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 " sheetId="1" r:id="rId3"/>
    <sheet state="visible" name="SSB" sheetId="2" r:id="rId4"/>
    <sheet state="visible" name="Small" sheetId="3" r:id="rId5"/>
    <sheet state="visible" name="SMB" sheetId="4" r:id="rId6"/>
    <sheet state="visible" name="MSC" sheetId="5" r:id="rId7"/>
    <sheet state="visible" name="LOZ" sheetId="6" r:id="rId8"/>
    <sheet state="visible" name="SPL" sheetId="7" r:id="rId9"/>
    <sheet state="visible" name="ACC" sheetId="8" r:id="rId10"/>
    <sheet state="visible" name="ACF" sheetId="9" r:id="rId11"/>
    <sheet state="hidden" name="POK" sheetId="10" r:id="rId12"/>
    <sheet state="visible" name="Variants" sheetId="11" r:id="rId13"/>
    <sheet state="visible" name="Data Info" sheetId="12" r:id="rId14"/>
    <sheet state="hidden" name="New holder" sheetId="13" r:id="rId15"/>
    <sheet state="visible" name="By Character" sheetId="14" r:id="rId16"/>
    <sheet state="hidden" name="Sheet24" sheetId="15" r:id="rId17"/>
    <sheet state="hidden" name="Character List" sheetId="16" r:id="rId18"/>
    <sheet state="visible" name="By #" sheetId="17" r:id="rId19"/>
    <sheet state="hidden" name="'By' Converter" sheetId="18" r:id="rId20"/>
    <sheet state="visible" name="Large Series" sheetId="19" r:id="rId21"/>
    <sheet state="hidden" name="Large List Converter" sheetId="20" r:id="rId22"/>
    <sheet state="visible" name="FAQs + Changelog" sheetId="21" r:id="rId23"/>
    <sheet state="hidden" name="ACC Symbols" sheetId="22" r:id="rId24"/>
    <sheet state="hidden" name="Notes" sheetId="23" r:id="rId25"/>
    <sheet state="hidden" name="Spare sheet" sheetId="24" r:id="rId26"/>
    <sheet state="hidden" name="Hexadecimal" sheetId="25" r:id="rId27"/>
  </sheets>
  <definedNames/>
  <calcPr/>
</workbook>
</file>

<file path=xl/sharedStrings.xml><?xml version="1.0" encoding="utf-8"?>
<sst xmlns="http://schemas.openxmlformats.org/spreadsheetml/2006/main" count="29808" uniqueCount="4804">
  <si>
    <t>Character</t>
  </si>
  <si>
    <t>Welcome to my list of amiibo character data!</t>
  </si>
  <si>
    <t>21</t>
  </si>
  <si>
    <t>Item Number</t>
  </si>
  <si>
    <t>Smash Bros (SSB)</t>
  </si>
  <si>
    <t>Mario Bros (SMB)</t>
  </si>
  <si>
    <t>Other Variations</t>
  </si>
  <si>
    <t>22</t>
  </si>
  <si>
    <t xml:space="preserve">Notes: </t>
  </si>
  <si>
    <t>8-Bit Mario (BIT)</t>
  </si>
  <si>
    <t>Classic Colors</t>
  </si>
  <si>
    <t>Modern Colors</t>
  </si>
  <si>
    <t xml:space="preserve">SSB </t>
  </si>
  <si>
    <t>SMB</t>
  </si>
  <si>
    <t>SMB Gold Edition</t>
  </si>
  <si>
    <t>SMB Silver Edition</t>
  </si>
  <si>
    <t>Dr. Mario (SSB)</t>
  </si>
  <si>
    <t>Mario</t>
  </si>
  <si>
    <t>00000000</t>
  </si>
  <si>
    <t>Below are tabs to the different spreadsheets, containing a variety of information.</t>
  </si>
  <si>
    <t>Wave 1</t>
  </si>
  <si>
    <t>12</t>
  </si>
  <si>
    <t>Skylanders</t>
  </si>
  <si>
    <t>02380602</t>
  </si>
  <si>
    <t>Donkey Kong</t>
  </si>
  <si>
    <t>1</t>
  </si>
  <si>
    <t>You are able to leave comments, so if you see something wrong or that could be improved, let me know!</t>
  </si>
  <si>
    <t>AAAD</t>
  </si>
  <si>
    <t>00080000</t>
  </si>
  <si>
    <r>
      <t>Currently looking for</t>
    </r>
    <r>
      <rPr/>
      <t>:</t>
    </r>
  </si>
  <si>
    <t>00030002</t>
  </si>
  <si>
    <t>00000002</t>
  </si>
  <si>
    <t>00340102</t>
  </si>
  <si>
    <t>003C0102</t>
  </si>
  <si>
    <t>003D0102</t>
  </si>
  <si>
    <t>Skylanders (SKY)</t>
  </si>
  <si>
    <t>SSB - Character data for the Super Smash Brothers amiibo figures.</t>
  </si>
  <si>
    <t>Regular and Dark</t>
  </si>
  <si>
    <t>LoZ Amiibo</t>
  </si>
  <si>
    <t>Bowser</t>
  </si>
  <si>
    <t xml:space="preserve">0005FF00 </t>
  </si>
  <si>
    <t>023A0702</t>
  </si>
  <si>
    <t>00050000</t>
  </si>
  <si>
    <t>00140002</t>
  </si>
  <si>
    <t>Fox</t>
  </si>
  <si>
    <t>2</t>
  </si>
  <si>
    <t>AAAF</t>
  </si>
  <si>
    <t>05800000</t>
  </si>
  <si>
    <t>Small - Character data for series of amiibo with 6 or less amiibo in that series.</t>
  </si>
  <si>
    <t>00050002</t>
  </si>
  <si>
    <t>Kirby Series</t>
  </si>
  <si>
    <t xml:space="preserve">00050000 </t>
  </si>
  <si>
    <t>00390102</t>
  </si>
  <si>
    <t>0008FF00</t>
  </si>
  <si>
    <t>023B0702</t>
  </si>
  <si>
    <t>This sheet for series with 6 or less amiibo.</t>
  </si>
  <si>
    <t>Kirby</t>
  </si>
  <si>
    <t>4</t>
  </si>
  <si>
    <t>AAAL</t>
  </si>
  <si>
    <t>1F000000</t>
  </si>
  <si>
    <t>In the set</t>
  </si>
  <si>
    <t>Yarn Poochy</t>
  </si>
  <si>
    <t>SMB - Character data for the Super Mario Bros amiibo figures.</t>
  </si>
  <si>
    <t>MSC - Character data for the Mario Sports Superstars cards.</t>
  </si>
  <si>
    <t>Variants</t>
  </si>
  <si>
    <t>Coming out soon:</t>
  </si>
  <si>
    <t>000A0002</t>
  </si>
  <si>
    <t>02540C02</t>
  </si>
  <si>
    <t>Link</t>
  </si>
  <si>
    <t>LOZ - Character data for the Legend of Zelda amiibo figures.</t>
  </si>
  <si>
    <t>Chibi Robo (CHI)</t>
  </si>
  <si>
    <t xml:space="preserve">Chibi Robo </t>
  </si>
  <si>
    <t>SPL - Character data for the Splatoon amiibo figures.</t>
  </si>
  <si>
    <t>ACC - Character data for the Animal Crossing amiibo cards.</t>
  </si>
  <si>
    <t>ACF - Character data for the Animal Crossing amiibo figures.</t>
  </si>
  <si>
    <t>Variants - List of characters with multiple amiibo.</t>
  </si>
  <si>
    <t>Updates:</t>
  </si>
  <si>
    <t>Chibi Robo</t>
  </si>
  <si>
    <t>22C00000</t>
  </si>
  <si>
    <t>003A0202</t>
  </si>
  <si>
    <t>Data Info - Information determined from the collected amiibo data.</t>
  </si>
  <si>
    <t>Monster Hunter data added</t>
  </si>
  <si>
    <t>By Character - List of all amiibo, sorted by their series/character number.</t>
  </si>
  <si>
    <t>SMB Wave 2b data added</t>
  </si>
  <si>
    <t>By # - List of all amiibo, sorted by their amiibo number.</t>
  </si>
  <si>
    <t>Yarn Yoshi (YAR)</t>
  </si>
  <si>
    <t>SMB Wave 2a data added</t>
  </si>
  <si>
    <t>Large Series - Values for all pokemon (if they were to become amiibo) and collection of all Animal Crossing characters.</t>
  </si>
  <si>
    <t>3</t>
  </si>
  <si>
    <t>AAAE</t>
  </si>
  <si>
    <t>01000000</t>
  </si>
  <si>
    <t>00040002</t>
  </si>
  <si>
    <t>Gold Edition</t>
  </si>
  <si>
    <t>Silver Edition</t>
  </si>
  <si>
    <t>8-Bit Classic Colors</t>
  </si>
  <si>
    <t>8-Bit Modern Colors</t>
  </si>
  <si>
    <t>Green</t>
  </si>
  <si>
    <t>5</t>
  </si>
  <si>
    <t>AAAA</t>
  </si>
  <si>
    <t>Pink</t>
  </si>
  <si>
    <t>FAQs and Changelog - Q&amp;A and Change log.</t>
  </si>
  <si>
    <t>Blue</t>
  </si>
  <si>
    <t>Mega</t>
  </si>
  <si>
    <t>SSB Yoshi</t>
  </si>
  <si>
    <t>SMB Yoshi</t>
  </si>
  <si>
    <t>Marth</t>
  </si>
  <si>
    <t>6</t>
  </si>
  <si>
    <t>AAAM</t>
  </si>
  <si>
    <t>21000000</t>
  </si>
  <si>
    <t>000B0002</t>
  </si>
  <si>
    <t>Yoshi</t>
  </si>
  <si>
    <t>Peach</t>
  </si>
  <si>
    <t>7</t>
  </si>
  <si>
    <t>AAAB</t>
  </si>
  <si>
    <t>00020000</t>
  </si>
  <si>
    <t>00010002</t>
  </si>
  <si>
    <t xml:space="preserve">00020000 </t>
  </si>
  <si>
    <t>00360102</t>
  </si>
  <si>
    <t>Pikachu</t>
  </si>
  <si>
    <t>8</t>
  </si>
  <si>
    <t>AAAK</t>
  </si>
  <si>
    <t>19190000</t>
  </si>
  <si>
    <t>00090002</t>
  </si>
  <si>
    <t>Future Updates</t>
  </si>
  <si>
    <t>Based on American releases</t>
  </si>
  <si>
    <t>Samus</t>
  </si>
  <si>
    <t>9</t>
  </si>
  <si>
    <t>AAAG</t>
  </si>
  <si>
    <t>05C00000</t>
  </si>
  <si>
    <t>00060002</t>
  </si>
  <si>
    <t>Villager</t>
  </si>
  <si>
    <t>10</t>
  </si>
  <si>
    <t>AAAJ</t>
  </si>
  <si>
    <t>01800000</t>
  </si>
  <si>
    <t>00080002</t>
  </si>
  <si>
    <t>Wii Fit Trainer</t>
  </si>
  <si>
    <t>11</t>
  </si>
  <si>
    <t>AAAH</t>
  </si>
  <si>
    <t>07000000</t>
  </si>
  <si>
    <t>00070002</t>
  </si>
  <si>
    <t>Green Yarn</t>
  </si>
  <si>
    <t xml:space="preserve">00030102 </t>
  </si>
  <si>
    <t>00410302</t>
  </si>
  <si>
    <t>00030102</t>
  </si>
  <si>
    <t>00420302</t>
  </si>
  <si>
    <t>00430302</t>
  </si>
  <si>
    <t>023E0302</t>
  </si>
  <si>
    <t>00030000</t>
  </si>
  <si>
    <t>00020002</t>
  </si>
  <si>
    <t>Pink Yarn</t>
  </si>
  <si>
    <t xml:space="preserve">00030000 </t>
  </si>
  <si>
    <t>00370102</t>
  </si>
  <si>
    <t>Poochy</t>
  </si>
  <si>
    <t>00800102</t>
  </si>
  <si>
    <t>035D0302</t>
  </si>
  <si>
    <t>Blue Yarn</t>
  </si>
  <si>
    <t>Mega Yarn</t>
  </si>
  <si>
    <t>Shovel Knight (SHK)</t>
  </si>
  <si>
    <t>Shovel Knight</t>
  </si>
  <si>
    <t>AAAC</t>
  </si>
  <si>
    <t>2016?</t>
  </si>
  <si>
    <t>Remaining SSB DLC characters, LoZ BotW amiibo released</t>
  </si>
  <si>
    <t>35C00000</t>
  </si>
  <si>
    <t>02500A02</t>
  </si>
  <si>
    <t>Pokken (POK)</t>
  </si>
  <si>
    <t>Shadow Mewtwo</t>
  </si>
  <si>
    <t>2/3/2017</t>
  </si>
  <si>
    <t>Mewtwo</t>
  </si>
  <si>
    <t>1D000001</t>
  </si>
  <si>
    <t>025C0D02</t>
  </si>
  <si>
    <t>Yarn Poochy released</t>
  </si>
  <si>
    <t>19960000</t>
  </si>
  <si>
    <t>Wave 2</t>
  </si>
  <si>
    <t>023D0002</t>
  </si>
  <si>
    <t>Megaman (MEG)</t>
  </si>
  <si>
    <t>Captain Falcon</t>
  </si>
  <si>
    <t>13</t>
  </si>
  <si>
    <t>AAAU</t>
  </si>
  <si>
    <t>Megaman</t>
  </si>
  <si>
    <t>34800000</t>
  </si>
  <si>
    <t>02580002</t>
  </si>
  <si>
    <t>00310002</t>
  </si>
  <si>
    <t>Kirby (KIR)</t>
  </si>
  <si>
    <t>KIR</t>
  </si>
  <si>
    <t>Based on earliest worldwide releases</t>
  </si>
  <si>
    <t>06000000</t>
  </si>
  <si>
    <t>00120002</t>
  </si>
  <si>
    <t>12/8/2016</t>
  </si>
  <si>
    <t>Diddy Kong</t>
  </si>
  <si>
    <t>14</t>
  </si>
  <si>
    <t>AAAP</t>
  </si>
  <si>
    <t>00090000</t>
  </si>
  <si>
    <t>000D0002</t>
  </si>
  <si>
    <t>Meta Knight</t>
  </si>
  <si>
    <t>1F010000</t>
  </si>
  <si>
    <t>02550C02</t>
  </si>
  <si>
    <t>00270002</t>
  </si>
  <si>
    <t>Little Mac</t>
  </si>
  <si>
    <t>15</t>
  </si>
  <si>
    <t>AAAR</t>
  </si>
  <si>
    <t>06C00000</t>
  </si>
  <si>
    <t>000F0002</t>
  </si>
  <si>
    <t>King Dedede</t>
  </si>
  <si>
    <t>Monster Hunter second wave amiibo released</t>
  </si>
  <si>
    <t>1F020000</t>
  </si>
  <si>
    <t>02560C02</t>
  </si>
  <si>
    <t>00280002</t>
  </si>
  <si>
    <t>Luigi</t>
  </si>
  <si>
    <t>16</t>
  </si>
  <si>
    <t>AAAN</t>
  </si>
  <si>
    <t>00010000</t>
  </si>
  <si>
    <t>000C0002</t>
  </si>
  <si>
    <t>Waddle Dee</t>
  </si>
  <si>
    <t>1F030000</t>
  </si>
  <si>
    <t>02570C02</t>
  </si>
  <si>
    <t>00350102</t>
  </si>
  <si>
    <t>Pit</t>
  </si>
  <si>
    <t>17</t>
  </si>
  <si>
    <t>AAAS</t>
  </si>
  <si>
    <t>Monster Hunter (MON)</t>
  </si>
  <si>
    <t>07400000</t>
  </si>
  <si>
    <t>00100002</t>
  </si>
  <si>
    <t>Zelda</t>
  </si>
  <si>
    <t>18</t>
  </si>
  <si>
    <t>AAAQ</t>
  </si>
  <si>
    <t>Male Hunter</t>
  </si>
  <si>
    <t>35000100</t>
  </si>
  <si>
    <t>02E10F02</t>
  </si>
  <si>
    <t>Female Hunter</t>
  </si>
  <si>
    <t>35000200</t>
  </si>
  <si>
    <t>02E20F02</t>
  </si>
  <si>
    <t>Nabiru</t>
  </si>
  <si>
    <t>35010000</t>
  </si>
  <si>
    <t>02E30F02</t>
  </si>
  <si>
    <t>Qurupeco/Dan</t>
  </si>
  <si>
    <t>01010000</t>
  </si>
  <si>
    <t>35040100</t>
  </si>
  <si>
    <t>000E0002</t>
  </si>
  <si>
    <t>02E60F02</t>
  </si>
  <si>
    <t>Barioth/Ayuria</t>
  </si>
  <si>
    <t>35030100</t>
  </si>
  <si>
    <t>02E50F02</t>
  </si>
  <si>
    <t>Rathian/Cheval</t>
  </si>
  <si>
    <t>35020100</t>
  </si>
  <si>
    <t>02E40F02</t>
  </si>
  <si>
    <t>Fire Emblem</t>
  </si>
  <si>
    <t>Alm</t>
  </si>
  <si>
    <t>Celica</t>
  </si>
  <si>
    <t>Boxboy</t>
  </si>
  <si>
    <t>Qbby</t>
  </si>
  <si>
    <t>Wave 3</t>
  </si>
  <si>
    <t>19</t>
  </si>
  <si>
    <t>AAAW</t>
  </si>
  <si>
    <t xml:space="preserve">Ike </t>
  </si>
  <si>
    <t>20</t>
  </si>
  <si>
    <t>AABA</t>
  </si>
  <si>
    <t>21010000</t>
  </si>
  <si>
    <t>00180002</t>
  </si>
  <si>
    <t>Lucario</t>
  </si>
  <si>
    <t>AAAT</t>
  </si>
  <si>
    <t>1AC00000</t>
  </si>
  <si>
    <t>00110002</t>
  </si>
  <si>
    <t>AABS</t>
  </si>
  <si>
    <t>23</t>
  </si>
  <si>
    <t>AACB</t>
  </si>
  <si>
    <t>24</t>
  </si>
  <si>
    <t>AABR</t>
  </si>
  <si>
    <t>Rosalina and Luma</t>
  </si>
  <si>
    <t>25</t>
  </si>
  <si>
    <t>AAAV</t>
  </si>
  <si>
    <t>00040100</t>
  </si>
  <si>
    <t>00130002</t>
  </si>
  <si>
    <t>Shiek</t>
  </si>
  <si>
    <t>26</t>
  </si>
  <si>
    <t>AAAZ</t>
  </si>
  <si>
    <t>01010100</t>
  </si>
  <si>
    <t>00170002</t>
  </si>
  <si>
    <t>Shulk</t>
  </si>
  <si>
    <t>27</t>
  </si>
  <si>
    <t>AABV</t>
  </si>
  <si>
    <t>22400000</t>
  </si>
  <si>
    <t>002B0002</t>
  </si>
  <si>
    <t>Sonic</t>
  </si>
  <si>
    <t>28</t>
  </si>
  <si>
    <t>AACA</t>
  </si>
  <si>
    <t>32000000</t>
  </si>
  <si>
    <t>00300002</t>
  </si>
  <si>
    <t>Toon Link</t>
  </si>
  <si>
    <t>29</t>
  </si>
  <si>
    <t>AAAY</t>
  </si>
  <si>
    <t>01000100</t>
  </si>
  <si>
    <t>00160002</t>
  </si>
  <si>
    <t>Wave 4</t>
  </si>
  <si>
    <t>Charizard</t>
  </si>
  <si>
    <t>30</t>
  </si>
  <si>
    <t>AABN</t>
  </si>
  <si>
    <t>19060000</t>
  </si>
  <si>
    <t>00240002</t>
  </si>
  <si>
    <t>Greninja</t>
  </si>
  <si>
    <t>31</t>
  </si>
  <si>
    <t>AABP</t>
  </si>
  <si>
    <t>1B920000</t>
  </si>
  <si>
    <t>00250002</t>
  </si>
  <si>
    <t>Jigglypuff</t>
  </si>
  <si>
    <t>32</t>
  </si>
  <si>
    <t>AABQ</t>
  </si>
  <si>
    <t>19270000</t>
  </si>
  <si>
    <t>00260002</t>
  </si>
  <si>
    <t>Sport A</t>
  </si>
  <si>
    <t>Ness</t>
  </si>
  <si>
    <t>33</t>
  </si>
  <si>
    <t>AABW</t>
  </si>
  <si>
    <t>22800000</t>
  </si>
  <si>
    <t>002C0002</t>
  </si>
  <si>
    <t>Lucina</t>
  </si>
  <si>
    <t>34</t>
  </si>
  <si>
    <t>AABT</t>
  </si>
  <si>
    <t>21020000</t>
  </si>
  <si>
    <t>00290002</t>
  </si>
  <si>
    <t>Pac-man</t>
  </si>
  <si>
    <t>35</t>
  </si>
  <si>
    <t>AACC</t>
  </si>
  <si>
    <t>33400000</t>
  </si>
  <si>
    <t>00320002</t>
  </si>
  <si>
    <t xml:space="preserve">Robin </t>
  </si>
  <si>
    <t>36</t>
  </si>
  <si>
    <t>AABU</t>
  </si>
  <si>
    <t>21030000</t>
  </si>
  <si>
    <t>002A0002</t>
  </si>
  <si>
    <t xml:space="preserve">Wario </t>
  </si>
  <si>
    <t>37</t>
  </si>
  <si>
    <t>AABC</t>
  </si>
  <si>
    <t>00070000</t>
  </si>
  <si>
    <t>001A0002</t>
  </si>
  <si>
    <t>Wave 5</t>
  </si>
  <si>
    <t>Bowser Jr.</t>
  </si>
  <si>
    <t>38</t>
  </si>
  <si>
    <t>AAAX</t>
  </si>
  <si>
    <t>00060000</t>
  </si>
  <si>
    <t>00150002</t>
  </si>
  <si>
    <t>Etc.</t>
  </si>
  <si>
    <t>Dark Pit</t>
  </si>
  <si>
    <t>39</t>
  </si>
  <si>
    <t>AABJ</t>
  </si>
  <si>
    <t>07410000</t>
  </si>
  <si>
    <t>00200002</t>
  </si>
  <si>
    <t>Dr. Mario</t>
  </si>
  <si>
    <t>40</t>
  </si>
  <si>
    <t>AABB</t>
  </si>
  <si>
    <t>00000100</t>
  </si>
  <si>
    <t>00190002</t>
  </si>
  <si>
    <t>Ganondorf</t>
  </si>
  <si>
    <t>41</t>
  </si>
  <si>
    <t>AABD</t>
  </si>
  <si>
    <t>01020100</t>
  </si>
  <si>
    <t>001B0002</t>
  </si>
  <si>
    <t>Olimar</t>
  </si>
  <si>
    <t>42</t>
  </si>
  <si>
    <t>AABG</t>
  </si>
  <si>
    <t>06400100</t>
  </si>
  <si>
    <t>001E0002</t>
  </si>
  <si>
    <t>Palutena</t>
  </si>
  <si>
    <t>43</t>
  </si>
  <si>
    <t>AABH</t>
  </si>
  <si>
    <t>07420000</t>
  </si>
  <si>
    <t>001F0002</t>
  </si>
  <si>
    <t>Zero Suit Samus</t>
  </si>
  <si>
    <t>44</t>
  </si>
  <si>
    <t>AABF</t>
  </si>
  <si>
    <t>05C00100</t>
  </si>
  <si>
    <t>001D0002</t>
  </si>
  <si>
    <t>Wave 6</t>
  </si>
  <si>
    <t>Duck Hunt</t>
  </si>
  <si>
    <t>45</t>
  </si>
  <si>
    <t>AABZ</t>
  </si>
  <si>
    <t>07820000</t>
  </si>
  <si>
    <t>002F0002</t>
  </si>
  <si>
    <t>Mr. G&amp;W</t>
  </si>
  <si>
    <t>46</t>
  </si>
  <si>
    <t>AABX</t>
  </si>
  <si>
    <t>07800000</t>
  </si>
  <si>
    <t>002D0002</t>
  </si>
  <si>
    <t>R.O.B., Famicom</t>
  </si>
  <si>
    <t>47</t>
  </si>
  <si>
    <t>AABY</t>
  </si>
  <si>
    <t>07810000</t>
  </si>
  <si>
    <t>002E0002</t>
  </si>
  <si>
    <t>R.O.B., NES</t>
  </si>
  <si>
    <t>48</t>
  </si>
  <si>
    <t>AACD</t>
  </si>
  <si>
    <t>00330002</t>
  </si>
  <si>
    <t>Wave 7</t>
  </si>
  <si>
    <t>Mii Brawler</t>
  </si>
  <si>
    <t>49</t>
  </si>
  <si>
    <t>AABM</t>
  </si>
  <si>
    <t>07C00000</t>
  </si>
  <si>
    <t>00210002</t>
  </si>
  <si>
    <t>Legend of Zelda (LOZ)</t>
  </si>
  <si>
    <t>Midna &amp; Wolf Link</t>
  </si>
  <si>
    <t>01030000</t>
  </si>
  <si>
    <t>024F0902</t>
  </si>
  <si>
    <t>Link, OoT</t>
  </si>
  <si>
    <t>034B0902</t>
  </si>
  <si>
    <t>Link, 8-Bit</t>
  </si>
  <si>
    <t>034F0902</t>
  </si>
  <si>
    <t>03500902</t>
  </si>
  <si>
    <t>Mii Gunner</t>
  </si>
  <si>
    <t>50</t>
  </si>
  <si>
    <t>Toon Zelda</t>
  </si>
  <si>
    <t>AABK</t>
  </si>
  <si>
    <t>07C00200</t>
  </si>
  <si>
    <t>03520902</t>
  </si>
  <si>
    <t>00230002</t>
  </si>
  <si>
    <t>Mii Swordfighter</t>
  </si>
  <si>
    <t>51</t>
  </si>
  <si>
    <t>AABL</t>
  </si>
  <si>
    <t>07C00100</t>
  </si>
  <si>
    <t>00220002</t>
  </si>
  <si>
    <t>Wave 8</t>
  </si>
  <si>
    <t>Falco</t>
  </si>
  <si>
    <t>52</t>
  </si>
  <si>
    <t>AABE</t>
  </si>
  <si>
    <t>05810000</t>
  </si>
  <si>
    <t>001C0002</t>
  </si>
  <si>
    <t>Link, Archer</t>
  </si>
  <si>
    <t>010X0000</t>
  </si>
  <si>
    <t>03530902</t>
  </si>
  <si>
    <t>Link, Rider</t>
  </si>
  <si>
    <t>03540902</t>
  </si>
  <si>
    <t>Guardian</t>
  </si>
  <si>
    <t>01400000</t>
  </si>
  <si>
    <t>03550902</t>
  </si>
  <si>
    <t>03560902</t>
  </si>
  <si>
    <t>Bokoblin</t>
  </si>
  <si>
    <t>01410000</t>
  </si>
  <si>
    <t>035C0902</t>
  </si>
  <si>
    <t>53</t>
  </si>
  <si>
    <t>AACE</t>
  </si>
  <si>
    <t>Future Waves</t>
  </si>
  <si>
    <t>Lucas</t>
  </si>
  <si>
    <t>54</t>
  </si>
  <si>
    <t>22810000</t>
  </si>
  <si>
    <t>02510002</t>
  </si>
  <si>
    <t>Roy</t>
  </si>
  <si>
    <t>55</t>
  </si>
  <si>
    <t>21040000</t>
  </si>
  <si>
    <t>02520002</t>
  </si>
  <si>
    <t>Ryu</t>
  </si>
  <si>
    <t>56</t>
  </si>
  <si>
    <t>34C00000</t>
  </si>
  <si>
    <t>02530002</t>
  </si>
  <si>
    <t>Cloud Strife</t>
  </si>
  <si>
    <t>57</t>
  </si>
  <si>
    <t>38400000</t>
  </si>
  <si>
    <t>0XXX0002</t>
  </si>
  <si>
    <t>Needs confirmation</t>
  </si>
  <si>
    <t>Corrin</t>
  </si>
  <si>
    <t>58</t>
  </si>
  <si>
    <t>21050000</t>
  </si>
  <si>
    <t>Toad</t>
  </si>
  <si>
    <t>000A0000</t>
  </si>
  <si>
    <t>00380102</t>
  </si>
  <si>
    <t>Bayonetta</t>
  </si>
  <si>
    <t>59</t>
  </si>
  <si>
    <t>39800000</t>
  </si>
  <si>
    <t>Color 1</t>
  </si>
  <si>
    <t>Color 2</t>
  </si>
  <si>
    <t>Purple</t>
  </si>
  <si>
    <t>Boo</t>
  </si>
  <si>
    <t>00170000</t>
  </si>
  <si>
    <t>02680102</t>
  </si>
  <si>
    <t>Splatoon Boy</t>
  </si>
  <si>
    <t>08000200</t>
  </si>
  <si>
    <t>003F0402</t>
  </si>
  <si>
    <t>Daisy</t>
  </si>
  <si>
    <t>00130000</t>
  </si>
  <si>
    <t>02600402</t>
  </si>
  <si>
    <t>02660102</t>
  </si>
  <si>
    <t>Orange</t>
  </si>
  <si>
    <t>02650102</t>
  </si>
  <si>
    <t>02640102</t>
  </si>
  <si>
    <t>Splatoon Girl</t>
  </si>
  <si>
    <t>08000100</t>
  </si>
  <si>
    <t>003E0402</t>
  </si>
  <si>
    <t>Rosalina</t>
  </si>
  <si>
    <t>025F0402</t>
  </si>
  <si>
    <t>00040000</t>
  </si>
  <si>
    <t>02620102</t>
  </si>
  <si>
    <t>Waluigi</t>
  </si>
  <si>
    <t>00140000</t>
  </si>
  <si>
    <t>02670102</t>
  </si>
  <si>
    <t>Wario</t>
  </si>
  <si>
    <t>02630102</t>
  </si>
  <si>
    <t>Splatoon Squid</t>
  </si>
  <si>
    <t>08000300</t>
  </si>
  <si>
    <t>00400402</t>
  </si>
  <si>
    <t>02610402</t>
  </si>
  <si>
    <t>Callie</t>
  </si>
  <si>
    <t>08010000</t>
  </si>
  <si>
    <t>025D0402</t>
  </si>
  <si>
    <t>Marie</t>
  </si>
  <si>
    <t>08020000</t>
  </si>
  <si>
    <t>025E0402</t>
  </si>
  <si>
    <t>#</t>
  </si>
  <si>
    <t>AC Cards</t>
  </si>
  <si>
    <t>AC Figures</t>
  </si>
  <si>
    <t>Cards With Same Character</t>
  </si>
  <si>
    <t>Set 1</t>
  </si>
  <si>
    <t>AC Figures (ACF)</t>
  </si>
  <si>
    <t>Dex #</t>
  </si>
  <si>
    <t>AC Cards - Set 1</t>
  </si>
  <si>
    <t>AC Cards - Set 2</t>
  </si>
  <si>
    <t>AC Cards - Set 3</t>
  </si>
  <si>
    <t>AC Cards - Set 4</t>
  </si>
  <si>
    <t>Playable</t>
  </si>
  <si>
    <t>AC Cards - Promo</t>
  </si>
  <si>
    <t>19060001</t>
  </si>
  <si>
    <t>Cyrus</t>
  </si>
  <si>
    <t>018B0000</t>
  </si>
  <si>
    <t>0XXXXX02</t>
  </si>
  <si>
    <t>19190001</t>
  </si>
  <si>
    <t>02460502</t>
  </si>
  <si>
    <t>Pikachu Libre</t>
  </si>
  <si>
    <t>19190101</t>
  </si>
  <si>
    <t>Machamp</t>
  </si>
  <si>
    <t>19440001</t>
  </si>
  <si>
    <t>Gengar</t>
  </si>
  <si>
    <t>195E0001</t>
  </si>
  <si>
    <t>19960001</t>
  </si>
  <si>
    <t>Dark Mewtwo</t>
  </si>
  <si>
    <t>19960101</t>
  </si>
  <si>
    <t>Suicune</t>
  </si>
  <si>
    <t>Set 2</t>
  </si>
  <si>
    <t>19F50001</t>
  </si>
  <si>
    <t>Sceptile</t>
  </si>
  <si>
    <t>19FE0001</t>
  </si>
  <si>
    <t>Blaziken</t>
  </si>
  <si>
    <t>1A010001</t>
  </si>
  <si>
    <t>Set 3</t>
  </si>
  <si>
    <t>Gardevoir</t>
  </si>
  <si>
    <t>1A1A0001</t>
  </si>
  <si>
    <t>Garchomp</t>
  </si>
  <si>
    <t>1ABD0001</t>
  </si>
  <si>
    <t>Set 4</t>
  </si>
  <si>
    <t>1AC00001</t>
  </si>
  <si>
    <t>Weavile</t>
  </si>
  <si>
    <t>1ACD0001</t>
  </si>
  <si>
    <t>Chandelure</t>
  </si>
  <si>
    <t>1B610001</t>
  </si>
  <si>
    <t>Braixen</t>
  </si>
  <si>
    <t>1B8E0001</t>
  </si>
  <si>
    <t>Support</t>
  </si>
  <si>
    <t>Promo (JP magazine)</t>
  </si>
  <si>
    <t>Ninetails</t>
  </si>
  <si>
    <t>19260001</t>
  </si>
  <si>
    <t>Farfetch'd</t>
  </si>
  <si>
    <t>19530001</t>
  </si>
  <si>
    <t>Electrode</t>
  </si>
  <si>
    <t>19650001</t>
  </si>
  <si>
    <t>Lapras</t>
  </si>
  <si>
    <t>19830001</t>
  </si>
  <si>
    <t>Eevee</t>
  </si>
  <si>
    <t>19850001</t>
  </si>
  <si>
    <t>018B0001</t>
  </si>
  <si>
    <t>01150502</t>
  </si>
  <si>
    <t>Dragonite</t>
  </si>
  <si>
    <t>19950001</t>
  </si>
  <si>
    <t>Jirachi</t>
  </si>
  <si>
    <t>1A810001</t>
  </si>
  <si>
    <t>Mismagius</t>
  </si>
  <si>
    <t>1AAD0001</t>
  </si>
  <si>
    <t>Togekiss</t>
  </si>
  <si>
    <t>1AD40001</t>
  </si>
  <si>
    <t>Rotom</t>
  </si>
  <si>
    <t>1ADF0001</t>
  </si>
  <si>
    <t>Isabelle</t>
  </si>
  <si>
    <t>001</t>
  </si>
  <si>
    <t>Victini</t>
  </si>
  <si>
    <t>1AEE0001</t>
  </si>
  <si>
    <t>Snivy</t>
  </si>
  <si>
    <t>1AEF0001</t>
  </si>
  <si>
    <t>Whimsicott</t>
  </si>
  <si>
    <t>1B230001</t>
  </si>
  <si>
    <t>Emolga</t>
  </si>
  <si>
    <t>1B4B0001</t>
  </si>
  <si>
    <t>Fennekin</t>
  </si>
  <si>
    <t>1B8D0001</t>
  </si>
  <si>
    <t>Frogadier</t>
  </si>
  <si>
    <t>1B910001</t>
  </si>
  <si>
    <t>01810001</t>
  </si>
  <si>
    <t>00440502</t>
  </si>
  <si>
    <t>01810100</t>
  </si>
  <si>
    <t>023F0502</t>
  </si>
  <si>
    <t>113</t>
  </si>
  <si>
    <t>01810101</t>
  </si>
  <si>
    <t>00B40502</t>
  </si>
  <si>
    <t>215</t>
  </si>
  <si>
    <t>01810200</t>
  </si>
  <si>
    <t>011A0502</t>
  </si>
  <si>
    <t>CP</t>
  </si>
  <si>
    <t>01D40502</t>
  </si>
  <si>
    <t>Digby</t>
  </si>
  <si>
    <t>018C0000</t>
  </si>
  <si>
    <t>02430502</t>
  </si>
  <si>
    <t>009</t>
  </si>
  <si>
    <t>Tom Nook</t>
  </si>
  <si>
    <t>002</t>
  </si>
  <si>
    <t>01830001</t>
  </si>
  <si>
    <t>00450502</t>
  </si>
  <si>
    <t>01830000</t>
  </si>
  <si>
    <t>02420502</t>
  </si>
  <si>
    <t>203</t>
  </si>
  <si>
    <t>018C0101</t>
  </si>
  <si>
    <t>010E0502</t>
  </si>
  <si>
    <t>01180502</t>
  </si>
  <si>
    <t>DJ KK</t>
  </si>
  <si>
    <t>003</t>
  </si>
  <si>
    <t>01820101</t>
  </si>
  <si>
    <t>00460502</t>
  </si>
  <si>
    <t>01820000</t>
  </si>
  <si>
    <t>02400502</t>
  </si>
  <si>
    <t>101</t>
  </si>
  <si>
    <t>01820001</t>
  </si>
  <si>
    <t>00A80502</t>
  </si>
  <si>
    <t>01D80502</t>
  </si>
  <si>
    <t>Sable</t>
  </si>
  <si>
    <t>004</t>
  </si>
  <si>
    <t>01870001</t>
  </si>
  <si>
    <t>00470502</t>
  </si>
  <si>
    <t>Kapp'n</t>
  </si>
  <si>
    <t>005</t>
  </si>
  <si>
    <t>01960001</t>
  </si>
  <si>
    <t>00480502</t>
  </si>
  <si>
    <t>01960000</t>
  </si>
  <si>
    <t>01810201</t>
  </si>
  <si>
    <t>XXXX0502</t>
  </si>
  <si>
    <t>01810000</t>
  </si>
  <si>
    <t>024B0503</t>
  </si>
  <si>
    <t>Resetti</t>
  </si>
  <si>
    <t>006</t>
  </si>
  <si>
    <t>018E0001</t>
  </si>
  <si>
    <t>00490502</t>
  </si>
  <si>
    <t>018E0000</t>
  </si>
  <si>
    <t>0390102</t>
  </si>
  <si>
    <t>Joan</t>
  </si>
  <si>
    <t>007</t>
  </si>
  <si>
    <t>01A30001</t>
  </si>
  <si>
    <t>004A0502</t>
  </si>
  <si>
    <t>K. K. Slider</t>
  </si>
  <si>
    <t>Timmy</t>
  </si>
  <si>
    <t>008</t>
  </si>
  <si>
    <t>01850001</t>
  </si>
  <si>
    <t>004B0502</t>
  </si>
  <si>
    <t>01840000</t>
  </si>
  <si>
    <t>024D0502</t>
  </si>
  <si>
    <t>212</t>
  </si>
  <si>
    <t>01850101</t>
  </si>
  <si>
    <t>01170502</t>
  </si>
  <si>
    <t>018C0001</t>
  </si>
  <si>
    <t>004C0502</t>
  </si>
  <si>
    <t>Lottie</t>
  </si>
  <si>
    <t>213</t>
  </si>
  <si>
    <t>01C10000</t>
  </si>
  <si>
    <t>02440502</t>
  </si>
  <si>
    <t>017</t>
  </si>
  <si>
    <t>01C10001</t>
  </si>
  <si>
    <t xml:space="preserve">00540502 </t>
  </si>
  <si>
    <t>Pascal</t>
  </si>
  <si>
    <t>010</t>
  </si>
  <si>
    <t>01A40001</t>
  </si>
  <si>
    <t>004D0502</t>
  </si>
  <si>
    <t>Harriet</t>
  </si>
  <si>
    <t>011</t>
  </si>
  <si>
    <t xml:space="preserve">01910001 </t>
  </si>
  <si>
    <t xml:space="preserve">004E0502 </t>
  </si>
  <si>
    <t>02390602</t>
  </si>
  <si>
    <t>Redd</t>
  </si>
  <si>
    <t>012</t>
  </si>
  <si>
    <t xml:space="preserve">01A80001 </t>
  </si>
  <si>
    <t xml:space="preserve">004F0502 </t>
  </si>
  <si>
    <t>Sahara</t>
  </si>
  <si>
    <t>013</t>
  </si>
  <si>
    <t xml:space="preserve">01A60001 </t>
  </si>
  <si>
    <t xml:space="preserve">00500502 </t>
  </si>
  <si>
    <t>Luna</t>
  </si>
  <si>
    <t>014</t>
  </si>
  <si>
    <t xml:space="preserve">01B50001 </t>
  </si>
  <si>
    <t xml:space="preserve">00510502 </t>
  </si>
  <si>
    <t>Tortimer</t>
  </si>
  <si>
    <t>015</t>
  </si>
  <si>
    <t xml:space="preserve">01B00001 </t>
  </si>
  <si>
    <t xml:space="preserve">00520502 </t>
  </si>
  <si>
    <t>Lyle</t>
  </si>
  <si>
    <t>016</t>
  </si>
  <si>
    <t xml:space="preserve">01AA0001 </t>
  </si>
  <si>
    <t xml:space="preserve">00530502 </t>
  </si>
  <si>
    <t xml:space="preserve">01C10001 </t>
  </si>
  <si>
    <t>Mabel</t>
  </si>
  <si>
    <t>01880000</t>
  </si>
  <si>
    <t>02410502</t>
  </si>
  <si>
    <t>Bob</t>
  </si>
  <si>
    <t>018</t>
  </si>
  <si>
    <t xml:space="preserve">025D0001 </t>
  </si>
  <si>
    <t xml:space="preserve">00550502 </t>
  </si>
  <si>
    <t>Promo cards are way down at the bottom.</t>
  </si>
  <si>
    <t>01880001</t>
  </si>
  <si>
    <t>01120502</t>
  </si>
  <si>
    <t>Fauna</t>
  </si>
  <si>
    <t>019</t>
  </si>
  <si>
    <t xml:space="preserve">02D60001 </t>
  </si>
  <si>
    <t xml:space="preserve">00560502 </t>
  </si>
  <si>
    <t>In first set and have figures:</t>
  </si>
  <si>
    <t>Reese</t>
  </si>
  <si>
    <t>018A0000</t>
  </si>
  <si>
    <t>02450502</t>
  </si>
  <si>
    <t>Curt</t>
  </si>
  <si>
    <t>020</t>
  </si>
  <si>
    <t xml:space="preserve">02160001 </t>
  </si>
  <si>
    <t xml:space="preserve">00570502 </t>
  </si>
  <si>
    <t>Digby, 'DJ KK', Isabelle, Kapp'n,  Lottie,  Resetti, Timmy, Tom Nook</t>
  </si>
  <si>
    <t>00A90502</t>
  </si>
  <si>
    <t>Portia</t>
  </si>
  <si>
    <t>021</t>
  </si>
  <si>
    <t xml:space="preserve">02EF0001 </t>
  </si>
  <si>
    <t xml:space="preserve">00580502 </t>
  </si>
  <si>
    <t>Leonardo</t>
  </si>
  <si>
    <t>022</t>
  </si>
  <si>
    <t xml:space="preserve">04FE0001 </t>
  </si>
  <si>
    <t xml:space="preserve">00590502 </t>
  </si>
  <si>
    <t>In second set and have figures:</t>
  </si>
  <si>
    <t>NES (SSB)</t>
  </si>
  <si>
    <t>Cheri</t>
  </si>
  <si>
    <t>023</t>
  </si>
  <si>
    <t xml:space="preserve">02870001 </t>
  </si>
  <si>
    <t xml:space="preserve">005A0502 </t>
  </si>
  <si>
    <t>Isabelle, Kicks, KK Slider, Reese, Tommy</t>
  </si>
  <si>
    <t>Famicom (SSB)</t>
  </si>
  <si>
    <t>R.O.B.</t>
  </si>
  <si>
    <t>Kyle</t>
  </si>
  <si>
    <t>024</t>
  </si>
  <si>
    <t xml:space="preserve">05150001 </t>
  </si>
  <si>
    <t xml:space="preserve">005B0502 </t>
  </si>
  <si>
    <t>In third set and have figures:</t>
  </si>
  <si>
    <t>Al</t>
  </si>
  <si>
    <t>025</t>
  </si>
  <si>
    <t xml:space="preserve">03710001 </t>
  </si>
  <si>
    <t xml:space="preserve">005C0502 </t>
  </si>
  <si>
    <t>Blathers, Cyrus, Digby, Isabelle, Mabel, Rover, Timmy, Tom Nook</t>
  </si>
  <si>
    <t>01830101</t>
  </si>
  <si>
    <t>Renée</t>
  </si>
  <si>
    <t>026</t>
  </si>
  <si>
    <t xml:space="preserve">04BA0001 </t>
  </si>
  <si>
    <t xml:space="preserve">005D0502 </t>
  </si>
  <si>
    <t>Lopez</t>
  </si>
  <si>
    <t>027</t>
  </si>
  <si>
    <t xml:space="preserve">02DB0001 </t>
  </si>
  <si>
    <t xml:space="preserve">005E0502 </t>
  </si>
  <si>
    <t>In fourth set and have figures:</t>
  </si>
  <si>
    <t>AC Cards (ACC)</t>
  </si>
  <si>
    <t>Blathers</t>
  </si>
  <si>
    <t>01920000</t>
  </si>
  <si>
    <t>02470502</t>
  </si>
  <si>
    <t>Jambette</t>
  </si>
  <si>
    <t>028</t>
  </si>
  <si>
    <t xml:space="preserve">03450001 </t>
  </si>
  <si>
    <t xml:space="preserve">005F0502 </t>
  </si>
  <si>
    <t>Celeste, Isabelle, Lottie, Resetti, Timmy, Tommy</t>
  </si>
  <si>
    <t>Rasher</t>
  </si>
  <si>
    <t>01920001</t>
  </si>
  <si>
    <t>Promo Card</t>
  </si>
  <si>
    <t>029</t>
  </si>
  <si>
    <t>010D0502</t>
  </si>
  <si>
    <t xml:space="preserve">047A0001 </t>
  </si>
  <si>
    <t xml:space="preserve">00600502 </t>
  </si>
  <si>
    <t>Tiffany</t>
  </si>
  <si>
    <t>030</t>
  </si>
  <si>
    <t xml:space="preserve">049B0001 </t>
  </si>
  <si>
    <t xml:space="preserve">00610502 </t>
  </si>
  <si>
    <t>Sheldon</t>
  </si>
  <si>
    <t>031</t>
  </si>
  <si>
    <t xml:space="preserve">04ED0001 </t>
  </si>
  <si>
    <t xml:space="preserve">00620502 </t>
  </si>
  <si>
    <t>Bluebear</t>
  </si>
  <si>
    <t>032</t>
  </si>
  <si>
    <t xml:space="preserve">027D0001 </t>
  </si>
  <si>
    <t xml:space="preserve">00630502 </t>
  </si>
  <si>
    <t>Bill</t>
  </si>
  <si>
    <t>033</t>
  </si>
  <si>
    <t xml:space="preserve">03070001 </t>
  </si>
  <si>
    <t>Celeste</t>
  </si>
  <si>
    <t xml:space="preserve">00640502 </t>
  </si>
  <si>
    <t>01930000</t>
  </si>
  <si>
    <t>02480502</t>
  </si>
  <si>
    <t>Kiki</t>
  </si>
  <si>
    <t>034</t>
  </si>
  <si>
    <t xml:space="preserve">02610001 </t>
  </si>
  <si>
    <t xml:space="preserve">00650502 </t>
  </si>
  <si>
    <t>Deli</t>
  </si>
  <si>
    <t>035</t>
  </si>
  <si>
    <t xml:space="preserve">04010001 </t>
  </si>
  <si>
    <t xml:space="preserve">00660502 </t>
  </si>
  <si>
    <t>Alli</t>
  </si>
  <si>
    <t>036</t>
  </si>
  <si>
    <t xml:space="preserve">02C40001 </t>
  </si>
  <si>
    <t xml:space="preserve">00670502 </t>
  </si>
  <si>
    <t>Kabuki</t>
  </si>
  <si>
    <t>037</t>
  </si>
  <si>
    <t xml:space="preserve">02660001 </t>
  </si>
  <si>
    <t xml:space="preserve">00680502 </t>
  </si>
  <si>
    <t>01930001</t>
  </si>
  <si>
    <t>Patty</t>
  </si>
  <si>
    <t>038</t>
  </si>
  <si>
    <t xml:space="preserve">02B10001 </t>
  </si>
  <si>
    <t xml:space="preserve">00690502 </t>
  </si>
  <si>
    <t>Don Resetti</t>
  </si>
  <si>
    <t>Kicks</t>
  </si>
  <si>
    <t>01940000</t>
  </si>
  <si>
    <t>024A0502</t>
  </si>
  <si>
    <t>Jitters</t>
  </si>
  <si>
    <t>039</t>
  </si>
  <si>
    <t xml:space="preserve">02310001 </t>
  </si>
  <si>
    <t xml:space="preserve">006A0502 </t>
  </si>
  <si>
    <t>103</t>
  </si>
  <si>
    <t>01940001</t>
  </si>
  <si>
    <t>00AA0502</t>
  </si>
  <si>
    <t>Gigi</t>
  </si>
  <si>
    <t>040</t>
  </si>
  <si>
    <t xml:space="preserve">03480001 </t>
  </si>
  <si>
    <t xml:space="preserve">006B0502 </t>
  </si>
  <si>
    <t>Quillson</t>
  </si>
  <si>
    <t>041</t>
  </si>
  <si>
    <t xml:space="preserve">03180001 </t>
  </si>
  <si>
    <t xml:space="preserve">006C0502 </t>
  </si>
  <si>
    <t>02490502</t>
  </si>
  <si>
    <t>018F0001</t>
  </si>
  <si>
    <t>00B30502</t>
  </si>
  <si>
    <t>Marcie</t>
  </si>
  <si>
    <t>01190502</t>
  </si>
  <si>
    <t>042</t>
  </si>
  <si>
    <t xml:space="preserve">03DB0001 </t>
  </si>
  <si>
    <t xml:space="preserve">006D0502 </t>
  </si>
  <si>
    <t>Puck</t>
  </si>
  <si>
    <t>043</t>
  </si>
  <si>
    <t xml:space="preserve">04650001 </t>
  </si>
  <si>
    <t xml:space="preserve">006E0502 </t>
  </si>
  <si>
    <t>Shari</t>
  </si>
  <si>
    <t>044</t>
  </si>
  <si>
    <t>04000001</t>
  </si>
  <si>
    <t xml:space="preserve">006F0502 </t>
  </si>
  <si>
    <t>Octavian</t>
  </si>
  <si>
    <t>045</t>
  </si>
  <si>
    <t xml:space="preserve">04290001 </t>
  </si>
  <si>
    <t xml:space="preserve">00700502 </t>
  </si>
  <si>
    <t>Winnie</t>
  </si>
  <si>
    <t>046</t>
  </si>
  <si>
    <t xml:space="preserve">03A90001 </t>
  </si>
  <si>
    <t xml:space="preserve">00710502 </t>
  </si>
  <si>
    <t>Knox</t>
  </si>
  <si>
    <t>047</t>
  </si>
  <si>
    <t xml:space="preserve">02A40001 </t>
  </si>
  <si>
    <t xml:space="preserve">00720502 </t>
  </si>
  <si>
    <t>Sterling</t>
  </si>
  <si>
    <t>048</t>
  </si>
  <si>
    <t xml:space="preserve">04520001 </t>
  </si>
  <si>
    <t xml:space="preserve">00730502 </t>
  </si>
  <si>
    <t>Bonbon</t>
  </si>
  <si>
    <t>049</t>
  </si>
  <si>
    <t xml:space="preserve">04A50001 </t>
  </si>
  <si>
    <t xml:space="preserve">00740502 </t>
  </si>
  <si>
    <t>Punchy</t>
  </si>
  <si>
    <t>050</t>
  </si>
  <si>
    <t xml:space="preserve">02630001 </t>
  </si>
  <si>
    <t xml:space="preserve">00750502 </t>
  </si>
  <si>
    <t>Opal</t>
  </si>
  <si>
    <t>051</t>
  </si>
  <si>
    <t xml:space="preserve">03230001 </t>
  </si>
  <si>
    <t xml:space="preserve">00760502 </t>
  </si>
  <si>
    <t>Poppy</t>
  </si>
  <si>
    <t>024E0502</t>
  </si>
  <si>
    <t>052</t>
  </si>
  <si>
    <t xml:space="preserve">04EC0001 </t>
  </si>
  <si>
    <t xml:space="preserve">00770502 </t>
  </si>
  <si>
    <t>Limberg</t>
  </si>
  <si>
    <t>053</t>
  </si>
  <si>
    <t xml:space="preserve">040D0001 </t>
  </si>
  <si>
    <t xml:space="preserve">00780502 </t>
  </si>
  <si>
    <t>Deena</t>
  </si>
  <si>
    <t>054</t>
  </si>
  <si>
    <t xml:space="preserve">030B0001 </t>
  </si>
  <si>
    <t xml:space="preserve">00790502 </t>
  </si>
  <si>
    <t>Snake</t>
  </si>
  <si>
    <t>055</t>
  </si>
  <si>
    <t xml:space="preserve">04970001 </t>
  </si>
  <si>
    <t xml:space="preserve">007A0502 </t>
  </si>
  <si>
    <t>Bangle</t>
  </si>
  <si>
    <t>056</t>
  </si>
  <si>
    <t xml:space="preserve">04FD0001 </t>
  </si>
  <si>
    <t xml:space="preserve">007B0502 </t>
  </si>
  <si>
    <t>Phil</t>
  </si>
  <si>
    <t>057</t>
  </si>
  <si>
    <t xml:space="preserve">043D0001 </t>
  </si>
  <si>
    <t xml:space="preserve">007C0502 </t>
  </si>
  <si>
    <t>Monique</t>
  </si>
  <si>
    <t>058</t>
  </si>
  <si>
    <t xml:space="preserve">02680001 </t>
  </si>
  <si>
    <t xml:space="preserve">007D0502 </t>
  </si>
  <si>
    <t>Nate</t>
  </si>
  <si>
    <t>059</t>
  </si>
  <si>
    <t xml:space="preserve">02190001 </t>
  </si>
  <si>
    <t xml:space="preserve">007E0502 </t>
  </si>
  <si>
    <t>Samson</t>
  </si>
  <si>
    <t>060</t>
  </si>
  <si>
    <t xml:space="preserve">04100001 </t>
  </si>
  <si>
    <t xml:space="preserve">007F0502 </t>
  </si>
  <si>
    <t>Tutu</t>
  </si>
  <si>
    <t>061</t>
  </si>
  <si>
    <t xml:space="preserve">021B0001 </t>
  </si>
  <si>
    <t xml:space="preserve">00800502 </t>
  </si>
  <si>
    <t>T-Bone</t>
  </si>
  <si>
    <t>062</t>
  </si>
  <si>
    <t xml:space="preserve">024F0001 </t>
  </si>
  <si>
    <t>00810502</t>
  </si>
  <si>
    <t>Mint</t>
  </si>
  <si>
    <t>063</t>
  </si>
  <si>
    <t xml:space="preserve">04E60001 </t>
  </si>
  <si>
    <t xml:space="preserve">00820502 </t>
  </si>
  <si>
    <t>Pudge</t>
  </si>
  <si>
    <t>064</t>
  </si>
  <si>
    <t xml:space="preserve">02800001 </t>
  </si>
  <si>
    <t xml:space="preserve">00830502 </t>
  </si>
  <si>
    <t>Midge</t>
  </si>
  <si>
    <t>065</t>
  </si>
  <si>
    <t xml:space="preserve">02350001 </t>
  </si>
  <si>
    <t xml:space="preserve">00840502 </t>
  </si>
  <si>
    <t>Gruff</t>
  </si>
  <si>
    <t>066</t>
  </si>
  <si>
    <t xml:space="preserve">035A0001 </t>
  </si>
  <si>
    <t>Rover</t>
  </si>
  <si>
    <t xml:space="preserve">00850502 </t>
  </si>
  <si>
    <t>018D0000</t>
  </si>
  <si>
    <t>024C0502</t>
  </si>
  <si>
    <t>Flurry</t>
  </si>
  <si>
    <t>067</t>
  </si>
  <si>
    <t xml:space="preserve">03840001 </t>
  </si>
  <si>
    <t xml:space="preserve">00860502 </t>
  </si>
  <si>
    <t>Clyde</t>
  </si>
  <si>
    <t>068</t>
  </si>
  <si>
    <t xml:space="preserve">03AE0001 </t>
  </si>
  <si>
    <t xml:space="preserve">00870502 </t>
  </si>
  <si>
    <t>Bella</t>
  </si>
  <si>
    <t>069</t>
  </si>
  <si>
    <t xml:space="preserve">040E0001 </t>
  </si>
  <si>
    <t xml:space="preserve">00880502 </t>
  </si>
  <si>
    <t>Biff</t>
  </si>
  <si>
    <t>070</t>
  </si>
  <si>
    <t xml:space="preserve">03940001 </t>
  </si>
  <si>
    <t xml:space="preserve">00890502 </t>
  </si>
  <si>
    <t>Yuka</t>
  </si>
  <si>
    <t>071</t>
  </si>
  <si>
    <t xml:space="preserve">03BC0001 </t>
  </si>
  <si>
    <t xml:space="preserve">008A0502 </t>
  </si>
  <si>
    <t>018D0001</t>
  </si>
  <si>
    <t>010C0502</t>
  </si>
  <si>
    <t>Lionel</t>
  </si>
  <si>
    <t>072</t>
  </si>
  <si>
    <t xml:space="preserve">03EE0001 </t>
  </si>
  <si>
    <t xml:space="preserve">008B0502 </t>
  </si>
  <si>
    <t>Timmy (&amp; Tommy)</t>
  </si>
  <si>
    <t>Flo</t>
  </si>
  <si>
    <t>073</t>
  </si>
  <si>
    <t xml:space="preserve">046C0001 </t>
  </si>
  <si>
    <t xml:space="preserve">008C0502 </t>
  </si>
  <si>
    <t>Cobb</t>
  </si>
  <si>
    <t>074</t>
  </si>
  <si>
    <t xml:space="preserve">04800001 </t>
  </si>
  <si>
    <t xml:space="preserve">008D0502 </t>
  </si>
  <si>
    <t>Amelia</t>
  </si>
  <si>
    <t>075</t>
  </si>
  <si>
    <t xml:space="preserve">044C0001 </t>
  </si>
  <si>
    <t xml:space="preserve">008E0502 </t>
  </si>
  <si>
    <t>Jeremiah</t>
  </si>
  <si>
    <t>076</t>
  </si>
  <si>
    <t xml:space="preserve">033F0001 </t>
  </si>
  <si>
    <t xml:space="preserve">008F0502 </t>
  </si>
  <si>
    <t>Cherry</t>
  </si>
  <si>
    <t>077</t>
  </si>
  <si>
    <t xml:space="preserve">02FB0001 </t>
  </si>
  <si>
    <t xml:space="preserve">00900502 </t>
  </si>
  <si>
    <t>01850201</t>
  </si>
  <si>
    <t>018A0001</t>
  </si>
  <si>
    <t>Rosco</t>
  </si>
  <si>
    <t>078</t>
  </si>
  <si>
    <t xml:space="preserve">03A80001 </t>
  </si>
  <si>
    <t>(Timmy &amp;) Tommy</t>
  </si>
  <si>
    <t xml:space="preserve">00910502 </t>
  </si>
  <si>
    <t>Truffles</t>
  </si>
  <si>
    <t>079</t>
  </si>
  <si>
    <t xml:space="preserve">04790001 </t>
  </si>
  <si>
    <t xml:space="preserve">00920502 </t>
  </si>
  <si>
    <t>01860101</t>
  </si>
  <si>
    <t>00AF0502</t>
  </si>
  <si>
    <t>Eugene</t>
  </si>
  <si>
    <t>080</t>
  </si>
  <si>
    <t xml:space="preserve">03C60001 </t>
  </si>
  <si>
    <t xml:space="preserve">00930502 </t>
  </si>
  <si>
    <t>Eunice</t>
  </si>
  <si>
    <t>081</t>
  </si>
  <si>
    <t xml:space="preserve">04C70001 </t>
  </si>
  <si>
    <t xml:space="preserve">00940502 </t>
  </si>
  <si>
    <t>Goose</t>
  </si>
  <si>
    <t>082</t>
  </si>
  <si>
    <t xml:space="preserve">02990001 </t>
  </si>
  <si>
    <t xml:space="preserve">00950502 </t>
  </si>
  <si>
    <t>Annalisa</t>
  </si>
  <si>
    <t>083</t>
  </si>
  <si>
    <t xml:space="preserve">02080001 </t>
  </si>
  <si>
    <t xml:space="preserve">00960502 </t>
  </si>
  <si>
    <t>01XX0000</t>
  </si>
  <si>
    <t>Benjamin</t>
  </si>
  <si>
    <t>084</t>
  </si>
  <si>
    <t xml:space="preserve">02FA0001 </t>
  </si>
  <si>
    <t xml:space="preserve">00970502 </t>
  </si>
  <si>
    <t>Pancetti</t>
  </si>
  <si>
    <t>085</t>
  </si>
  <si>
    <t xml:space="preserve">04880001 </t>
  </si>
  <si>
    <t xml:space="preserve">00980502 </t>
  </si>
  <si>
    <t>Chief</t>
  </si>
  <si>
    <t>086</t>
  </si>
  <si>
    <t xml:space="preserve">050B0001 </t>
  </si>
  <si>
    <t xml:space="preserve">00990502 </t>
  </si>
  <si>
    <t>Bunnie</t>
  </si>
  <si>
    <t>087</t>
  </si>
  <si>
    <t xml:space="preserve">04940001 </t>
  </si>
  <si>
    <t xml:space="preserve">009A0502 </t>
  </si>
  <si>
    <t>01XX0001</t>
  </si>
  <si>
    <t>Clay</t>
  </si>
  <si>
    <t>088</t>
  </si>
  <si>
    <t xml:space="preserve">03830001 </t>
  </si>
  <si>
    <t xml:space="preserve">009B0502 </t>
  </si>
  <si>
    <t>Diana</t>
  </si>
  <si>
    <t>089</t>
  </si>
  <si>
    <t xml:space="preserve">02DE0001 </t>
  </si>
  <si>
    <t xml:space="preserve">009C0502 </t>
  </si>
  <si>
    <t>Axel</t>
  </si>
  <si>
    <t>090</t>
  </si>
  <si>
    <t xml:space="preserve">03290001 </t>
  </si>
  <si>
    <t xml:space="preserve">009D0502 </t>
  </si>
  <si>
    <t>Muffy</t>
  </si>
  <si>
    <t>091</t>
  </si>
  <si>
    <t xml:space="preserve">04D10001 </t>
  </si>
  <si>
    <t xml:space="preserve">009E0502 </t>
  </si>
  <si>
    <t>Henry</t>
  </si>
  <si>
    <t>092</t>
  </si>
  <si>
    <t xml:space="preserve">034B0001 </t>
  </si>
  <si>
    <t xml:space="preserve">009F0502 </t>
  </si>
  <si>
    <t>018X0000</t>
  </si>
  <si>
    <t>Bertha</t>
  </si>
  <si>
    <t>093</t>
  </si>
  <si>
    <t xml:space="preserve">03930001 </t>
  </si>
  <si>
    <t xml:space="preserve">00A00502 </t>
  </si>
  <si>
    <t>Cyrano</t>
  </si>
  <si>
    <t>094</t>
  </si>
  <si>
    <t xml:space="preserve">02000001 </t>
  </si>
  <si>
    <t xml:space="preserve">00A10502 </t>
  </si>
  <si>
    <t>Peanut</t>
  </si>
  <si>
    <t>095</t>
  </si>
  <si>
    <t xml:space="preserve">04DD0001 </t>
  </si>
  <si>
    <t xml:space="preserve">00A20502 </t>
  </si>
  <si>
    <t>Cole</t>
  </si>
  <si>
    <t>096</t>
  </si>
  <si>
    <t xml:space="preserve">04A60001 </t>
  </si>
  <si>
    <t xml:space="preserve">00A30502 </t>
  </si>
  <si>
    <t>Willow</t>
  </si>
  <si>
    <t>097</t>
  </si>
  <si>
    <t xml:space="preserve">04CC0001 </t>
  </si>
  <si>
    <t xml:space="preserve">00A40502 </t>
  </si>
  <si>
    <t>Roald</t>
  </si>
  <si>
    <t>098</t>
  </si>
  <si>
    <t xml:space="preserve">04600001 </t>
  </si>
  <si>
    <t xml:space="preserve">00A50502 </t>
  </si>
  <si>
    <t>Molly</t>
  </si>
  <si>
    <t>099</t>
  </si>
  <si>
    <t xml:space="preserve">03170001 </t>
  </si>
  <si>
    <t xml:space="preserve">00A60502 </t>
  </si>
  <si>
    <t>Walker</t>
  </si>
  <si>
    <t>100</t>
  </si>
  <si>
    <t xml:space="preserve">02F00001 </t>
  </si>
  <si>
    <t xml:space="preserve">00A70502 </t>
  </si>
  <si>
    <t>K.K. Slider</t>
  </si>
  <si>
    <t>102</t>
  </si>
  <si>
    <t>Character Identification</t>
  </si>
  <si>
    <t>Labelle</t>
  </si>
  <si>
    <t>104</t>
  </si>
  <si>
    <t>01890001</t>
  </si>
  <si>
    <t>00AB0502</t>
  </si>
  <si>
    <t>Copper</t>
  </si>
  <si>
    <t>105</t>
  </si>
  <si>
    <t>019D0001</t>
  </si>
  <si>
    <t>00AC0502</t>
  </si>
  <si>
    <t>Booker</t>
  </si>
  <si>
    <t>106</t>
  </si>
  <si>
    <t>019E0001</t>
  </si>
  <si>
    <t>00AD0502</t>
  </si>
  <si>
    <t>Katie</t>
  </si>
  <si>
    <t>107</t>
  </si>
  <si>
    <t>01B60001</t>
  </si>
  <si>
    <t>00AE0502</t>
  </si>
  <si>
    <t>amiibo Information</t>
  </si>
  <si>
    <t>Tommy</t>
  </si>
  <si>
    <t>Link, 8-Bit (LOZ)</t>
  </si>
  <si>
    <t>108</t>
  </si>
  <si>
    <t>01</t>
  </si>
  <si>
    <t>00</t>
  </si>
  <si>
    <t>Porter</t>
  </si>
  <si>
    <t>109</t>
  </si>
  <si>
    <t>01950001</t>
  </si>
  <si>
    <t>00B00502</t>
  </si>
  <si>
    <t>1-2/1-3</t>
  </si>
  <si>
    <t>Lelia</t>
  </si>
  <si>
    <t>110</t>
  </si>
  <si>
    <t>01980001</t>
  </si>
  <si>
    <t>00B10502</t>
  </si>
  <si>
    <t>Dr. Shrunk</t>
  </si>
  <si>
    <t>111</t>
  </si>
  <si>
    <t>01B10001</t>
  </si>
  <si>
    <t>00B20502</t>
  </si>
  <si>
    <t>3-4</t>
  </si>
  <si>
    <t>5-6</t>
  </si>
  <si>
    <t>7-8</t>
  </si>
  <si>
    <t>9-12</t>
  </si>
  <si>
    <t>112</t>
  </si>
  <si>
    <t>03</t>
  </si>
  <si>
    <t>13-14</t>
  </si>
  <si>
    <t>15-16</t>
  </si>
  <si>
    <t>Game Series</t>
  </si>
  <si>
    <t>4F</t>
  </si>
  <si>
    <t>09</t>
  </si>
  <si>
    <t>02</t>
  </si>
  <si>
    <t>Link, OoT (LOZ)</t>
  </si>
  <si>
    <t>4B</t>
  </si>
  <si>
    <t>Toon Link (LOZ)</t>
  </si>
  <si>
    <t>Toon Zelda (LOZ)</t>
  </si>
  <si>
    <t>Isabelle (Aut)</t>
  </si>
  <si>
    <t>Character #</t>
  </si>
  <si>
    <t>Variation #</t>
  </si>
  <si>
    <t>Form</t>
  </si>
  <si>
    <t>Blanca</t>
  </si>
  <si>
    <t>114</t>
  </si>
  <si>
    <t>01B30001</t>
  </si>
  <si>
    <t>00B50502</t>
  </si>
  <si>
    <t>amiibo #</t>
  </si>
  <si>
    <t>Nat</t>
  </si>
  <si>
    <t>115</t>
  </si>
  <si>
    <t>019B0001</t>
  </si>
  <si>
    <t>00B60502</t>
  </si>
  <si>
    <t>Chip</t>
  </si>
  <si>
    <t>116</t>
  </si>
  <si>
    <t>019A0001</t>
  </si>
  <si>
    <t>00B70502</t>
  </si>
  <si>
    <t>Jack</t>
  </si>
  <si>
    <t>117</t>
  </si>
  <si>
    <t>01AD0001</t>
  </si>
  <si>
    <t>00B80502</t>
  </si>
  <si>
    <t>Amiibo Series</t>
  </si>
  <si>
    <t>Name</t>
  </si>
  <si>
    <t>1 byte</t>
  </si>
  <si>
    <t>Poncho</t>
  </si>
  <si>
    <t>118</t>
  </si>
  <si>
    <t>027F0001</t>
  </si>
  <si>
    <t>00B90502</t>
  </si>
  <si>
    <t>Felicity</t>
  </si>
  <si>
    <t>119</t>
  </si>
  <si>
    <t>026E0001</t>
  </si>
  <si>
    <t>00BA0502</t>
  </si>
  <si>
    <t>1.5 bytes</t>
  </si>
  <si>
    <t>Ozzie</t>
  </si>
  <si>
    <t>Count up from 00 for each character in a series, some seem to start with higher numbers, see note below.</t>
  </si>
  <si>
    <t>120</t>
  </si>
  <si>
    <t>03C10001</t>
  </si>
  <si>
    <t>00BB0502</t>
  </si>
  <si>
    <t>Tia</t>
  </si>
  <si>
    <t>121</t>
  </si>
  <si>
    <t>032D0001</t>
  </si>
  <si>
    <t>00BC0502</t>
  </si>
  <si>
    <t>Lucha</t>
  </si>
  <si>
    <t>122</t>
  </si>
  <si>
    <t>023C0001</t>
  </si>
  <si>
    <t>00BD0502</t>
  </si>
  <si>
    <t>Fuchsia</t>
  </si>
  <si>
    <t>123</t>
  </si>
  <si>
    <t>02DC0001</t>
  </si>
  <si>
    <t>00BE0502</t>
  </si>
  <si>
    <t>Count up from 00 for each variation of a character, thought some characters only have their 01 Variation, and no 00 yet. See list at the bottom of this sheet.</t>
  </si>
  <si>
    <t>Harry</t>
  </si>
  <si>
    <t>124</t>
  </si>
  <si>
    <t>03980001</t>
  </si>
  <si>
    <t>00BF0502</t>
  </si>
  <si>
    <t>Gwen</t>
  </si>
  <si>
    <t>125</t>
  </si>
  <si>
    <t>04640001</t>
  </si>
  <si>
    <t>00C00502</t>
  </si>
  <si>
    <t>Coach</t>
  </si>
  <si>
    <t>126</t>
  </si>
  <si>
    <t>02510001</t>
  </si>
  <si>
    <t>00C10502</t>
  </si>
  <si>
    <t>00 - Figures</t>
  </si>
  <si>
    <t>Kitt</t>
  </si>
  <si>
    <t>127</t>
  </si>
  <si>
    <t>03D10001</t>
  </si>
  <si>
    <t>00C20502</t>
  </si>
  <si>
    <t>Tom</t>
  </si>
  <si>
    <t>128</t>
  </si>
  <si>
    <t>026C0001</t>
  </si>
  <si>
    <t>00C30502</t>
  </si>
  <si>
    <t>SSB - 0000-0033 +023D +0251-0253 +0258</t>
  </si>
  <si>
    <t>Tipper</t>
  </si>
  <si>
    <t>129</t>
  </si>
  <si>
    <t>02B20001</t>
  </si>
  <si>
    <t>00C40502</t>
  </si>
  <si>
    <t>Prince</t>
  </si>
  <si>
    <t>130</t>
  </si>
  <si>
    <t>03440001</t>
  </si>
  <si>
    <t>00C50502</t>
  </si>
  <si>
    <t>Pate</t>
  </si>
  <si>
    <t>131</t>
  </si>
  <si>
    <t>03090001</t>
  </si>
  <si>
    <t>00C60502</t>
  </si>
  <si>
    <t>00 - Smash Bros</t>
  </si>
  <si>
    <t>Always "02"</t>
  </si>
  <si>
    <t>Vladimir</t>
  </si>
  <si>
    <t>132</t>
  </si>
  <si>
    <t>02830001</t>
  </si>
  <si>
    <t>00C70502</t>
  </si>
  <si>
    <t>Savannah</t>
  </si>
  <si>
    <t>133</t>
  </si>
  <si>
    <t>03A60001</t>
  </si>
  <si>
    <t>00C80502</t>
  </si>
  <si>
    <t>000</t>
  </si>
  <si>
    <t>Kidd</t>
  </si>
  <si>
    <t>134</t>
  </si>
  <si>
    <t>035D0001</t>
  </si>
  <si>
    <t>00C90502</t>
  </si>
  <si>
    <t>Phoebe</t>
  </si>
  <si>
    <t>135</t>
  </si>
  <si>
    <t>04400001</t>
  </si>
  <si>
    <t>00CA0502</t>
  </si>
  <si>
    <t>Egbert</t>
  </si>
  <si>
    <t>136</t>
  </si>
  <si>
    <t>029B0001</t>
  </si>
  <si>
    <t>00CB0502</t>
  </si>
  <si>
    <t>Cookie</t>
  </si>
  <si>
    <t>137</t>
  </si>
  <si>
    <t>02F20001</t>
  </si>
  <si>
    <t>00CC0502</t>
  </si>
  <si>
    <t>78</t>
  </si>
  <si>
    <t>910</t>
  </si>
  <si>
    <t>1112</t>
  </si>
  <si>
    <t>Sly</t>
  </si>
  <si>
    <t>1314</t>
  </si>
  <si>
    <t>138</t>
  </si>
  <si>
    <t>1516</t>
  </si>
  <si>
    <t>02C90001</t>
  </si>
  <si>
    <t>00CD0502</t>
  </si>
  <si>
    <t>Sorted By Series, Character, Variation</t>
  </si>
  <si>
    <t>Blaire</t>
  </si>
  <si>
    <t>139</t>
  </si>
  <si>
    <t>04DE0001</t>
  </si>
  <si>
    <t>00CE0502</t>
  </si>
  <si>
    <t>01 - Cards</t>
  </si>
  <si>
    <t>Series</t>
  </si>
  <si>
    <t>Avery</t>
  </si>
  <si>
    <t>140</t>
  </si>
  <si>
    <t>04500001</t>
  </si>
  <si>
    <t>01 - Mario Bros</t>
  </si>
  <si>
    <t>00CF0502</t>
  </si>
  <si>
    <t>LoZ</t>
  </si>
  <si>
    <t>Nana</t>
  </si>
  <si>
    <t>141</t>
  </si>
  <si>
    <t>02 - Yarn</t>
  </si>
  <si>
    <t>03FA0001</t>
  </si>
  <si>
    <t>00D00502</t>
  </si>
  <si>
    <t>SMB - 0034-0039 +003C-003D +0262-0268</t>
  </si>
  <si>
    <t>Peck</t>
  </si>
  <si>
    <t>142</t>
  </si>
  <si>
    <t>023E0001</t>
  </si>
  <si>
    <t>00D10502</t>
  </si>
  <si>
    <t>02 - Chibi Robo</t>
  </si>
  <si>
    <t>Animal Crossing</t>
  </si>
  <si>
    <t>01-05</t>
  </si>
  <si>
    <t>018-051</t>
  </si>
  <si>
    <t>Olivia</t>
  </si>
  <si>
    <t>143</t>
  </si>
  <si>
    <t>02600001</t>
  </si>
  <si>
    <t>00D20502</t>
  </si>
  <si>
    <t>03 - Yarn Yoshi</t>
  </si>
  <si>
    <t>Star Fox</t>
  </si>
  <si>
    <t>05</t>
  </si>
  <si>
    <t>Set</t>
  </si>
  <si>
    <t>Cesar</t>
  </si>
  <si>
    <t>144</t>
  </si>
  <si>
    <t>CHI   - 003A</t>
  </si>
  <si>
    <t>Unconfirmed</t>
  </si>
  <si>
    <t>03690001</t>
  </si>
  <si>
    <t>00D30502</t>
  </si>
  <si>
    <t>Carmen</t>
  </si>
  <si>
    <t>145</t>
  </si>
  <si>
    <t>04A40001</t>
  </si>
  <si>
    <t>00D40502</t>
  </si>
  <si>
    <t>BCDFGA</t>
  </si>
  <si>
    <t>Rodney</t>
  </si>
  <si>
    <t>Mario (SSB)</t>
  </si>
  <si>
    <t>146</t>
  </si>
  <si>
    <t>03810001</t>
  </si>
  <si>
    <t>00D50502</t>
  </si>
  <si>
    <t>Scoot</t>
  </si>
  <si>
    <t>147</t>
  </si>
  <si>
    <t>03110001</t>
  </si>
  <si>
    <t>00D60502</t>
  </si>
  <si>
    <t>Whitney</t>
  </si>
  <si>
    <t>148</t>
  </si>
  <si>
    <t>050E0001</t>
  </si>
  <si>
    <t>00D70502</t>
  </si>
  <si>
    <t>04 - Splatoon</t>
  </si>
  <si>
    <t>Metroid</t>
  </si>
  <si>
    <t>05C</t>
  </si>
  <si>
    <t>Broccolo</t>
  </si>
  <si>
    <t>149</t>
  </si>
  <si>
    <t>04180001</t>
  </si>
  <si>
    <t>00D80502</t>
  </si>
  <si>
    <t>SPL  - 003E-0040 +025D-0261</t>
  </si>
  <si>
    <t>Coco</t>
  </si>
  <si>
    <t>150</t>
  </si>
  <si>
    <t>04960001</t>
  </si>
  <si>
    <t>00D90502</t>
  </si>
  <si>
    <t>05 - Animal Crossing</t>
  </si>
  <si>
    <t>F-Zero</t>
  </si>
  <si>
    <t>06</t>
  </si>
  <si>
    <t>Groucho</t>
  </si>
  <si>
    <t>Mario (SMB)</t>
  </si>
  <si>
    <t>151</t>
  </si>
  <si>
    <t>021A0001</t>
  </si>
  <si>
    <t>00DA0502</t>
  </si>
  <si>
    <t>YAR  - 0041-0043 +023E</t>
  </si>
  <si>
    <t>Gold Mario (SMB)</t>
  </si>
  <si>
    <t>Wendy</t>
  </si>
  <si>
    <t>152</t>
  </si>
  <si>
    <t>04CE0001</t>
  </si>
  <si>
    <t>00DB0502</t>
  </si>
  <si>
    <t>3C</t>
  </si>
  <si>
    <t>06 - 8-bit Mario</t>
  </si>
  <si>
    <t>Pikmin</t>
  </si>
  <si>
    <t>Silver Mario (SMB)</t>
  </si>
  <si>
    <t>Alfonso</t>
  </si>
  <si>
    <t>153</t>
  </si>
  <si>
    <t>02C30001</t>
  </si>
  <si>
    <t>ACC  - 0044-010B+01D4-01D8</t>
  </si>
  <si>
    <t>00DC0502</t>
  </si>
  <si>
    <t>3D</t>
  </si>
  <si>
    <t>Classic Mario (BIT)</t>
  </si>
  <si>
    <t>Rhonda</t>
  </si>
  <si>
    <t>154</t>
  </si>
  <si>
    <t>07 - Skylanders</t>
  </si>
  <si>
    <t>04B30001</t>
  </si>
  <si>
    <t>00DD0502</t>
  </si>
  <si>
    <t>Punch Out</t>
  </si>
  <si>
    <t>Modern Mario (BIT)</t>
  </si>
  <si>
    <t>06C</t>
  </si>
  <si>
    <t>BIT    - 0238-0239</t>
  </si>
  <si>
    <t>Butch</t>
  </si>
  <si>
    <t>155</t>
  </si>
  <si>
    <t>02EB0001</t>
  </si>
  <si>
    <t>00DE0502</t>
  </si>
  <si>
    <t xml:space="preserve">08 - </t>
  </si>
  <si>
    <t>Future Sets</t>
  </si>
  <si>
    <t>Gabi</t>
  </si>
  <si>
    <t>Luigi (SSB)</t>
  </si>
  <si>
    <t>156</t>
  </si>
  <si>
    <t>04990001</t>
  </si>
  <si>
    <t>00DF0502</t>
  </si>
  <si>
    <t>0C</t>
  </si>
  <si>
    <t>Luigi (SMB)</t>
  </si>
  <si>
    <t>Moose</t>
  </si>
  <si>
    <t>157</t>
  </si>
  <si>
    <t>041A0001</t>
  </si>
  <si>
    <t>00E00502</t>
  </si>
  <si>
    <t>Peach (SSB)</t>
  </si>
  <si>
    <t>Timbra</t>
  </si>
  <si>
    <t>158</t>
  </si>
  <si>
    <t>04CF0001</t>
  </si>
  <si>
    <t>Wii Fit</t>
  </si>
  <si>
    <t>00E10502</t>
  </si>
  <si>
    <t>07</t>
  </si>
  <si>
    <t>Peach (SMB)</t>
  </si>
  <si>
    <t>Zell</t>
  </si>
  <si>
    <t>159</t>
  </si>
  <si>
    <t>SKL  - 023A-023B</t>
  </si>
  <si>
    <t>02D80001</t>
  </si>
  <si>
    <t>00E20502</t>
  </si>
  <si>
    <t>Yoshi (SSB)</t>
  </si>
  <si>
    <t>Pekoe</t>
  </si>
  <si>
    <t>160</t>
  </si>
  <si>
    <t>028B0001</t>
  </si>
  <si>
    <t>00E30502</t>
  </si>
  <si>
    <t>Yoshi (SMB)</t>
  </si>
  <si>
    <t>Teddy</t>
  </si>
  <si>
    <t>Yoshi, Green Yarn (YAR)</t>
  </si>
  <si>
    <t>161</t>
  </si>
  <si>
    <t>09 - Legend of Zelda</t>
  </si>
  <si>
    <t>02140001</t>
  </si>
  <si>
    <t>Kid Icarus</t>
  </si>
  <si>
    <t>00E40502</t>
  </si>
  <si>
    <t>FF (highest possible  value) for skylander amiibo</t>
  </si>
  <si>
    <t>Yoshi, Pink Yarn (YAR)</t>
  </si>
  <si>
    <t>Mathilda</t>
  </si>
  <si>
    <t>162</t>
  </si>
  <si>
    <t>03D20001</t>
  </si>
  <si>
    <t>00E50502</t>
  </si>
  <si>
    <t>ACF - 023F-024A</t>
  </si>
  <si>
    <t>Yoshi, Blue Yarn (YAR)</t>
  </si>
  <si>
    <t>Ed</t>
  </si>
  <si>
    <t>163</t>
  </si>
  <si>
    <t>03AA0001</t>
  </si>
  <si>
    <t>00E60502</t>
  </si>
  <si>
    <t>0A - Shovel Knight</t>
  </si>
  <si>
    <t>Classic Nintendo</t>
  </si>
  <si>
    <t>Yoshi, Mega Yarn (YAR)</t>
  </si>
  <si>
    <t>Bianca</t>
  </si>
  <si>
    <t>LOZ - 024F</t>
  </si>
  <si>
    <t>164</t>
  </si>
  <si>
    <t>05000001</t>
  </si>
  <si>
    <t>00E70502</t>
  </si>
  <si>
    <t>Filbert</t>
  </si>
  <si>
    <t>165</t>
  </si>
  <si>
    <t>04DF0001</t>
  </si>
  <si>
    <t>00E80502</t>
  </si>
  <si>
    <t>Kitty</t>
  </si>
  <si>
    <t>166</t>
  </si>
  <si>
    <t xml:space="preserve">0B - </t>
  </si>
  <si>
    <t>026B0001</t>
  </si>
  <si>
    <t>00E90502</t>
  </si>
  <si>
    <t>Mii</t>
  </si>
  <si>
    <t>07C</t>
  </si>
  <si>
    <t>3E</t>
  </si>
  <si>
    <t>SHK - 0250</t>
  </si>
  <si>
    <t>Beau</t>
  </si>
  <si>
    <t>167</t>
  </si>
  <si>
    <t>Rosalina (SMB)</t>
  </si>
  <si>
    <t>02DD0001</t>
  </si>
  <si>
    <t>00EA0502</t>
  </si>
  <si>
    <t>04</t>
  </si>
  <si>
    <t>62</t>
  </si>
  <si>
    <t>0C - Kirby</t>
  </si>
  <si>
    <t>Nan</t>
  </si>
  <si>
    <t>Splatoon</t>
  </si>
  <si>
    <t>168</t>
  </si>
  <si>
    <t>Rosalina and Luma (SSB)</t>
  </si>
  <si>
    <t>08</t>
  </si>
  <si>
    <t>03570001</t>
  </si>
  <si>
    <t>00EB0502</t>
  </si>
  <si>
    <t>KIR - 0254-0257</t>
  </si>
  <si>
    <t>Bud</t>
  </si>
  <si>
    <t>Bowser (SSB)</t>
  </si>
  <si>
    <t>169</t>
  </si>
  <si>
    <t>03E60001</t>
  </si>
  <si>
    <t>00EC0502</t>
  </si>
  <si>
    <t xml:space="preserve">0D - Pokken </t>
  </si>
  <si>
    <t>Pokemon</t>
  </si>
  <si>
    <t>19-1B</t>
  </si>
  <si>
    <t>Bowser (SMB)</t>
  </si>
  <si>
    <t>Ruby</t>
  </si>
  <si>
    <t>170</t>
  </si>
  <si>
    <t>049D0001</t>
  </si>
  <si>
    <t>00ED0502</t>
  </si>
  <si>
    <t>Bowser (SKY)</t>
  </si>
  <si>
    <t>FF</t>
  </si>
  <si>
    <t>Benedict</t>
  </si>
  <si>
    <t>171</t>
  </si>
  <si>
    <t>3A</t>
  </si>
  <si>
    <t>029A0001</t>
  </si>
  <si>
    <t>00EE0502</t>
  </si>
  <si>
    <t>Bowser Jr. (SSB)</t>
  </si>
  <si>
    <t>Agnes</t>
  </si>
  <si>
    <t>190-1BD</t>
  </si>
  <si>
    <t>172</t>
  </si>
  <si>
    <t>04890001</t>
  </si>
  <si>
    <t>00EF0502</t>
  </si>
  <si>
    <t>Wario  (SSB)</t>
  </si>
  <si>
    <t>1A</t>
  </si>
  <si>
    <t>Julian</t>
  </si>
  <si>
    <t>173</t>
  </si>
  <si>
    <t>03B10001</t>
  </si>
  <si>
    <t>00F00502</t>
  </si>
  <si>
    <t>Wario (SMB)</t>
  </si>
  <si>
    <t>63</t>
  </si>
  <si>
    <t>Bettina</t>
  </si>
  <si>
    <t>174</t>
  </si>
  <si>
    <t>041B0001</t>
  </si>
  <si>
    <t>Donkey Kong (SSB)</t>
  </si>
  <si>
    <t>00F10502</t>
  </si>
  <si>
    <t>POK  - 025C</t>
  </si>
  <si>
    <t>Donkey Kong (SMB)</t>
  </si>
  <si>
    <t>Jay</t>
  </si>
  <si>
    <t>175</t>
  </si>
  <si>
    <t>022D0001</t>
  </si>
  <si>
    <t>00F20502</t>
  </si>
  <si>
    <t xml:space="preserve">0E - </t>
  </si>
  <si>
    <t>Pokken</t>
  </si>
  <si>
    <t>1D</t>
  </si>
  <si>
    <t>Sprinkle</t>
  </si>
  <si>
    <t>1D0</t>
  </si>
  <si>
    <t>176</t>
  </si>
  <si>
    <t>HUN  - 025D-0262</t>
  </si>
  <si>
    <t>046D0001</t>
  </si>
  <si>
    <t>00F30502</t>
  </si>
  <si>
    <t>Flip</t>
  </si>
  <si>
    <t>177</t>
  </si>
  <si>
    <t>03FF0001</t>
  </si>
  <si>
    <t>00F40502</t>
  </si>
  <si>
    <t>0F - Monster Hunter</t>
  </si>
  <si>
    <t>1F</t>
  </si>
  <si>
    <t>1F0</t>
  </si>
  <si>
    <t>Hugh</t>
  </si>
  <si>
    <t>178</t>
  </si>
  <si>
    <t>047B0001</t>
  </si>
  <si>
    <t>00F50502</t>
  </si>
  <si>
    <t>210</t>
  </si>
  <si>
    <t>Hopper</t>
  </si>
  <si>
    <t>179</t>
  </si>
  <si>
    <t>Xenoblade</t>
  </si>
  <si>
    <t>04620001</t>
  </si>
  <si>
    <t>224</t>
  </si>
  <si>
    <t>00F60502</t>
  </si>
  <si>
    <t>Earthbound</t>
  </si>
  <si>
    <t>228</t>
  </si>
  <si>
    <t>amiibo Number Series</t>
  </si>
  <si>
    <t>Pecan</t>
  </si>
  <si>
    <t>180</t>
  </si>
  <si>
    <t>04E00001</t>
  </si>
  <si>
    <t>00F70502</t>
  </si>
  <si>
    <t>Drake</t>
  </si>
  <si>
    <t>181</t>
  </si>
  <si>
    <t>03100001</t>
  </si>
  <si>
    <t>00F80502</t>
  </si>
  <si>
    <t>Alice</t>
  </si>
  <si>
    <t>182</t>
  </si>
  <si>
    <t>03BD0001</t>
  </si>
  <si>
    <t>00F90502</t>
  </si>
  <si>
    <t>Camofrog</t>
  </si>
  <si>
    <t>183</t>
  </si>
  <si>
    <t>033B0001</t>
  </si>
  <si>
    <t>00FA0502</t>
  </si>
  <si>
    <t>Anicotti</t>
  </si>
  <si>
    <t>184</t>
  </si>
  <si>
    <t>04160001</t>
  </si>
  <si>
    <t>00FB0502</t>
  </si>
  <si>
    <t>64</t>
  </si>
  <si>
    <t>Chops</t>
  </si>
  <si>
    <t>185</t>
  </si>
  <si>
    <t>04860001</t>
  </si>
  <si>
    <t>00FC0502</t>
  </si>
  <si>
    <t>Donkey Kong (SKY)</t>
  </si>
  <si>
    <t>3B</t>
  </si>
  <si>
    <t>Charlise</t>
  </si>
  <si>
    <t>186</t>
  </si>
  <si>
    <t>02200001</t>
  </si>
  <si>
    <t>00FD0502</t>
  </si>
  <si>
    <t>Diddy Kong (SSB)</t>
  </si>
  <si>
    <t>22C</t>
  </si>
  <si>
    <t>0D</t>
  </si>
  <si>
    <t>Vic</t>
  </si>
  <si>
    <t>187</t>
  </si>
  <si>
    <t>02520001</t>
  </si>
  <si>
    <t>00FE0502</t>
  </si>
  <si>
    <t>Diddy Kong (SMB)</t>
  </si>
  <si>
    <t>65</t>
  </si>
  <si>
    <t>Ankha</t>
  </si>
  <si>
    <t>188</t>
  </si>
  <si>
    <t>02700001</t>
  </si>
  <si>
    <t>Toad (SMB)</t>
  </si>
  <si>
    <t>00FF0502</t>
  </si>
  <si>
    <t>0A</t>
  </si>
  <si>
    <t>Daisy (SMB)</t>
  </si>
  <si>
    <t>Drift</t>
  </si>
  <si>
    <t>66</t>
  </si>
  <si>
    <t>320</t>
  </si>
  <si>
    <t>189</t>
  </si>
  <si>
    <t>Hexidecimal</t>
  </si>
  <si>
    <t>033C0001</t>
  </si>
  <si>
    <t>Waluigi (SMB)</t>
  </si>
  <si>
    <t>01000502</t>
  </si>
  <si>
    <t>67</t>
  </si>
  <si>
    <t>Vesta</t>
  </si>
  <si>
    <t>190</t>
  </si>
  <si>
    <t>04C50001</t>
  </si>
  <si>
    <t>01010502</t>
  </si>
  <si>
    <t>Marcel</t>
  </si>
  <si>
    <t>Boo (SMB)</t>
  </si>
  <si>
    <t>191</t>
  </si>
  <si>
    <t>02F90001</t>
  </si>
  <si>
    <t>01020502</t>
  </si>
  <si>
    <t>68</t>
  </si>
  <si>
    <t>Pango</t>
  </si>
  <si>
    <t>Poochy (YAR)</t>
  </si>
  <si>
    <t>192</t>
  </si>
  <si>
    <t>XX</t>
  </si>
  <si>
    <t>02020001</t>
  </si>
  <si>
    <t>01030502</t>
  </si>
  <si>
    <t>0X</t>
  </si>
  <si>
    <t>Decimal</t>
  </si>
  <si>
    <t>Keaton</t>
  </si>
  <si>
    <t>193</t>
  </si>
  <si>
    <t>04530001</t>
  </si>
  <si>
    <t>01040502</t>
  </si>
  <si>
    <t>Gladys</t>
  </si>
  <si>
    <t>194</t>
  </si>
  <si>
    <t>04370001</t>
  </si>
  <si>
    <t>01050502</t>
  </si>
  <si>
    <t>Hamphrey</t>
  </si>
  <si>
    <t>195</t>
  </si>
  <si>
    <t>03850001</t>
  </si>
  <si>
    <t>01060502</t>
  </si>
  <si>
    <t>Freya</t>
  </si>
  <si>
    <t>196</t>
  </si>
  <si>
    <t>05100001</t>
  </si>
  <si>
    <t>01070502</t>
  </si>
  <si>
    <t># of amiibo</t>
  </si>
  <si>
    <t>Notes</t>
  </si>
  <si>
    <t>Kid Cat</t>
  </si>
  <si>
    <t>197</t>
  </si>
  <si>
    <t>02670001</t>
  </si>
  <si>
    <t>01080502</t>
  </si>
  <si>
    <t>Agent S</t>
  </si>
  <si>
    <t>198</t>
  </si>
  <si>
    <t>04E20001</t>
  </si>
  <si>
    <t>01090502</t>
  </si>
  <si>
    <t>Big Top</t>
  </si>
  <si>
    <t>Link (SSB)</t>
  </si>
  <si>
    <t>199</t>
  </si>
  <si>
    <t>03250001</t>
  </si>
  <si>
    <t>010A0502</t>
  </si>
  <si>
    <t>Rocket</t>
  </si>
  <si>
    <t>200</t>
  </si>
  <si>
    <t>03720001</t>
  </si>
  <si>
    <t>010B0502</t>
  </si>
  <si>
    <t>All</t>
  </si>
  <si>
    <t>334</t>
  </si>
  <si>
    <t>00-33</t>
  </si>
  <si>
    <t>Toon Link (SSB)</t>
  </si>
  <si>
    <t>0-51</t>
  </si>
  <si>
    <t>Zelda (SSB)</t>
  </si>
  <si>
    <t>SSB</t>
  </si>
  <si>
    <t>0E</t>
  </si>
  <si>
    <t>201</t>
  </si>
  <si>
    <t>011D0000</t>
  </si>
  <si>
    <t>Sheik (SSB)</t>
  </si>
  <si>
    <t>202</t>
  </si>
  <si>
    <t>Ganondorf (SSB)</t>
  </si>
  <si>
    <t>1B</t>
  </si>
  <si>
    <t>Midna (LOZ)</t>
  </si>
  <si>
    <t>Non-DLC</t>
  </si>
  <si>
    <t>Guardian (LOZ)</t>
  </si>
  <si>
    <t xml:space="preserve">Tom Nook </t>
  </si>
  <si>
    <t>X9</t>
  </si>
  <si>
    <t>Link, Archer (LOZ)</t>
  </si>
  <si>
    <t>Pelly</t>
  </si>
  <si>
    <t>204</t>
  </si>
  <si>
    <t>Link, Rider (LOZ)</t>
  </si>
  <si>
    <t>01A00001</t>
  </si>
  <si>
    <t>010F0502</t>
  </si>
  <si>
    <t>Villager (SSB)</t>
  </si>
  <si>
    <t>Phyllis</t>
  </si>
  <si>
    <t>80</t>
  </si>
  <si>
    <t>205</t>
  </si>
  <si>
    <t>01A10001</t>
  </si>
  <si>
    <t>01100502</t>
  </si>
  <si>
    <t>Isabelle (ACC1)</t>
  </si>
  <si>
    <t>81</t>
  </si>
  <si>
    <t>Pete</t>
  </si>
  <si>
    <t>206</t>
  </si>
  <si>
    <t>019F0001</t>
  </si>
  <si>
    <t>01110502</t>
  </si>
  <si>
    <t>Isabelle (ACCP)</t>
  </si>
  <si>
    <t>D4</t>
  </si>
  <si>
    <t>207</t>
  </si>
  <si>
    <t>Isabelle, Summer (ACF)</t>
  </si>
  <si>
    <t>Leif</t>
  </si>
  <si>
    <t>208</t>
  </si>
  <si>
    <t>01B40001</t>
  </si>
  <si>
    <t>Isabelle (ACC2)</t>
  </si>
  <si>
    <t>348</t>
  </si>
  <si>
    <t>01130502</t>
  </si>
  <si>
    <t>34-39</t>
  </si>
  <si>
    <t>52-57</t>
  </si>
  <si>
    <t>Standard</t>
  </si>
  <si>
    <t>Wendell</t>
  </si>
  <si>
    <t>209</t>
  </si>
  <si>
    <t>01A70001</t>
  </si>
  <si>
    <t>01140502</t>
  </si>
  <si>
    <t>Grams</t>
  </si>
  <si>
    <t>211</t>
  </si>
  <si>
    <t>01990001</t>
  </si>
  <si>
    <t>01160502</t>
  </si>
  <si>
    <t xml:space="preserve">Timmy </t>
  </si>
  <si>
    <t>Released</t>
  </si>
  <si>
    <t xml:space="preserve">Digby </t>
  </si>
  <si>
    <t>214</t>
  </si>
  <si>
    <t>018F0101</t>
  </si>
  <si>
    <t>Street fighter</t>
  </si>
  <si>
    <t>34C</t>
  </si>
  <si>
    <t xml:space="preserve">3A </t>
  </si>
  <si>
    <t>CHI</t>
  </si>
  <si>
    <t>Franklin</t>
  </si>
  <si>
    <t>216</t>
  </si>
  <si>
    <t>01AE0001</t>
  </si>
  <si>
    <t>011B0502</t>
  </si>
  <si>
    <t>Jingle</t>
  </si>
  <si>
    <t>217</t>
  </si>
  <si>
    <t>01AF0001</t>
  </si>
  <si>
    <t>011C0502</t>
  </si>
  <si>
    <t>Lily</t>
  </si>
  <si>
    <t>218</t>
  </si>
  <si>
    <t>03380001</t>
  </si>
  <si>
    <t>011D0502</t>
  </si>
  <si>
    <t>Anchovy</t>
  </si>
  <si>
    <t>219</t>
  </si>
  <si>
    <t>022F0001</t>
  </si>
  <si>
    <t>B4</t>
  </si>
  <si>
    <t>011E0502</t>
  </si>
  <si>
    <t>Isabelle (ACF)</t>
  </si>
  <si>
    <t>Monster Hunter</t>
  </si>
  <si>
    <t>350</t>
  </si>
  <si>
    <t>Tabby</t>
  </si>
  <si>
    <t>220</t>
  </si>
  <si>
    <t>02690001</t>
  </si>
  <si>
    <t>3F</t>
  </si>
  <si>
    <t>011F0502</t>
  </si>
  <si>
    <t>Isabelle (ACC3)</t>
  </si>
  <si>
    <t>Kody</t>
  </si>
  <si>
    <t>221</t>
  </si>
  <si>
    <t>02810001</t>
  </si>
  <si>
    <t>01200502</t>
  </si>
  <si>
    <t>Isabelle (ACC4)</t>
  </si>
  <si>
    <t>70</t>
  </si>
  <si>
    <t>Miranda</t>
  </si>
  <si>
    <t>222</t>
  </si>
  <si>
    <t>03130001</t>
  </si>
  <si>
    <t>K.K. Slider (ACC2)</t>
  </si>
  <si>
    <t>01210502</t>
  </si>
  <si>
    <t>82</t>
  </si>
  <si>
    <t>A8</t>
  </si>
  <si>
    <t>K. K. Slider (ACCP)</t>
  </si>
  <si>
    <t>D8</t>
  </si>
  <si>
    <t>Del</t>
  </si>
  <si>
    <t>223</t>
  </si>
  <si>
    <t>02C70001</t>
  </si>
  <si>
    <t>01220502</t>
  </si>
  <si>
    <t>K. K. Slider (ACF)</t>
  </si>
  <si>
    <t>Paula</t>
  </si>
  <si>
    <t>021E0001</t>
  </si>
  <si>
    <t>DJ KK (ACC1)</t>
  </si>
  <si>
    <t>???</t>
  </si>
  <si>
    <t>01230502</t>
  </si>
  <si>
    <t>Ken</t>
  </si>
  <si>
    <t>225</t>
  </si>
  <si>
    <t>02A60001</t>
  </si>
  <si>
    <t>01240502</t>
  </si>
  <si>
    <t>Tom Nook (ACC1)</t>
  </si>
  <si>
    <t>83</t>
  </si>
  <si>
    <t>Mitzi</t>
  </si>
  <si>
    <t>226</t>
  </si>
  <si>
    <t>025E0001</t>
  </si>
  <si>
    <t>01250502</t>
  </si>
  <si>
    <t>Tom Nook (ACF)</t>
  </si>
  <si>
    <t>Rodeo</t>
  </si>
  <si>
    <t>227</t>
  </si>
  <si>
    <t>024B0001</t>
  </si>
  <si>
    <t>Tom Nook  (ACC3)</t>
  </si>
  <si>
    <t>01260502</t>
  </si>
  <si>
    <t>Timmy &amp; Tommy (ACF)</t>
  </si>
  <si>
    <t>Bubbles</t>
  </si>
  <si>
    <t>84</t>
  </si>
  <si>
    <t>03920001</t>
  </si>
  <si>
    <t>01270502</t>
  </si>
  <si>
    <t>Empty Spaces</t>
  </si>
  <si>
    <t>4D</t>
  </si>
  <si>
    <t>Timmy (ACC1)</t>
  </si>
  <si>
    <t>Cousteau</t>
  </si>
  <si>
    <t>85</t>
  </si>
  <si>
    <t>229</t>
  </si>
  <si>
    <t>03420001</t>
  </si>
  <si>
    <t>01280502</t>
  </si>
  <si>
    <t>Timmy  (ACC3)</t>
  </si>
  <si>
    <t>Velma</t>
  </si>
  <si>
    <t>230</t>
  </si>
  <si>
    <t>035C0001</t>
  </si>
  <si>
    <t>01290502</t>
  </si>
  <si>
    <t>Timmy (ACC4)</t>
  </si>
  <si>
    <t>79</t>
  </si>
  <si>
    <t>Elvis</t>
  </si>
  <si>
    <t>231</t>
  </si>
  <si>
    <t>03E70001</t>
  </si>
  <si>
    <t>012A0502</t>
  </si>
  <si>
    <t>Tommy (ACC2)</t>
  </si>
  <si>
    <t>86</t>
  </si>
  <si>
    <t>AF</t>
  </si>
  <si>
    <t>Canberra</t>
  </si>
  <si>
    <t>Tommy (ACC4)</t>
  </si>
  <si>
    <t>232</t>
  </si>
  <si>
    <t>35C</t>
  </si>
  <si>
    <t xml:space="preserve">3C-3D </t>
  </si>
  <si>
    <t>03C40001</t>
  </si>
  <si>
    <t>60-61</t>
  </si>
  <si>
    <t>012B0502</t>
  </si>
  <si>
    <t>Metal</t>
  </si>
  <si>
    <t>75</t>
  </si>
  <si>
    <t>Sable (ACC1)</t>
  </si>
  <si>
    <t>Colton</t>
  </si>
  <si>
    <t>233</t>
  </si>
  <si>
    <t>87</t>
  </si>
  <si>
    <t>03AF0001</t>
  </si>
  <si>
    <t>012C0502</t>
  </si>
  <si>
    <t>Mabel (ACC3)</t>
  </si>
  <si>
    <t>88</t>
  </si>
  <si>
    <t>Marina</t>
  </si>
  <si>
    <t>234</t>
  </si>
  <si>
    <t>042A0001</t>
  </si>
  <si>
    <t>012D0502</t>
  </si>
  <si>
    <t>Mabel (ACF)</t>
  </si>
  <si>
    <t>Spork/Crackle</t>
  </si>
  <si>
    <t>235</t>
  </si>
  <si>
    <t>047D0001</t>
  </si>
  <si>
    <t>012E0502</t>
  </si>
  <si>
    <t>Labelle (ACC2)</t>
  </si>
  <si>
    <t>Final Fantasy</t>
  </si>
  <si>
    <t>89</t>
  </si>
  <si>
    <t>?</t>
  </si>
  <si>
    <t>3E-40</t>
  </si>
  <si>
    <t>AB</t>
  </si>
  <si>
    <t>62-64</t>
  </si>
  <si>
    <t>Freckles</t>
  </si>
  <si>
    <t>SPL</t>
  </si>
  <si>
    <t>236</t>
  </si>
  <si>
    <t>Unknown</t>
  </si>
  <si>
    <t>030E0001</t>
  </si>
  <si>
    <t>012F0502</t>
  </si>
  <si>
    <t>Reese (ACC2)</t>
  </si>
  <si>
    <t>8A</t>
  </si>
  <si>
    <t>A9</t>
  </si>
  <si>
    <t>Bam</t>
  </si>
  <si>
    <t>237</t>
  </si>
  <si>
    <t>Reese (ACF)</t>
  </si>
  <si>
    <t>02D70001</t>
  </si>
  <si>
    <t>01300502</t>
  </si>
  <si>
    <t>Cyrus (ACC3)</t>
  </si>
  <si>
    <t>Friga</t>
  </si>
  <si>
    <t>238</t>
  </si>
  <si>
    <t>8B</t>
  </si>
  <si>
    <t>04630001</t>
  </si>
  <si>
    <t>01310502</t>
  </si>
  <si>
    <t>41-43</t>
  </si>
  <si>
    <t>65-67</t>
  </si>
  <si>
    <t>Cyrus (ACF)</t>
  </si>
  <si>
    <t>YAR</t>
  </si>
  <si>
    <t>Ricky</t>
  </si>
  <si>
    <t>Small</t>
  </si>
  <si>
    <t>239</t>
  </si>
  <si>
    <t>04E70001</t>
  </si>
  <si>
    <t>01320502</t>
  </si>
  <si>
    <t>Digby (ACC1)</t>
  </si>
  <si>
    <t>8C</t>
  </si>
  <si>
    <t>Deirdre</t>
  </si>
  <si>
    <t>4C</t>
  </si>
  <si>
    <t>240</t>
  </si>
  <si>
    <t>02DA0001</t>
  </si>
  <si>
    <t>01330502</t>
  </si>
  <si>
    <t>Digby (ACF)</t>
  </si>
  <si>
    <t>Hans</t>
  </si>
  <si>
    <t>241</t>
  </si>
  <si>
    <t>03730001</t>
  </si>
  <si>
    <t>Digby  (ACC3)</t>
  </si>
  <si>
    <t>01340502</t>
  </si>
  <si>
    <t>Rover (ACC3)</t>
  </si>
  <si>
    <t>Chevre</t>
  </si>
  <si>
    <t>242</t>
  </si>
  <si>
    <t>8D</t>
  </si>
  <si>
    <t>03560001</t>
  </si>
  <si>
    <t>01350502</t>
  </si>
  <si>
    <t>Rover (ACF)</t>
  </si>
  <si>
    <t>Note: Each pair of numbers represents a byte of data on the particular page of the amiibo, the series numbers use the first byte (first two characters) plus half of the second byte (the third character). This throws the displayed numbers off, which is why some series seem to have the same number, and some characters have a large number, despite being the first in their series. Pokemon and Animal Crossing have large numbers of characters and take more than one "Series" number.</t>
  </si>
  <si>
    <t>Drago</t>
  </si>
  <si>
    <t>243</t>
  </si>
  <si>
    <t>02CB0001</t>
  </si>
  <si>
    <t>01360502</t>
  </si>
  <si>
    <t>C0</t>
  </si>
  <si>
    <t>Tangy</t>
  </si>
  <si>
    <t>244</t>
  </si>
  <si>
    <t>Resetti (ACC1)</t>
  </si>
  <si>
    <t>02620001</t>
  </si>
  <si>
    <t>01370502</t>
  </si>
  <si>
    <t>8E</t>
  </si>
  <si>
    <t>Resetti (ACF)</t>
  </si>
  <si>
    <t>Mac</t>
  </si>
  <si>
    <t>245</t>
  </si>
  <si>
    <t>02F80001</t>
  </si>
  <si>
    <t>01380502</t>
  </si>
  <si>
    <t>Eloise</t>
  </si>
  <si>
    <t>44-1D8</t>
  </si>
  <si>
    <t>246</t>
  </si>
  <si>
    <t>68-472</t>
  </si>
  <si>
    <t>03260001</t>
  </si>
  <si>
    <t>ACC</t>
  </si>
  <si>
    <t>01390502</t>
  </si>
  <si>
    <t>Sets 1-4 + Promos</t>
  </si>
  <si>
    <t>Assumed</t>
  </si>
  <si>
    <t>Wart Jr.</t>
  </si>
  <si>
    <t>247</t>
  </si>
  <si>
    <t>033D0001</t>
  </si>
  <si>
    <t>013A0502</t>
  </si>
  <si>
    <t>Hazel</t>
  </si>
  <si>
    <t>248</t>
  </si>
  <si>
    <t>04EF0001</t>
  </si>
  <si>
    <t>013B0502</t>
  </si>
  <si>
    <t>Beardo</t>
  </si>
  <si>
    <t>249</t>
  </si>
  <si>
    <t>02210001</t>
  </si>
  <si>
    <t>013C0502</t>
  </si>
  <si>
    <t>1D9-237</t>
  </si>
  <si>
    <t>Ava</t>
  </si>
  <si>
    <t>250</t>
  </si>
  <si>
    <t>029E0001</t>
  </si>
  <si>
    <t>013D0502</t>
  </si>
  <si>
    <t>Resetti (ACC4)</t>
  </si>
  <si>
    <t>Chester</t>
  </si>
  <si>
    <t>251</t>
  </si>
  <si>
    <t>028C0001</t>
  </si>
  <si>
    <t>013E0502</t>
  </si>
  <si>
    <t>Don Resetti (ACC2)</t>
  </si>
  <si>
    <t>8F</t>
  </si>
  <si>
    <t>B3</t>
  </si>
  <si>
    <t>Merry</t>
  </si>
  <si>
    <t>252</t>
  </si>
  <si>
    <t>026D0001</t>
  </si>
  <si>
    <t>Don Resetti (ACC3)</t>
  </si>
  <si>
    <t>013F0502</t>
  </si>
  <si>
    <t>473-567</t>
  </si>
  <si>
    <t>Genji</t>
  </si>
  <si>
    <t>253</t>
  </si>
  <si>
    <t>049C0001</t>
  </si>
  <si>
    <t>Brewster (ACC4)</t>
  </si>
  <si>
    <t>01400502</t>
  </si>
  <si>
    <t>Greta</t>
  </si>
  <si>
    <t>254</t>
  </si>
  <si>
    <t>041C0001</t>
  </si>
  <si>
    <t>01410502</t>
  </si>
  <si>
    <t>Wolfgang</t>
  </si>
  <si>
    <t>255</t>
  </si>
  <si>
    <t>050D0001</t>
  </si>
  <si>
    <t>01420502</t>
  </si>
  <si>
    <t>ACC wave 5?</t>
  </si>
  <si>
    <t>Diva</t>
  </si>
  <si>
    <t>256</t>
  </si>
  <si>
    <t>034A0001</t>
  </si>
  <si>
    <t>01430502</t>
  </si>
  <si>
    <t>Klaus</t>
  </si>
  <si>
    <t>257</t>
  </si>
  <si>
    <t>02220001</t>
  </si>
  <si>
    <t>01440502</t>
  </si>
  <si>
    <t>258</t>
  </si>
  <si>
    <t>02F10001</t>
  </si>
  <si>
    <t>01450502</t>
  </si>
  <si>
    <t>Stinky</t>
  </si>
  <si>
    <t>259</t>
  </si>
  <si>
    <t>026A0001</t>
  </si>
  <si>
    <t>01460502</t>
  </si>
  <si>
    <t>Tammi</t>
  </si>
  <si>
    <t>260</t>
  </si>
  <si>
    <t>03FC0001</t>
  </si>
  <si>
    <t>01470502</t>
  </si>
  <si>
    <t>Tucker</t>
  </si>
  <si>
    <t>261</t>
  </si>
  <si>
    <t>032C0001</t>
  </si>
  <si>
    <t>01480502</t>
  </si>
  <si>
    <t>238-239</t>
  </si>
  <si>
    <t>568-569</t>
  </si>
  <si>
    <t>BIT</t>
  </si>
  <si>
    <t>Blanche</t>
  </si>
  <si>
    <t>262</t>
  </si>
  <si>
    <t>043E0001</t>
  </si>
  <si>
    <t>23A-23B</t>
  </si>
  <si>
    <t>01490502</t>
  </si>
  <si>
    <t>570-571</t>
  </si>
  <si>
    <t>SKL</t>
  </si>
  <si>
    <t>Light and dark</t>
  </si>
  <si>
    <t>90</t>
  </si>
  <si>
    <t>23C</t>
  </si>
  <si>
    <t>Gaston</t>
  </si>
  <si>
    <t>263</t>
  </si>
  <si>
    <t>04980001</t>
  </si>
  <si>
    <t>014A0502</t>
  </si>
  <si>
    <t>23D</t>
  </si>
  <si>
    <t>Marshal</t>
  </si>
  <si>
    <t>264</t>
  </si>
  <si>
    <t>04EE0001</t>
  </si>
  <si>
    <t>014B0502</t>
  </si>
  <si>
    <t>23E</t>
  </si>
  <si>
    <t xml:space="preserve">Mega </t>
  </si>
  <si>
    <t>Gala</t>
  </si>
  <si>
    <t>265</t>
  </si>
  <si>
    <t>04850001</t>
  </si>
  <si>
    <t>014C0502</t>
  </si>
  <si>
    <t>23F-24E</t>
  </si>
  <si>
    <t>582-590</t>
  </si>
  <si>
    <t>ACF</t>
  </si>
  <si>
    <t>Wave 1-3</t>
  </si>
  <si>
    <t>Joey</t>
  </si>
  <si>
    <t>266</t>
  </si>
  <si>
    <t>03080001</t>
  </si>
  <si>
    <t>014D0502</t>
  </si>
  <si>
    <t>24F</t>
  </si>
  <si>
    <t>LOZ</t>
  </si>
  <si>
    <t>Midna</t>
  </si>
  <si>
    <t>Pippy</t>
  </si>
  <si>
    <t>71</t>
  </si>
  <si>
    <t>267</t>
  </si>
  <si>
    <t>049A0001</t>
  </si>
  <si>
    <t>014E0502</t>
  </si>
  <si>
    <t>Buck</t>
  </si>
  <si>
    <t>SHK</t>
  </si>
  <si>
    <t>268</t>
  </si>
  <si>
    <t>03A40001</t>
  </si>
  <si>
    <t>014F0502</t>
  </si>
  <si>
    <t>Bree</t>
  </si>
  <si>
    <t>Harriet (ACC1)</t>
  </si>
  <si>
    <t>269</t>
  </si>
  <si>
    <t>91</t>
  </si>
  <si>
    <t>040F0001</t>
  </si>
  <si>
    <t>01500502</t>
  </si>
  <si>
    <t>4E</t>
  </si>
  <si>
    <t>Blathers (ACC3)</t>
  </si>
  <si>
    <t>Rooney</t>
  </si>
  <si>
    <t>92</t>
  </si>
  <si>
    <t>270</t>
  </si>
  <si>
    <t>03DA0001</t>
  </si>
  <si>
    <t>01510502</t>
  </si>
  <si>
    <t>Blathers (ACF)</t>
  </si>
  <si>
    <t>Curlos</t>
  </si>
  <si>
    <t>271</t>
  </si>
  <si>
    <t>04CD0001</t>
  </si>
  <si>
    <t>01520502</t>
  </si>
  <si>
    <t>Celeste (ACC4)</t>
  </si>
  <si>
    <t>93</t>
  </si>
  <si>
    <t>Skye</t>
  </si>
  <si>
    <t>272</t>
  </si>
  <si>
    <t>74</t>
  </si>
  <si>
    <t>05140001</t>
  </si>
  <si>
    <t>01530502</t>
  </si>
  <si>
    <t>Celeste (ACF)</t>
  </si>
  <si>
    <t>Moe</t>
  </si>
  <si>
    <t>273</t>
  </si>
  <si>
    <t>02650001</t>
  </si>
  <si>
    <t>01540502</t>
  </si>
  <si>
    <t>Kicks (ACC2)</t>
  </si>
  <si>
    <t>94</t>
  </si>
  <si>
    <t>AA</t>
  </si>
  <si>
    <t>Flora</t>
  </si>
  <si>
    <t>274</t>
  </si>
  <si>
    <t>043F0001</t>
  </si>
  <si>
    <t>01550502</t>
  </si>
  <si>
    <t>Kicks (ACF)</t>
  </si>
  <si>
    <t>4A</t>
  </si>
  <si>
    <t>Hamlet</t>
  </si>
  <si>
    <t>275</t>
  </si>
  <si>
    <t>037E0001</t>
  </si>
  <si>
    <t>01560502</t>
  </si>
  <si>
    <t>Porter (ACC2)</t>
  </si>
  <si>
    <t>95</t>
  </si>
  <si>
    <t>B0</t>
  </si>
  <si>
    <t>Astrid</t>
  </si>
  <si>
    <t>Kapp'n (ACC1)</t>
  </si>
  <si>
    <t>276</t>
  </si>
  <si>
    <t>03D60001</t>
  </si>
  <si>
    <t>96</t>
  </si>
  <si>
    <t>01570502</t>
  </si>
  <si>
    <t>Kapp'n (ACF)</t>
  </si>
  <si>
    <t>Monty</t>
  </si>
  <si>
    <t>277</t>
  </si>
  <si>
    <t>03FD0001</t>
  </si>
  <si>
    <t>01580502</t>
  </si>
  <si>
    <t>Leilani (ACC4)</t>
  </si>
  <si>
    <t>97</t>
  </si>
  <si>
    <t>Dora</t>
  </si>
  <si>
    <t>278</t>
  </si>
  <si>
    <t>040C0001</t>
  </si>
  <si>
    <t>77</t>
  </si>
  <si>
    <t>01590502</t>
  </si>
  <si>
    <t>Biskit</t>
  </si>
  <si>
    <t>279</t>
  </si>
  <si>
    <t>02ED0001</t>
  </si>
  <si>
    <t>015A0502</t>
  </si>
  <si>
    <t>Lelia (ACC2)</t>
  </si>
  <si>
    <t>251-253</t>
  </si>
  <si>
    <t>98</t>
  </si>
  <si>
    <t>593-595</t>
  </si>
  <si>
    <t>B1</t>
  </si>
  <si>
    <t>Victoria</t>
  </si>
  <si>
    <t>280</t>
  </si>
  <si>
    <t>03A50001</t>
  </si>
  <si>
    <t>Lucas, Roy, Ryu</t>
  </si>
  <si>
    <t>Grams (ACC3)</t>
  </si>
  <si>
    <t>99</t>
  </si>
  <si>
    <t>015B0502</t>
  </si>
  <si>
    <t>254-257</t>
  </si>
  <si>
    <t>Chip (ACC2)</t>
  </si>
  <si>
    <t>596-599</t>
  </si>
  <si>
    <t>9A</t>
  </si>
  <si>
    <t>Lyman</t>
  </si>
  <si>
    <t>281</t>
  </si>
  <si>
    <t>B7</t>
  </si>
  <si>
    <t>03C50001</t>
  </si>
  <si>
    <t>015C0502</t>
  </si>
  <si>
    <t>Nat (ACC2)</t>
  </si>
  <si>
    <t>9B</t>
  </si>
  <si>
    <t>Violet</t>
  </si>
  <si>
    <t>282</t>
  </si>
  <si>
    <t>B6</t>
  </si>
  <si>
    <t>03700001</t>
  </si>
  <si>
    <t>015D0502</t>
  </si>
  <si>
    <t>Phineas (ACC4)</t>
  </si>
  <si>
    <t>9C</t>
  </si>
  <si>
    <t>73</t>
  </si>
  <si>
    <t>Frank</t>
  </si>
  <si>
    <t>283</t>
  </si>
  <si>
    <t>04510001</t>
  </si>
  <si>
    <t>015E0502</t>
  </si>
  <si>
    <t>Chadder</t>
  </si>
  <si>
    <t>Copper (ACC2)</t>
  </si>
  <si>
    <t>284</t>
  </si>
  <si>
    <t>041E0001</t>
  </si>
  <si>
    <t>9D</t>
  </si>
  <si>
    <t>015F0502</t>
  </si>
  <si>
    <t>AC</t>
  </si>
  <si>
    <t>Gold Megaman</t>
  </si>
  <si>
    <t>Booker (ACC2)</t>
  </si>
  <si>
    <t>259-25B</t>
  </si>
  <si>
    <t>9E</t>
  </si>
  <si>
    <t>Merengue</t>
  </si>
  <si>
    <t>601-603</t>
  </si>
  <si>
    <t>285</t>
  </si>
  <si>
    <t>04B90001</t>
  </si>
  <si>
    <t>01600502</t>
  </si>
  <si>
    <t>More SSB?</t>
  </si>
  <si>
    <t>AD</t>
  </si>
  <si>
    <t>25C</t>
  </si>
  <si>
    <t>POK</t>
  </si>
  <si>
    <t>Pete (ACC3)</t>
  </si>
  <si>
    <t>9F</t>
  </si>
  <si>
    <t>25D-261</t>
  </si>
  <si>
    <t>605-609</t>
  </si>
  <si>
    <t>Cube</t>
  </si>
  <si>
    <t>286</t>
  </si>
  <si>
    <t>SPL Wave 2</t>
  </si>
  <si>
    <t>04610001</t>
  </si>
  <si>
    <t>01610502</t>
  </si>
  <si>
    <t>262-268</t>
  </si>
  <si>
    <t>610-616</t>
  </si>
  <si>
    <t>Pelly (ACC3)</t>
  </si>
  <si>
    <t>SMB Wave 2</t>
  </si>
  <si>
    <t>A0</t>
  </si>
  <si>
    <t>269-2E0</t>
  </si>
  <si>
    <t>617-730</t>
  </si>
  <si>
    <t>0F</t>
  </si>
  <si>
    <t>Claudia</t>
  </si>
  <si>
    <t>287</t>
  </si>
  <si>
    <t>04FF0001</t>
  </si>
  <si>
    <t>01620502</t>
  </si>
  <si>
    <t>Phyllis (ACC3)</t>
  </si>
  <si>
    <t>A1</t>
  </si>
  <si>
    <t>Curly</t>
  </si>
  <si>
    <t>Gulliver (ACC4)</t>
  </si>
  <si>
    <t>288</t>
  </si>
  <si>
    <t>04780001</t>
  </si>
  <si>
    <t>A2</t>
  </si>
  <si>
    <t>01630502</t>
  </si>
  <si>
    <t>7D</t>
  </si>
  <si>
    <t>Boomer</t>
  </si>
  <si>
    <t>289</t>
  </si>
  <si>
    <t>2E1-2E3</t>
  </si>
  <si>
    <t>04690001</t>
  </si>
  <si>
    <t>731-733</t>
  </si>
  <si>
    <t>01640502</t>
  </si>
  <si>
    <t>HUN</t>
  </si>
  <si>
    <t>MH Wave 1</t>
  </si>
  <si>
    <t>Caroline</t>
  </si>
  <si>
    <t>290</t>
  </si>
  <si>
    <t>04E30001</t>
  </si>
  <si>
    <t>01650502</t>
  </si>
  <si>
    <t>Joan (ACC1)</t>
  </si>
  <si>
    <t>A3</t>
  </si>
  <si>
    <t>Sparro</t>
  </si>
  <si>
    <t>Pascal (ACC1)</t>
  </si>
  <si>
    <t>291</t>
  </si>
  <si>
    <t>023F0001</t>
  </si>
  <si>
    <t>A4</t>
  </si>
  <si>
    <t>01660502</t>
  </si>
  <si>
    <t>Katarina (ACC4)</t>
  </si>
  <si>
    <t>Baabara</t>
  </si>
  <si>
    <t>A5</t>
  </si>
  <si>
    <t>292</t>
  </si>
  <si>
    <t>04C60001</t>
  </si>
  <si>
    <t>01670502</t>
  </si>
  <si>
    <t>72</t>
  </si>
  <si>
    <t>Katrina (ACC4)</t>
  </si>
  <si>
    <t>Rolf</t>
  </si>
  <si>
    <t>293</t>
  </si>
  <si>
    <t>04FA0001</t>
  </si>
  <si>
    <t>01680502</t>
  </si>
  <si>
    <t>Sahara (ACC1)</t>
  </si>
  <si>
    <t>A6</t>
  </si>
  <si>
    <t>Maple</t>
  </si>
  <si>
    <t>294</t>
  </si>
  <si>
    <t>027E0001</t>
  </si>
  <si>
    <t>Wendell (ACC3)</t>
  </si>
  <si>
    <t>01690502</t>
  </si>
  <si>
    <t>A7</t>
  </si>
  <si>
    <t>Antonio</t>
  </si>
  <si>
    <t>Redd (ACC1)</t>
  </si>
  <si>
    <t>295</t>
  </si>
  <si>
    <t>02010001</t>
  </si>
  <si>
    <t>016A0502</t>
  </si>
  <si>
    <t>Redd (ACC4)</t>
  </si>
  <si>
    <t>Soleil</t>
  </si>
  <si>
    <t>296</t>
  </si>
  <si>
    <t>03820001</t>
  </si>
  <si>
    <t>016B0502</t>
  </si>
  <si>
    <t>Current Characters*</t>
  </si>
  <si>
    <t>7E</t>
  </si>
  <si>
    <t>Apollo</t>
  </si>
  <si>
    <t>297</t>
  </si>
  <si>
    <t>044B0001</t>
  </si>
  <si>
    <t>016C0502</t>
  </si>
  <si>
    <t>Gracie (ACC4)</t>
  </si>
  <si>
    <t>76</t>
  </si>
  <si>
    <t>Derwin</t>
  </si>
  <si>
    <t>298</t>
  </si>
  <si>
    <t>030F0001</t>
  </si>
  <si>
    <t>016D0502</t>
  </si>
  <si>
    <t>Lyle (ACC1)</t>
  </si>
  <si>
    <t>Francine</t>
  </si>
  <si>
    <t>299</t>
  </si>
  <si>
    <t>04A00001</t>
  </si>
  <si>
    <t>016E0502</t>
  </si>
  <si>
    <t>Announced Characters</t>
  </si>
  <si>
    <t>Pave (ACC4)</t>
  </si>
  <si>
    <t>Chrissy</t>
  </si>
  <si>
    <t>300</t>
  </si>
  <si>
    <t>7C</t>
  </si>
  <si>
    <t>04A10001</t>
  </si>
  <si>
    <t>016F0502</t>
  </si>
  <si>
    <t>Max Characters**</t>
  </si>
  <si>
    <t>Zipper (ACC4)</t>
  </si>
  <si>
    <t>7F</t>
  </si>
  <si>
    <t>Jack (ACC2)</t>
  </si>
  <si>
    <t>Current amiibo</t>
  </si>
  <si>
    <t>B8</t>
  </si>
  <si>
    <t>Franklin (ACC3)</t>
  </si>
  <si>
    <t>AE</t>
  </si>
  <si>
    <t>Announced amiibo</t>
  </si>
  <si>
    <t>Jingle (ACC3)</t>
  </si>
  <si>
    <t>Total amiibo</t>
  </si>
  <si>
    <t>1C</t>
  </si>
  <si>
    <t>Tortimer (ACC1)</t>
  </si>
  <si>
    <t>301</t>
  </si>
  <si>
    <t>01810301</t>
  </si>
  <si>
    <t>01700502</t>
  </si>
  <si>
    <t>Brewster</t>
  </si>
  <si>
    <t>Dr. Shrunk (ACC2)</t>
  </si>
  <si>
    <t>302</t>
  </si>
  <si>
    <t>01900001</t>
  </si>
  <si>
    <t>01710502</t>
  </si>
  <si>
    <t>B2</t>
  </si>
  <si>
    <t>Shrunk (ACC4)</t>
  </si>
  <si>
    <t>Katrina</t>
  </si>
  <si>
    <t>303</t>
  </si>
  <si>
    <t>01A50001</t>
  </si>
  <si>
    <t>01720502</t>
  </si>
  <si>
    <t>7B</t>
  </si>
  <si>
    <t>Phineas</t>
  </si>
  <si>
    <t>304</t>
  </si>
  <si>
    <t>019C0001</t>
  </si>
  <si>
    <t>01730502</t>
  </si>
  <si>
    <t>Blanca (ACC2)</t>
  </si>
  <si>
    <t>305</t>
  </si>
  <si>
    <t>01740502</t>
  </si>
  <si>
    <t>B5</t>
  </si>
  <si>
    <t>Leif (ACC3)</t>
  </si>
  <si>
    <t>306</t>
  </si>
  <si>
    <t>01860301</t>
  </si>
  <si>
    <t>01750502</t>
  </si>
  <si>
    <t>Luna (ACC1)</t>
  </si>
  <si>
    <t>Gracie</t>
  </si>
  <si>
    <t>307</t>
  </si>
  <si>
    <t>01A90001</t>
  </si>
  <si>
    <t>01760502</t>
  </si>
  <si>
    <t>Katie (ACC2)</t>
  </si>
  <si>
    <t>Leilani</t>
  </si>
  <si>
    <t>308</t>
  </si>
  <si>
    <t>01970001</t>
  </si>
  <si>
    <t>01770502</t>
  </si>
  <si>
    <t>Lottie (ACC1)</t>
  </si>
  <si>
    <t>309</t>
  </si>
  <si>
    <t>018E0101</t>
  </si>
  <si>
    <t>01780502</t>
  </si>
  <si>
    <t>C1</t>
  </si>
  <si>
    <t>310</t>
  </si>
  <si>
    <t>01850401</t>
  </si>
  <si>
    <t>01790502</t>
  </si>
  <si>
    <t>Lottie (ACF)</t>
  </si>
  <si>
    <t>311</t>
  </si>
  <si>
    <t>01C10101</t>
  </si>
  <si>
    <t>017A0502</t>
  </si>
  <si>
    <t>Shrunk</t>
  </si>
  <si>
    <t>312</t>
  </si>
  <si>
    <t>01B10101</t>
  </si>
  <si>
    <t>017B0502</t>
  </si>
  <si>
    <t>Pave</t>
  </si>
  <si>
    <t>313</t>
  </si>
  <si>
    <t>01AB0001</t>
  </si>
  <si>
    <t>017C0502</t>
  </si>
  <si>
    <t>Gulliver</t>
  </si>
  <si>
    <t>314</t>
  </si>
  <si>
    <t>01A20001</t>
  </si>
  <si>
    <t>017D0502</t>
  </si>
  <si>
    <t>315</t>
  </si>
  <si>
    <t>01A80101</t>
  </si>
  <si>
    <t>017E0502</t>
  </si>
  <si>
    <t>Zipper</t>
  </si>
  <si>
    <t>316</t>
  </si>
  <si>
    <t>01AC0001</t>
  </si>
  <si>
    <t>017F0502</t>
  </si>
  <si>
    <t>Lottie (ACC4)</t>
  </si>
  <si>
    <t>7A</t>
  </si>
  <si>
    <t>Goldie</t>
  </si>
  <si>
    <t>317</t>
  </si>
  <si>
    <t>02EA0001</t>
  </si>
  <si>
    <t>01800502</t>
  </si>
  <si>
    <t>Cyrano (ACC1)</t>
  </si>
  <si>
    <t>Stitches</t>
  </si>
  <si>
    <t>318</t>
  </si>
  <si>
    <t>02820001</t>
  </si>
  <si>
    <t>Antonio (ACC3)</t>
  </si>
  <si>
    <t>01810502</t>
  </si>
  <si>
    <t>6A</t>
  </si>
  <si>
    <t>Pinky</t>
  </si>
  <si>
    <t>319</t>
  </si>
  <si>
    <t>02150001</t>
  </si>
  <si>
    <t>Pango (ACC2)</t>
  </si>
  <si>
    <t>01820502</t>
  </si>
  <si>
    <t>Mott</t>
  </si>
  <si>
    <t>03EC0001</t>
  </si>
  <si>
    <t>Anabelle (ACC4)</t>
  </si>
  <si>
    <t>01830502</t>
  </si>
  <si>
    <t>Mallary</t>
  </si>
  <si>
    <t>321</t>
  </si>
  <si>
    <t>030D0001</t>
  </si>
  <si>
    <t>Snooty (ACC5)</t>
  </si>
  <si>
    <t>01840502</t>
  </si>
  <si>
    <t>Rocco</t>
  </si>
  <si>
    <t>322</t>
  </si>
  <si>
    <t>03900001</t>
  </si>
  <si>
    <t>01850502</t>
  </si>
  <si>
    <t>Annalisa (ACC1)</t>
  </si>
  <si>
    <t>Katt</t>
  </si>
  <si>
    <t>323</t>
  </si>
  <si>
    <t>02720001</t>
  </si>
  <si>
    <t>01860502</t>
  </si>
  <si>
    <t>Olaf (ACC4)</t>
  </si>
  <si>
    <t>Graham</t>
  </si>
  <si>
    <t>324</t>
  </si>
  <si>
    <t>03800001</t>
  </si>
  <si>
    <t>01870502</t>
  </si>
  <si>
    <t>296***</t>
  </si>
  <si>
    <t>Peaches</t>
  </si>
  <si>
    <t>Teddy (ACC2)</t>
  </si>
  <si>
    <t>325</t>
  </si>
  <si>
    <t>03AC0001</t>
  </si>
  <si>
    <t>01880502</t>
  </si>
  <si>
    <t>E4</t>
  </si>
  <si>
    <t>Pinky (ACC4)</t>
  </si>
  <si>
    <t>Dizzy</t>
  </si>
  <si>
    <t>326</t>
  </si>
  <si>
    <t>03240001</t>
  </si>
  <si>
    <t>01890502</t>
  </si>
  <si>
    <t>Curt (ACC1)</t>
  </si>
  <si>
    <t>Penelope</t>
  </si>
  <si>
    <t>327</t>
  </si>
  <si>
    <t>041D0001</t>
  </si>
  <si>
    <t>018A0502</t>
  </si>
  <si>
    <t>Chow (ACC4)</t>
  </si>
  <si>
    <t>Boone</t>
  </si>
  <si>
    <t>328</t>
  </si>
  <si>
    <t>036B0001</t>
  </si>
  <si>
    <t>018B0502</t>
  </si>
  <si>
    <t>Nate (ACC1)</t>
  </si>
  <si>
    <t>Broffina</t>
  </si>
  <si>
    <t>329</t>
  </si>
  <si>
    <t>02A50001</t>
  </si>
  <si>
    <t>018C0502</t>
  </si>
  <si>
    <t>Groucho (ACC2)</t>
  </si>
  <si>
    <t>Croque</t>
  </si>
  <si>
    <t>DA</t>
  </si>
  <si>
    <t>330</t>
  </si>
  <si>
    <t>03490001</t>
  </si>
  <si>
    <t>018D0502</t>
  </si>
  <si>
    <t>Tutu (ACC1)</t>
  </si>
  <si>
    <t>Pashmina</t>
  </si>
  <si>
    <t>331</t>
  </si>
  <si>
    <t>035E0001</t>
  </si>
  <si>
    <t>018E0502</t>
  </si>
  <si>
    <t>Ursala (ACC5)</t>
  </si>
  <si>
    <t>F7</t>
  </si>
  <si>
    <t>Shep</t>
  </si>
  <si>
    <t>332</t>
  </si>
  <si>
    <t>Grizzly (ACC4)</t>
  </si>
  <si>
    <t>02FC0001</t>
  </si>
  <si>
    <t>018F0502</t>
  </si>
  <si>
    <t>CD</t>
  </si>
  <si>
    <t>Lolly</t>
  </si>
  <si>
    <t>333</t>
  </si>
  <si>
    <t>026F0001</t>
  </si>
  <si>
    <t>01900502</t>
  </si>
  <si>
    <t>Paula (ACC3)</t>
  </si>
  <si>
    <t>1E</t>
  </si>
  <si>
    <t>Erik</t>
  </si>
  <si>
    <t>02DF0001</t>
  </si>
  <si>
    <t>01910502</t>
  </si>
  <si>
    <t>Ike (ACC5)</t>
  </si>
  <si>
    <t>Dotty</t>
  </si>
  <si>
    <t>335</t>
  </si>
  <si>
    <t>04950001</t>
  </si>
  <si>
    <t>Classic NES</t>
  </si>
  <si>
    <t>01920502</t>
  </si>
  <si>
    <t>Charlise (ACC2)</t>
  </si>
  <si>
    <t>Pierce</t>
  </si>
  <si>
    <t>336</t>
  </si>
  <si>
    <t>044D0001</t>
  </si>
  <si>
    <t>01930502</t>
  </si>
  <si>
    <t>FD</t>
  </si>
  <si>
    <t>Beardo (ACC3)</t>
  </si>
  <si>
    <t>Miis</t>
  </si>
  <si>
    <t>Queenie</t>
  </si>
  <si>
    <t>337</t>
  </si>
  <si>
    <t>04360001</t>
  </si>
  <si>
    <t>01940502</t>
  </si>
  <si>
    <t>Fang</t>
  </si>
  <si>
    <t>338</t>
  </si>
  <si>
    <t>05110001</t>
  </si>
  <si>
    <t>01950502</t>
  </si>
  <si>
    <t>Klaus (ACC3)</t>
  </si>
  <si>
    <t>190- 1BD</t>
  </si>
  <si>
    <t>Frita</t>
  </si>
  <si>
    <t>6****</t>
  </si>
  <si>
    <t>339</t>
  </si>
  <si>
    <t>04D00001</t>
  </si>
  <si>
    <t>01960502</t>
  </si>
  <si>
    <t>Jay (ACC2)</t>
  </si>
  <si>
    <t>2D</t>
  </si>
  <si>
    <t>Tex</t>
  </si>
  <si>
    <t>F2</t>
  </si>
  <si>
    <t>340</t>
  </si>
  <si>
    <t>Robin (ACC4)</t>
  </si>
  <si>
    <t>046B0001</t>
  </si>
  <si>
    <t>2E</t>
  </si>
  <si>
    <t>01970502</t>
  </si>
  <si>
    <t>D3</t>
  </si>
  <si>
    <t>Melba</t>
  </si>
  <si>
    <t>341</t>
  </si>
  <si>
    <t>Anchovy (ACC3)</t>
  </si>
  <si>
    <t>03BE0001</t>
  </si>
  <si>
    <t>01980502</t>
  </si>
  <si>
    <t>2F</t>
  </si>
  <si>
    <t>Bones</t>
  </si>
  <si>
    <t>Twiggy (ACC4)</t>
  </si>
  <si>
    <t>342</t>
  </si>
  <si>
    <t>02EE0001</t>
  </si>
  <si>
    <t>01990502</t>
  </si>
  <si>
    <t>D2</t>
  </si>
  <si>
    <t>Jitters (ACC1)</t>
  </si>
  <si>
    <t>Anabelle</t>
  </si>
  <si>
    <t>343</t>
  </si>
  <si>
    <t>02030001</t>
  </si>
  <si>
    <t>019A0502</t>
  </si>
  <si>
    <t>Piper (ACC5)</t>
  </si>
  <si>
    <t>Rudy</t>
  </si>
  <si>
    <t>344</t>
  </si>
  <si>
    <t>02710001</t>
  </si>
  <si>
    <t>019B0502</t>
  </si>
  <si>
    <t>EA</t>
  </si>
  <si>
    <t>Admiral (ACC5)</t>
  </si>
  <si>
    <t>Naomi</t>
  </si>
  <si>
    <t>345</t>
  </si>
  <si>
    <t>02B80001</t>
  </si>
  <si>
    <t>019C0502</t>
  </si>
  <si>
    <t>Midge (ACC1)</t>
  </si>
  <si>
    <t>Peewee</t>
  </si>
  <si>
    <t>346</t>
  </si>
  <si>
    <t>036A0001</t>
  </si>
  <si>
    <t>Jakey (ACC5)</t>
  </si>
  <si>
    <t>019D0502</t>
  </si>
  <si>
    <t>F8</t>
  </si>
  <si>
    <t>Lucha (ACC2)</t>
  </si>
  <si>
    <t>Tammy</t>
  </si>
  <si>
    <t>347</t>
  </si>
  <si>
    <t>BD</t>
  </si>
  <si>
    <t>028E0001</t>
  </si>
  <si>
    <t>019E0502</t>
  </si>
  <si>
    <t>Jacques (ACC4)</t>
  </si>
  <si>
    <t>Olaf</t>
  </si>
  <si>
    <t>02090001</t>
  </si>
  <si>
    <t>Peck (ACC2)</t>
  </si>
  <si>
    <t>019F0502</t>
  </si>
  <si>
    <t>D1</t>
  </si>
  <si>
    <t>Lucy</t>
  </si>
  <si>
    <t>349</t>
  </si>
  <si>
    <t>047C0001</t>
  </si>
  <si>
    <t>Sparro (ACC3)</t>
  </si>
  <si>
    <t>01A00502</t>
  </si>
  <si>
    <t>Elmer</t>
  </si>
  <si>
    <t>Angus (ACC4)</t>
  </si>
  <si>
    <t>03A70001</t>
  </si>
  <si>
    <t>01A10502</t>
  </si>
  <si>
    <t>Rodeo (ACC3)</t>
  </si>
  <si>
    <t>Puddles</t>
  </si>
  <si>
    <t>351</t>
  </si>
  <si>
    <t>033E0001</t>
  </si>
  <si>
    <t>01A20502</t>
  </si>
  <si>
    <t>Stu (ACC5)</t>
  </si>
  <si>
    <t>Rory</t>
  </si>
  <si>
    <t>352</t>
  </si>
  <si>
    <t>03ED0001</t>
  </si>
  <si>
    <t>01A30502</t>
  </si>
  <si>
    <t>F6</t>
  </si>
  <si>
    <t>T-Bone (ACC1)</t>
  </si>
  <si>
    <t>Elise</t>
  </si>
  <si>
    <t>353</t>
  </si>
  <si>
    <t>03FE0001</t>
  </si>
  <si>
    <t>01A40502</t>
  </si>
  <si>
    <t>Totals</t>
  </si>
  <si>
    <t>Coach (ACC2)</t>
  </si>
  <si>
    <t>Walt</t>
  </si>
  <si>
    <t>354</t>
  </si>
  <si>
    <t>03D90001</t>
  </si>
  <si>
    <t>01A50502</t>
  </si>
  <si>
    <t>Vic (ACC2)</t>
  </si>
  <si>
    <t>FE</t>
  </si>
  <si>
    <t>Mira</t>
  </si>
  <si>
    <t>355</t>
  </si>
  <si>
    <t>04A70001</t>
  </si>
  <si>
    <t>01A60502</t>
  </si>
  <si>
    <t>Pietro</t>
  </si>
  <si>
    <t>356</t>
  </si>
  <si>
    <t>04D20001</t>
  </si>
  <si>
    <t>01A70502</t>
  </si>
  <si>
    <t>Bob (ACC1)</t>
  </si>
  <si>
    <t>5D</t>
  </si>
  <si>
    <t>Aurora</t>
  </si>
  <si>
    <t>357</t>
  </si>
  <si>
    <t>045F0001</t>
  </si>
  <si>
    <t>01A80502</t>
  </si>
  <si>
    <t>Papi</t>
  </si>
  <si>
    <t>Mitzi (ACC3)</t>
  </si>
  <si>
    <t>358</t>
  </si>
  <si>
    <t>03B00001</t>
  </si>
  <si>
    <t>5E</t>
  </si>
  <si>
    <t>01A90502</t>
  </si>
  <si>
    <t>Apple</t>
  </si>
  <si>
    <t>Rosie (ACC4)</t>
  </si>
  <si>
    <t>359</t>
  </si>
  <si>
    <t>5F</t>
  </si>
  <si>
    <t>037F0001</t>
  </si>
  <si>
    <t>01AA0502</t>
  </si>
  <si>
    <t>C5</t>
  </si>
  <si>
    <t>Rosie (ACCP)</t>
  </si>
  <si>
    <t>Rod</t>
  </si>
  <si>
    <t>360</t>
  </si>
  <si>
    <t>04110001</t>
  </si>
  <si>
    <t>01AB0502</t>
  </si>
  <si>
    <t>D7</t>
  </si>
  <si>
    <t>Olivia (ACC2)</t>
  </si>
  <si>
    <t>Purrl</t>
  </si>
  <si>
    <t>60</t>
  </si>
  <si>
    <t>361</t>
  </si>
  <si>
    <t>02640001</t>
  </si>
  <si>
    <t>01AC0502</t>
  </si>
  <si>
    <t>Kiki (ACC1)</t>
  </si>
  <si>
    <t>Static</t>
  </si>
  <si>
    <t>362</t>
  </si>
  <si>
    <t>61</t>
  </si>
  <si>
    <t>04E50001</t>
  </si>
  <si>
    <t>01AD0502</t>
  </si>
  <si>
    <t>Tangy (ACC3)</t>
  </si>
  <si>
    <t>Celia</t>
  </si>
  <si>
    <t>363</t>
  </si>
  <si>
    <t>04540001</t>
  </si>
  <si>
    <t>01AE0502</t>
  </si>
  <si>
    <t>Punchy (ACC1)</t>
  </si>
  <si>
    <t>Zucker</t>
  </si>
  <si>
    <t>364</t>
  </si>
  <si>
    <t>042B0001</t>
  </si>
  <si>
    <t>01AF0502</t>
  </si>
  <si>
    <t>Peggy</t>
  </si>
  <si>
    <t>Purrl (ACC4)</t>
  </si>
  <si>
    <t>365</t>
  </si>
  <si>
    <t>04830001</t>
  </si>
  <si>
    <t>Total Characters</t>
  </si>
  <si>
    <t>01B00502</t>
  </si>
  <si>
    <t>Ribbot</t>
  </si>
  <si>
    <t>366</t>
  </si>
  <si>
    <t>03390001</t>
  </si>
  <si>
    <t>01B10502</t>
  </si>
  <si>
    <t>Annalise</t>
  </si>
  <si>
    <t>367</t>
  </si>
  <si>
    <t>03AD0001</t>
  </si>
  <si>
    <t>01B20502</t>
  </si>
  <si>
    <t>Moe (ACC3)</t>
  </si>
  <si>
    <t>Chow</t>
  </si>
  <si>
    <t>Kabuki (ACC1)</t>
  </si>
  <si>
    <t>368</t>
  </si>
  <si>
    <t>02170001</t>
  </si>
  <si>
    <t>01B30502</t>
  </si>
  <si>
    <t>Kid Cat (ACC2)</t>
  </si>
  <si>
    <t>Sylvia</t>
  </si>
  <si>
    <t>369</t>
  </si>
  <si>
    <t>03D70001</t>
  </si>
  <si>
    <t>01B40502</t>
  </si>
  <si>
    <t>Jacques</t>
  </si>
  <si>
    <t>Monique (ACC1)</t>
  </si>
  <si>
    <t>370</t>
  </si>
  <si>
    <t>023D0001</t>
  </si>
  <si>
    <t>01B50502</t>
  </si>
  <si>
    <t>Tabby (ACC3)</t>
  </si>
  <si>
    <t>Sally</t>
  </si>
  <si>
    <t>69</t>
  </si>
  <si>
    <t>371</t>
  </si>
  <si>
    <t>04E40001</t>
  </si>
  <si>
    <t>01B60502</t>
  </si>
  <si>
    <t>Stinky (ACC3)</t>
  </si>
  <si>
    <t>Doc</t>
  </si>
  <si>
    <t>372</t>
  </si>
  <si>
    <t>049E0001</t>
  </si>
  <si>
    <t>01B70502</t>
  </si>
  <si>
    <t>Kitty (ACC2)</t>
  </si>
  <si>
    <t>6B</t>
  </si>
  <si>
    <t>Pompom</t>
  </si>
  <si>
    <t>373</t>
  </si>
  <si>
    <t>E9</t>
  </si>
  <si>
    <t>030C0001</t>
  </si>
  <si>
    <t>01B80502</t>
  </si>
  <si>
    <t>Tom (ACC2)</t>
  </si>
  <si>
    <t>6C</t>
  </si>
  <si>
    <t>C3</t>
  </si>
  <si>
    <t>Tank</t>
  </si>
  <si>
    <t>374</t>
  </si>
  <si>
    <t>04B20001</t>
  </si>
  <si>
    <t>01B90502</t>
  </si>
  <si>
    <t>Merry (ACC3)</t>
  </si>
  <si>
    <t>Figure Totals</t>
  </si>
  <si>
    <t>Becky</t>
  </si>
  <si>
    <t>375</t>
  </si>
  <si>
    <t>02A20001</t>
  </si>
  <si>
    <t>01BA0502</t>
  </si>
  <si>
    <t>6D</t>
  </si>
  <si>
    <t>Rizzo</t>
  </si>
  <si>
    <t>376</t>
  </si>
  <si>
    <t>Felicity (ACC2)</t>
  </si>
  <si>
    <t>04150001</t>
  </si>
  <si>
    <t>6E</t>
  </si>
  <si>
    <t>01BB0502</t>
  </si>
  <si>
    <t>BA</t>
  </si>
  <si>
    <t>Lolly (ACC4)</t>
  </si>
  <si>
    <t>Sydney</t>
  </si>
  <si>
    <t>377</t>
  </si>
  <si>
    <t>03BF0001</t>
  </si>
  <si>
    <t>6F</t>
  </si>
  <si>
    <t>01BC0502</t>
  </si>
  <si>
    <t>Barold</t>
  </si>
  <si>
    <t>Ankha (ACC2)</t>
  </si>
  <si>
    <t>378</t>
  </si>
  <si>
    <t>028D0001</t>
  </si>
  <si>
    <t>01BD0502</t>
  </si>
  <si>
    <t>Rudy (ACC4)</t>
  </si>
  <si>
    <t>Nibbles</t>
  </si>
  <si>
    <t>379</t>
  </si>
  <si>
    <t>04E10001</t>
  </si>
  <si>
    <t>01BE0502</t>
  </si>
  <si>
    <t>Katt (ACC4)</t>
  </si>
  <si>
    <t>Kevin</t>
  </si>
  <si>
    <t>380</t>
  </si>
  <si>
    <t>04870001</t>
  </si>
  <si>
    <t>01BF0502</t>
  </si>
  <si>
    <t>Bluebear (ACC1)</t>
  </si>
  <si>
    <t>Gloria</t>
  </si>
  <si>
    <t>381</t>
  </si>
  <si>
    <t>03160001</t>
  </si>
  <si>
    <t>01C00502</t>
  </si>
  <si>
    <t>Maple (ACC3)</t>
  </si>
  <si>
    <t>Lobo</t>
  </si>
  <si>
    <t>382</t>
  </si>
  <si>
    <t>050C0001</t>
  </si>
  <si>
    <t>01C10502</t>
  </si>
  <si>
    <t>Poncho (ACC2)</t>
  </si>
  <si>
    <t>Hippeux</t>
  </si>
  <si>
    <t>383</t>
  </si>
  <si>
    <t>03990001</t>
  </si>
  <si>
    <t>01C20502</t>
  </si>
  <si>
    <t>B9</t>
  </si>
  <si>
    <t>Pudge (ACC1)</t>
  </si>
  <si>
    <t>Card Totals</t>
  </si>
  <si>
    <t>Margie</t>
  </si>
  <si>
    <t>384</t>
  </si>
  <si>
    <t>03270001</t>
  </si>
  <si>
    <t>01C30502</t>
  </si>
  <si>
    <t>Kody (ACC3)</t>
  </si>
  <si>
    <t>Lucky</t>
  </si>
  <si>
    <t>385</t>
  </si>
  <si>
    <t>02EC0001</t>
  </si>
  <si>
    <t>01C40502</t>
  </si>
  <si>
    <t>Stitches (ACC4)</t>
  </si>
  <si>
    <t>Rosie</t>
  </si>
  <si>
    <t>386</t>
  </si>
  <si>
    <t>025F0001</t>
  </si>
  <si>
    <t>01C50502</t>
  </si>
  <si>
    <t>Stitches (ACCP)</t>
  </si>
  <si>
    <t>D6</t>
  </si>
  <si>
    <t>Rowan</t>
  </si>
  <si>
    <t>Yarn Totals</t>
  </si>
  <si>
    <t>387</t>
  </si>
  <si>
    <t>04FB0001</t>
  </si>
  <si>
    <t>Vladimir (ACC2)</t>
  </si>
  <si>
    <t>01C60502</t>
  </si>
  <si>
    <t>C7</t>
  </si>
  <si>
    <t>Murphy (ACC5)</t>
  </si>
  <si>
    <t>Maelle</t>
  </si>
  <si>
    <t>388</t>
  </si>
  <si>
    <t>030A0001</t>
  </si>
  <si>
    <t>01C70502</t>
  </si>
  <si>
    <t>Olive (ACC5)</t>
  </si>
  <si>
    <t>Bruce</t>
  </si>
  <si>
    <t>389</t>
  </si>
  <si>
    <t>02D90001</t>
  </si>
  <si>
    <t>01C80502</t>
  </si>
  <si>
    <t>* This includes all unique characters (unique first 4 characters), not including variations. So Link and Toon Link count as the same character for this count.</t>
  </si>
  <si>
    <t>Cheri (ACC1)</t>
  </si>
  <si>
    <t>OHare</t>
  </si>
  <si>
    <t>390</t>
  </si>
  <si>
    <t>04A30001</t>
  </si>
  <si>
    <t>01C90502</t>
  </si>
  <si>
    <t>5A</t>
  </si>
  <si>
    <t>June (ACC5)</t>
  </si>
  <si>
    <t>Gayle</t>
  </si>
  <si>
    <t>391</t>
  </si>
  <si>
    <t>02CA0001</t>
  </si>
  <si>
    <t>01CA0502</t>
  </si>
  <si>
    <t>Pekoe (ACC2)</t>
  </si>
  <si>
    <t>Cranston</t>
  </si>
  <si>
    <t>392</t>
  </si>
  <si>
    <t>043C0001</t>
  </si>
  <si>
    <t>01CB0502</t>
  </si>
  <si>
    <t>E3</t>
  </si>
  <si>
    <t>Chester (ACC3)</t>
  </si>
  <si>
    <t>Frobert</t>
  </si>
  <si>
    <t>393</t>
  </si>
  <si>
    <t>** This includes every space between the first character in the series to the space before the first character in the next known series.</t>
  </si>
  <si>
    <t>033A0001</t>
  </si>
  <si>
    <t>01CC0502</t>
  </si>
  <si>
    <t>Barold (ACC4)</t>
  </si>
  <si>
    <t>Tammy (ACC4)</t>
  </si>
  <si>
    <t>Grizzly</t>
  </si>
  <si>
    <t>394</t>
  </si>
  <si>
    <t>021D0001</t>
  </si>
  <si>
    <t>01CD0502</t>
  </si>
  <si>
    <t>Marty (ACCS)</t>
  </si>
  <si>
    <t>Cally</t>
  </si>
  <si>
    <t>395</t>
  </si>
  <si>
    <t>04E80001</t>
  </si>
  <si>
    <t>01CE0502</t>
  </si>
  <si>
    <t>Goose (ACC1)</t>
  </si>
  <si>
    <t>Simon</t>
  </si>
  <si>
    <t>396</t>
  </si>
  <si>
    <t>03FB0001</t>
  </si>
  <si>
    <t>01CF0502</t>
  </si>
  <si>
    <t>Benedict (ACC2)</t>
  </si>
  <si>
    <t>Iggly</t>
  </si>
  <si>
    <t>397</t>
  </si>
  <si>
    <t>046A0001</t>
  </si>
  <si>
    <t>01D00502</t>
  </si>
  <si>
    <t>EE</t>
  </si>
  <si>
    <t>*** For future reference: Animal Crossing Characters = 1 SSB + 388 ACC = 389 unique characters. Animal Crossing Amiibo = 1 SSB + 405 ACC + 16 ACF = 422 Amiibo.</t>
  </si>
  <si>
    <t>Angus</t>
  </si>
  <si>
    <t>Egbert (ACC2)</t>
  </si>
  <si>
    <t>398</t>
  </si>
  <si>
    <t>024A0001</t>
  </si>
  <si>
    <t>01D10502</t>
  </si>
  <si>
    <t>CB</t>
  </si>
  <si>
    <t>Ava (ACC3)</t>
  </si>
  <si>
    <t>Twiggy</t>
  </si>
  <si>
    <t>399</t>
  </si>
  <si>
    <t>02300001</t>
  </si>
  <si>
    <t>01D20502</t>
  </si>
  <si>
    <t>Robin</t>
  </si>
  <si>
    <t>Becky (ACC4)</t>
  </si>
  <si>
    <t>400</t>
  </si>
  <si>
    <t>022E0001</t>
  </si>
  <si>
    <t>01D30502</t>
  </si>
  <si>
    <t>Plucky (ACC5)</t>
  </si>
  <si>
    <t>**** Pokemon has 721 characters (pokemon), numbered by their pokemon number, which can be used to determine their amiibo character data, giving us an actual count of 721 character for the series, starting at 01. 722 if you count the 00 spot, likely belonging to the Pokemon Trainer. (6400 + Pokemon #, then converted to Hex)</t>
  </si>
  <si>
    <t>Knox (ACC1)</t>
  </si>
  <si>
    <t>Broffina (ACC4)</t>
  </si>
  <si>
    <t>Ken (ACC3)</t>
  </si>
  <si>
    <t>Patty (ACC1)</t>
  </si>
  <si>
    <t>Tipper (ACC2)</t>
  </si>
  <si>
    <t>C4</t>
  </si>
  <si>
    <t>Norma (ACC5)</t>
  </si>
  <si>
    <t>Naomi (ACC4)</t>
  </si>
  <si>
    <t>Alfonso (ACC2)</t>
  </si>
  <si>
    <t>DC</t>
  </si>
  <si>
    <t>Alli (ACC1)</t>
  </si>
  <si>
    <t>Boots (ACC5)</t>
  </si>
  <si>
    <t>Series Number</t>
  </si>
  <si>
    <t>Del (ACC3)</t>
  </si>
  <si>
    <t>Sly (ACC2)</t>
  </si>
  <si>
    <t>C9</t>
  </si>
  <si>
    <t>Gayle (ACC4)</t>
  </si>
  <si>
    <t>CA</t>
  </si>
  <si>
    <t>Drago (ACC3)</t>
  </si>
  <si>
    <t>Fauna (ACC1)</t>
  </si>
  <si>
    <t>Bam (ACC3)</t>
  </si>
  <si>
    <t>Zell (ACC2)</t>
  </si>
  <si>
    <t>E2</t>
  </si>
  <si>
    <t>Bruce (ACC4)</t>
  </si>
  <si>
    <t>D9</t>
  </si>
  <si>
    <t>C8</t>
  </si>
  <si>
    <t>Deirdre (ACC3)</t>
  </si>
  <si>
    <t>Lopez (ACC1)</t>
  </si>
  <si>
    <t>DB</t>
  </si>
  <si>
    <t>Fuchsia (ACC2)</t>
  </si>
  <si>
    <t>BE</t>
  </si>
  <si>
    <t>Beau (ACC2)</t>
  </si>
  <si>
    <t>DD</t>
  </si>
  <si>
    <t>L</t>
  </si>
  <si>
    <t>01D50502</t>
  </si>
  <si>
    <t>Diana (ACC1)</t>
  </si>
  <si>
    <t>Abbr.</t>
  </si>
  <si>
    <t>Amiibo Festival exclusive.                                              L = Leaf symbol</t>
  </si>
  <si>
    <t>DE</t>
  </si>
  <si>
    <t>Erik (ACC4)</t>
  </si>
  <si>
    <t>DF</t>
  </si>
  <si>
    <t>Chelsea (ACCS)</t>
  </si>
  <si>
    <t>E0</t>
  </si>
  <si>
    <t>Goldie (ACC4)</t>
  </si>
  <si>
    <t>Goldie (ACCP)</t>
  </si>
  <si>
    <t>D5</t>
  </si>
  <si>
    <t>Butch (ACC2)</t>
  </si>
  <si>
    <t>EB</t>
  </si>
  <si>
    <t>01D60502</t>
  </si>
  <si>
    <t>Lucky (ACC4)</t>
  </si>
  <si>
    <t>EC</t>
  </si>
  <si>
    <t>01D70502</t>
  </si>
  <si>
    <t>Biskit (ACC3)</t>
  </si>
  <si>
    <t>ED</t>
  </si>
  <si>
    <t>Smash Bros*</t>
  </si>
  <si>
    <t>Bones (ACC4)</t>
  </si>
  <si>
    <t>Portia (ACC1)</t>
  </si>
  <si>
    <t>EF</t>
  </si>
  <si>
    <t>Walker (ACC1)</t>
  </si>
  <si>
    <t>F0</t>
  </si>
  <si>
    <t>Daisy (ACC3)</t>
  </si>
  <si>
    <t>F1</t>
  </si>
  <si>
    <t>Cookie (ACC2)</t>
  </si>
  <si>
    <t>CC</t>
  </si>
  <si>
    <t>Maddie (ACC5)</t>
  </si>
  <si>
    <t>F3</t>
  </si>
  <si>
    <t>F9</t>
  </si>
  <si>
    <t>Bea (ACC5)</t>
  </si>
  <si>
    <t>F4</t>
  </si>
  <si>
    <t>Mario Bros</t>
  </si>
  <si>
    <t>Mac (ACC3)</t>
  </si>
  <si>
    <t>Marcel (ACC2)</t>
  </si>
  <si>
    <t>Vivian</t>
  </si>
  <si>
    <t>Benjamin (ACC1)</t>
  </si>
  <si>
    <t>FA</t>
  </si>
  <si>
    <t>Cherry (ACC1)</t>
  </si>
  <si>
    <t>FB</t>
  </si>
  <si>
    <t>Shep (ACC4)</t>
  </si>
  <si>
    <t>FC</t>
  </si>
  <si>
    <t>amiibo Types</t>
  </si>
  <si>
    <t>Bill (ACC1)</t>
  </si>
  <si>
    <t>Joey (ACC3)</t>
  </si>
  <si>
    <t>05130001</t>
  </si>
  <si>
    <t>02E70502</t>
  </si>
  <si>
    <t>Pate (ACC2)</t>
  </si>
  <si>
    <t>C6</t>
  </si>
  <si>
    <t>Hopkins</t>
  </si>
  <si>
    <t>Maelle (ACC4)</t>
  </si>
  <si>
    <t>04A20001</t>
  </si>
  <si>
    <t>02E80502</t>
  </si>
  <si>
    <t>Deena (ACC1)</t>
  </si>
  <si>
    <t>0B</t>
  </si>
  <si>
    <t>Pompom (ACC4)</t>
  </si>
  <si>
    <t>Yarn Yoshi</t>
  </si>
  <si>
    <t>Mallary (ACC4)</t>
  </si>
  <si>
    <t>Freckles (ACC3)</t>
  </si>
  <si>
    <t>June</t>
  </si>
  <si>
    <t>028A0001</t>
  </si>
  <si>
    <t>02E90502</t>
  </si>
  <si>
    <t>Derwin (ACC3)</t>
  </si>
  <si>
    <t>Piper</t>
  </si>
  <si>
    <t>Drake (ACC2)</t>
  </si>
  <si>
    <t>02320001</t>
  </si>
  <si>
    <t>02EA0502</t>
  </si>
  <si>
    <t>Scoot (ACC2)</t>
  </si>
  <si>
    <t>Paolo</t>
  </si>
  <si>
    <t>03280001</t>
  </si>
  <si>
    <t>02EB0502</t>
  </si>
  <si>
    <t>Weber (ACC5)</t>
  </si>
  <si>
    <t>Hornsby</t>
  </si>
  <si>
    <t>Miranda (ACC3)</t>
  </si>
  <si>
    <t>04B60001</t>
  </si>
  <si>
    <t>02EC0502</t>
  </si>
  <si>
    <t>Ketchup (ACC5)</t>
  </si>
  <si>
    <t>Stella</t>
  </si>
  <si>
    <t>04C80001</t>
  </si>
  <si>
    <t>02ED0502</t>
  </si>
  <si>
    <t>Gloria (ACC4)</t>
  </si>
  <si>
    <t>Tybalt</t>
  </si>
  <si>
    <t>04FC0001</t>
  </si>
  <si>
    <t>02EE0502</t>
  </si>
  <si>
    <t>Yarn</t>
  </si>
  <si>
    <t>Molly (ACC1)</t>
  </si>
  <si>
    <t>Huck</t>
  </si>
  <si>
    <t>03430001</t>
  </si>
  <si>
    <t>02EF0502</t>
  </si>
  <si>
    <t>Quillson (ACC1)</t>
  </si>
  <si>
    <t>Sylvana</t>
  </si>
  <si>
    <t>04EB0001</t>
  </si>
  <si>
    <t>02F00502</t>
  </si>
  <si>
    <t>Opal (ACC1)</t>
  </si>
  <si>
    <t>Boris</t>
  </si>
  <si>
    <t>04810001</t>
  </si>
  <si>
    <t>02F10502</t>
  </si>
  <si>
    <t>Dizzy (ACC4)</t>
  </si>
  <si>
    <t>Wade</t>
  </si>
  <si>
    <t>04680001</t>
  </si>
  <si>
    <t>Big Top (ACC2)</t>
  </si>
  <si>
    <t>02F20502</t>
  </si>
  <si>
    <t>Eloise (ACC3)</t>
  </si>
  <si>
    <t>Carrie</t>
  </si>
  <si>
    <t>03D30001</t>
  </si>
  <si>
    <t>02F30502</t>
  </si>
  <si>
    <t>Figures</t>
  </si>
  <si>
    <t>Margie (ACC4)</t>
  </si>
  <si>
    <t>Ketchup</t>
  </si>
  <si>
    <t>03140001</t>
  </si>
  <si>
    <t>02F40502</t>
  </si>
  <si>
    <t>Rex</t>
  </si>
  <si>
    <t>03E80001</t>
  </si>
  <si>
    <t>02F50502</t>
  </si>
  <si>
    <t>Paolo (ACC5)</t>
  </si>
  <si>
    <t>Stu</t>
  </si>
  <si>
    <t>024D0001</t>
  </si>
  <si>
    <t>02F60502</t>
  </si>
  <si>
    <t>Axel (ACC1)</t>
  </si>
  <si>
    <t>Ursala</t>
  </si>
  <si>
    <t>021C0001</t>
  </si>
  <si>
    <t>02F70502</t>
  </si>
  <si>
    <t>Ellie (ACC5)</t>
  </si>
  <si>
    <t>2A</t>
  </si>
  <si>
    <t>Jakey</t>
  </si>
  <si>
    <t>02380001</t>
  </si>
  <si>
    <t>02F80502</t>
  </si>
  <si>
    <t>Tucker (ACC3)</t>
  </si>
  <si>
    <t>2C</t>
  </si>
  <si>
    <t>Maddie</t>
  </si>
  <si>
    <t>02F30001</t>
  </si>
  <si>
    <t>02F90502</t>
  </si>
  <si>
    <t>Tia (ACC2)</t>
  </si>
  <si>
    <t>Billy</t>
  </si>
  <si>
    <t>03580001</t>
  </si>
  <si>
    <t>02FA0502</t>
  </si>
  <si>
    <t>BC</t>
  </si>
  <si>
    <t>Chai (ACCS)</t>
  </si>
  <si>
    <t>Boyd</t>
  </si>
  <si>
    <t>036E0001</t>
  </si>
  <si>
    <t>02FB0502</t>
  </si>
  <si>
    <t>Lily (ACC3)</t>
  </si>
  <si>
    <t>Bitty</t>
  </si>
  <si>
    <t>03950001</t>
  </si>
  <si>
    <t>Ribbot (ACC4)</t>
  </si>
  <si>
    <t>02FC0502</t>
  </si>
  <si>
    <t>Frobert (ACC4)</t>
  </si>
  <si>
    <t>Maggie</t>
  </si>
  <si>
    <t>04820001</t>
  </si>
  <si>
    <t>02FD0502</t>
  </si>
  <si>
    <t>Camofrog (ACC2)</t>
  </si>
  <si>
    <t>Murphy</t>
  </si>
  <si>
    <t>Cards</t>
  </si>
  <si>
    <t>02840001</t>
  </si>
  <si>
    <t>02FE0502</t>
  </si>
  <si>
    <t>Drift (ACC2)</t>
  </si>
  <si>
    <t>Plucky</t>
  </si>
  <si>
    <t>02A30001</t>
  </si>
  <si>
    <t>02FF0502</t>
  </si>
  <si>
    <t>Wart Jr. (ACC3)</t>
  </si>
  <si>
    <t>Sandy</t>
  </si>
  <si>
    <t>Puddles (ACC4)</t>
  </si>
  <si>
    <t>04380001</t>
  </si>
  <si>
    <t>03000502</t>
  </si>
  <si>
    <t>Claude</t>
  </si>
  <si>
    <t>049F0001</t>
  </si>
  <si>
    <t>Jeremiah (ACC1)</t>
  </si>
  <si>
    <t>Tad (ACC5)</t>
  </si>
  <si>
    <t>03010502</t>
  </si>
  <si>
    <t>8-bit Mario</t>
  </si>
  <si>
    <t>Cousteau (ACC3)</t>
  </si>
  <si>
    <t>Raddle</t>
  </si>
  <si>
    <t>03470001</t>
  </si>
  <si>
    <t>03020502</t>
  </si>
  <si>
    <t>Huck (ACC5)</t>
  </si>
  <si>
    <t>Julia</t>
  </si>
  <si>
    <t>043B0001</t>
  </si>
  <si>
    <t>SKY</t>
  </si>
  <si>
    <t>03030502</t>
  </si>
  <si>
    <t>Prince (ACC2)</t>
  </si>
  <si>
    <t>Louie</t>
  </si>
  <si>
    <t>Jambette (ACC1)</t>
  </si>
  <si>
    <t>036D0001</t>
  </si>
  <si>
    <t>03040502</t>
  </si>
  <si>
    <t>Raddle (ACC5)</t>
  </si>
  <si>
    <t>Bea</t>
  </si>
  <si>
    <t>02F40001</t>
  </si>
  <si>
    <t>03050502</t>
  </si>
  <si>
    <t>Legend of Zelda</t>
  </si>
  <si>
    <t>Gigi (ACC1)</t>
  </si>
  <si>
    <t>Admiral</t>
  </si>
  <si>
    <t>02330001</t>
  </si>
  <si>
    <t>03060502</t>
  </si>
  <si>
    <t>Croque (ACC4)</t>
  </si>
  <si>
    <t>Ellie</t>
  </si>
  <si>
    <t>032A0001</t>
  </si>
  <si>
    <t>03070502</t>
  </si>
  <si>
    <t>Diva (ACC3)</t>
  </si>
  <si>
    <t>Boots</t>
  </si>
  <si>
    <t>02C50001</t>
  </si>
  <si>
    <t>03080502</t>
  </si>
  <si>
    <t>Henry (ACC1)</t>
  </si>
  <si>
    <t>Weber</t>
  </si>
  <si>
    <t>03120001</t>
  </si>
  <si>
    <t>03090502</t>
  </si>
  <si>
    <t>Chevre (ACC3)</t>
  </si>
  <si>
    <t>Candi</t>
  </si>
  <si>
    <t>Nan (ACC2)</t>
  </si>
  <si>
    <t>04140001</t>
  </si>
  <si>
    <t>030A0502</t>
  </si>
  <si>
    <t>Leopold</t>
  </si>
  <si>
    <t>Billy (ACC5)</t>
  </si>
  <si>
    <t>03EA0001</t>
  </si>
  <si>
    <t>030B0502</t>
  </si>
  <si>
    <t>Gruff (ACC1)</t>
  </si>
  <si>
    <t>Spike</t>
  </si>
  <si>
    <t>04B40001</t>
  </si>
  <si>
    <t>030C0502</t>
  </si>
  <si>
    <t>Velma (ACC3)</t>
  </si>
  <si>
    <t>5C</t>
  </si>
  <si>
    <t>Cashmere</t>
  </si>
  <si>
    <t>MON</t>
  </si>
  <si>
    <t>04C90001</t>
  </si>
  <si>
    <t>030D0502</t>
  </si>
  <si>
    <t>Kidd (ACC2)</t>
  </si>
  <si>
    <t>Tad</t>
  </si>
  <si>
    <t>03410001</t>
  </si>
  <si>
    <t>030E0502</t>
  </si>
  <si>
    <t>Pashmina (ACC4)</t>
  </si>
  <si>
    <t>Norma</t>
  </si>
  <si>
    <t>02B70001</t>
  </si>
  <si>
    <t>030F0502</t>
  </si>
  <si>
    <t>Cesar (ACC2)</t>
  </si>
  <si>
    <t>Gonzo</t>
  </si>
  <si>
    <t>03C00001</t>
  </si>
  <si>
    <t>03100502</t>
  </si>
  <si>
    <t>Peewee (ACC4)</t>
  </si>
  <si>
    <t>Sprocket</t>
  </si>
  <si>
    <t>04390001</t>
  </si>
  <si>
    <t>Boone (ACC4)</t>
  </si>
  <si>
    <t>03110502</t>
  </si>
  <si>
    <t>Snooty</t>
  </si>
  <si>
    <t>02060001</t>
  </si>
  <si>
    <t>03120502</t>
  </si>
  <si>
    <t>Louie (ACC5)</t>
  </si>
  <si>
    <t>Olive</t>
  </si>
  <si>
    <t>02860001</t>
  </si>
  <si>
    <t>03130502</t>
  </si>
  <si>
    <t>Boyd (ACC5)</t>
  </si>
  <si>
    <t>Dobie</t>
  </si>
  <si>
    <t>050F0001</t>
  </si>
  <si>
    <t>03140502</t>
  </si>
  <si>
    <t>Buzz</t>
  </si>
  <si>
    <t>Violet (ACC3)</t>
  </si>
  <si>
    <t>044E0001</t>
  </si>
  <si>
    <t>03150502</t>
  </si>
  <si>
    <t>Cleo</t>
  </si>
  <si>
    <t>Al (ACC1)</t>
  </si>
  <si>
    <t>03AB0001</t>
  </si>
  <si>
    <t>03160502</t>
  </si>
  <si>
    <t>Ike</t>
  </si>
  <si>
    <t>Rocket (ACC2)</t>
  </si>
  <si>
    <t>021F0001</t>
  </si>
  <si>
    <t>03170502</t>
  </si>
  <si>
    <t>Hans (ACC3)</t>
  </si>
  <si>
    <t>Tasha</t>
  </si>
  <si>
    <t>04EA0001</t>
  </si>
  <si>
    <t>03180502</t>
  </si>
  <si>
    <t>Rilla (ACCS)</t>
  </si>
  <si>
    <t>Hamlet (ACC3)</t>
  </si>
  <si>
    <t>*Includes Gold Megaman</t>
  </si>
  <si>
    <t>Apple (ACC4)</t>
  </si>
  <si>
    <t>Graham (ACC4)</t>
  </si>
  <si>
    <t>Rodney (ACC2)</t>
  </si>
  <si>
    <t>Characters /w Variations only.</t>
  </si>
  <si>
    <t>Soleil (ACC3)</t>
  </si>
  <si>
    <t>Possible 00</t>
  </si>
  <si>
    <t>Clay (ACC1)</t>
  </si>
  <si>
    <t>Rilla</t>
  </si>
  <si>
    <t>S1</t>
  </si>
  <si>
    <t>03740101</t>
  </si>
  <si>
    <t>03190502</t>
  </si>
  <si>
    <t>Flurry (ACC1)</t>
  </si>
  <si>
    <t>Ganon/&lt;Spoiler&gt;</t>
  </si>
  <si>
    <t>Marty</t>
  </si>
  <si>
    <t>S2</t>
  </si>
  <si>
    <t>028F0101</t>
  </si>
  <si>
    <t>031A0502</t>
  </si>
  <si>
    <t>Hamphrey (ACC2)</t>
  </si>
  <si>
    <t>Olimar &amp; Pikmin</t>
  </si>
  <si>
    <t>Etoile</t>
  </si>
  <si>
    <t>S3</t>
  </si>
  <si>
    <t>04D30101</t>
  </si>
  <si>
    <t>Rocco (ACC4)</t>
  </si>
  <si>
    <t>031B0502</t>
  </si>
  <si>
    <t>Chai</t>
  </si>
  <si>
    <t>Bubbles (ACC3)</t>
  </si>
  <si>
    <t>S4</t>
  </si>
  <si>
    <t>Olimar by himself or Pikmin</t>
  </si>
  <si>
    <t>032E0101</t>
  </si>
  <si>
    <t>031C0502</t>
  </si>
  <si>
    <t>Bertha (ACC1)</t>
  </si>
  <si>
    <t>Chelsea</t>
  </si>
  <si>
    <t>S5</t>
  </si>
  <si>
    <t>02E00101</t>
  </si>
  <si>
    <t>031D0502</t>
  </si>
  <si>
    <t>Splatoon Boy/Girl/Squid</t>
  </si>
  <si>
    <t>Biff (ACC1)</t>
  </si>
  <si>
    <t>Toby</t>
  </si>
  <si>
    <t>S6</t>
  </si>
  <si>
    <t>04A80101</t>
  </si>
  <si>
    <t>031E0502</t>
  </si>
  <si>
    <t>Bitty (ACC5)</t>
  </si>
  <si>
    <t>Harry (ACC2)</t>
  </si>
  <si>
    <t>BF</t>
  </si>
  <si>
    <t>Hippeux (ACC4)</t>
  </si>
  <si>
    <t>C2</t>
  </si>
  <si>
    <t>Buck (ACC3)</t>
  </si>
  <si>
    <t>Victoria (ACC3)</t>
  </si>
  <si>
    <t>5B</t>
  </si>
  <si>
    <t>Savannah (ACC2)</t>
  </si>
  <si>
    <t>Elmer (ACC4)</t>
  </si>
  <si>
    <t>Unreleased amiibo</t>
  </si>
  <si>
    <t>US Release Date</t>
  </si>
  <si>
    <t>Rosco (ACC1)</t>
  </si>
  <si>
    <t>Winnie (ACC1)</t>
  </si>
  <si>
    <t>Earliest Release Date</t>
  </si>
  <si>
    <t>Ed (ACC2)</t>
  </si>
  <si>
    <t>E6</t>
  </si>
  <si>
    <t xml:space="preserve">Monster Hunter </t>
  </si>
  <si>
    <t>Cleo (ACC5)</t>
  </si>
  <si>
    <t>Unannounced</t>
  </si>
  <si>
    <t>Peaches (ACC4)</t>
  </si>
  <si>
    <t>Annalise (ACC4)</t>
  </si>
  <si>
    <t>Isabelle (Dress) (ACC4)</t>
  </si>
  <si>
    <t>Clyde (ACC1)</t>
  </si>
  <si>
    <t>Colton (ACC3)</t>
  </si>
  <si>
    <t>Papi (ACC4)</t>
  </si>
  <si>
    <t>Julian (ACC2)</t>
  </si>
  <si>
    <t>Yuka (ACC1)</t>
  </si>
  <si>
    <t>Alice (ACC2)</t>
  </si>
  <si>
    <t>Melba (ACC4)</t>
  </si>
  <si>
    <t>Sydney (ACC4)</t>
  </si>
  <si>
    <t>Gonzo (ACC5)</t>
  </si>
  <si>
    <t>Ozzie (ACC2)</t>
  </si>
  <si>
    <t>BB</t>
  </si>
  <si>
    <t>Canberra (ACC3)</t>
  </si>
  <si>
    <t>2B</t>
  </si>
  <si>
    <t>Lyman (ACC3)</t>
  </si>
  <si>
    <t>Eugene (ACC1)</t>
  </si>
  <si>
    <t>Kitt (ACC2)</t>
  </si>
  <si>
    <t>Mathilda (ACC2)</t>
  </si>
  <si>
    <t>E5</t>
  </si>
  <si>
    <t>Carrie (ACC5)</t>
  </si>
  <si>
    <t>Astrid (ACC3)</t>
  </si>
  <si>
    <t>Sylvia (ACC4)</t>
  </si>
  <si>
    <t>Walt (ACC4)</t>
  </si>
  <si>
    <t>Rooney (ACC3)</t>
  </si>
  <si>
    <t>Marcie (ACC1)</t>
  </si>
  <si>
    <t>Bud (ACC2)</t>
  </si>
  <si>
    <t>Elvis (ACC3)</t>
  </si>
  <si>
    <t>E7</t>
  </si>
  <si>
    <t>Rex (ACC5)</t>
  </si>
  <si>
    <t>E8</t>
  </si>
  <si>
    <t>F5</t>
  </si>
  <si>
    <t>Leopold (ACC5)</t>
  </si>
  <si>
    <t>Mott (ACC4)</t>
  </si>
  <si>
    <t>Rory (ACC4)</t>
  </si>
  <si>
    <t>Lionel (ACC1)</t>
  </si>
  <si>
    <t>Smash Bros</t>
  </si>
  <si>
    <t>Nana (ACC2)</t>
  </si>
  <si>
    <t>D0</t>
  </si>
  <si>
    <t>Simon (ACC4)</t>
  </si>
  <si>
    <t>CF</t>
  </si>
  <si>
    <t>Tammi (ACC3)</t>
  </si>
  <si>
    <t>ACC wave 5</t>
  </si>
  <si>
    <t>Monty (ACC3)</t>
  </si>
  <si>
    <t>Elise (ACC4)</t>
  </si>
  <si>
    <t>Flip (ACC2)</t>
  </si>
  <si>
    <t>8E/8F ?</t>
  </si>
  <si>
    <t>Shari (ACC1)</t>
  </si>
  <si>
    <t>Deli (ACC1)</t>
  </si>
  <si>
    <t>Dora (ACC3)</t>
  </si>
  <si>
    <t>Limberg (ACC1)</t>
  </si>
  <si>
    <t>Bella (ACC1)</t>
  </si>
  <si>
    <t>Total</t>
  </si>
  <si>
    <t>Bree (ACC3)</t>
  </si>
  <si>
    <t>Samson (ACC1)</t>
  </si>
  <si>
    <t>Rod (ACC4)</t>
  </si>
  <si>
    <t>Candi (ACC5)</t>
  </si>
  <si>
    <t>Rizzo (ACC4)</t>
  </si>
  <si>
    <t>Anicotti (ACC2)</t>
  </si>
  <si>
    <t>Broccolo (ACC2)</t>
  </si>
  <si>
    <t>Moose (ACC2)</t>
  </si>
  <si>
    <t>Bettina (ACC2)</t>
  </si>
  <si>
    <t>Penelope (ACC4)</t>
  </si>
  <si>
    <t>Greta (ACC3)</t>
  </si>
  <si>
    <t>Chadder (ACC3)</t>
  </si>
  <si>
    <t>Octavian (ACC1)</t>
  </si>
  <si>
    <t>Lolly  (ACC4)</t>
  </si>
  <si>
    <t>Marina (ACC3)</t>
  </si>
  <si>
    <t>Zucker (ACC4)</t>
  </si>
  <si>
    <t>Dotty (ACC4)</t>
  </si>
  <si>
    <t>Queenie (ACC4)</t>
  </si>
  <si>
    <t>Pierce (ACC4)</t>
  </si>
  <si>
    <t>Gladys (ACC2)</t>
  </si>
  <si>
    <t>Sandy (ACC5)</t>
  </si>
  <si>
    <t>Fang (ACC4)</t>
  </si>
  <si>
    <t>Sprocket (ACC5)</t>
  </si>
  <si>
    <t>Frita (ACC4)</t>
  </si>
  <si>
    <t>Tex (ACC4)</t>
  </si>
  <si>
    <t>Julia (ACC5)</t>
  </si>
  <si>
    <t>Cranston (ACC4)</t>
  </si>
  <si>
    <t>Phil (ACC1)</t>
  </si>
  <si>
    <t>Blanche (ACC3)</t>
  </si>
  <si>
    <t>Flora (ACC3)</t>
  </si>
  <si>
    <t>Phoebe (ACC2)</t>
  </si>
  <si>
    <t>Apollo (ACC3)</t>
  </si>
  <si>
    <t>Amelia (ACC1)</t>
  </si>
  <si>
    <t>Lucy (ACC4)</t>
  </si>
  <si>
    <t>Buzz (ACC5)</t>
  </si>
  <si>
    <t>Variation</t>
  </si>
  <si>
    <t>Avery (ACC2)</t>
  </si>
  <si>
    <t>Frank (ACC3)</t>
  </si>
  <si>
    <t>Sterling (ACC1)</t>
  </si>
  <si>
    <t>Mira (ACC4)</t>
  </si>
  <si>
    <t>Pietro (ACC4)</t>
  </si>
  <si>
    <t>Aurora (ACC4)</t>
  </si>
  <si>
    <t>Keaton (ACC2)</t>
  </si>
  <si>
    <t>Celia (ACC4)</t>
  </si>
  <si>
    <t>Static (ACC4)</t>
  </si>
  <si>
    <t>Roald (ACC1)</t>
  </si>
  <si>
    <t>Cube (ACC3)</t>
  </si>
  <si>
    <t>Hopper (ACC2)</t>
  </si>
  <si>
    <t>Peggy (ACC4)</t>
  </si>
  <si>
    <t>Friga (ACC3)</t>
  </si>
  <si>
    <t>Gwen (ACC2)</t>
  </si>
  <si>
    <t>Puck (ACC1)</t>
  </si>
  <si>
    <t>Wade (ACC5)</t>
  </si>
  <si>
    <t>Sally (ACC4)</t>
  </si>
  <si>
    <t>Doc (ACC4)</t>
  </si>
  <si>
    <t>Boomer (ACC3)</t>
  </si>
  <si>
    <t>Tank (ACC4)</t>
  </si>
  <si>
    <t>Iggly (ACC4)</t>
  </si>
  <si>
    <t>Flo (ACC1)</t>
  </si>
  <si>
    <t>Sprinkle (ACC2)</t>
  </si>
  <si>
    <t>Nibbles (ACC4)</t>
  </si>
  <si>
    <t>Curly (ACC3)</t>
  </si>
  <si>
    <t>Kevin (ACC4)</t>
  </si>
  <si>
    <t>Truffles (ACC1)</t>
  </si>
  <si>
    <t>Rasher (ACC1)</t>
  </si>
  <si>
    <t>Lobo (ACC4)</t>
  </si>
  <si>
    <t>Hugh (ACC2)</t>
  </si>
  <si>
    <t>Spork/Crackle (ACC3)</t>
  </si>
  <si>
    <t>Rowan (ACC4)</t>
  </si>
  <si>
    <t>Cobb (ACC1)</t>
  </si>
  <si>
    <t>Boris (ACC5)</t>
  </si>
  <si>
    <t>O'Hare (ACC4)</t>
  </si>
  <si>
    <t>Maggie (ACC5)</t>
  </si>
  <si>
    <t xml:space="preserve">Villager </t>
  </si>
  <si>
    <t xml:space="preserve">Isabelle </t>
  </si>
  <si>
    <t>Gala (ACC3)</t>
  </si>
  <si>
    <t>Cally (ACC4)</t>
  </si>
  <si>
    <t>Chops (ACC2)</t>
  </si>
  <si>
    <t>Pancetti (ACC1)</t>
  </si>
  <si>
    <t>Agnes (ACC2)</t>
  </si>
  <si>
    <t>Bunnie (ACC1)</t>
  </si>
  <si>
    <t>Timmy &amp; Tommy</t>
  </si>
  <si>
    <t>Coco (ACC2)</t>
  </si>
  <si>
    <t>Snake (ACC1)</t>
  </si>
  <si>
    <t>Gaston (ACC3)</t>
  </si>
  <si>
    <t>Gabi (ACC2)</t>
  </si>
  <si>
    <t>Pippy (ACC3)</t>
  </si>
  <si>
    <t>Tiffany (ACC1)</t>
  </si>
  <si>
    <t>Genji (ACC3)</t>
  </si>
  <si>
    <t>Ruby (ACC2)</t>
  </si>
  <si>
    <t>Claude (ACC5)</t>
  </si>
  <si>
    <t>Francine (ACC3)</t>
  </si>
  <si>
    <t>Chrissy (ACC3)</t>
  </si>
  <si>
    <t>Hopkins (ACC5)</t>
  </si>
  <si>
    <t>OHare (ACC4)</t>
  </si>
  <si>
    <t>Carmen (ACC2)</t>
  </si>
  <si>
    <t>Bonbon (ACC1)</t>
  </si>
  <si>
    <t>Cole (ACC1)</t>
  </si>
  <si>
    <t>Toby (ACCS)</t>
  </si>
  <si>
    <t>Sorted by amiibo #</t>
  </si>
  <si>
    <t>FGHBCDA</t>
  </si>
  <si>
    <t>Rhonda (ACC2)</t>
  </si>
  <si>
    <t>Place Holders</t>
  </si>
  <si>
    <t>Spike (ACC5)</t>
  </si>
  <si>
    <t>Hornsby (ACC5)</t>
  </si>
  <si>
    <t>Merengue (ACC3)</t>
  </si>
  <si>
    <t>AAAA - Mario</t>
  </si>
  <si>
    <t>Renée (ACC1)</t>
  </si>
  <si>
    <t>AAAB - Peach</t>
  </si>
  <si>
    <t>Vesta (ACC2)</t>
  </si>
  <si>
    <t>AAAC - Yoshi</t>
  </si>
  <si>
    <t>Baabara (ACC3)</t>
  </si>
  <si>
    <t>Eunice (ACC1)</t>
  </si>
  <si>
    <t>Stella (ACC5)</t>
  </si>
  <si>
    <t>Cashmere (ACC5)</t>
  </si>
  <si>
    <t>AAAD - Donkey Kong</t>
  </si>
  <si>
    <t>Willow (ACC1)</t>
  </si>
  <si>
    <t>AAAE - Link</t>
  </si>
  <si>
    <t>Fox (SSB)</t>
  </si>
  <si>
    <t>Curlos (ACC3)</t>
  </si>
  <si>
    <t>AAAF - Fox</t>
  </si>
  <si>
    <t>Samus (SSB)</t>
  </si>
  <si>
    <t>Wendy (ACC2)</t>
  </si>
  <si>
    <t>CE</t>
  </si>
  <si>
    <t>Timbra (ACC2)</t>
  </si>
  <si>
    <t>AAAG - Samus</t>
  </si>
  <si>
    <t>Wii Fit Trainer (SSB)</t>
  </si>
  <si>
    <t>E1</t>
  </si>
  <si>
    <t>AAAH - Wii Fit Trainer</t>
  </si>
  <si>
    <t>AAAJ - Villager</t>
  </si>
  <si>
    <t>Pikachu (SSB)</t>
  </si>
  <si>
    <t>Muffy (ACC1)</t>
  </si>
  <si>
    <t>AAAK - Pikachu</t>
  </si>
  <si>
    <t>Kirby (SSB)</t>
  </si>
  <si>
    <t>AAAL - Kirby</t>
  </si>
  <si>
    <t>Marth (SSB)</t>
  </si>
  <si>
    <t>Etoile (ACCS)</t>
  </si>
  <si>
    <t>AAAM - Marth</t>
  </si>
  <si>
    <t>Peanut (ACC1)</t>
  </si>
  <si>
    <t>Blaire (ACC2)</t>
  </si>
  <si>
    <t>AAAN - Luigi</t>
  </si>
  <si>
    <t>Filbert (ACC2)</t>
  </si>
  <si>
    <t>AAAP - Diddy Kong</t>
  </si>
  <si>
    <t>Pecan (ACC2)</t>
  </si>
  <si>
    <t>AAAQ - Zelda</t>
  </si>
  <si>
    <t>Little Mac (SSB)</t>
  </si>
  <si>
    <t>AAAR - Little Mac</t>
  </si>
  <si>
    <t>Pit (SSB)</t>
  </si>
  <si>
    <t>Agent S (ACC2)</t>
  </si>
  <si>
    <t>AAAS - Pit</t>
  </si>
  <si>
    <t>Lucario (SSB)</t>
  </si>
  <si>
    <t>Caroline (ACC3)</t>
  </si>
  <si>
    <t>Mint (ACC1)</t>
  </si>
  <si>
    <t>AAAT - Lucario</t>
  </si>
  <si>
    <t>Captain Falcon (SSB)</t>
  </si>
  <si>
    <t>Ricky (ACC3)</t>
  </si>
  <si>
    <t>AAAU - Captain Falcon</t>
  </si>
  <si>
    <t>AAAV - Rosalina &amp; Luma</t>
  </si>
  <si>
    <t>Tasha (ACC5)</t>
  </si>
  <si>
    <t>AAAW - Bowser</t>
  </si>
  <si>
    <t>Sylvana (ACC5)</t>
  </si>
  <si>
    <t>AAAX - Bowser Jr.</t>
  </si>
  <si>
    <t>Poppy (ACC1)</t>
  </si>
  <si>
    <t>AAAY - Toon Link</t>
  </si>
  <si>
    <t>Sheldon (ACC1)</t>
  </si>
  <si>
    <t>AAAZ - Sheik</t>
  </si>
  <si>
    <t>Ike  (SSB)</t>
  </si>
  <si>
    <t>Marshal (ACC3)</t>
  </si>
  <si>
    <t>AABA - Ike</t>
  </si>
  <si>
    <t>Hazel (ACC3)</t>
  </si>
  <si>
    <t>AABB - Dr. Mario</t>
  </si>
  <si>
    <t>Rolf (ACC3)</t>
  </si>
  <si>
    <t>AABC - Wario</t>
  </si>
  <si>
    <t>AABD - Ganondorf</t>
  </si>
  <si>
    <t>Falco (SSB)</t>
  </si>
  <si>
    <t>AABE - Falco</t>
  </si>
  <si>
    <t>Tybalt (ACC5)</t>
  </si>
  <si>
    <t>Zero Suit Samus (SSB)</t>
  </si>
  <si>
    <t>AABF - Zero Suit Samus</t>
  </si>
  <si>
    <t>Olimar (SSB)</t>
  </si>
  <si>
    <t>Bangle (ACC1)</t>
  </si>
  <si>
    <t>AABG - Olimar</t>
  </si>
  <si>
    <t>Palutena (SSB)</t>
  </si>
  <si>
    <t>Leonardo (ACC1)</t>
  </si>
  <si>
    <t>AABH - Palutena</t>
  </si>
  <si>
    <t>Claudia (ACC3)</t>
  </si>
  <si>
    <t>Dark Pit (SSB)</t>
  </si>
  <si>
    <t>AABJ - Dark Pit</t>
  </si>
  <si>
    <t>Mii Brawler (SSB)</t>
  </si>
  <si>
    <t>AABK - Mii Gunner</t>
  </si>
  <si>
    <t>Mii Swordfighter (SSB)</t>
  </si>
  <si>
    <t>AABL - Mii Swordsman</t>
  </si>
  <si>
    <t>Bianca (ACC2)</t>
  </si>
  <si>
    <t>Mii Gunner (SSB)</t>
  </si>
  <si>
    <t>AABM - Mii Brawler</t>
  </si>
  <si>
    <t>Charizard (SSB)</t>
  </si>
  <si>
    <t>Chief (ACC1)</t>
  </si>
  <si>
    <t>AABN - Charizard</t>
  </si>
  <si>
    <t>Greninja (SSB)</t>
  </si>
  <si>
    <t>AABP - Greninja</t>
  </si>
  <si>
    <t>Jigglypuff (SSB)</t>
  </si>
  <si>
    <t>Wolfgang (ACC3)</t>
  </si>
  <si>
    <t>AABQ - Jigglypuff</t>
  </si>
  <si>
    <t>Meta Knight (SSB)</t>
  </si>
  <si>
    <t>Whitney (ACC2)</t>
  </si>
  <si>
    <t>AABR - Meta Knight</t>
  </si>
  <si>
    <t>King Dedede (SSB)</t>
  </si>
  <si>
    <t>AABS - King Dedede</t>
  </si>
  <si>
    <t>Dobie (ACC5)</t>
  </si>
  <si>
    <t>Lucina (SSB)</t>
  </si>
  <si>
    <t>AABT - Lucina</t>
  </si>
  <si>
    <t>Robin  (SSB)</t>
  </si>
  <si>
    <t>Freya (ACC2)</t>
  </si>
  <si>
    <t>AABU - Robin</t>
  </si>
  <si>
    <t>Shulk (SSB)</t>
  </si>
  <si>
    <t>AABV - Shulk</t>
  </si>
  <si>
    <t>Ness (SSB)</t>
  </si>
  <si>
    <t>Vivian (ACC5)</t>
  </si>
  <si>
    <t>AABW - Ness</t>
  </si>
  <si>
    <t>Mr. G&amp;W (SSB)</t>
  </si>
  <si>
    <t>Skye (ACC3)</t>
  </si>
  <si>
    <t>AABX - Mr. Game &amp; Watch</t>
  </si>
  <si>
    <t>Kyle (ACC1)</t>
  </si>
  <si>
    <t>R.O.B., Famicom (SSB)</t>
  </si>
  <si>
    <t>AABY - R.O.B., Famicom</t>
  </si>
  <si>
    <t>Duck Hunt (SSB)</t>
  </si>
  <si>
    <t>AABZ - Duck Hunt</t>
  </si>
  <si>
    <t>Sonic (SSB)</t>
  </si>
  <si>
    <t>AACA - Sonic</t>
  </si>
  <si>
    <t>Megaman (SSB)</t>
  </si>
  <si>
    <t>AACB - Mega Man</t>
  </si>
  <si>
    <t>Pac-man (SSB)</t>
  </si>
  <si>
    <t>AACC - PAC-MAN</t>
  </si>
  <si>
    <t>R.O.B., NES (SSB)</t>
  </si>
  <si>
    <t>AACD - R.O.B., NES</t>
  </si>
  <si>
    <t>ABAA - Mario</t>
  </si>
  <si>
    <t>ABAB - Luigi</t>
  </si>
  <si>
    <t>ABAC - Peach</t>
  </si>
  <si>
    <t>ABAD - Yoshi</t>
  </si>
  <si>
    <t>ABAE - Toad</t>
  </si>
  <si>
    <t>ABAF - Bowser</t>
  </si>
  <si>
    <t>R.O.B. Famicom (SSB)</t>
  </si>
  <si>
    <t>ACAA - Chibi-Robo</t>
  </si>
  <si>
    <t>1 Unknown</t>
  </si>
  <si>
    <t>Splatoon Girl, Orange (SPL)</t>
  </si>
  <si>
    <t>??</t>
  </si>
  <si>
    <t>Splatoon Girl, Green (SPL)</t>
  </si>
  <si>
    <t>Splatoon Boy, Blue (SPL)</t>
  </si>
  <si>
    <t>ABAG - Gold Mario</t>
  </si>
  <si>
    <t>Splatoon Boy, Purple (SPL)</t>
  </si>
  <si>
    <t>ABAH - Silver Mario</t>
  </si>
  <si>
    <t>Splatoon Squid, Green (SPL)</t>
  </si>
  <si>
    <t>AEAA - Inkling Girl</t>
  </si>
  <si>
    <t>Splatoon Squid, Orange (SPL)</t>
  </si>
  <si>
    <t>AEAB - Inkling Boy</t>
  </si>
  <si>
    <t>Callie (SPL)</t>
  </si>
  <si>
    <t>AEAC - Inkling Squid</t>
  </si>
  <si>
    <t>Marie (SPL)</t>
  </si>
  <si>
    <t>YAAA - Green Yarn Yoshi</t>
  </si>
  <si>
    <t>YAAB - Pink Yarn Yoshi</t>
  </si>
  <si>
    <t>YAAC - Blue Yarn Yoshi</t>
  </si>
  <si>
    <t>MA3A - ACC (Series 1)</t>
  </si>
  <si>
    <t>Mewtwo (SSB)</t>
  </si>
  <si>
    <t>K.K., DJ  (ACC1)</t>
  </si>
  <si>
    <t>Shadow Mewtwo (POK)</t>
  </si>
  <si>
    <t>Meta Knight (KIR)</t>
  </si>
  <si>
    <t>King Dedede (KIR)</t>
  </si>
  <si>
    <t>Waddle Dee (KIR)</t>
  </si>
  <si>
    <t>Roy (SSB)</t>
  </si>
  <si>
    <t>Corrin (SSB)</t>
  </si>
  <si>
    <t>Lucas (SSB)</t>
  </si>
  <si>
    <t>Megaman, Gold (SSB)</t>
  </si>
  <si>
    <t>Ryu (SSB)</t>
  </si>
  <si>
    <t>Male Hunter (HUN)</t>
  </si>
  <si>
    <t>Female Hunter (HUN)</t>
  </si>
  <si>
    <t>Nabiru (HUN)</t>
  </si>
  <si>
    <t>Rathian/Cheval (HUN)</t>
  </si>
  <si>
    <t>Barioth/Ayuria (HUN)</t>
  </si>
  <si>
    <t>Qurupeco/Dan (HUN)</t>
  </si>
  <si>
    <t>Cloud Strife (SSB)</t>
  </si>
  <si>
    <t>Bayonetta (SSB)</t>
  </si>
  <si>
    <t>Zelda (LOZ)</t>
  </si>
  <si>
    <t>Bokoblin (LOZ)</t>
  </si>
  <si>
    <t>space</t>
  </si>
  <si>
    <t>Set here</t>
  </si>
  <si>
    <t>End</t>
  </si>
  <si>
    <t>Copy and paste in the names and ID values, then copy and 'Paste values' into soted lists</t>
  </si>
  <si>
    <t>R.O.B. Famicom</t>
  </si>
  <si>
    <t>MA3B - ACC (Series 2)</t>
  </si>
  <si>
    <t xml:space="preserve"> (</t>
  </si>
  <si>
    <t>Splatoon Girl (SPL)</t>
  </si>
  <si>
    <t>)</t>
  </si>
  <si>
    <t>Isabelle (Aut) (ACC2)</t>
  </si>
  <si>
    <t>Paste Name</t>
  </si>
  <si>
    <t>ID values pasted here</t>
  </si>
  <si>
    <t>Splatoon Boy (SPL)</t>
  </si>
  <si>
    <t>Splatoon Squid (SPL)</t>
  </si>
  <si>
    <t>Mewtwo, Shadow</t>
  </si>
  <si>
    <t>X0</t>
  </si>
  <si>
    <t>MA3C - ACC (Series 3)</t>
  </si>
  <si>
    <t>Series/Character #</t>
  </si>
  <si>
    <t>amiibo</t>
  </si>
  <si>
    <t>FW</t>
  </si>
  <si>
    <t>C#</t>
  </si>
  <si>
    <t>Var. #</t>
  </si>
  <si>
    <t>Type</t>
  </si>
  <si>
    <t>Birthday</t>
  </si>
  <si>
    <t>Sign</t>
  </si>
  <si>
    <t>Dice</t>
  </si>
  <si>
    <t>RPS</t>
  </si>
  <si>
    <t>Trainer?</t>
  </si>
  <si>
    <t>Bulbasaur</t>
  </si>
  <si>
    <t>1/113/215/301</t>
  </si>
  <si>
    <t>SP</t>
  </si>
  <si>
    <t>12 / 20</t>
  </si>
  <si>
    <t>Sagittarius</t>
  </si>
  <si>
    <t>1/3</t>
  </si>
  <si>
    <t>S/P</t>
  </si>
  <si>
    <t>Ivysaur</t>
  </si>
  <si>
    <t>3/101</t>
  </si>
  <si>
    <t>08 / 23</t>
  </si>
  <si>
    <t>Virgo</t>
  </si>
  <si>
    <t>3/2</t>
  </si>
  <si>
    <t>R/R</t>
  </si>
  <si>
    <t>Venusaur</t>
  </si>
  <si>
    <t>2/203</t>
  </si>
  <si>
    <t>05 / 30</t>
  </si>
  <si>
    <t>Gemini</t>
  </si>
  <si>
    <t>R</t>
  </si>
  <si>
    <t>Charmander</t>
  </si>
  <si>
    <t>Charmeleon</t>
  </si>
  <si>
    <t>8/212/310</t>
  </si>
  <si>
    <t>06 / 07</t>
  </si>
  <si>
    <t>P</t>
  </si>
  <si>
    <t>108/306</t>
  </si>
  <si>
    <t>S</t>
  </si>
  <si>
    <t>Squirtle</t>
  </si>
  <si>
    <t>11 / 22</t>
  </si>
  <si>
    <t>Wartortle</t>
  </si>
  <si>
    <t>Mable</t>
  </si>
  <si>
    <t>Blastoise</t>
  </si>
  <si>
    <t>Scorpio</t>
  </si>
  <si>
    <t>Caterpie</t>
  </si>
  <si>
    <t>Cancer</t>
  </si>
  <si>
    <t>Metapod</t>
  </si>
  <si>
    <t>Butterfree</t>
  </si>
  <si>
    <t>9/213</t>
  </si>
  <si>
    <t>Weedle</t>
  </si>
  <si>
    <t>Kakuna</t>
  </si>
  <si>
    <t>6/309</t>
  </si>
  <si>
    <t>04 / 06</t>
  </si>
  <si>
    <t>Aries</t>
  </si>
  <si>
    <t>Beedrill</t>
  </si>
  <si>
    <t>112/214</t>
  </si>
  <si>
    <t>Taurus</t>
  </si>
  <si>
    <t>Pidgey</t>
  </si>
  <si>
    <t xml:space="preserve">Brewster </t>
  </si>
  <si>
    <t>MA3D - ACC (Series 4)</t>
  </si>
  <si>
    <t>Pidgeotto</t>
  </si>
  <si>
    <t>01 / 31</t>
  </si>
  <si>
    <t>Aquarius</t>
  </si>
  <si>
    <t>Pidgeot</t>
  </si>
  <si>
    <t>Rattata</t>
  </si>
  <si>
    <t xml:space="preserve">Celeste </t>
  </si>
  <si>
    <t>Raticate</t>
  </si>
  <si>
    <t xml:space="preserve">Kicks </t>
  </si>
  <si>
    <t>Spearow</t>
  </si>
  <si>
    <t>Fearow</t>
  </si>
  <si>
    <t>07 / 12</t>
  </si>
  <si>
    <t>Ekans</t>
  </si>
  <si>
    <t xml:space="preserve">Leilani </t>
  </si>
  <si>
    <t>Arbok</t>
  </si>
  <si>
    <t>Leo</t>
  </si>
  <si>
    <t>Raichu</t>
  </si>
  <si>
    <t>Sandshrew</t>
  </si>
  <si>
    <t>Sandslash</t>
  </si>
  <si>
    <t xml:space="preserve">Phineas </t>
  </si>
  <si>
    <t>Nidoran♀</t>
  </si>
  <si>
    <t>Nidorina</t>
  </si>
  <si>
    <t>Nidoqueen</t>
  </si>
  <si>
    <t>Nidoran♂</t>
  </si>
  <si>
    <t>Nidorino</t>
  </si>
  <si>
    <t>Nidoking</t>
  </si>
  <si>
    <t xml:space="preserve">Gulliver </t>
  </si>
  <si>
    <t>Clefairy</t>
  </si>
  <si>
    <t>01 / 08</t>
  </si>
  <si>
    <t>Capricorn</t>
  </si>
  <si>
    <t>Clefable</t>
  </si>
  <si>
    <t>07 / 19</t>
  </si>
  <si>
    <t>Vulpix</t>
  </si>
  <si>
    <t xml:space="preserve">Katrina </t>
  </si>
  <si>
    <t>Ninetales</t>
  </si>
  <si>
    <t>11 / 10</t>
  </si>
  <si>
    <t>Wigglytuff</t>
  </si>
  <si>
    <t>12/315</t>
  </si>
  <si>
    <t>10 / 18</t>
  </si>
  <si>
    <t>Libra</t>
  </si>
  <si>
    <t>Zubat</t>
  </si>
  <si>
    <t xml:space="preserve">Gracie </t>
  </si>
  <si>
    <t>Golbat</t>
  </si>
  <si>
    <t>06 / 06</t>
  </si>
  <si>
    <t>Oddish</t>
  </si>
  <si>
    <t xml:space="preserve">Pave </t>
  </si>
  <si>
    <t>Gloom</t>
  </si>
  <si>
    <t xml:space="preserve">Zipper </t>
  </si>
  <si>
    <t>Vileplume</t>
  </si>
  <si>
    <t>Paras</t>
  </si>
  <si>
    <t>Parasect</t>
  </si>
  <si>
    <t>Venonat</t>
  </si>
  <si>
    <t>12 / 31</t>
  </si>
  <si>
    <t>Venomoth</t>
  </si>
  <si>
    <t>111/312</t>
  </si>
  <si>
    <t>Diglett</t>
  </si>
  <si>
    <t>Dugtrio</t>
  </si>
  <si>
    <t>Meowth</t>
  </si>
  <si>
    <t>Persian</t>
  </si>
  <si>
    <t>02 / 29</t>
  </si>
  <si>
    <t>Pisces</t>
  </si>
  <si>
    <t>Psyduck</t>
  </si>
  <si>
    <t>Golduck</t>
  </si>
  <si>
    <t>Mankey</t>
  </si>
  <si>
    <t>Primeape</t>
  </si>
  <si>
    <t>Growlithe</t>
  </si>
  <si>
    <t>Arcanine</t>
  </si>
  <si>
    <t>Poliwag</t>
  </si>
  <si>
    <t>Poliwhirl</t>
  </si>
  <si>
    <t>Poliwrath</t>
  </si>
  <si>
    <t>Abra</t>
  </si>
  <si>
    <t>Kadabra</t>
  </si>
  <si>
    <t>Alakazam</t>
  </si>
  <si>
    <t>17/311</t>
  </si>
  <si>
    <t>09 / 12</t>
  </si>
  <si>
    <t>Machop</t>
  </si>
  <si>
    <t>Machoke</t>
  </si>
  <si>
    <t>Bellsprout</t>
  </si>
  <si>
    <t>Weepinbell</t>
  </si>
  <si>
    <t>Victreebel</t>
  </si>
  <si>
    <t>Tentacool</t>
  </si>
  <si>
    <t>Tentacruel</t>
  </si>
  <si>
    <t>Geodude</t>
  </si>
  <si>
    <t>Graveler</t>
  </si>
  <si>
    <t>Golem</t>
  </si>
  <si>
    <t>Isabelle Promo (ACCP)</t>
  </si>
  <si>
    <t>Ponyta</t>
  </si>
  <si>
    <t>Rapidash</t>
  </si>
  <si>
    <t>Slowpoke</t>
  </si>
  <si>
    <t>Slowbro</t>
  </si>
  <si>
    <t>Magnemite</t>
  </si>
  <si>
    <t>Magneton</t>
  </si>
  <si>
    <t>Doduo</t>
  </si>
  <si>
    <t>Dodrio</t>
  </si>
  <si>
    <t>Seel</t>
  </si>
  <si>
    <t>95 Unknowns</t>
  </si>
  <si>
    <t>Dewgong</t>
  </si>
  <si>
    <t>Grimer</t>
  </si>
  <si>
    <t>Muk</t>
  </si>
  <si>
    <t>Shellder</t>
  </si>
  <si>
    <t>Cloyster</t>
  </si>
  <si>
    <t>Gastly</t>
  </si>
  <si>
    <t>AFAA - Mario (Classic)</t>
  </si>
  <si>
    <t>Mario, Modern (BIT)</t>
  </si>
  <si>
    <t>Haunter</t>
  </si>
  <si>
    <t>AFAB - Mario (Modern)</t>
  </si>
  <si>
    <t>Onix</t>
  </si>
  <si>
    <t>Drowzee</t>
  </si>
  <si>
    <t>Hypno</t>
  </si>
  <si>
    <t>Krabby</t>
  </si>
  <si>
    <t>Kingler</t>
  </si>
  <si>
    <t>Voltorb</t>
  </si>
  <si>
    <t>AACE - Mewtwo</t>
  </si>
  <si>
    <t>Exeggcute</t>
  </si>
  <si>
    <t>YAAD - Mega Yarn Yoshi</t>
  </si>
  <si>
    <t>Exeggutor</t>
  </si>
  <si>
    <t>AJAA - Isabelle</t>
  </si>
  <si>
    <t>Cubone</t>
  </si>
  <si>
    <t>AJAB - K.K.</t>
  </si>
  <si>
    <t>Marowak</t>
  </si>
  <si>
    <t>AJAC - Mabel</t>
  </si>
  <si>
    <t>Hitmonlee</t>
  </si>
  <si>
    <t>AJAD - Tom Nook</t>
  </si>
  <si>
    <t>AJAE - Digby</t>
  </si>
  <si>
    <t>Hitmonchan</t>
  </si>
  <si>
    <t>Lickitung</t>
  </si>
  <si>
    <t>Koffing</t>
  </si>
  <si>
    <t>Weezing</t>
  </si>
  <si>
    <t>AJAF - Lottie</t>
  </si>
  <si>
    <t>Rhyhorn</t>
  </si>
  <si>
    <t>AJAG - Reese</t>
  </si>
  <si>
    <t>Rhydon</t>
  </si>
  <si>
    <t>AJAH - Cyrus</t>
  </si>
  <si>
    <t>Chansey</t>
  </si>
  <si>
    <t>AJAJ - Blathers</t>
  </si>
  <si>
    <t>Tangela</t>
  </si>
  <si>
    <t>AJAK - Celeste</t>
  </si>
  <si>
    <t>Kangaskhan</t>
  </si>
  <si>
    <t>AJAL - Mr. Resetti</t>
  </si>
  <si>
    <t>Horsea</t>
  </si>
  <si>
    <t>AJAM - Kicks</t>
  </si>
  <si>
    <t>Seadra</t>
  </si>
  <si>
    <t>Goldeen</t>
  </si>
  <si>
    <t>AJAx - Rover</t>
  </si>
  <si>
    <t>Seaking</t>
  </si>
  <si>
    <t>AJAx - Timmy &amp; Tommy</t>
  </si>
  <si>
    <t>AJAx - Kapp'n</t>
  </si>
  <si>
    <t>Staryu</t>
  </si>
  <si>
    <t>AKAA - Midna</t>
  </si>
  <si>
    <t>Starmie</t>
  </si>
  <si>
    <t>AHAA - Shovel Knight</t>
  </si>
  <si>
    <t>Mr. Mime</t>
  </si>
  <si>
    <t>AACF - Lucas</t>
  </si>
  <si>
    <t>Scyther</t>
  </si>
  <si>
    <t>AACG - Roy</t>
  </si>
  <si>
    <t>Jynx</t>
  </si>
  <si>
    <t>AACH - Ryu</t>
  </si>
  <si>
    <t>Electabuzz</t>
  </si>
  <si>
    <t>Magmar</t>
  </si>
  <si>
    <t>Pinsir</t>
  </si>
  <si>
    <t>3 Unknowns</t>
  </si>
  <si>
    <t>Tauros</t>
  </si>
  <si>
    <t>Anteater</t>
  </si>
  <si>
    <t>03 / 09</t>
  </si>
  <si>
    <t>Magikarp</t>
  </si>
  <si>
    <t>Gyarados</t>
  </si>
  <si>
    <t xml:space="preserve">Anabelle </t>
  </si>
  <si>
    <t>Ditto</t>
  </si>
  <si>
    <t>Vaporeon</t>
  </si>
  <si>
    <t>Jolteon</t>
  </si>
  <si>
    <t>Flareon</t>
  </si>
  <si>
    <t>02 / 06</t>
  </si>
  <si>
    <t>Porygon</t>
  </si>
  <si>
    <t xml:space="preserve">Olaf </t>
  </si>
  <si>
    <t>Omanyte</t>
  </si>
  <si>
    <t>Omastar</t>
  </si>
  <si>
    <t>Kabuto</t>
  </si>
  <si>
    <t>Kabutops</t>
  </si>
  <si>
    <t>120 Unknowns</t>
  </si>
  <si>
    <t>Aerodactyl</t>
  </si>
  <si>
    <t>Snorlax</t>
  </si>
  <si>
    <t>Articuno</t>
  </si>
  <si>
    <t>Zapdos</t>
  </si>
  <si>
    <t>Moltres</t>
  </si>
  <si>
    <t>Dratini</t>
  </si>
  <si>
    <t>Dragonair</t>
  </si>
  <si>
    <t>Bear</t>
  </si>
  <si>
    <t xml:space="preserve">Pinky </t>
  </si>
  <si>
    <t>07 / 01</t>
  </si>
  <si>
    <t>Mew</t>
  </si>
  <si>
    <t>End of 1st gen</t>
  </si>
  <si>
    <t xml:space="preserve">Chow </t>
  </si>
  <si>
    <t>AACx -Corrin</t>
  </si>
  <si>
    <t>Chikorita</t>
  </si>
  <si>
    <t>Start of 2nd gen</t>
  </si>
  <si>
    <t>Bayleef</t>
  </si>
  <si>
    <t>08 / 16</t>
  </si>
  <si>
    <t>Meganium</t>
  </si>
  <si>
    <t>AACx - Cloud</t>
  </si>
  <si>
    <t>Cyndaquil</t>
  </si>
  <si>
    <t>AACx - Bayonetta</t>
  </si>
  <si>
    <t>09 / 15</t>
  </si>
  <si>
    <t>Quilava</t>
  </si>
  <si>
    <t>Typhlosion</t>
  </si>
  <si>
    <t xml:space="preserve">Grizzly </t>
  </si>
  <si>
    <t>Totodile</t>
  </si>
  <si>
    <t>Croconaw</t>
  </si>
  <si>
    <t>Feraligatr</t>
  </si>
  <si>
    <t>Sentret</t>
  </si>
  <si>
    <t>Furret</t>
  </si>
  <si>
    <t>Hoothoot</t>
  </si>
  <si>
    <t>Noctowl</t>
  </si>
  <si>
    <t>Ledyba</t>
  </si>
  <si>
    <t>Ledian</t>
  </si>
  <si>
    <t>Spinarak</t>
  </si>
  <si>
    <t>Ariados</t>
  </si>
  <si>
    <t>Crobat</t>
  </si>
  <si>
    <t>Chinchou</t>
  </si>
  <si>
    <t>Lanturn</t>
  </si>
  <si>
    <t>Pichu</t>
  </si>
  <si>
    <t>Cleffa</t>
  </si>
  <si>
    <t>Bird</t>
  </si>
  <si>
    <t>Igglybuff</t>
  </si>
  <si>
    <t>Togepi</t>
  </si>
  <si>
    <t>Togetic</t>
  </si>
  <si>
    <t xml:space="preserve">Twiggy </t>
  </si>
  <si>
    <t>Natu</t>
  </si>
  <si>
    <t>02 / 02</t>
  </si>
  <si>
    <t>Xatu</t>
  </si>
  <si>
    <t>Mareep</t>
  </si>
  <si>
    <t>Flaaffy</t>
  </si>
  <si>
    <t>Ampharos</t>
  </si>
  <si>
    <t>03 / 02</t>
  </si>
  <si>
    <t>Bellossom</t>
  </si>
  <si>
    <t>Marill</t>
  </si>
  <si>
    <t>Azumarill</t>
  </si>
  <si>
    <t>Sudowoodo</t>
  </si>
  <si>
    <t>Politoed</t>
  </si>
  <si>
    <t>Hoppip</t>
  </si>
  <si>
    <t>Skiploom</t>
  </si>
  <si>
    <t>Jumpluff</t>
  </si>
  <si>
    <t xml:space="preserve">Jacques </t>
  </si>
  <si>
    <t>Aipom</t>
  </si>
  <si>
    <t>Sunkern</t>
  </si>
  <si>
    <t>Sunflora</t>
  </si>
  <si>
    <t>Yanma</t>
  </si>
  <si>
    <t>Wooper</t>
  </si>
  <si>
    <t>Quagsire</t>
  </si>
  <si>
    <t>Espeon</t>
  </si>
  <si>
    <t>Umbreon</t>
  </si>
  <si>
    <t>Murkrow</t>
  </si>
  <si>
    <t>Slowking</t>
  </si>
  <si>
    <t>Misdreavus</t>
  </si>
  <si>
    <t>Unown</t>
  </si>
  <si>
    <t>Wobbuffet</t>
  </si>
  <si>
    <t xml:space="preserve">Angus </t>
  </si>
  <si>
    <t>Bull</t>
  </si>
  <si>
    <t>Girafarig</t>
  </si>
  <si>
    <t>Pineco</t>
  </si>
  <si>
    <t>Forretress</t>
  </si>
  <si>
    <t>Dunsparce</t>
  </si>
  <si>
    <t>Gligar</t>
  </si>
  <si>
    <t>05 / 20</t>
  </si>
  <si>
    <t>Steelix</t>
  </si>
  <si>
    <t>Snubbull</t>
  </si>
  <si>
    <t>Granbull</t>
  </si>
  <si>
    <t>Qwilfish</t>
  </si>
  <si>
    <t>Scizor</t>
  </si>
  <si>
    <t>Shuckle</t>
  </si>
  <si>
    <t>Heracross</t>
  </si>
  <si>
    <t>Sneasel</t>
  </si>
  <si>
    <t>Teddiursa</t>
  </si>
  <si>
    <t>Ursaring</t>
  </si>
  <si>
    <t>Slugma</t>
  </si>
  <si>
    <t>Magcargo</t>
  </si>
  <si>
    <t>Swinub</t>
  </si>
  <si>
    <t>Piloswine</t>
  </si>
  <si>
    <t>Cat</t>
  </si>
  <si>
    <t>01 / 01</t>
  </si>
  <si>
    <t>Corsola</t>
  </si>
  <si>
    <t>Remoraid</t>
  </si>
  <si>
    <t>L/386</t>
  </si>
  <si>
    <t>02 / 27</t>
  </si>
  <si>
    <t>Octillery</t>
  </si>
  <si>
    <t>Delibird</t>
  </si>
  <si>
    <t>10 / 08</t>
  </si>
  <si>
    <t>Mantine</t>
  </si>
  <si>
    <t>Skarmory</t>
  </si>
  <si>
    <t>04 / 11</t>
  </si>
  <si>
    <t>Houndour</t>
  </si>
  <si>
    <t xml:space="preserve">Purrl </t>
  </si>
  <si>
    <t>Houndoom</t>
  </si>
  <si>
    <t>Kingdra</t>
  </si>
  <si>
    <t>11 / 29</t>
  </si>
  <si>
    <t>Phanpy</t>
  </si>
  <si>
    <t>Donphan</t>
  </si>
  <si>
    <t>09 / 30</t>
  </si>
  <si>
    <t>Porygon2</t>
  </si>
  <si>
    <t>Stantler</t>
  </si>
  <si>
    <t>Smeargle</t>
  </si>
  <si>
    <t>Tyrogue</t>
  </si>
  <si>
    <t>Hitmontop</t>
  </si>
  <si>
    <t>Smoochum</t>
  </si>
  <si>
    <t>Elekid</t>
  </si>
  <si>
    <t xml:space="preserve">Lolly </t>
  </si>
  <si>
    <t>Magby</t>
  </si>
  <si>
    <t>Miltank</t>
  </si>
  <si>
    <t xml:space="preserve">Rudy </t>
  </si>
  <si>
    <t>Blissey</t>
  </si>
  <si>
    <t xml:space="preserve">Katt </t>
  </si>
  <si>
    <t>Raikou</t>
  </si>
  <si>
    <t>Entei</t>
  </si>
  <si>
    <t>Larvitar</t>
  </si>
  <si>
    <t>Pupitar</t>
  </si>
  <si>
    <t>Tyranitar</t>
  </si>
  <si>
    <t>Lugia</t>
  </si>
  <si>
    <t>Ho-oh</t>
  </si>
  <si>
    <t>Celebi</t>
  </si>
  <si>
    <t>End of 2nd gen</t>
  </si>
  <si>
    <t>Treecko</t>
  </si>
  <si>
    <t>Start of 3rd gen</t>
  </si>
  <si>
    <t>Grovyle</t>
  </si>
  <si>
    <t>Cub</t>
  </si>
  <si>
    <t>06 / 24</t>
  </si>
  <si>
    <t>Torchic</t>
  </si>
  <si>
    <t>Combusken</t>
  </si>
  <si>
    <t>06 / 11</t>
  </si>
  <si>
    <t>BlazIken</t>
  </si>
  <si>
    <t>Mudkip</t>
  </si>
  <si>
    <t>L/318</t>
  </si>
  <si>
    <t>02 / 10</t>
  </si>
  <si>
    <t>Aquerius</t>
  </si>
  <si>
    <t>Marshtomp</t>
  </si>
  <si>
    <t>Swampert</t>
  </si>
  <si>
    <t>Poochyena</t>
  </si>
  <si>
    <t>Mightyena</t>
  </si>
  <si>
    <t>Zigzagoon</t>
  </si>
  <si>
    <t>03 / 17</t>
  </si>
  <si>
    <t>Linoone</t>
  </si>
  <si>
    <t>Wurmple</t>
  </si>
  <si>
    <t>Silcoon</t>
  </si>
  <si>
    <t>Beautifly</t>
  </si>
  <si>
    <t>Cascoon</t>
  </si>
  <si>
    <t>Dustox</t>
  </si>
  <si>
    <t xml:space="preserve">Barold </t>
  </si>
  <si>
    <t>Lotad</t>
  </si>
  <si>
    <t xml:space="preserve">Tammy </t>
  </si>
  <si>
    <t>Lombre</t>
  </si>
  <si>
    <t>Ludicolo</t>
  </si>
  <si>
    <t>Seedot</t>
  </si>
  <si>
    <t>Nuzleaf</t>
  </si>
  <si>
    <t>Shiftry</t>
  </si>
  <si>
    <t>Taillow</t>
  </si>
  <si>
    <t>Swellow</t>
  </si>
  <si>
    <t>Wingull</t>
  </si>
  <si>
    <t>Pelipper</t>
  </si>
  <si>
    <t>Ralts</t>
  </si>
  <si>
    <t>Kirlia</t>
  </si>
  <si>
    <t>Chicken</t>
  </si>
  <si>
    <t>10 / 04</t>
  </si>
  <si>
    <t>Surskit</t>
  </si>
  <si>
    <t>Masquerain</t>
  </si>
  <si>
    <t>Shroomish</t>
  </si>
  <si>
    <t>Breloom</t>
  </si>
  <si>
    <t>Slakoth</t>
  </si>
  <si>
    <t>Vigoroth</t>
  </si>
  <si>
    <t>Slaking</t>
  </si>
  <si>
    <t>Nincada</t>
  </si>
  <si>
    <t xml:space="preserve">Becky </t>
  </si>
  <si>
    <t>Ninjask</t>
  </si>
  <si>
    <t>Shedinja</t>
  </si>
  <si>
    <t>11 / 23</t>
  </si>
  <si>
    <t>Whismur</t>
  </si>
  <si>
    <t xml:space="preserve">Broffina </t>
  </si>
  <si>
    <t>Loudred</t>
  </si>
  <si>
    <t>Exploud</t>
  </si>
  <si>
    <t>Makuhita</t>
  </si>
  <si>
    <t>Hariyama</t>
  </si>
  <si>
    <t>Azurill</t>
  </si>
  <si>
    <t>Nosepass</t>
  </si>
  <si>
    <t>Skitty</t>
  </si>
  <si>
    <t>Delcatty</t>
  </si>
  <si>
    <t>Sableye</t>
  </si>
  <si>
    <t>Mawile</t>
  </si>
  <si>
    <t>Aron</t>
  </si>
  <si>
    <t>Lairon</t>
  </si>
  <si>
    <t>Cow</t>
  </si>
  <si>
    <t>05 / 10</t>
  </si>
  <si>
    <t>Aggron</t>
  </si>
  <si>
    <t>Meditite</t>
  </si>
  <si>
    <t>Medicham</t>
  </si>
  <si>
    <t>ElectrIke</t>
  </si>
  <si>
    <t>Manectric</t>
  </si>
  <si>
    <t>Plusle</t>
  </si>
  <si>
    <t>Minun</t>
  </si>
  <si>
    <t xml:space="preserve">Naomi </t>
  </si>
  <si>
    <t>Volbeat</t>
  </si>
  <si>
    <t>Illumise</t>
  </si>
  <si>
    <t>Roselia</t>
  </si>
  <si>
    <t>Gulpin</t>
  </si>
  <si>
    <t>Swalot</t>
  </si>
  <si>
    <t>Carvanha</t>
  </si>
  <si>
    <t>Sharpedo</t>
  </si>
  <si>
    <t>Wailmer</t>
  </si>
  <si>
    <t>Wailord</t>
  </si>
  <si>
    <t>Numel</t>
  </si>
  <si>
    <t>Camerupt</t>
  </si>
  <si>
    <t>Alligator</t>
  </si>
  <si>
    <t>Torkoal</t>
  </si>
  <si>
    <t>11 / 08</t>
  </si>
  <si>
    <t>Spoink</t>
  </si>
  <si>
    <t>Grumpig</t>
  </si>
  <si>
    <t>Spinda</t>
  </si>
  <si>
    <t xml:space="preserve">Ursala </t>
  </si>
  <si>
    <t>Trapinch</t>
  </si>
  <si>
    <t>Vibrava</t>
  </si>
  <si>
    <t>Flygon</t>
  </si>
  <si>
    <t xml:space="preserve">Gayle </t>
  </si>
  <si>
    <t>Cacnea</t>
  </si>
  <si>
    <t>Cacturne</t>
  </si>
  <si>
    <t>Swablu</t>
  </si>
  <si>
    <t>Altaria</t>
  </si>
  <si>
    <t>Zangoose</t>
  </si>
  <si>
    <t>Seviper</t>
  </si>
  <si>
    <t>Lunatone</t>
  </si>
  <si>
    <t>Solrock</t>
  </si>
  <si>
    <t>Barboach</t>
  </si>
  <si>
    <t>Whiscash</t>
  </si>
  <si>
    <t>Corphish</t>
  </si>
  <si>
    <t>Crawdaunt</t>
  </si>
  <si>
    <t>Deer</t>
  </si>
  <si>
    <t>03 / 26</t>
  </si>
  <si>
    <t>Baltoy</t>
  </si>
  <si>
    <t>Claydol</t>
  </si>
  <si>
    <t>Lileep</t>
  </si>
  <si>
    <t xml:space="preserve">Bruce </t>
  </si>
  <si>
    <t>Cradily</t>
  </si>
  <si>
    <t>Anorith</t>
  </si>
  <si>
    <t>08 / 20</t>
  </si>
  <si>
    <t>Armaldo</t>
  </si>
  <si>
    <t>Feebas</t>
  </si>
  <si>
    <t>Milotic</t>
  </si>
  <si>
    <t>01 / 04</t>
  </si>
  <si>
    <t>Castform</t>
  </si>
  <si>
    <t xml:space="preserve">Erik </t>
  </si>
  <si>
    <t>KecLeon</t>
  </si>
  <si>
    <t>Shuppet</t>
  </si>
  <si>
    <t>Banette</t>
  </si>
  <si>
    <t>Duskull</t>
  </si>
  <si>
    <t>Dusclops</t>
  </si>
  <si>
    <t>Tropius</t>
  </si>
  <si>
    <t>Chimecho</t>
  </si>
  <si>
    <t>Absol</t>
  </si>
  <si>
    <t>Wynaut</t>
  </si>
  <si>
    <t>Snorunt</t>
  </si>
  <si>
    <t>Glalie</t>
  </si>
  <si>
    <t>L/317</t>
  </si>
  <si>
    <t>Dog</t>
  </si>
  <si>
    <t>12 / 27</t>
  </si>
  <si>
    <t>Spheal</t>
  </si>
  <si>
    <t>SeaLeo</t>
  </si>
  <si>
    <t xml:space="preserve">Lucky </t>
  </si>
  <si>
    <t>Walrein</t>
  </si>
  <si>
    <t>Clamperl</t>
  </si>
  <si>
    <t xml:space="preserve">Bones </t>
  </si>
  <si>
    <t>Huntail</t>
  </si>
  <si>
    <t>10 / 25</t>
  </si>
  <si>
    <t>Gorebyss</t>
  </si>
  <si>
    <t>06 / 10</t>
  </si>
  <si>
    <t>Relicanth</t>
  </si>
  <si>
    <t>Luvdisc</t>
  </si>
  <si>
    <t>Bagon</t>
  </si>
  <si>
    <t>Shelgon</t>
  </si>
  <si>
    <t>Salamence</t>
  </si>
  <si>
    <t>Beldum</t>
  </si>
  <si>
    <t>Metang</t>
  </si>
  <si>
    <t>Metagross</t>
  </si>
  <si>
    <t>Regirock</t>
  </si>
  <si>
    <t>Regice</t>
  </si>
  <si>
    <t>08 / 03</t>
  </si>
  <si>
    <t>Registeel</t>
  </si>
  <si>
    <t>05 / 11</t>
  </si>
  <si>
    <t>Latias</t>
  </si>
  <si>
    <t xml:space="preserve">Shep </t>
  </si>
  <si>
    <t>Latios</t>
  </si>
  <si>
    <t>Kyogre</t>
  </si>
  <si>
    <t>Groudon</t>
  </si>
  <si>
    <t>Rayquaza</t>
  </si>
  <si>
    <t>Deoxys</t>
  </si>
  <si>
    <t>End of 3rd gen</t>
  </si>
  <si>
    <t>Turtwig</t>
  </si>
  <si>
    <t>Start of 4th gen</t>
  </si>
  <si>
    <t>Grotle</t>
  </si>
  <si>
    <t>Torterra</t>
  </si>
  <si>
    <t>Chimchar</t>
  </si>
  <si>
    <t>Monferno</t>
  </si>
  <si>
    <t>Duck</t>
  </si>
  <si>
    <t>02 / 01</t>
  </si>
  <si>
    <t>Infernape</t>
  </si>
  <si>
    <t>Piplup</t>
  </si>
  <si>
    <t>Prinplup</t>
  </si>
  <si>
    <t xml:space="preserve">Maelle </t>
  </si>
  <si>
    <t>Empoleon</t>
  </si>
  <si>
    <t>06 / 27</t>
  </si>
  <si>
    <t>Starly</t>
  </si>
  <si>
    <t xml:space="preserve">Pompom </t>
  </si>
  <si>
    <t>Staravia</t>
  </si>
  <si>
    <t xml:space="preserve">Mallary </t>
  </si>
  <si>
    <t>Staraptor</t>
  </si>
  <si>
    <t>Bidoof</t>
  </si>
  <si>
    <t>Bibarel</t>
  </si>
  <si>
    <t>Kricketot</t>
  </si>
  <si>
    <t>Kricketune</t>
  </si>
  <si>
    <t>Shinx</t>
  </si>
  <si>
    <t>Luxio</t>
  </si>
  <si>
    <t>Luxray</t>
  </si>
  <si>
    <t>Budew</t>
  </si>
  <si>
    <t xml:space="preserve">Gloria </t>
  </si>
  <si>
    <t>Roserade</t>
  </si>
  <si>
    <t>03 / 07</t>
  </si>
  <si>
    <t>Cranidos</t>
  </si>
  <si>
    <t>12 / 22</t>
  </si>
  <si>
    <t>Rampardos</t>
  </si>
  <si>
    <t>Shieldon</t>
  </si>
  <si>
    <t>Bastiodon</t>
  </si>
  <si>
    <t>Burmy</t>
  </si>
  <si>
    <t>Wormadam</t>
  </si>
  <si>
    <t>Mothim</t>
  </si>
  <si>
    <t>Combee</t>
  </si>
  <si>
    <t>Vespiquen</t>
  </si>
  <si>
    <t>Pachirisu</t>
  </si>
  <si>
    <t>Buizel</t>
  </si>
  <si>
    <t>Floatzel</t>
  </si>
  <si>
    <t>Elephant</t>
  </si>
  <si>
    <t>01 / 20</t>
  </si>
  <si>
    <t>Cherubi</t>
  </si>
  <si>
    <t xml:space="preserve">Dizzy </t>
  </si>
  <si>
    <t>Cherrim</t>
  </si>
  <si>
    <t>Shellos</t>
  </si>
  <si>
    <t>Gastrodon</t>
  </si>
  <si>
    <t xml:space="preserve">Margie </t>
  </si>
  <si>
    <t>Ambipom</t>
  </si>
  <si>
    <t>Drifloon</t>
  </si>
  <si>
    <t>03 / 23</t>
  </si>
  <si>
    <t>Drifblim</t>
  </si>
  <si>
    <t>Buneary</t>
  </si>
  <si>
    <t>Lopunny</t>
  </si>
  <si>
    <t>Honchkrow</t>
  </si>
  <si>
    <t>Glameow</t>
  </si>
  <si>
    <t>Purugly</t>
  </si>
  <si>
    <t>Chingling</t>
  </si>
  <si>
    <t>Stunky</t>
  </si>
  <si>
    <t>Skuntank</t>
  </si>
  <si>
    <t>Bronzor</t>
  </si>
  <si>
    <t>Bronzong</t>
  </si>
  <si>
    <t>Bonsly</t>
  </si>
  <si>
    <t>Mime Jr.</t>
  </si>
  <si>
    <t>Happiny</t>
  </si>
  <si>
    <t>Frog</t>
  </si>
  <si>
    <t>Chatot</t>
  </si>
  <si>
    <t xml:space="preserve">Ribbot </t>
  </si>
  <si>
    <t>Spiritomb</t>
  </si>
  <si>
    <t xml:space="preserve">Frobert </t>
  </si>
  <si>
    <t>Gible</t>
  </si>
  <si>
    <t>Gabite</t>
  </si>
  <si>
    <t>Munchlax</t>
  </si>
  <si>
    <t xml:space="preserve">Puddles </t>
  </si>
  <si>
    <t>Riolu</t>
  </si>
  <si>
    <t>07 / 08</t>
  </si>
  <si>
    <t>Hippopotas</t>
  </si>
  <si>
    <t>Hippowdon</t>
  </si>
  <si>
    <t>Skorupi</t>
  </si>
  <si>
    <t>Drapion</t>
  </si>
  <si>
    <t>Croagunk</t>
  </si>
  <si>
    <t>10 / 27</t>
  </si>
  <si>
    <t>Toxicroak</t>
  </si>
  <si>
    <t>Carnivine</t>
  </si>
  <si>
    <t>This spreadsheet made by /u/MacGuffen with information gathered by the hard working Redditors of /r/amiibo and /r/amiibros.</t>
  </si>
  <si>
    <t>Finneon</t>
  </si>
  <si>
    <t>08 / 11</t>
  </si>
  <si>
    <t>Lumineon</t>
  </si>
  <si>
    <t xml:space="preserve">Croque </t>
  </si>
  <si>
    <t>Mantyke</t>
  </si>
  <si>
    <t>Changelog below FAQs</t>
  </si>
  <si>
    <t>Snover</t>
  </si>
  <si>
    <t>09 / 21</t>
  </si>
  <si>
    <t>Abomasnow</t>
  </si>
  <si>
    <t>Magnezone</t>
  </si>
  <si>
    <t>FAQ</t>
  </si>
  <si>
    <t>Lickilicky</t>
  </si>
  <si>
    <t>Q: Why are you doing this?</t>
  </si>
  <si>
    <t>Rhyperior</t>
  </si>
  <si>
    <t>Tangrowth</t>
  </si>
  <si>
    <t>A: Mostly to learn more about the amiibo, but also as a resource for anyone else who would like to know this information. Also for fun.</t>
  </si>
  <si>
    <t>Electivire</t>
  </si>
  <si>
    <t>Magmortar</t>
  </si>
  <si>
    <t>YanMega</t>
  </si>
  <si>
    <t>Leafeon</t>
  </si>
  <si>
    <t>Goat</t>
  </si>
  <si>
    <t>Q: Why would anyone want this information?</t>
  </si>
  <si>
    <t>Glaceon</t>
  </si>
  <si>
    <t>Gliscor</t>
  </si>
  <si>
    <t>Mamoswine</t>
  </si>
  <si>
    <t>Porygon-Z</t>
  </si>
  <si>
    <t>A: There are several possibilities, perhaps someone is interested in how the Wii U and New 3DS differentiates between the different amiibo, or they want to make an app that reacts to which amiibo is scanned.</t>
  </si>
  <si>
    <t>08 / 29</t>
  </si>
  <si>
    <t>Gallade</t>
  </si>
  <si>
    <t>Probopass</t>
  </si>
  <si>
    <t>Dusknoir</t>
  </si>
  <si>
    <t>Froslass</t>
  </si>
  <si>
    <t xml:space="preserve">Pashmina </t>
  </si>
  <si>
    <t>Q: How many amiibo are there?</t>
  </si>
  <si>
    <t>Uxie</t>
  </si>
  <si>
    <t>Mesprit</t>
  </si>
  <si>
    <t>Azelf</t>
  </si>
  <si>
    <t>Dialga</t>
  </si>
  <si>
    <t>Palkia</t>
  </si>
  <si>
    <t>Heatran</t>
  </si>
  <si>
    <t>Regigigas</t>
  </si>
  <si>
    <t>Giratina</t>
  </si>
  <si>
    <t>Cresselia</t>
  </si>
  <si>
    <t>Phione</t>
  </si>
  <si>
    <t>Gorilla</t>
  </si>
  <si>
    <t>Manaphy</t>
  </si>
  <si>
    <t xml:space="preserve">Peewee </t>
  </si>
  <si>
    <t>Darkrai</t>
  </si>
  <si>
    <t xml:space="preserve">Boone </t>
  </si>
  <si>
    <t>Shaymin</t>
  </si>
  <si>
    <t>Arceus</t>
  </si>
  <si>
    <t>End of 4th gen</t>
  </si>
  <si>
    <t>Q: What do the values mean?</t>
  </si>
  <si>
    <t>Start of 5th gen</t>
  </si>
  <si>
    <t xml:space="preserve">A: The values in this document are used to identify what amiibo is being scanned by the system. From pages 21 and 22 of the Nfc chip, each pair of characters (8 per page) correspond to a certain value, as noted on the data info tab. </t>
  </si>
  <si>
    <t>Servine</t>
  </si>
  <si>
    <t>Serperior</t>
  </si>
  <si>
    <t>Tepig</t>
  </si>
  <si>
    <t>Pignite</t>
  </si>
  <si>
    <t>The first 6 characters from the 21st page are used to identify the character, and are the same across all amiibo of that character (such as SSB Mario, SMB Mario, and the Gold and Silver Variations of the SMB Mario). The 7th and 8th characters from the 21st page identify the form of the amiibo, such as figure, card, or Yarn amiibo. The 8 characters from the 22nd page are used to identify which amiibo it is and the set it is from.</t>
  </si>
  <si>
    <t>Emboar</t>
  </si>
  <si>
    <t>Oshawott</t>
  </si>
  <si>
    <t>Dewott</t>
  </si>
  <si>
    <t>Samurott</t>
  </si>
  <si>
    <t>Patrat</t>
  </si>
  <si>
    <t>Watchog</t>
  </si>
  <si>
    <t>Lillipup</t>
  </si>
  <si>
    <t>Herdier</t>
  </si>
  <si>
    <t>Q: How can I help?</t>
  </si>
  <si>
    <t>Stoutland</t>
  </si>
  <si>
    <t>Purrloin</t>
  </si>
  <si>
    <t>Liepard</t>
  </si>
  <si>
    <t xml:space="preserve">A: If you have an NFC reader (such as an android phone with the app linked below) you can scan your amiibo. If you look at the data on the 21st and 22nd pages (in HEX), it will show the amiibo ID codes. You can send me those codes via a private message on reddit if you have an account, or leave a comment on this spreadsheet. </t>
  </si>
  <si>
    <t>Hamster</t>
  </si>
  <si>
    <t>Pansage</t>
  </si>
  <si>
    <t xml:space="preserve">Apple </t>
  </si>
  <si>
    <t>Simisage</t>
  </si>
  <si>
    <t xml:space="preserve">Graham </t>
  </si>
  <si>
    <t>Pansear</t>
  </si>
  <si>
    <t>Simisear</t>
  </si>
  <si>
    <t>Panpour</t>
  </si>
  <si>
    <t xml:space="preserve">Please leave comments if you find a typo or incorrect information! Also, I would love for people to leave comments letting me know what cool uses they have found for my spreadsheet (apps, gadgets, etc. but nothing morally or legally questionable). </t>
  </si>
  <si>
    <t>10 / 19</t>
  </si>
  <si>
    <t>Simipour</t>
  </si>
  <si>
    <t>01 / 30</t>
  </si>
  <si>
    <t>Munna</t>
  </si>
  <si>
    <t>Musharna</t>
  </si>
  <si>
    <t>Pidove</t>
  </si>
  <si>
    <t>Tranquill</t>
  </si>
  <si>
    <t>Unfezant</t>
  </si>
  <si>
    <t>Blitzle</t>
  </si>
  <si>
    <t>Q: Who is using your spreadsheet?</t>
  </si>
  <si>
    <t>Zebstrika</t>
  </si>
  <si>
    <t>Roggenrola</t>
  </si>
  <si>
    <t>A:Apperently, these guys:</t>
  </si>
  <si>
    <t>Boldore</t>
  </si>
  <si>
    <t>Gigalith</t>
  </si>
  <si>
    <t>Woobat</t>
  </si>
  <si>
    <t>http://amiibo.life/</t>
  </si>
  <si>
    <t>Swoobat</t>
  </si>
  <si>
    <t xml:space="preserve">Rocco </t>
  </si>
  <si>
    <t>Hippo</t>
  </si>
  <si>
    <t>Drilbur</t>
  </si>
  <si>
    <t>Excadrill</t>
  </si>
  <si>
    <t>Audino</t>
  </si>
  <si>
    <t>04 / 25</t>
  </si>
  <si>
    <t>https://github.com/Falco20019/libamiibo</t>
  </si>
  <si>
    <t>Timburr</t>
  </si>
  <si>
    <t>03 / 29</t>
  </si>
  <si>
    <t>Gurdurr</t>
  </si>
  <si>
    <t>Conkeldurr</t>
  </si>
  <si>
    <t>Tympole</t>
  </si>
  <si>
    <t>Palpitoad</t>
  </si>
  <si>
    <t>Change Log</t>
  </si>
  <si>
    <t>Seismitoad</t>
  </si>
  <si>
    <t xml:space="preserve">Hippeux </t>
  </si>
  <si>
    <t>Throh</t>
  </si>
  <si>
    <t>Created and added most current amiibo.</t>
  </si>
  <si>
    <t>Sawk</t>
  </si>
  <si>
    <t>Sewaddle</t>
  </si>
  <si>
    <t>Swadloon</t>
  </si>
  <si>
    <t>Leavanny</t>
  </si>
  <si>
    <t>Venipede</t>
  </si>
  <si>
    <t>Added Gold Mario to list.</t>
  </si>
  <si>
    <t>Whirlipede</t>
  </si>
  <si>
    <t>Scolipede</t>
  </si>
  <si>
    <t>Added Chibi Robo and Silver Mario.</t>
  </si>
  <si>
    <t>Cottonee</t>
  </si>
  <si>
    <t>Petilil</t>
  </si>
  <si>
    <t>Added info for SSB wave 4, Splatoon, and Silver Mario.</t>
  </si>
  <si>
    <t>Added places for newly announced amiibo, filled in names for revealed AC cards, and did some rearranging.</t>
  </si>
  <si>
    <t>Horse</t>
  </si>
  <si>
    <t>Lilligant</t>
  </si>
  <si>
    <t>Basculin</t>
  </si>
  <si>
    <t>Added "Full List" pages, updated "Future Updates" section, and added more to the "Extras" page.</t>
  </si>
  <si>
    <t>Sandile</t>
  </si>
  <si>
    <t xml:space="preserve">Elmer </t>
  </si>
  <si>
    <t>Krokorok</t>
  </si>
  <si>
    <t>Added info for wave 5 (partial data from Mema Haxx) and added more AC card names.</t>
  </si>
  <si>
    <t>06 / 16</t>
  </si>
  <si>
    <t>Krookodile</t>
  </si>
  <si>
    <t>Added info for AC cards.</t>
  </si>
  <si>
    <t>Darumaka</t>
  </si>
  <si>
    <t>Darmanitan</t>
  </si>
  <si>
    <t>Added data for wave 5, did some rearranging.</t>
  </si>
  <si>
    <t>Maractus</t>
  </si>
  <si>
    <t xml:space="preserve">Peaches </t>
  </si>
  <si>
    <t>Dwebble</t>
  </si>
  <si>
    <t xml:space="preserve">Annalise </t>
  </si>
  <si>
    <t>Crustle</t>
  </si>
  <si>
    <t>05 / 01</t>
  </si>
  <si>
    <t>Scraggy</t>
  </si>
  <si>
    <t>Added data for Animal Crossing cards and Yarn Yoshi, created "Data Info" sheet and updated it. Added the "Large Sets" sheet, which is honestly kinda ridiculous.</t>
  </si>
  <si>
    <t>Scrafty</t>
  </si>
  <si>
    <t xml:space="preserve">Papi </t>
  </si>
  <si>
    <t>Sigilyph</t>
  </si>
  <si>
    <t>Added Mega Yarn Yoshi.</t>
  </si>
  <si>
    <t>Yamask</t>
  </si>
  <si>
    <t>Cofagrigus</t>
  </si>
  <si>
    <t>Did some rearranging.</t>
  </si>
  <si>
    <t>Tirtouga</t>
  </si>
  <si>
    <t>Carracosta</t>
  </si>
  <si>
    <t>Archen</t>
  </si>
  <si>
    <t>Archeops</t>
  </si>
  <si>
    <t>Trubbish</t>
  </si>
  <si>
    <t>Garbodor</t>
  </si>
  <si>
    <t>Tried to capitalize all the letters in the amiibo code, but did not think it through... Fixed now.</t>
  </si>
  <si>
    <t>Zorua</t>
  </si>
  <si>
    <t>Zoroark</t>
  </si>
  <si>
    <t>Minccino</t>
  </si>
  <si>
    <t>Koala</t>
  </si>
  <si>
    <t>07 / 20</t>
  </si>
  <si>
    <t>Cinccino</t>
  </si>
  <si>
    <t>Classic color 8-bit Mario data added.</t>
  </si>
  <si>
    <t>Gothita</t>
  </si>
  <si>
    <t xml:space="preserve">Melba </t>
  </si>
  <si>
    <t>Gothorita</t>
  </si>
  <si>
    <t>Modern color 8-bit Mario data added.</t>
  </si>
  <si>
    <t xml:space="preserve">Sydney </t>
  </si>
  <si>
    <t>Gothitelle</t>
  </si>
  <si>
    <t>Solosis</t>
  </si>
  <si>
    <t>Added welcome page and started adding info for series 2 of Animal Crossing cards.</t>
  </si>
  <si>
    <t>Duosion</t>
  </si>
  <si>
    <t>Mii Fighters data added, Skylander amiibo data added.</t>
  </si>
  <si>
    <t>Reuniclus</t>
  </si>
  <si>
    <t>Ducklett</t>
  </si>
  <si>
    <t>Swanna</t>
  </si>
  <si>
    <t>Vanillite</t>
  </si>
  <si>
    <t>10 / 26</t>
  </si>
  <si>
    <t>Retro trio data added, was shown that Famicom R.O.B. would be it's own amiibo, adjusted charts accordingly.</t>
  </si>
  <si>
    <t>Vanillish</t>
  </si>
  <si>
    <t>Vanilluxe</t>
  </si>
  <si>
    <t>Deerling</t>
  </si>
  <si>
    <t>Sawsbuck</t>
  </si>
  <si>
    <t>Karrablast</t>
  </si>
  <si>
    <t>Escavalier</t>
  </si>
  <si>
    <t>Created clever way to convert the info from how it is in the main lists to how it is in the sorted lists (In a hidden sheet, don't worry about it.) Added amiibo Festival promo card details.</t>
  </si>
  <si>
    <t>Foongus</t>
  </si>
  <si>
    <t>Amoonguss</t>
  </si>
  <si>
    <t>Frillish</t>
  </si>
  <si>
    <t>Added info for Animal Crossing figures wave 2.</t>
  </si>
  <si>
    <t>Jellicent</t>
  </si>
  <si>
    <t>Kangaroo</t>
  </si>
  <si>
    <t>Alomomola</t>
  </si>
  <si>
    <t>Chibi Robo data added. (One of the missing amiibo numbers!) Also, the spreadsheet dissapeared for a while, but luckilly I got it back and made a backup, just in case!</t>
  </si>
  <si>
    <t>Joltik</t>
  </si>
  <si>
    <t>Galvantula</t>
  </si>
  <si>
    <t>Ferroseed</t>
  </si>
  <si>
    <t>Mega Yarn Yoshi data added. (Came out early in Canada)</t>
  </si>
  <si>
    <t>Ferrothorn</t>
  </si>
  <si>
    <t>Klink</t>
  </si>
  <si>
    <t xml:space="preserve">Sylvia </t>
  </si>
  <si>
    <t>Added several ACC set 2 to the list.</t>
  </si>
  <si>
    <t>Klang</t>
  </si>
  <si>
    <t>Klinklang</t>
  </si>
  <si>
    <t>Added Mewtwo data.</t>
  </si>
  <si>
    <t xml:space="preserve">Walt </t>
  </si>
  <si>
    <t>Tynamo</t>
  </si>
  <si>
    <t>Added the rest of ACC set 2 to the list.</t>
  </si>
  <si>
    <t>Eelektrik</t>
  </si>
  <si>
    <t>05 / 31</t>
  </si>
  <si>
    <t>Eelektross</t>
  </si>
  <si>
    <t>Added Famicom R.O.B. data.</t>
  </si>
  <si>
    <t>Elgyem</t>
  </si>
  <si>
    <t>Beheeyem</t>
  </si>
  <si>
    <t>Readjusted the SSB pages waves to match with /r/amiibo's list.</t>
  </si>
  <si>
    <t>Litwick</t>
  </si>
  <si>
    <t>Lampent</t>
  </si>
  <si>
    <t>Added Wolf Link, Shadow Mewtwo, Cloud Strife, and Gold Megaman to the list.</t>
  </si>
  <si>
    <t>Axew</t>
  </si>
  <si>
    <t>Added data for (non-Lottie) wave 1 AC figures, the Amiibo Festival promo cards, and Falco.</t>
  </si>
  <si>
    <t>Fraxure</t>
  </si>
  <si>
    <t>Haxorus</t>
  </si>
  <si>
    <t>Cubchoo</t>
  </si>
  <si>
    <t>Added info for Animal Crossing figures wave 3.</t>
  </si>
  <si>
    <t>Beartic</t>
  </si>
  <si>
    <t>Lion</t>
  </si>
  <si>
    <t>Added Lottie data.</t>
  </si>
  <si>
    <t>Cryogonal</t>
  </si>
  <si>
    <t>Shelmet</t>
  </si>
  <si>
    <t>Added several animal crossing cards set 2 data.</t>
  </si>
  <si>
    <t>Accelgor</t>
  </si>
  <si>
    <t>Stunfisk</t>
  </si>
  <si>
    <t>Mienfoo</t>
  </si>
  <si>
    <t>Added the remaining AC cards set 2 data.</t>
  </si>
  <si>
    <t>Mienshao</t>
  </si>
  <si>
    <t xml:space="preserve">Mott </t>
  </si>
  <si>
    <t>Druddigon</t>
  </si>
  <si>
    <t>Added Shovel Knight data.</t>
  </si>
  <si>
    <t xml:space="preserve">Rory </t>
  </si>
  <si>
    <t>Golett</t>
  </si>
  <si>
    <t>Moved Future Updates to Welcome Tab, changed title of FAQs + Changelog Tab.</t>
  </si>
  <si>
    <t>07 / 29</t>
  </si>
  <si>
    <t>Golurk</t>
  </si>
  <si>
    <t>Pawniard</t>
  </si>
  <si>
    <t>Added part of 3rd set of Animal Crossing cards info.</t>
  </si>
  <si>
    <t>Bisharp</t>
  </si>
  <si>
    <t>Bouffalant</t>
  </si>
  <si>
    <t>Rufflet</t>
  </si>
  <si>
    <t>Added Corrin and Bayonetta info.</t>
  </si>
  <si>
    <t>Braviary</t>
  </si>
  <si>
    <t>Vullaby</t>
  </si>
  <si>
    <t>Added Lucas data.</t>
  </si>
  <si>
    <t>Mandibuzz</t>
  </si>
  <si>
    <t>Heatmor</t>
  </si>
  <si>
    <t>Durant</t>
  </si>
  <si>
    <t>Added  data for Animal Crossing figures wave 2.</t>
  </si>
  <si>
    <t>Deino</t>
  </si>
  <si>
    <t>Zweilous</t>
  </si>
  <si>
    <t>Added remaining 3rd set of Animal Crossing cards info.</t>
  </si>
  <si>
    <t>Monkey</t>
  </si>
  <si>
    <t>Hydreigon</t>
  </si>
  <si>
    <t xml:space="preserve">Simon </t>
  </si>
  <si>
    <t>Larvesta</t>
  </si>
  <si>
    <t>Added Gold Megaman data.</t>
  </si>
  <si>
    <t>Volcarona</t>
  </si>
  <si>
    <t>Added 3rd set of Animal Crossing cards data.</t>
  </si>
  <si>
    <t>Cobalion</t>
  </si>
  <si>
    <t xml:space="preserve">Elise </t>
  </si>
  <si>
    <t>Terrakion</t>
  </si>
  <si>
    <t>Added Midna amiibo data.</t>
  </si>
  <si>
    <t>Virizion</t>
  </si>
  <si>
    <t>04 / 10</t>
  </si>
  <si>
    <t>Tornadus</t>
  </si>
  <si>
    <t>Added AC figures wave 3, Roy, Ryu, and Shadow Mewtwo data, and KK Slider promo card info.</t>
  </si>
  <si>
    <t>05 / 24</t>
  </si>
  <si>
    <t>Thundurus</t>
  </si>
  <si>
    <t>Reshiram</t>
  </si>
  <si>
    <t>Added info for New splatoon figures, began cleaning up, since I have not done much on here for a while.</t>
  </si>
  <si>
    <t>Zekrom</t>
  </si>
  <si>
    <t>Landorus</t>
  </si>
  <si>
    <t>Added data for KK Slider promo card.</t>
  </si>
  <si>
    <t>Kyurem</t>
  </si>
  <si>
    <t>Keldeo</t>
  </si>
  <si>
    <t>Added info for Monster Hunter amiibo.</t>
  </si>
  <si>
    <t>Meloetta</t>
  </si>
  <si>
    <t>Genesect</t>
  </si>
  <si>
    <t>End of 5th gen</t>
  </si>
  <si>
    <t>Added data Kirby series amiibo.</t>
  </si>
  <si>
    <t>Chespin</t>
  </si>
  <si>
    <t>Start of 6th gen</t>
  </si>
  <si>
    <t>Quilladin</t>
  </si>
  <si>
    <t>Added info for Mario wave 2 and LoZ amiibo.</t>
  </si>
  <si>
    <t>Chesnaught</t>
  </si>
  <si>
    <t>Added data for Animal Crossing Cards series 4.</t>
  </si>
  <si>
    <t>Mouse</t>
  </si>
  <si>
    <t>10 / 17</t>
  </si>
  <si>
    <t>12 / 28</t>
  </si>
  <si>
    <t>Delphox</t>
  </si>
  <si>
    <t>Added data for Splatoon wave 2 figures.</t>
  </si>
  <si>
    <t>Froakie</t>
  </si>
  <si>
    <t>07 / 05</t>
  </si>
  <si>
    <t>Added info for Wave 2 of Monster Hunter Figures, wave 2 of LoZ figures, wave 5 of AC cards, and poochy.</t>
  </si>
  <si>
    <t xml:space="preserve">Rod </t>
  </si>
  <si>
    <t>Added data for SMB wave 2a figures.</t>
  </si>
  <si>
    <t>Bunnelby</t>
  </si>
  <si>
    <t>Added data for SMB wave 2b figures.</t>
  </si>
  <si>
    <t>Diggersby</t>
  </si>
  <si>
    <t>Fletchling</t>
  </si>
  <si>
    <t xml:space="preserve">Rizzo </t>
  </si>
  <si>
    <t>Fletchinder</t>
  </si>
  <si>
    <t>Talonflame</t>
  </si>
  <si>
    <t>Scatterbug</t>
  </si>
  <si>
    <t>Spewpa</t>
  </si>
  <si>
    <t>Vivillon</t>
  </si>
  <si>
    <t>LitLeo</t>
  </si>
  <si>
    <t xml:space="preserve">Penelope </t>
  </si>
  <si>
    <t>Pyroar</t>
  </si>
  <si>
    <t>Flabébé</t>
  </si>
  <si>
    <t>Floette</t>
  </si>
  <si>
    <t>Florges</t>
  </si>
  <si>
    <t>Octopus</t>
  </si>
  <si>
    <t>09 / 20</t>
  </si>
  <si>
    <t>Skiddo</t>
  </si>
  <si>
    <t>Gogoat</t>
  </si>
  <si>
    <t xml:space="preserve">Zucker </t>
  </si>
  <si>
    <t>Pancham</t>
  </si>
  <si>
    <t>Pangoro</t>
  </si>
  <si>
    <t>Furfrou</t>
  </si>
  <si>
    <t>Espurr</t>
  </si>
  <si>
    <t>Meowstic</t>
  </si>
  <si>
    <t>Honedge</t>
  </si>
  <si>
    <t>Doublade</t>
  </si>
  <si>
    <t xml:space="preserve">Queenie </t>
  </si>
  <si>
    <t>Aegislash</t>
  </si>
  <si>
    <t>Ostrich</t>
  </si>
  <si>
    <t>Spritzee</t>
  </si>
  <si>
    <t>Aromatisse</t>
  </si>
  <si>
    <t>Swirlix</t>
  </si>
  <si>
    <t>Slurpuff</t>
  </si>
  <si>
    <t>Inkay</t>
  </si>
  <si>
    <t>Malamar</t>
  </si>
  <si>
    <t xml:space="preserve">Cranston </t>
  </si>
  <si>
    <t>Binacle</t>
  </si>
  <si>
    <t>11 / 27</t>
  </si>
  <si>
    <t>Barbaracle</t>
  </si>
  <si>
    <t>Skrelp</t>
  </si>
  <si>
    <t>Dragalge</t>
  </si>
  <si>
    <t>Clauncher</t>
  </si>
  <si>
    <t>Clawitzer</t>
  </si>
  <si>
    <t>Helioptile</t>
  </si>
  <si>
    <t>Heliolisk</t>
  </si>
  <si>
    <t>Tyrunt</t>
  </si>
  <si>
    <t>Tyrantrum</t>
  </si>
  <si>
    <t>Promos</t>
  </si>
  <si>
    <t>Eagle</t>
  </si>
  <si>
    <t>Amaura</t>
  </si>
  <si>
    <t>11 / 19</t>
  </si>
  <si>
    <t>Aurorus</t>
  </si>
  <si>
    <t xml:space="preserve">Pierce </t>
  </si>
  <si>
    <t>Sylveon</t>
  </si>
  <si>
    <t>Hawlucha</t>
  </si>
  <si>
    <t>Dedenne</t>
  </si>
  <si>
    <t>Carbink</t>
  </si>
  <si>
    <t>12 / 11</t>
  </si>
  <si>
    <t>Goomy</t>
  </si>
  <si>
    <t xml:space="preserve">Celia </t>
  </si>
  <si>
    <t>Sliggoo</t>
  </si>
  <si>
    <t>Goodra</t>
  </si>
  <si>
    <t>Klefki</t>
  </si>
  <si>
    <t>Phantump</t>
  </si>
  <si>
    <t>Trevenant</t>
  </si>
  <si>
    <t>Pumpkaboo</t>
  </si>
  <si>
    <t>Gourgeist</t>
  </si>
  <si>
    <t xml:space="preserve">Aurora </t>
  </si>
  <si>
    <t>Penguin</t>
  </si>
  <si>
    <t>Bergmite</t>
  </si>
  <si>
    <t>01 / 05</t>
  </si>
  <si>
    <t>Avalugg</t>
  </si>
  <si>
    <t>Noibat</t>
  </si>
  <si>
    <t>Noivern</t>
  </si>
  <si>
    <t>Xerneas</t>
  </si>
  <si>
    <t>02 / 21</t>
  </si>
  <si>
    <t>Yveltal</t>
  </si>
  <si>
    <t>Zygarde</t>
  </si>
  <si>
    <t>Tiger</t>
  </si>
  <si>
    <t>Diancie</t>
  </si>
  <si>
    <t>05 / 15</t>
  </si>
  <si>
    <t>Hoopa</t>
  </si>
  <si>
    <t>Wolf</t>
  </si>
  <si>
    <t>12 / 06</t>
  </si>
  <si>
    <t xml:space="preserve">Iggly </t>
  </si>
  <si>
    <t>Volcanion</t>
  </si>
  <si>
    <t>End of 6th gen</t>
  </si>
  <si>
    <t xml:space="preserve">Tex </t>
  </si>
  <si>
    <t>Rhino</t>
  </si>
  <si>
    <t>05 / 28</t>
  </si>
  <si>
    <t>09 / 02</t>
  </si>
  <si>
    <t>Pig</t>
  </si>
  <si>
    <t>04 / 07</t>
  </si>
  <si>
    <t>Rabbit</t>
  </si>
  <si>
    <t>01 / 09</t>
  </si>
  <si>
    <t>Squirrel</t>
  </si>
  <si>
    <t>02 / 26</t>
  </si>
  <si>
    <t>Crocodile</t>
  </si>
  <si>
    <t>07 / 28</t>
  </si>
  <si>
    <t xml:space="preserve">Lucy </t>
  </si>
  <si>
    <t>Spork</t>
  </si>
  <si>
    <t>10 / 07</t>
  </si>
  <si>
    <t xml:space="preserve">Peggy </t>
  </si>
  <si>
    <t>05 / 03</t>
  </si>
  <si>
    <t xml:space="preserve">Kevin </t>
  </si>
  <si>
    <t>08 / 05</t>
  </si>
  <si>
    <t>11 / 14</t>
  </si>
  <si>
    <t>11 / 03</t>
  </si>
  <si>
    <t>08 / 27</t>
  </si>
  <si>
    <t>05 / 09</t>
  </si>
  <si>
    <t xml:space="preserve">Dotty </t>
  </si>
  <si>
    <t>05 / 02</t>
  </si>
  <si>
    <t xml:space="preserve">Doc </t>
  </si>
  <si>
    <t xml:space="preserve">OHare </t>
  </si>
  <si>
    <t>Sheep</t>
  </si>
  <si>
    <t>04 / 03</t>
  </si>
  <si>
    <t>08 / 10</t>
  </si>
  <si>
    <t xml:space="preserve">Mira </t>
  </si>
  <si>
    <t>12 / 19</t>
  </si>
  <si>
    <t>Minimum for series</t>
  </si>
  <si>
    <t>02 / 14</t>
  </si>
  <si>
    <t xml:space="preserve">Tank </t>
  </si>
  <si>
    <t>06 / 08</t>
  </si>
  <si>
    <t>11 / 26</t>
  </si>
  <si>
    <t>8 / 23</t>
  </si>
  <si>
    <t>7 / 5</t>
  </si>
  <si>
    <t>11 / 30</t>
  </si>
  <si>
    <t xml:space="preserve">Frita </t>
  </si>
  <si>
    <t xml:space="preserve">Pietro </t>
  </si>
  <si>
    <t>Promo</t>
  </si>
  <si>
    <t xml:space="preserve">Nibbles </t>
  </si>
  <si>
    <t>Bliss</t>
  </si>
  <si>
    <t xml:space="preserve">Sally </t>
  </si>
  <si>
    <t>Fuschia</t>
  </si>
  <si>
    <t xml:space="preserve">Static </t>
  </si>
  <si>
    <t xml:space="preserve">Cally </t>
  </si>
  <si>
    <t>Cow/Bull</t>
  </si>
  <si>
    <t xml:space="preserve">Rowan </t>
  </si>
  <si>
    <t xml:space="preserve">Lobo </t>
  </si>
  <si>
    <t xml:space="preserve">Fang </t>
  </si>
  <si>
    <t>Highest character number in series ^</t>
  </si>
  <si>
    <t>Special</t>
  </si>
  <si>
    <t>Common cut off point for a series.</t>
  </si>
  <si>
    <t>Wart Jr</t>
  </si>
  <si>
    <t>Highest possible for series.</t>
  </si>
  <si>
    <t>CONCATENATE(string1, string2)</t>
  </si>
  <si>
    <t>Add several cell's values together</t>
  </si>
  <si>
    <t>SSB DLC</t>
  </si>
  <si>
    <t>SSB Alts</t>
  </si>
  <si>
    <t>X</t>
  </si>
  <si>
    <t>ACC promos</t>
  </si>
  <si>
    <t>4 or 7?</t>
  </si>
  <si>
    <t>Condenced Change log</t>
  </si>
  <si>
    <t>April '15</t>
  </si>
  <si>
    <t>Created and added most current amiibo, added Gold Mario to list.</t>
  </si>
  <si>
    <t>May '15</t>
  </si>
  <si>
    <t>June '15</t>
  </si>
  <si>
    <t>Added info for SSB wave 4, Splatoon, and Silver Mario, added newly announced amiibo including revealed AC cards, and did some rearranging. Added "Full List" pages, updated "Future Updates" section, and added more to the "Extras" page.</t>
  </si>
  <si>
    <t>July '15</t>
  </si>
  <si>
    <t>August '15</t>
  </si>
  <si>
    <t>Added info for AC cards, data for wave 5, Animal Crossing cards, and Yarn Yoshi, created "Data Info" sheet and "Large Sets" sheet.</t>
  </si>
  <si>
    <t>September '15</t>
  </si>
  <si>
    <t>Data added for 8-bit Marios, Mii Fighters, Skylander amiibo, and retro trio, added welcome page and revealed info for series 2 of Animal Crossing cards and amiibo festival promo cards.</t>
  </si>
  <si>
    <t>October '15</t>
  </si>
  <si>
    <t>Added info for Animal Crossing figures wave 2 and several more ACC2 cards, data for Chibi Robo, Mega Yarn Yoshi, and Mewtwo</t>
  </si>
  <si>
    <t>2 / 27</t>
  </si>
  <si>
    <t>2 / 10</t>
  </si>
  <si>
    <t>Highest possible for series</t>
  </si>
  <si>
    <t>301 Isabelle</t>
  </si>
  <si>
    <t>Start of Pokken</t>
  </si>
  <si>
    <t xml:space="preserve"> </t>
  </si>
  <si>
    <t>I</t>
  </si>
  <si>
    <t>s</t>
  </si>
  <si>
    <t>a</t>
  </si>
  <si>
    <t>b</t>
  </si>
  <si>
    <t>e</t>
  </si>
  <si>
    <t>l</t>
  </si>
  <si>
    <t>302 Brewster</t>
  </si>
  <si>
    <t>B</t>
  </si>
  <si>
    <t>r</t>
  </si>
  <si>
    <t>w</t>
  </si>
  <si>
    <t>t</t>
  </si>
  <si>
    <t>303 Katrina</t>
  </si>
  <si>
    <t>K</t>
  </si>
  <si>
    <t>i</t>
  </si>
  <si>
    <t>n</t>
  </si>
  <si>
    <t>304 Chip</t>
  </si>
  <si>
    <t>C</t>
  </si>
  <si>
    <t>h</t>
  </si>
  <si>
    <t>p</t>
  </si>
  <si>
    <t>305 Celeste</t>
  </si>
  <si>
    <t>306 Tommy</t>
  </si>
  <si>
    <t>T</t>
  </si>
  <si>
    <t>o</t>
  </si>
  <si>
    <t>m</t>
  </si>
  <si>
    <t>y</t>
  </si>
  <si>
    <t>307 Gracie</t>
  </si>
  <si>
    <t>G</t>
  </si>
  <si>
    <t>c</t>
  </si>
  <si>
    <t>308 Leilani</t>
  </si>
  <si>
    <t>309 Resetti</t>
  </si>
  <si>
    <t>310 Timmy</t>
  </si>
  <si>
    <t>311 Lottie</t>
  </si>
  <si>
    <t>312 Shrunk</t>
  </si>
  <si>
    <t>u</t>
  </si>
  <si>
    <t>k</t>
  </si>
  <si>
    <t>313 Pave</t>
  </si>
  <si>
    <t>v</t>
  </si>
  <si>
    <t>314 Gulliver</t>
  </si>
  <si>
    <t>315 Redd</t>
  </si>
  <si>
    <t>d</t>
  </si>
  <si>
    <t>316 Zipper</t>
  </si>
  <si>
    <t>Z</t>
  </si>
  <si>
    <t>317 Goldie</t>
  </si>
  <si>
    <t>318 Stitches</t>
  </si>
  <si>
    <t>319 Pinky</t>
  </si>
  <si>
    <t>320 Mott</t>
  </si>
  <si>
    <t>M</t>
  </si>
  <si>
    <t>321 Mallary</t>
  </si>
  <si>
    <t>322 Rocco</t>
  </si>
  <si>
    <t>323 Katt</t>
  </si>
  <si>
    <t>324 Graham</t>
  </si>
  <si>
    <t>325 Peaches</t>
  </si>
  <si>
    <t>326 Dizzy</t>
  </si>
  <si>
    <t>D</t>
  </si>
  <si>
    <t>z</t>
  </si>
  <si>
    <t>327 Penelope</t>
  </si>
  <si>
    <t>328 Boone</t>
  </si>
  <si>
    <t>329 Broffina</t>
  </si>
  <si>
    <t>f</t>
  </si>
  <si>
    <t>330 Croque</t>
  </si>
  <si>
    <t>q</t>
  </si>
  <si>
    <t>331 Pashmina</t>
  </si>
  <si>
    <t>332 Shep</t>
  </si>
  <si>
    <t>333 Lolly</t>
  </si>
  <si>
    <t>334 Erik</t>
  </si>
  <si>
    <t>E</t>
  </si>
  <si>
    <t>335 Dotty</t>
  </si>
  <si>
    <t>336 Pierce</t>
  </si>
  <si>
    <t>337 Queenie</t>
  </si>
  <si>
    <t>Q</t>
  </si>
  <si>
    <t>338 Fang</t>
  </si>
  <si>
    <t>F</t>
  </si>
  <si>
    <t>g</t>
  </si>
  <si>
    <t>339 Frita</t>
  </si>
  <si>
    <t>340 Tex</t>
  </si>
  <si>
    <t>x</t>
  </si>
  <si>
    <t>341 Melba</t>
  </si>
  <si>
    <t>342 Bones</t>
  </si>
  <si>
    <t>343 Anabelle</t>
  </si>
  <si>
    <t>A</t>
  </si>
  <si>
    <t>344 Rudy</t>
  </si>
  <si>
    <t>345 Naomi</t>
  </si>
  <si>
    <t>N</t>
  </si>
  <si>
    <t>346 Peewee</t>
  </si>
  <si>
    <t>347 Tammy</t>
  </si>
  <si>
    <t>348 Olaf</t>
  </si>
  <si>
    <t>O</t>
  </si>
  <si>
    <t>349 Lucy</t>
  </si>
  <si>
    <t>350 Elmer</t>
  </si>
  <si>
    <t>351 Puddles</t>
  </si>
  <si>
    <t>352 Rory</t>
  </si>
  <si>
    <t>353 Elise</t>
  </si>
  <si>
    <t>354 Walt</t>
  </si>
  <si>
    <t>W</t>
  </si>
  <si>
    <t>355 Mira</t>
  </si>
  <si>
    <t>356 Pietro</t>
  </si>
  <si>
    <t>357 Aurora</t>
  </si>
  <si>
    <t>358 Papi</t>
  </si>
  <si>
    <t>359 Apple</t>
  </si>
  <si>
    <t>360 Rod</t>
  </si>
  <si>
    <t>361 Purrl</t>
  </si>
  <si>
    <t>362 Static</t>
  </si>
  <si>
    <t>363 Celia</t>
  </si>
  <si>
    <t>364 Zucker</t>
  </si>
  <si>
    <t>365 Peggy</t>
  </si>
  <si>
    <t>366 Ribbot</t>
  </si>
  <si>
    <t>367 Annalise</t>
  </si>
  <si>
    <t>368 Chow</t>
  </si>
  <si>
    <t>369 Sylvia</t>
  </si>
  <si>
    <t>370 Jacques</t>
  </si>
  <si>
    <t>J</t>
  </si>
  <si>
    <t>371 Sally</t>
  </si>
  <si>
    <t>372 Doc</t>
  </si>
  <si>
    <t>373 Pompom</t>
  </si>
  <si>
    <t>374 Tank</t>
  </si>
  <si>
    <t>375 Becky</t>
  </si>
  <si>
    <t>376 Rizzo</t>
  </si>
  <si>
    <t>377 Sydney</t>
  </si>
  <si>
    <t>378 Barold</t>
  </si>
  <si>
    <t>379 Nibbles</t>
  </si>
  <si>
    <t>380 Kevin</t>
  </si>
  <si>
    <t>381 Gloria</t>
  </si>
  <si>
    <t>382 Lobo</t>
  </si>
  <si>
    <t>383 Hippeux</t>
  </si>
  <si>
    <t>H</t>
  </si>
  <si>
    <t>384 Margie</t>
  </si>
  <si>
    <t>385 Lucky</t>
  </si>
  <si>
    <t>386 Rosie</t>
  </si>
  <si>
    <t>387 Rowan</t>
  </si>
  <si>
    <t>388 Maelle</t>
  </si>
  <si>
    <t>389 Bruce</t>
  </si>
  <si>
    <t>390 O'Hare</t>
  </si>
  <si>
    <t/>
  </si>
  <si>
    <t>391 Gayle</t>
  </si>
  <si>
    <t>392 Cranston</t>
  </si>
  <si>
    <t>393 Frobert</t>
  </si>
  <si>
    <t>394 Grizzly</t>
  </si>
  <si>
    <t>395 Cally</t>
  </si>
  <si>
    <t>396 Simon</t>
  </si>
  <si>
    <t>397 Iggly</t>
  </si>
  <si>
    <t>398 Angus</t>
  </si>
  <si>
    <t>399 Twiggy</t>
  </si>
  <si>
    <t>400 Robin</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</si>
</sst>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 d"/>
    <numFmt numFmtId="165" formatCode="m/d/yyyy"/>
    <numFmt numFmtId="166" formatCode="m/d/yy"/>
    <numFmt numFmtId="167" formatCode="&quot;0&quot;?0#"/>
    <numFmt numFmtId="168" formatCode="000"/>
    <numFmt numFmtId="169" formatCode="m&quot;/&quot;d"/>
  </numFmts>
  <fonts count="22">
    <font>
      <sz val="10.0"/>
      <color rgb="FF000000"/>
      <name val="Arial"/>
    </font>
    <font>
      <b/>
    </font>
    <font>
      <sz val="24.0"/>
    </font>
    <font/>
    <font>
      <color rgb="FF292325"/>
    </font>
    <font>
      <sz val="10.0"/>
      <color rgb="FFF3F3F3"/>
    </font>
    <font>
      <sz val="10.0"/>
    </font>
    <font>
      <b/>
      <sz val="10.0"/>
    </font>
    <font>
      <sz val="17.0"/>
    </font>
    <font>
      <name val="Arial"/>
    </font>
    <font>
      <b/>
      <color rgb="FF292325"/>
    </font>
    <font>
      <b/>
      <sz val="18.0"/>
    </font>
    <font>
      <b/>
      <sz val="12.0"/>
    </font>
    <font>
      <sz val="11.0"/>
    </font>
    <font>
      <b/>
      <name val="Arial"/>
    </font>
    <font>
      <u/>
      <color rgb="FF0000FF"/>
    </font>
    <font>
      <b/>
      <sz val="9.0"/>
    </font>
    <font>
      <color rgb="FF00FFFF"/>
    </font>
    <font>
      <color rgb="FF000000"/>
      <name val="Arial"/>
    </font>
    <font>
      <u/>
      <color rgb="FF0000FF"/>
    </font>
    <font>
      <u/>
      <color rgb="FF0000FF"/>
    </font>
    <font>
      <color rgb="FF0000FF"/>
    </font>
  </fonts>
  <fills count="26">
    <fill>
      <patternFill patternType="none"/>
    </fill>
    <fill>
      <patternFill patternType="lightGray"/>
    </fill>
    <fill>
      <patternFill patternType="solid">
        <fgColor rgb="FFD9D2E9"/>
        <bgColor rgb="FFD9D2E9"/>
      </patternFill>
    </fill>
    <fill>
      <patternFill patternType="solid">
        <fgColor rgb="FFC9DAF8"/>
        <bgColor rgb="FFC9DAF8"/>
      </patternFill>
    </fill>
    <fill>
      <patternFill patternType="solid">
        <fgColor rgb="FF000000"/>
        <bgColor rgb="FF000000"/>
      </patternFill>
    </fill>
    <fill>
      <patternFill patternType="solid">
        <fgColor rgb="FFD0E0E3"/>
        <bgColor rgb="FFD0E0E3"/>
      </patternFill>
    </fill>
    <fill>
      <patternFill patternType="solid">
        <fgColor rgb="FFD9EAD3"/>
        <bgColor rgb="FFD9EAD3"/>
      </patternFill>
    </fill>
    <fill>
      <patternFill patternType="solid">
        <fgColor rgb="FFFCE5CD"/>
        <bgColor rgb="FFFCE5CD"/>
      </patternFill>
    </fill>
    <fill>
      <patternFill patternType="solid">
        <fgColor rgb="FFA61C00"/>
        <bgColor rgb="FFA61C00"/>
      </patternFill>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
      <patternFill patternType="solid">
        <fgColor rgb="FFF4CCCC"/>
        <bgColor rgb="FFF4CCCC"/>
      </patternFill>
    </fill>
    <fill>
      <patternFill patternType="solid">
        <fgColor rgb="FF666666"/>
        <bgColor rgb="FF666666"/>
      </patternFill>
    </fill>
    <fill>
      <patternFill patternType="solid">
        <fgColor rgb="FF999999"/>
        <bgColor rgb="FF999999"/>
      </patternFill>
    </fill>
    <fill>
      <patternFill patternType="solid">
        <fgColor rgb="FFFFFFFF"/>
        <bgColor rgb="FFFFFFFF"/>
      </patternFill>
    </fill>
    <fill>
      <patternFill patternType="solid">
        <fgColor rgb="FF93C47D"/>
        <bgColor rgb="FF93C47D"/>
      </patternFill>
    </fill>
    <fill>
      <patternFill patternType="solid">
        <fgColor rgb="FFEAD1DC"/>
        <bgColor rgb="FFEAD1DC"/>
      </patternFill>
    </fill>
    <fill>
      <patternFill patternType="solid">
        <fgColor rgb="FF434343"/>
        <bgColor rgb="FF434343"/>
      </patternFill>
    </fill>
    <fill>
      <patternFill patternType="solid">
        <fgColor rgb="FFFFF2CC"/>
        <bgColor rgb="FFFFF2CC"/>
      </patternFill>
    </fill>
    <fill>
      <patternFill patternType="solid">
        <fgColor rgb="FF00FF00"/>
        <bgColor rgb="FF00FF00"/>
      </patternFill>
    </fill>
    <fill>
      <patternFill patternType="solid">
        <fgColor rgb="FFFF0000"/>
        <bgColor rgb="FFFF0000"/>
      </patternFill>
    </fill>
    <fill>
      <patternFill patternType="solid">
        <fgColor rgb="FFABC878"/>
        <bgColor rgb="FFABC878"/>
      </patternFill>
    </fill>
    <fill>
      <patternFill patternType="solid">
        <fgColor rgb="FFF4C7C3"/>
        <bgColor rgb="FFF4C7C3"/>
      </patternFill>
    </fill>
    <fill>
      <patternFill patternType="solid">
        <fgColor rgb="FFEFEFEF"/>
        <bgColor rgb="FFEFEFEF"/>
      </patternFill>
    </fill>
    <fill>
      <patternFill patternType="solid">
        <fgColor rgb="FFB7B7B7"/>
        <bgColor rgb="FFB7B7B7"/>
      </patternFill>
    </fill>
  </fills>
  <borders count="16">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border>
    <border>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513">
    <xf borderId="0" fillId="0" fontId="0" numFmtId="0" xfId="0" applyAlignment="1" applyFont="1">
      <alignment/>
    </xf>
    <xf borderId="1" fillId="2" fontId="1" numFmtId="0" xfId="0" applyAlignment="1" applyBorder="1" applyFill="1" applyFont="1">
      <alignment vertical="center"/>
    </xf>
    <xf borderId="2" fillId="2" fontId="1" numFmtId="0" xfId="0" applyAlignment="1" applyBorder="1" applyFont="1">
      <alignment horizontal="center" vertical="center"/>
    </xf>
    <xf borderId="0" fillId="0" fontId="1" numFmtId="0" xfId="0" applyAlignment="1" applyFont="1">
      <alignment vertical="center" wrapText="1"/>
    </xf>
    <xf borderId="3" fillId="0" fontId="2" numFmtId="0" xfId="0" applyAlignment="1" applyBorder="1" applyFont="1">
      <alignment horizontal="center" vertical="center"/>
    </xf>
    <xf borderId="4" fillId="0" fontId="1"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1" fillId="3" fontId="4" numFmtId="0" xfId="0" applyAlignment="1" applyBorder="1" applyFill="1" applyFont="1">
      <alignment vertical="center"/>
    </xf>
    <xf borderId="2" fillId="4" fontId="2" numFmtId="0" xfId="0" applyAlignment="1" applyBorder="1" applyFill="1" applyFont="1">
      <alignment horizontal="center" vertical="center"/>
    </xf>
    <xf borderId="1" fillId="5" fontId="4" numFmtId="0" xfId="0" applyAlignment="1" applyBorder="1" applyFill="1" applyFont="1">
      <alignment vertical="center"/>
    </xf>
    <xf borderId="2" fillId="0" fontId="2" numFmtId="0" xfId="0" applyAlignment="1" applyBorder="1" applyFont="1">
      <alignment horizontal="center" vertical="center"/>
    </xf>
    <xf borderId="0" fillId="0" fontId="1" numFmtId="0" xfId="0" applyAlignment="1" applyFont="1">
      <alignment vertical="center"/>
    </xf>
    <xf borderId="0" fillId="4" fontId="2" numFmtId="0" xfId="0" applyAlignment="1" applyFont="1">
      <alignment horizontal="center" vertical="center"/>
    </xf>
    <xf borderId="4" fillId="6" fontId="1" numFmtId="0" xfId="0" applyAlignment="1" applyBorder="1" applyFill="1" applyFont="1">
      <alignment horizontal="center" vertical="center"/>
    </xf>
    <xf borderId="8" fillId="0" fontId="3" numFmtId="0" xfId="0" applyBorder="1" applyFont="1"/>
    <xf borderId="9" fillId="0" fontId="3" numFmtId="0" xfId="0" applyBorder="1" applyFont="1"/>
    <xf borderId="4" fillId="7" fontId="1" numFmtId="0" xfId="0" applyAlignment="1" applyBorder="1" applyFill="1" applyFont="1">
      <alignment horizontal="center" vertical="center"/>
    </xf>
    <xf borderId="10" fillId="0" fontId="3" numFmtId="0" xfId="0" applyBorder="1" applyFont="1"/>
    <xf borderId="11" fillId="0" fontId="3" numFmtId="0" xfId="0" applyBorder="1" applyFont="1"/>
    <xf borderId="12" fillId="0" fontId="3" numFmtId="0" xfId="0" applyBorder="1" applyFont="1"/>
    <xf borderId="1" fillId="2" fontId="1" numFmtId="0" xfId="0" applyAlignment="1" applyBorder="1" applyFont="1">
      <alignment vertical="center"/>
    </xf>
    <xf borderId="12" fillId="3" fontId="4" numFmtId="0" xfId="0" applyAlignment="1" applyBorder="1" applyFont="1">
      <alignment vertical="center"/>
    </xf>
    <xf borderId="4" fillId="4" fontId="2" numFmtId="0" xfId="0" applyAlignment="1" applyBorder="1" applyFont="1">
      <alignment horizontal="center" vertical="center"/>
    </xf>
    <xf borderId="12" fillId="5" fontId="4" numFmtId="0" xfId="0" applyAlignment="1" applyBorder="1" applyFont="1">
      <alignment vertical="center"/>
    </xf>
    <xf borderId="1" fillId="0" fontId="3" numFmtId="0" xfId="0" applyAlignment="1" applyBorder="1" applyFont="1">
      <alignment vertical="center"/>
    </xf>
    <xf borderId="4" fillId="8" fontId="5" numFmtId="0" xfId="0" applyAlignment="1" applyBorder="1" applyFill="1" applyFont="1">
      <alignment horizontal="center"/>
    </xf>
    <xf borderId="0" fillId="0" fontId="3" numFmtId="0" xfId="0" applyAlignment="1" applyFont="1">
      <alignment vertical="center"/>
    </xf>
    <xf borderId="1" fillId="4" fontId="6" numFmtId="0" xfId="0" applyAlignment="1" applyBorder="1" applyFont="1">
      <alignment horizontal="center" vertical="center"/>
    </xf>
    <xf borderId="1" fillId="3" fontId="3" numFmtId="0" xfId="0" applyAlignment="1" applyBorder="1" applyFont="1">
      <alignment vertical="center"/>
    </xf>
    <xf borderId="13" fillId="4" fontId="6" numFmtId="0" xfId="0" applyAlignment="1" applyBorder="1" applyFont="1">
      <alignment horizontal="center"/>
    </xf>
    <xf borderId="1" fillId="5" fontId="6" numFmtId="0" xfId="0" applyAlignment="1" applyBorder="1" applyFont="1">
      <alignment vertical="center"/>
    </xf>
    <xf borderId="0" fillId="4" fontId="6" numFmtId="0" xfId="0" applyAlignment="1" applyFont="1">
      <alignment horizontal="center"/>
    </xf>
    <xf borderId="14" fillId="4" fontId="6" numFmtId="0" xfId="0" applyAlignment="1" applyBorder="1" applyFont="1">
      <alignment horizontal="center"/>
    </xf>
    <xf borderId="4" fillId="0" fontId="7" numFmtId="0" xfId="0" applyAlignment="1" applyBorder="1" applyFont="1">
      <alignment horizontal="center" vertical="center"/>
    </xf>
    <xf borderId="0" fillId="4" fontId="6" numFmtId="0" xfId="0" applyAlignment="1" applyFont="1">
      <alignment horizontal="center" vertical="center"/>
    </xf>
    <xf borderId="1" fillId="2" fontId="1" numFmtId="0" xfId="0" applyAlignment="1" applyBorder="1" applyFont="1">
      <alignment vertical="center"/>
    </xf>
    <xf borderId="15" fillId="4" fontId="6" numFmtId="0" xfId="0" applyAlignment="1" applyBorder="1" applyFont="1">
      <alignment horizontal="center" vertical="center"/>
    </xf>
    <xf borderId="1" fillId="3" fontId="3" numFmtId="0" xfId="0" applyAlignment="1" applyBorder="1" applyFont="1">
      <alignment vertical="center"/>
    </xf>
    <xf borderId="1" fillId="0" fontId="6" numFmtId="0" xfId="0" applyAlignment="1" applyBorder="1" applyFont="1">
      <alignment vertical="center"/>
    </xf>
    <xf borderId="4" fillId="9" fontId="6" numFmtId="0" xfId="0" applyAlignment="1" applyBorder="1" applyFill="1" applyFont="1">
      <alignment horizontal="center"/>
    </xf>
    <xf borderId="1" fillId="5" fontId="6" numFmtId="0" xfId="0" applyAlignment="1" applyBorder="1" applyFont="1">
      <alignment vertical="center"/>
    </xf>
    <xf borderId="1" fillId="3" fontId="6" numFmtId="0" xfId="0" applyAlignment="1" applyBorder="1" applyFont="1">
      <alignment vertical="center"/>
    </xf>
    <xf borderId="15" fillId="10" fontId="7" numFmtId="0" xfId="0" applyAlignment="1" applyBorder="1" applyFill="1" applyFont="1">
      <alignment horizontal="center" vertical="center"/>
    </xf>
    <xf borderId="12" fillId="3" fontId="3" numFmtId="0" xfId="0" applyAlignment="1" applyBorder="1" applyFont="1">
      <alignment vertical="center"/>
    </xf>
    <xf borderId="13" fillId="4" fontId="6" numFmtId="0" xfId="0" applyBorder="1" applyFont="1"/>
    <xf borderId="10" fillId="5" fontId="3" numFmtId="0" xfId="0" applyAlignment="1" applyBorder="1" applyFont="1">
      <alignment vertical="center"/>
    </xf>
    <xf borderId="15" fillId="10" fontId="6" numFmtId="0" xfId="0" applyAlignment="1" applyBorder="1" applyFont="1">
      <alignment horizontal="center" vertical="center"/>
    </xf>
    <xf borderId="1" fillId="0" fontId="1" numFmtId="0" xfId="0" applyAlignment="1" applyBorder="1" applyFont="1">
      <alignment vertical="center"/>
    </xf>
    <xf borderId="13" fillId="7" fontId="6" numFmtId="0" xfId="0" applyAlignment="1" applyBorder="1" applyFont="1">
      <alignment/>
    </xf>
    <xf borderId="0" fillId="0" fontId="6" numFmtId="0" xfId="0" applyAlignment="1" applyFont="1">
      <alignment vertical="center"/>
    </xf>
    <xf borderId="0" fillId="0" fontId="3" numFmtId="0" xfId="0" applyAlignment="1" applyFont="1">
      <alignment vertical="center"/>
    </xf>
    <xf borderId="15" fillId="10" fontId="6" numFmtId="0" xfId="0" applyAlignment="1" applyBorder="1" applyFont="1">
      <alignment horizontal="center" vertical="center" wrapText="1"/>
    </xf>
    <xf borderId="1" fillId="5" fontId="3" numFmtId="0" xfId="0" applyAlignment="1" applyBorder="1" applyFont="1">
      <alignment vertical="center"/>
    </xf>
    <xf borderId="4" fillId="0" fontId="1" numFmtId="0" xfId="0" applyAlignment="1" applyBorder="1" applyFont="1">
      <alignment horizontal="center" vertical="center"/>
    </xf>
    <xf borderId="1" fillId="5" fontId="3" numFmtId="0" xfId="0" applyAlignment="1" applyBorder="1" applyFont="1">
      <alignment vertical="center"/>
    </xf>
    <xf borderId="0" fillId="0" fontId="6" numFmtId="0" xfId="0" applyAlignment="1" applyFont="1">
      <alignment vertical="center" wrapText="1"/>
    </xf>
    <xf borderId="4" fillId="11" fontId="3" numFmtId="0" xfId="0" applyAlignment="1" applyBorder="1" applyFill="1" applyFont="1">
      <alignment horizontal="center" vertical="center"/>
    </xf>
    <xf borderId="13" fillId="9" fontId="6" numFmtId="0" xfId="0" applyAlignment="1" applyBorder="1" applyFont="1">
      <alignment/>
    </xf>
    <xf borderId="4" fillId="6" fontId="3" numFmtId="0" xfId="0" applyAlignment="1" applyBorder="1" applyFont="1">
      <alignment horizontal="center" vertical="center"/>
    </xf>
    <xf borderId="1" fillId="3" fontId="6" numFmtId="0" xfId="0" applyAlignment="1" applyBorder="1" applyFont="1">
      <alignment vertical="center"/>
    </xf>
    <xf borderId="2" fillId="7" fontId="7" numFmtId="0" xfId="0" applyAlignment="1" applyBorder="1" applyFont="1">
      <alignment horizontal="center" vertical="center"/>
    </xf>
    <xf borderId="4" fillId="7" fontId="3" numFmtId="0" xfId="0" applyAlignment="1" applyBorder="1" applyFont="1">
      <alignment horizontal="center" vertical="center"/>
    </xf>
    <xf borderId="15" fillId="7" fontId="6" numFmtId="0" xfId="0" applyAlignment="1" applyBorder="1" applyFont="1">
      <alignment horizontal="center" vertical="center" wrapText="1"/>
    </xf>
    <xf borderId="4" fillId="6" fontId="1" numFmtId="0" xfId="0" applyAlignment="1" applyBorder="1" applyFont="1">
      <alignment horizontal="center" vertical="center"/>
    </xf>
    <xf borderId="1" fillId="4" fontId="3" numFmtId="0" xfId="0" applyBorder="1" applyFont="1"/>
    <xf borderId="0" fillId="0" fontId="3" numFmtId="0" xfId="0" applyAlignment="1" applyFont="1">
      <alignment vertical="center"/>
    </xf>
    <xf borderId="15" fillId="12" fontId="7" numFmtId="0" xfId="0" applyAlignment="1" applyBorder="1" applyFill="1" applyFont="1">
      <alignment horizontal="center" vertical="center"/>
    </xf>
    <xf borderId="9" fillId="0" fontId="3" numFmtId="0" xfId="0" applyAlignment="1" applyBorder="1" applyFont="1">
      <alignment vertical="center"/>
    </xf>
    <xf borderId="15" fillId="12" fontId="6" numFmtId="0" xfId="0" applyAlignment="1" applyBorder="1" applyFont="1">
      <alignment horizontal="center" vertical="center"/>
    </xf>
    <xf borderId="9" fillId="0" fontId="3" numFmtId="0" xfId="0" applyAlignment="1" applyBorder="1" applyFont="1">
      <alignment vertical="center"/>
    </xf>
    <xf borderId="1" fillId="2" fontId="1" numFmtId="0" xfId="0" applyAlignment="1" applyBorder="1" applyFont="1">
      <alignment vertical="center"/>
    </xf>
    <xf borderId="9" fillId="4" fontId="6" numFmtId="0" xfId="0" applyAlignment="1" applyBorder="1" applyFont="1">
      <alignment horizontal="center" vertical="center"/>
    </xf>
    <xf borderId="1" fillId="0" fontId="7" numFmtId="0" xfId="0" applyAlignment="1" applyBorder="1" applyFont="1">
      <alignment vertical="center"/>
    </xf>
    <xf borderId="15" fillId="13" fontId="3" numFmtId="0" xfId="0" applyBorder="1" applyFill="1" applyFont="1"/>
    <xf borderId="0" fillId="4" fontId="3" numFmtId="0" xfId="0" applyFont="1"/>
    <xf borderId="14" fillId="4" fontId="3" numFmtId="0" xfId="0" applyBorder="1" applyFont="1"/>
    <xf borderId="15" fillId="4" fontId="3" numFmtId="0" xfId="0" applyBorder="1" applyFont="1"/>
    <xf borderId="13" fillId="0" fontId="3" numFmtId="0" xfId="0" applyAlignment="1" applyBorder="1" applyFont="1">
      <alignment vertical="center"/>
    </xf>
    <xf borderId="0" fillId="0" fontId="8" numFmtId="0" xfId="0" applyAlignment="1" applyFont="1">
      <alignment vertical="center" wrapText="1"/>
    </xf>
    <xf borderId="14" fillId="0" fontId="3" numFmtId="0" xfId="0" applyBorder="1" applyFont="1"/>
    <xf borderId="1" fillId="2" fontId="7" numFmtId="0" xfId="0" applyAlignment="1" applyBorder="1" applyFont="1">
      <alignment vertical="center"/>
    </xf>
    <xf borderId="4" fillId="0" fontId="3" numFmtId="0" xfId="0" applyAlignment="1" applyBorder="1" applyFont="1">
      <alignment vertical="center"/>
    </xf>
    <xf borderId="0" fillId="0" fontId="3" numFmtId="0" xfId="0" applyAlignment="1" applyFont="1">
      <alignment/>
    </xf>
    <xf borderId="9" fillId="0" fontId="3" numFmtId="0" xfId="0" applyAlignment="1" applyBorder="1" applyFont="1">
      <alignment horizontal="center" vertical="center"/>
    </xf>
    <xf borderId="1" fillId="0" fontId="3" numFmtId="0" xfId="0" applyAlignment="1" applyBorder="1" applyFont="1">
      <alignment horizontal="center" vertical="center"/>
    </xf>
    <xf borderId="0" fillId="0" fontId="6" numFmtId="0" xfId="0" applyAlignment="1" applyFont="1">
      <alignment vertical="center"/>
    </xf>
    <xf borderId="1" fillId="9" fontId="9" numFmtId="0" xfId="0" applyAlignment="1" applyBorder="1" applyFont="1">
      <alignment horizontal="center"/>
    </xf>
    <xf borderId="11" fillId="9" fontId="9" numFmtId="0" xfId="0" applyBorder="1" applyFont="1"/>
    <xf borderId="1" fillId="0" fontId="3" numFmtId="0" xfId="0" applyAlignment="1" applyBorder="1" applyFont="1">
      <alignment vertical="center"/>
    </xf>
    <xf borderId="1" fillId="9" fontId="3" numFmtId="0" xfId="0" applyAlignment="1" applyBorder="1" applyFont="1">
      <alignment horizontal="center"/>
    </xf>
    <xf borderId="4" fillId="9" fontId="3" numFmtId="0" xfId="0" applyAlignment="1" applyBorder="1" applyFont="1">
      <alignment vertical="center"/>
    </xf>
    <xf borderId="2" fillId="0" fontId="6" numFmtId="0" xfId="0" applyAlignment="1" applyBorder="1" applyFont="1">
      <alignment vertical="center"/>
    </xf>
    <xf borderId="1" fillId="0" fontId="3" numFmtId="14" xfId="0" applyAlignment="1" applyBorder="1" applyFont="1" applyNumberFormat="1">
      <alignment horizontal="center"/>
    </xf>
    <xf borderId="9" fillId="0" fontId="6" numFmtId="0" xfId="0" applyAlignment="1" applyBorder="1" applyFont="1">
      <alignment vertical="center"/>
    </xf>
    <xf borderId="1" fillId="2" fontId="1" numFmtId="0" xfId="0" applyAlignment="1" applyBorder="1" applyFont="1">
      <alignment vertical="center"/>
    </xf>
    <xf borderId="0" fillId="3" fontId="3" numFmtId="0" xfId="0" applyAlignment="1" applyFont="1">
      <alignment vertical="center"/>
    </xf>
    <xf borderId="0" fillId="0" fontId="3" numFmtId="0" xfId="0" applyAlignment="1" applyFont="1">
      <alignment/>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horizontal="center" vertical="center"/>
    </xf>
    <xf borderId="1" fillId="3" fontId="3" numFmtId="0" xfId="0" applyAlignment="1" applyBorder="1" applyFont="1">
      <alignment horizontal="center" vertical="center"/>
    </xf>
    <xf borderId="1" fillId="5" fontId="3" numFmtId="0" xfId="0" applyAlignment="1" applyBorder="1" applyFont="1">
      <alignment horizontal="center" vertical="center"/>
    </xf>
    <xf borderId="2" fillId="0" fontId="3" numFmtId="0" xfId="0" applyAlignment="1" applyBorder="1" applyFont="1">
      <alignment vertical="center"/>
    </xf>
    <xf borderId="1" fillId="3" fontId="3" numFmtId="0" xfId="0" applyAlignment="1" applyBorder="1" applyFont="1">
      <alignment horizontal="center" vertical="center"/>
    </xf>
    <xf borderId="0" fillId="0" fontId="6" numFmtId="0" xfId="0" applyAlignment="1" applyFont="1">
      <alignment horizontal="center" vertical="center"/>
    </xf>
    <xf borderId="4" fillId="0" fontId="1" numFmtId="0" xfId="0" applyAlignment="1" applyBorder="1" applyFont="1">
      <alignment vertical="center"/>
    </xf>
    <xf borderId="1" fillId="5" fontId="6" numFmtId="0" xfId="0" applyAlignment="1" applyBorder="1" applyFont="1">
      <alignment horizontal="center" vertical="center"/>
    </xf>
    <xf borderId="0" fillId="0" fontId="6" numFmtId="0" xfId="0" applyAlignment="1" applyFont="1">
      <alignment horizontal="center" vertical="center"/>
    </xf>
    <xf borderId="1" fillId="5" fontId="3" numFmtId="0" xfId="0" applyAlignment="1" applyBorder="1" applyFont="1">
      <alignment horizontal="center" vertical="center"/>
    </xf>
    <xf borderId="0" fillId="0" fontId="3" numFmtId="164" xfId="0" applyAlignment="1" applyFont="1" applyNumberFormat="1">
      <alignment horizontal="center"/>
    </xf>
    <xf borderId="1" fillId="5" fontId="6" numFmtId="0" xfId="0" applyAlignment="1" applyBorder="1" applyFont="1">
      <alignment horizontal="center" vertical="center"/>
    </xf>
    <xf borderId="0" fillId="0" fontId="3" numFmtId="0" xfId="0" applyFont="1"/>
    <xf borderId="4" fillId="0" fontId="6" numFmtId="0" xfId="0" applyAlignment="1" applyBorder="1" applyFont="1">
      <alignment horizontal="center" vertical="center"/>
    </xf>
    <xf borderId="1" fillId="0" fontId="3" numFmtId="0" xfId="0" applyAlignment="1" applyBorder="1" applyFont="1">
      <alignment vertical="center"/>
    </xf>
    <xf borderId="1" fillId="3" fontId="6" numFmtId="0" xfId="0" applyAlignment="1" applyBorder="1" applyFont="1">
      <alignment horizontal="center" vertical="center"/>
    </xf>
    <xf borderId="0" fillId="0" fontId="3" numFmtId="0" xfId="0" applyAlignment="1" applyFont="1">
      <alignment horizontal="center" vertical="center"/>
    </xf>
    <xf borderId="4" fillId="10" fontId="3" numFmtId="0" xfId="0" applyAlignment="1" applyBorder="1" applyFont="1">
      <alignment horizontal="center" vertical="center"/>
    </xf>
    <xf borderId="0" fillId="0" fontId="1" numFmtId="0" xfId="0" applyAlignment="1" applyFont="1">
      <alignment vertical="center"/>
    </xf>
    <xf borderId="2" fillId="2" fontId="1" numFmtId="0" xfId="0" applyAlignment="1" applyBorder="1" applyFont="1">
      <alignment vertical="center"/>
    </xf>
    <xf borderId="4" fillId="0" fontId="3" numFmtId="0" xfId="0" applyAlignment="1" applyBorder="1" applyFont="1">
      <alignment horizontal="center"/>
    </xf>
    <xf borderId="4" fillId="0" fontId="3" numFmtId="0" xfId="0" applyAlignment="1" applyBorder="1" applyFont="1">
      <alignment vertical="center"/>
    </xf>
    <xf borderId="2" fillId="2" fontId="1" numFmtId="0" xfId="0" applyAlignment="1" applyBorder="1" applyFont="1">
      <alignment vertical="center"/>
    </xf>
    <xf borderId="2" fillId="2" fontId="1" numFmtId="0" xfId="0" applyAlignment="1" applyBorder="1" applyFont="1">
      <alignment horizontal="center" vertical="center"/>
    </xf>
    <xf borderId="11" fillId="0" fontId="1" numFmtId="0" xfId="0" applyAlignment="1" applyBorder="1" applyFont="1">
      <alignment horizontal="center" vertical="center"/>
    </xf>
    <xf borderId="0" fillId="0" fontId="1" numFmtId="0" xfId="0" applyAlignment="1" applyFont="1">
      <alignment horizontal="center" vertical="center"/>
    </xf>
    <xf borderId="6" fillId="0" fontId="1" numFmtId="0" xfId="0" applyAlignment="1" applyBorder="1" applyFont="1">
      <alignment horizontal="center" vertical="center"/>
    </xf>
    <xf borderId="1" fillId="2" fontId="1" numFmtId="0" xfId="0" applyAlignment="1" applyBorder="1" applyFont="1">
      <alignment horizontal="center" vertical="center"/>
    </xf>
    <xf borderId="0" fillId="5" fontId="4" numFmtId="0" xfId="0" applyAlignment="1" applyFont="1">
      <alignment vertical="center"/>
    </xf>
    <xf borderId="4" fillId="0" fontId="1" numFmtId="0" xfId="0" applyAlignment="1" applyBorder="1" applyFont="1">
      <alignment vertical="center"/>
    </xf>
    <xf borderId="1" fillId="0" fontId="1" numFmtId="0" xfId="0" applyAlignment="1" applyBorder="1" applyFont="1">
      <alignment horizontal="center"/>
    </xf>
    <xf borderId="2" fillId="0" fontId="1" numFmtId="0" xfId="0" applyAlignment="1" applyBorder="1" applyFont="1">
      <alignment horizontal="center" vertical="center" wrapText="1"/>
    </xf>
    <xf borderId="1" fillId="0" fontId="1" numFmtId="0" xfId="0" applyBorder="1" applyFont="1"/>
    <xf borderId="1" fillId="3" fontId="4" numFmtId="0" xfId="0" applyAlignment="1" applyBorder="1" applyFont="1">
      <alignment horizontal="left" vertical="center"/>
    </xf>
    <xf borderId="1" fillId="0" fontId="1" numFmtId="0" xfId="0" applyAlignment="1" applyBorder="1" applyFont="1">
      <alignment/>
    </xf>
    <xf borderId="1" fillId="0" fontId="10" numFmtId="0" xfId="0" applyAlignment="1" applyBorder="1" applyFont="1">
      <alignment horizontal="center" vertical="center"/>
    </xf>
    <xf borderId="0" fillId="0" fontId="3" numFmtId="0" xfId="0" applyAlignment="1" applyFont="1">
      <alignment horizontal="center"/>
    </xf>
    <xf borderId="1" fillId="0" fontId="10" numFmtId="0" xfId="0" applyAlignment="1" applyBorder="1" applyFont="1">
      <alignment vertical="center"/>
    </xf>
    <xf borderId="1" fillId="2" fontId="1" numFmtId="0" xfId="0" applyAlignment="1" applyBorder="1" applyFont="1">
      <alignment/>
    </xf>
    <xf borderId="4" fillId="0" fontId="3" numFmtId="0" xfId="0" applyAlignment="1" applyBorder="1" applyFont="1">
      <alignment vertical="center"/>
    </xf>
    <xf borderId="1" fillId="3" fontId="3" numFmtId="0" xfId="0" applyAlignment="1" applyBorder="1" applyFont="1">
      <alignment horizontal="left" vertical="center"/>
    </xf>
    <xf borderId="12" fillId="3" fontId="3" numFmtId="0" xfId="0" applyAlignment="1" applyBorder="1" applyFont="1">
      <alignment vertical="center"/>
    </xf>
    <xf borderId="1" fillId="3" fontId="6" numFmtId="0" xfId="0" applyAlignment="1" applyBorder="1" applyFont="1">
      <alignment horizontal="left" vertical="center"/>
    </xf>
    <xf borderId="12" fillId="5" fontId="6" numFmtId="0" xfId="0" applyAlignment="1" applyBorder="1" applyFont="1">
      <alignment vertical="center"/>
    </xf>
    <xf borderId="8" fillId="14" fontId="3" numFmtId="0" xfId="0" applyAlignment="1" applyBorder="1" applyFill="1" applyFont="1">
      <alignment vertical="center"/>
    </xf>
    <xf borderId="13" fillId="14" fontId="3" numFmtId="0" xfId="0" applyAlignment="1" applyBorder="1" applyFont="1">
      <alignment vertical="center"/>
    </xf>
    <xf borderId="4" fillId="0" fontId="3" numFmtId="0" xfId="0" applyAlignment="1" applyBorder="1" applyFont="1">
      <alignment horizontal="center" vertical="center"/>
    </xf>
    <xf borderId="12" fillId="2" fontId="1" numFmtId="0" xfId="0" applyAlignment="1" applyBorder="1" applyFont="1">
      <alignment vertical="center"/>
    </xf>
    <xf borderId="0" fillId="0" fontId="11" numFmtId="0" xfId="0" applyAlignment="1" applyFont="1">
      <alignment/>
    </xf>
    <xf borderId="4" fillId="0" fontId="1" numFmtId="0" xfId="0" applyAlignment="1" applyBorder="1" applyFont="1">
      <alignment horizontal="center"/>
    </xf>
    <xf borderId="1" fillId="0" fontId="3" numFmtId="0" xfId="0" applyAlignment="1" applyBorder="1" applyFont="1">
      <alignment horizontal="center"/>
    </xf>
    <xf borderId="0" fillId="0" fontId="1" numFmtId="0" xfId="0" applyAlignment="1" applyFont="1">
      <alignment horizontal="center"/>
    </xf>
    <xf borderId="1" fillId="2" fontId="1" numFmtId="0" xfId="0" applyAlignment="1" applyBorder="1" applyFont="1">
      <alignment horizontal="center" vertical="center"/>
    </xf>
    <xf borderId="13" fillId="14" fontId="1" numFmtId="0" xfId="0" applyAlignment="1" applyBorder="1" applyFont="1">
      <alignment vertical="center"/>
    </xf>
    <xf borderId="0" fillId="0" fontId="3" numFmtId="0" xfId="0" applyAlignment="1" applyFont="1">
      <alignment horizontal="left"/>
    </xf>
    <xf borderId="12" fillId="0" fontId="1" numFmtId="0" xfId="0" applyAlignment="1" applyBorder="1" applyFont="1">
      <alignment vertical="center"/>
    </xf>
    <xf borderId="0" fillId="5" fontId="6" numFmtId="0" xfId="0" applyAlignment="1" applyFont="1">
      <alignment vertical="center"/>
    </xf>
    <xf borderId="6" fillId="3" fontId="3" numFmtId="0" xfId="0" applyAlignment="1" applyBorder="1" applyFont="1">
      <alignment vertical="center"/>
    </xf>
    <xf borderId="1" fillId="0" fontId="1" numFmtId="0" xfId="0" applyAlignment="1" applyBorder="1" applyFont="1">
      <alignment vertical="center"/>
    </xf>
    <xf borderId="0" fillId="0" fontId="7" numFmtId="0" xfId="0" applyAlignment="1" applyFont="1">
      <alignment horizontal="center" vertical="center"/>
    </xf>
    <xf borderId="0" fillId="0" fontId="1" numFmtId="0" xfId="0" applyAlignment="1" applyFont="1">
      <alignment vertical="center"/>
    </xf>
    <xf borderId="2" fillId="2" fontId="1" numFmtId="0" xfId="0" applyAlignment="1" applyBorder="1" applyFont="1">
      <alignment vertical="center"/>
    </xf>
    <xf borderId="0" fillId="0" fontId="3" numFmtId="0" xfId="0" applyFont="1"/>
    <xf borderId="0" fillId="0" fontId="1" numFmtId="0" xfId="0" applyAlignment="1" applyFont="1">
      <alignment horizontal="center"/>
    </xf>
    <xf borderId="6" fillId="3" fontId="3" numFmtId="0" xfId="0" applyAlignment="1" applyBorder="1" applyFont="1">
      <alignment vertical="center"/>
    </xf>
    <xf borderId="1" fillId="10" fontId="1" numFmtId="0" xfId="0" applyAlignment="1" applyBorder="1" applyFont="1">
      <alignment vertical="center"/>
    </xf>
    <xf borderId="4" fillId="14" fontId="1" numFmtId="0" xfId="0" applyAlignment="1" applyBorder="1" applyFont="1">
      <alignment horizontal="center" vertical="center"/>
    </xf>
    <xf borderId="0" fillId="0" fontId="12" numFmtId="0" xfId="0" applyAlignment="1" applyFont="1">
      <alignment horizontal="center" vertical="center" wrapText="1"/>
    </xf>
    <xf borderId="1" fillId="0" fontId="1" numFmtId="0" xfId="0" applyAlignment="1" applyBorder="1" applyFont="1">
      <alignment horizontal="center" vertical="center"/>
    </xf>
    <xf borderId="3" fillId="0" fontId="1" numFmtId="0" xfId="0" applyAlignment="1" applyBorder="1" applyFont="1">
      <alignment horizontal="center" vertical="center"/>
    </xf>
    <xf borderId="2" fillId="3" fontId="3" numFmtId="0" xfId="0" applyAlignment="1" applyBorder="1" applyFont="1">
      <alignment vertical="center"/>
    </xf>
    <xf borderId="2" fillId="5" fontId="6" numFmtId="0" xfId="0" applyAlignment="1" applyBorder="1" applyFont="1">
      <alignment vertical="center"/>
    </xf>
    <xf borderId="13" fillId="14" fontId="3" numFmtId="0" xfId="0" applyAlignment="1" applyBorder="1" applyFont="1">
      <alignment vertical="center"/>
    </xf>
    <xf borderId="4" fillId="3" fontId="3" numFmtId="0" xfId="0" applyAlignment="1" applyBorder="1" applyFont="1">
      <alignment vertical="center"/>
    </xf>
    <xf borderId="4" fillId="14" fontId="1" numFmtId="0" xfId="0" applyAlignment="1" applyBorder="1" applyFont="1">
      <alignment vertical="center"/>
    </xf>
    <xf borderId="3" fillId="14" fontId="3" numFmtId="0" xfId="0" applyAlignment="1" applyBorder="1" applyFont="1">
      <alignment vertical="center"/>
    </xf>
    <xf borderId="13" fillId="0" fontId="6" numFmtId="0" xfId="0" applyAlignment="1" applyBorder="1" applyFont="1">
      <alignment vertical="center"/>
    </xf>
    <xf borderId="1" fillId="0" fontId="3" numFmtId="0" xfId="0" applyAlignment="1" applyBorder="1" applyFont="1">
      <alignment vertical="center"/>
    </xf>
    <xf borderId="13" fillId="0" fontId="3" numFmtId="0" xfId="0" applyBorder="1" applyFont="1"/>
    <xf borderId="1" fillId="10" fontId="1" numFmtId="0" xfId="0" applyAlignment="1" applyBorder="1" applyFont="1">
      <alignment vertical="center"/>
    </xf>
    <xf borderId="0" fillId="0" fontId="1" numFmtId="0" xfId="0" applyAlignment="1" applyFont="1">
      <alignment horizontal="center" vertical="center"/>
    </xf>
    <xf borderId="3" fillId="0" fontId="1" numFmtId="0" xfId="0" applyAlignment="1" applyBorder="1" applyFont="1">
      <alignment horizontal="center" vertical="center"/>
    </xf>
    <xf borderId="3" fillId="14" fontId="3" numFmtId="0" xfId="0" applyBorder="1" applyFont="1"/>
    <xf borderId="4" fillId="7" fontId="13" numFmtId="0" xfId="0" applyAlignment="1" applyBorder="1" applyFont="1">
      <alignment horizontal="center" vertical="center" wrapText="1"/>
    </xf>
    <xf borderId="3" fillId="14" fontId="1" numFmtId="0" xfId="0" applyAlignment="1" applyBorder="1" applyFont="1">
      <alignment vertical="center"/>
    </xf>
    <xf borderId="1" fillId="2" fontId="1" numFmtId="0" xfId="0" applyAlignment="1" applyBorder="1" applyFont="1">
      <alignment horizontal="center"/>
    </xf>
    <xf borderId="3" fillId="9" fontId="3" numFmtId="0" xfId="0" applyAlignment="1" applyBorder="1" applyFont="1">
      <alignment vertical="center" wrapText="1"/>
    </xf>
    <xf borderId="2" fillId="2" fontId="1" numFmtId="0" xfId="0" applyAlignment="1" applyBorder="1" applyFont="1">
      <alignment horizontal="center" vertical="center"/>
    </xf>
    <xf borderId="2" fillId="3" fontId="3" numFmtId="0" xfId="0" applyAlignment="1" applyBorder="1" applyFont="1">
      <alignment vertical="center"/>
    </xf>
    <xf borderId="4" fillId="9" fontId="3" numFmtId="0" xfId="0" applyAlignment="1" applyBorder="1" applyFont="1">
      <alignment vertical="center" wrapText="1"/>
    </xf>
    <xf borderId="2" fillId="5" fontId="6" numFmtId="0" xfId="0" applyAlignment="1" applyBorder="1" applyFont="1">
      <alignment vertical="center"/>
    </xf>
    <xf borderId="2" fillId="0" fontId="3" numFmtId="0" xfId="0" applyAlignment="1" applyBorder="1" applyFont="1">
      <alignment vertical="center"/>
    </xf>
    <xf borderId="4" fillId="0" fontId="3" numFmtId="0" xfId="0" applyBorder="1" applyFont="1"/>
    <xf borderId="4" fillId="0" fontId="1" numFmtId="0" xfId="0" applyAlignment="1" applyBorder="1" applyFont="1">
      <alignment horizontal="center" vertical="center" wrapText="1"/>
    </xf>
    <xf borderId="13" fillId="14" fontId="1" numFmtId="0" xfId="0" applyAlignment="1" applyBorder="1" applyFont="1">
      <alignment horizontal="center" vertical="center"/>
    </xf>
    <xf borderId="8" fillId="14" fontId="1" numFmtId="0" xfId="0" applyAlignment="1" applyBorder="1" applyFont="1">
      <alignment vertical="center"/>
    </xf>
    <xf borderId="0" fillId="0" fontId="13" numFmtId="0" xfId="0" applyAlignment="1" applyFont="1">
      <alignment vertical="center"/>
    </xf>
    <xf borderId="3" fillId="0" fontId="3" numFmtId="0" xfId="0" applyAlignment="1" applyBorder="1" applyFont="1">
      <alignment vertical="center"/>
    </xf>
    <xf borderId="0" fillId="0" fontId="1" numFmtId="0" xfId="0" applyAlignment="1" applyFont="1">
      <alignment horizontal="center" vertical="center"/>
    </xf>
    <xf borderId="0" fillId="14" fontId="3" numFmtId="0" xfId="0" applyAlignment="1" applyFont="1">
      <alignment vertical="center"/>
    </xf>
    <xf borderId="4" fillId="14" fontId="3" numFmtId="0" xfId="0" applyBorder="1" applyFont="1"/>
    <xf borderId="4" fillId="14" fontId="3" numFmtId="0" xfId="0" applyAlignment="1" applyBorder="1" applyFont="1">
      <alignment vertical="center"/>
    </xf>
    <xf borderId="11" fillId="0" fontId="3" numFmtId="0" xfId="0" applyAlignment="1" applyBorder="1" applyFont="1">
      <alignment horizontal="center" vertical="center"/>
    </xf>
    <xf borderId="4" fillId="0" fontId="3" numFmtId="0" xfId="0" applyAlignment="1" applyBorder="1" applyFont="1">
      <alignment vertical="center"/>
    </xf>
    <xf borderId="4" fillId="14" fontId="3" numFmtId="0" xfId="0" applyAlignment="1" applyBorder="1" applyFont="1">
      <alignment vertical="center"/>
    </xf>
    <xf borderId="4" fillId="14" fontId="3" numFmtId="0" xfId="0" applyAlignment="1" applyBorder="1" applyFont="1">
      <alignment vertical="center"/>
    </xf>
    <xf borderId="3" fillId="14" fontId="3" numFmtId="0" xfId="0" applyAlignment="1" applyBorder="1" applyFont="1">
      <alignment vertical="center"/>
    </xf>
    <xf borderId="3" fillId="14" fontId="6" numFmtId="0" xfId="0" applyAlignment="1" applyBorder="1" applyFont="1">
      <alignment vertical="center"/>
    </xf>
    <xf borderId="4" fillId="14" fontId="6" numFmtId="0" xfId="0" applyAlignment="1" applyBorder="1" applyFont="1">
      <alignment vertical="center"/>
    </xf>
    <xf borderId="0" fillId="0" fontId="1" numFmtId="0" xfId="0" applyAlignment="1" applyFont="1">
      <alignment horizontal="center" vertical="center"/>
    </xf>
    <xf borderId="0" fillId="0" fontId="3" numFmtId="0" xfId="0" applyAlignment="1" applyFont="1">
      <alignment horizontal="center" vertical="center"/>
    </xf>
    <xf borderId="0" fillId="0" fontId="7" numFmtId="0" xfId="0" applyAlignment="1" applyFont="1">
      <alignment horizontal="center" vertical="center"/>
    </xf>
    <xf borderId="1" fillId="2" fontId="1" numFmtId="0" xfId="0" applyAlignment="1" applyBorder="1" applyFont="1">
      <alignment/>
    </xf>
    <xf borderId="4" fillId="3" fontId="1" numFmtId="0" xfId="0" applyAlignment="1" applyBorder="1" applyFont="1">
      <alignment horizontal="center" vertical="center"/>
    </xf>
    <xf borderId="1" fillId="0" fontId="6" numFmtId="0" xfId="0" applyAlignment="1" applyBorder="1" applyFont="1">
      <alignment horizontal="center" vertical="center"/>
    </xf>
    <xf borderId="1" fillId="3" fontId="6" numFmtId="0" xfId="0" applyAlignment="1" applyBorder="1" applyFont="1">
      <alignment horizontal="center" vertical="center"/>
    </xf>
    <xf borderId="4" fillId="9" fontId="1" numFmtId="0" xfId="0" applyAlignment="1" applyBorder="1" applyFont="1">
      <alignment horizontal="center" vertical="center"/>
    </xf>
    <xf borderId="1" fillId="9" fontId="1" numFmtId="0" xfId="0" applyAlignment="1" applyBorder="1" applyFont="1">
      <alignment horizontal="center" vertical="center"/>
    </xf>
    <xf borderId="1" fillId="9" fontId="1" numFmtId="0" xfId="0" applyAlignment="1" applyBorder="1" applyFont="1">
      <alignment horizontal="center" vertical="center"/>
    </xf>
    <xf borderId="4" fillId="9" fontId="1" numFmtId="0" xfId="0" applyAlignment="1" applyBorder="1" applyFont="1">
      <alignment horizontal="center" vertical="center" wrapText="1"/>
    </xf>
    <xf borderId="1" fillId="9" fontId="3" numFmtId="0" xfId="0" applyAlignment="1" applyBorder="1" applyFont="1">
      <alignment horizontal="center" vertical="center"/>
    </xf>
    <xf borderId="2" fillId="9" fontId="3" numFmtId="0" xfId="0" applyAlignment="1" applyBorder="1" applyFont="1">
      <alignment horizontal="left" vertical="center" wrapText="1"/>
    </xf>
    <xf borderId="2" fillId="0" fontId="3" numFmtId="0" xfId="0" applyAlignment="1" applyBorder="1" applyFont="1">
      <alignment vertical="center" wrapText="1"/>
    </xf>
    <xf borderId="1" fillId="9" fontId="3" numFmtId="0" xfId="0" applyAlignment="1" applyBorder="1" applyFont="1">
      <alignment vertical="center"/>
    </xf>
    <xf borderId="3" fillId="0" fontId="3" numFmtId="0" xfId="0" applyAlignment="1" applyBorder="1" applyFont="1">
      <alignment vertical="center" wrapText="1"/>
    </xf>
    <xf borderId="1" fillId="9" fontId="3" numFmtId="0" xfId="0" applyAlignment="1" applyBorder="1" applyFont="1">
      <alignment vertical="center"/>
    </xf>
    <xf borderId="2" fillId="0" fontId="1" numFmtId="0" xfId="0" applyAlignment="1" applyBorder="1" applyFont="1">
      <alignment horizontal="center" vertical="center"/>
    </xf>
    <xf borderId="15" fillId="0" fontId="3" numFmtId="0" xfId="0" applyBorder="1" applyFont="1"/>
    <xf borderId="1" fillId="0" fontId="1" numFmtId="0" xfId="0" applyAlignment="1" applyBorder="1" applyFont="1">
      <alignment horizontal="center" vertical="center"/>
    </xf>
    <xf borderId="1" fillId="10" fontId="1" numFmtId="0" xfId="0" applyAlignment="1" applyBorder="1" applyFont="1">
      <alignment horizontal="center" vertical="center"/>
    </xf>
    <xf borderId="4" fillId="0" fontId="3" numFmtId="0" xfId="0" applyAlignment="1" applyBorder="1" applyFont="1">
      <alignment vertical="center" wrapText="1"/>
    </xf>
    <xf borderId="1" fillId="0" fontId="3" numFmtId="0" xfId="0" applyAlignment="1" applyBorder="1" applyFont="1">
      <alignment horizontal="center" vertical="center"/>
    </xf>
    <xf borderId="1" fillId="9" fontId="1" numFmtId="0" xfId="0" applyAlignment="1" applyBorder="1" applyFont="1">
      <alignment vertical="center"/>
    </xf>
    <xf borderId="1" fillId="2" fontId="1" numFmtId="0" xfId="0" applyAlignment="1" applyBorder="1" applyFont="1">
      <alignment horizontal="left" vertical="center"/>
    </xf>
    <xf borderId="1" fillId="9" fontId="3" numFmtId="0" xfId="0" applyAlignment="1" applyBorder="1" applyFont="1">
      <alignment horizontal="left" vertical="center" wrapText="1"/>
    </xf>
    <xf borderId="1" fillId="15" fontId="6" numFmtId="0" xfId="0" applyAlignment="1" applyBorder="1" applyFill="1" applyFont="1">
      <alignment horizontal="left" vertical="center" wrapText="1"/>
    </xf>
    <xf borderId="1" fillId="5" fontId="9" numFmtId="0" xfId="0" applyAlignment="1" applyBorder="1" applyFont="1">
      <alignment horizontal="center"/>
    </xf>
    <xf borderId="1" fillId="0" fontId="9" numFmtId="0" xfId="0" applyAlignment="1" applyBorder="1" applyFont="1">
      <alignment horizontal="center"/>
    </xf>
    <xf borderId="4" fillId="0" fontId="1" numFmtId="0" xfId="0" applyAlignment="1" applyBorder="1" applyFont="1">
      <alignment/>
    </xf>
    <xf borderId="0" fillId="0" fontId="3" numFmtId="0" xfId="0" applyAlignment="1" applyFont="1">
      <alignment wrapText="1"/>
    </xf>
    <xf borderId="1" fillId="3" fontId="9" numFmtId="0" xfId="0" applyAlignment="1" applyBorder="1" applyFont="1">
      <alignment horizontal="center"/>
    </xf>
    <xf borderId="1" fillId="9" fontId="3" numFmtId="0" xfId="0" applyAlignment="1" applyBorder="1" applyFont="1">
      <alignment horizontal="left" vertical="center" wrapText="1"/>
    </xf>
    <xf borderId="1" fillId="0" fontId="3" numFmtId="0" xfId="0" applyAlignment="1" applyBorder="1" applyFont="1">
      <alignment horizontal="left" vertical="center" wrapText="1"/>
    </xf>
    <xf borderId="1" fillId="9" fontId="3" numFmtId="0" xfId="0" applyAlignment="1" applyBorder="1" applyFont="1">
      <alignment/>
    </xf>
    <xf borderId="1" fillId="0" fontId="3" numFmtId="0" xfId="0" applyAlignment="1" applyBorder="1" applyFont="1">
      <alignment/>
    </xf>
    <xf borderId="0" fillId="10" fontId="9" numFmtId="0" xfId="0" applyAlignment="1" applyFont="1">
      <alignment/>
    </xf>
    <xf borderId="1" fillId="3" fontId="1" numFmtId="0" xfId="0" applyAlignment="1" applyBorder="1" applyFont="1">
      <alignment horizontal="center" vertical="center"/>
    </xf>
    <xf borderId="1" fillId="0" fontId="3" numFmtId="0" xfId="0" applyAlignment="1" applyBorder="1" applyFont="1">
      <alignment horizontal="left"/>
    </xf>
    <xf borderId="1" fillId="9" fontId="3" numFmtId="0" xfId="0" applyAlignment="1" applyBorder="1" applyFont="1">
      <alignment vertical="center" wrapText="1"/>
    </xf>
    <xf borderId="12" fillId="0" fontId="3" numFmtId="0" xfId="0" applyAlignment="1" applyBorder="1" applyFont="1">
      <alignment vertical="center"/>
    </xf>
    <xf borderId="12" fillId="3" fontId="3" numFmtId="0" xfId="0" applyAlignment="1" applyBorder="1" applyFont="1">
      <alignment horizontal="center"/>
    </xf>
    <xf borderId="12" fillId="0" fontId="3" numFmtId="0" xfId="0" applyAlignment="1" applyBorder="1" applyFont="1">
      <alignment vertical="center"/>
    </xf>
    <xf borderId="1" fillId="2" fontId="14" numFmtId="0" xfId="0" applyAlignment="1" applyBorder="1" applyFont="1">
      <alignment/>
    </xf>
    <xf borderId="1" fillId="3" fontId="3" numFmtId="0" xfId="0" applyAlignment="1" applyBorder="1" applyFont="1">
      <alignment horizontal="center"/>
    </xf>
    <xf borderId="1" fillId="5" fontId="9" numFmtId="0" xfId="0" applyAlignment="1" applyBorder="1" applyFont="1">
      <alignment horizontal="center"/>
    </xf>
    <xf borderId="1" fillId="3" fontId="1" numFmtId="0" xfId="0" applyAlignment="1" applyBorder="1" applyFont="1">
      <alignment horizontal="center"/>
    </xf>
    <xf borderId="1" fillId="0" fontId="9" numFmtId="0" xfId="0" applyAlignment="1" applyBorder="1" applyFont="1">
      <alignment horizontal="center"/>
    </xf>
    <xf borderId="1" fillId="3" fontId="3" numFmtId="0" xfId="0" applyAlignment="1" applyBorder="1" applyFont="1">
      <alignment horizontal="center"/>
    </xf>
    <xf borderId="1" fillId="3" fontId="9" numFmtId="0" xfId="0" applyAlignment="1" applyBorder="1" applyFont="1">
      <alignment horizontal="center"/>
    </xf>
    <xf borderId="1" fillId="12" fontId="3" numFmtId="0" xfId="0" applyAlignment="1" applyBorder="1" applyFont="1">
      <alignment vertical="center"/>
    </xf>
    <xf borderId="1" fillId="12" fontId="3" numFmtId="0" xfId="0" applyAlignment="1" applyBorder="1" applyFont="1">
      <alignment horizontal="left"/>
    </xf>
    <xf borderId="0" fillId="12" fontId="3" numFmtId="0" xfId="0" applyAlignment="1" applyFont="1">
      <alignment horizontal="right" wrapText="1"/>
    </xf>
    <xf borderId="1" fillId="12" fontId="3" numFmtId="0" xfId="0" applyAlignment="1" applyBorder="1" applyFont="1">
      <alignment horizontal="right"/>
    </xf>
    <xf borderId="1" fillId="12" fontId="3" numFmtId="0" xfId="0" applyAlignment="1" applyBorder="1" applyFont="1">
      <alignment horizontal="center"/>
    </xf>
    <xf borderId="1" fillId="12" fontId="1" numFmtId="0" xfId="0" applyAlignment="1" applyBorder="1" applyFont="1">
      <alignment horizontal="center" vertical="center"/>
    </xf>
    <xf borderId="1" fillId="0" fontId="3" numFmtId="0" xfId="0" applyAlignment="1" applyBorder="1" applyFont="1">
      <alignment vertical="center" wrapText="1"/>
    </xf>
    <xf borderId="1" fillId="0" fontId="1" numFmtId="0" xfId="0" applyAlignment="1" applyBorder="1" applyFont="1">
      <alignment horizontal="center"/>
    </xf>
    <xf borderId="1" fillId="0" fontId="3" numFmtId="0" xfId="0" applyBorder="1" applyFont="1"/>
    <xf borderId="3" fillId="9" fontId="6" numFmtId="0" xfId="0" applyAlignment="1" applyBorder="1" applyFont="1">
      <alignment horizontal="left" vertical="center" wrapText="1"/>
    </xf>
    <xf borderId="0" fillId="0" fontId="9" numFmtId="0" xfId="0" applyAlignment="1" applyFont="1">
      <alignment/>
    </xf>
    <xf borderId="1" fillId="10" fontId="1" numFmtId="0" xfId="0" applyAlignment="1" applyBorder="1" applyFont="1">
      <alignment horizontal="center"/>
    </xf>
    <xf borderId="0" fillId="0" fontId="9" numFmtId="0" xfId="0" applyAlignment="1" applyFont="1">
      <alignment horizontal="center"/>
    </xf>
    <xf borderId="1" fillId="12" fontId="3" numFmtId="0" xfId="0" applyAlignment="1" applyBorder="1" applyFont="1">
      <alignment/>
    </xf>
    <xf borderId="1" fillId="12" fontId="3" numFmtId="0" xfId="0" applyAlignment="1" applyBorder="1" applyFont="1">
      <alignment horizontal="right" vertical="center" wrapText="1"/>
    </xf>
    <xf borderId="1" fillId="2" fontId="14" numFmtId="0" xfId="0" applyBorder="1" applyFont="1"/>
    <xf borderId="1" fillId="12" fontId="3" numFmtId="0" xfId="0" applyAlignment="1" applyBorder="1" applyFont="1">
      <alignment horizontal="center"/>
    </xf>
    <xf borderId="1" fillId="5" fontId="9" numFmtId="0" xfId="0" applyAlignment="1" applyBorder="1" applyFont="1">
      <alignment horizontal="center"/>
    </xf>
    <xf borderId="1" fillId="0" fontId="9" numFmtId="0" xfId="0" applyAlignment="1" applyBorder="1" applyFont="1">
      <alignment horizontal="center"/>
    </xf>
    <xf borderId="1" fillId="3" fontId="9" numFmtId="0" xfId="0" applyAlignment="1" applyBorder="1" applyFont="1">
      <alignment horizontal="center"/>
    </xf>
    <xf borderId="3" fillId="9" fontId="15" numFmtId="0" xfId="0" applyAlignment="1" applyBorder="1" applyFont="1">
      <alignment horizontal="center" vertical="center" wrapText="1"/>
    </xf>
    <xf borderId="1" fillId="3" fontId="3" numFmtId="0" xfId="0" applyAlignment="1" applyBorder="1" applyFont="1">
      <alignment horizontal="left" vertical="center" wrapText="1"/>
    </xf>
    <xf borderId="1" fillId="0" fontId="3" numFmtId="0" xfId="0" applyAlignment="1" applyBorder="1" applyFont="1">
      <alignment horizontal="right"/>
    </xf>
    <xf borderId="1" fillId="12" fontId="3" numFmtId="0" xfId="0" applyAlignment="1" applyBorder="1" applyFont="1">
      <alignment horizontal="right"/>
    </xf>
    <xf borderId="1" fillId="0" fontId="3" numFmtId="0" xfId="0" applyAlignment="1" applyBorder="1" applyFont="1">
      <alignment horizontal="center"/>
    </xf>
    <xf borderId="2" fillId="9" fontId="16" numFmtId="0" xfId="0" applyAlignment="1" applyBorder="1" applyFont="1">
      <alignment horizontal="center" vertical="center" wrapText="1"/>
    </xf>
    <xf borderId="2" fillId="9" fontId="1" numFmtId="0" xfId="0" applyAlignment="1" applyBorder="1" applyFont="1">
      <alignment horizontal="center" vertical="center" wrapText="1"/>
    </xf>
    <xf borderId="1" fillId="0" fontId="1" numFmtId="0" xfId="0" applyAlignment="1" applyBorder="1" applyFont="1">
      <alignment horizontal="center" vertical="center" wrapText="1"/>
    </xf>
    <xf borderId="1" fillId="9" fontId="1" numFmtId="0" xfId="0" applyAlignment="1" applyBorder="1" applyFont="1">
      <alignment horizontal="center" vertical="center" wrapText="1"/>
    </xf>
    <xf borderId="1" fillId="9" fontId="3" numFmtId="0" xfId="0" applyAlignment="1" applyBorder="1" applyFont="1">
      <alignment horizontal="right" vertical="center" wrapText="1"/>
    </xf>
    <xf borderId="1" fillId="0" fontId="3" numFmtId="0" xfId="0" applyAlignment="1" applyBorder="1" applyFont="1">
      <alignment horizontal="right" vertical="center" wrapText="1"/>
    </xf>
    <xf borderId="1" fillId="9" fontId="6" numFmtId="0" xfId="0" applyAlignment="1" applyBorder="1" applyFont="1">
      <alignment horizontal="center" vertical="center"/>
    </xf>
    <xf borderId="1" fillId="9" fontId="3" numFmtId="0" xfId="0" applyAlignment="1" applyBorder="1" applyFont="1">
      <alignment vertical="center" wrapText="1"/>
    </xf>
    <xf borderId="1" fillId="0" fontId="3" numFmtId="0" xfId="0" applyAlignment="1" applyBorder="1" applyFont="1">
      <alignment vertical="center" wrapText="1"/>
    </xf>
    <xf borderId="1" fillId="9" fontId="3" numFmtId="0" xfId="0" applyAlignment="1" applyBorder="1" applyFont="1">
      <alignment horizontal="right" vertical="center"/>
    </xf>
    <xf borderId="1" fillId="9" fontId="3" numFmtId="0" xfId="0" applyAlignment="1" applyBorder="1" applyFont="1">
      <alignment vertical="center"/>
    </xf>
    <xf borderId="1" fillId="13" fontId="3" numFmtId="0" xfId="0" applyAlignment="1" applyBorder="1" applyFont="1">
      <alignment vertical="center"/>
    </xf>
    <xf borderId="4" fillId="0" fontId="1" numFmtId="0" xfId="0" applyAlignment="1" applyBorder="1" applyFont="1">
      <alignment horizontal="right" vertical="center" wrapText="1"/>
    </xf>
    <xf borderId="4" fillId="0" fontId="3" numFmtId="0" xfId="0" applyAlignment="1" applyBorder="1" applyFont="1">
      <alignment horizontal="center" vertical="center" wrapText="1"/>
    </xf>
    <xf borderId="1" fillId="9" fontId="1" numFmtId="0" xfId="0" applyAlignment="1" applyBorder="1" applyFont="1">
      <alignment vertical="center" wrapText="1"/>
    </xf>
    <xf borderId="3" fillId="13" fontId="3" numFmtId="0" xfId="0" applyAlignment="1" applyBorder="1" applyFont="1">
      <alignment vertical="center"/>
    </xf>
    <xf borderId="3" fillId="9" fontId="3" numFmtId="0" xfId="0" applyAlignment="1" applyBorder="1" applyFont="1">
      <alignment vertical="center" wrapText="1"/>
    </xf>
    <xf borderId="1" fillId="0" fontId="3" numFmtId="0" xfId="0" applyBorder="1" applyFont="1"/>
    <xf borderId="1" fillId="0" fontId="1" numFmtId="0" xfId="0" applyAlignment="1" applyBorder="1" applyFont="1">
      <alignment vertical="center"/>
    </xf>
    <xf borderId="13" fillId="0" fontId="3" numFmtId="0" xfId="0" applyAlignment="1" applyBorder="1" applyFont="1">
      <alignment vertical="center" wrapText="1"/>
    </xf>
    <xf borderId="0" fillId="0" fontId="3" numFmtId="0" xfId="0" applyAlignment="1" applyFont="1">
      <alignment vertical="center" wrapText="1"/>
    </xf>
    <xf borderId="4" fillId="0" fontId="1" numFmtId="0" xfId="0" applyAlignment="1" applyBorder="1" applyFont="1">
      <alignment horizontal="center" vertical="center" wrapText="1"/>
    </xf>
    <xf borderId="1" fillId="2" fontId="1" numFmtId="0" xfId="0" applyAlignment="1" applyBorder="1" applyFont="1">
      <alignment horizontal="left"/>
    </xf>
    <xf borderId="1" fillId="2" fontId="7" numFmtId="0" xfId="0" applyAlignment="1" applyBorder="1" applyFont="1">
      <alignment horizontal="center" vertical="center"/>
    </xf>
    <xf borderId="0" fillId="0" fontId="3" numFmtId="0" xfId="0" applyAlignment="1" applyFont="1">
      <alignment horizontal="center" vertical="center" wrapText="1"/>
    </xf>
    <xf borderId="3" fillId="0" fontId="6" numFmtId="0" xfId="0" applyAlignment="1" applyBorder="1" applyFont="1">
      <alignment horizontal="center" vertical="center" wrapText="1"/>
    </xf>
    <xf borderId="1" fillId="0" fontId="3" numFmtId="0" xfId="0" applyAlignment="1" applyBorder="1" applyFont="1">
      <alignment horizontal="center" vertical="center" wrapText="1"/>
    </xf>
    <xf borderId="1" fillId="9" fontId="3" numFmtId="0" xfId="0" applyAlignment="1" applyBorder="1" applyFont="1">
      <alignment horizontal="center" vertical="center" wrapText="1"/>
    </xf>
    <xf borderId="1" fillId="9" fontId="3" numFmtId="0" xfId="0" applyAlignment="1" applyBorder="1" applyFont="1">
      <alignment vertical="center" wrapText="1"/>
    </xf>
    <xf borderId="1" fillId="2" fontId="1" numFmtId="0" xfId="0" applyAlignment="1" applyBorder="1" applyFont="1">
      <alignment vertical="center"/>
    </xf>
    <xf borderId="1" fillId="2" fontId="1" numFmtId="0" xfId="0" applyAlignment="1" applyBorder="1" applyFont="1">
      <alignment horizontal="center" vertical="center"/>
    </xf>
    <xf borderId="1" fillId="16" fontId="3" numFmtId="0" xfId="0" applyAlignment="1" applyBorder="1" applyFill="1" applyFont="1">
      <alignment horizontal="center" vertical="center" wrapText="1"/>
    </xf>
    <xf borderId="0" fillId="0" fontId="3" numFmtId="0" xfId="0" applyAlignment="1" applyFont="1">
      <alignment/>
    </xf>
    <xf borderId="4" fillId="16" fontId="3" numFmtId="0" xfId="0" applyAlignment="1" applyBorder="1" applyFont="1">
      <alignment vertical="center"/>
    </xf>
    <xf borderId="1" fillId="16" fontId="3" numFmtId="0" xfId="0" applyAlignment="1" applyBorder="1" applyFont="1">
      <alignment vertical="center" wrapText="1"/>
    </xf>
    <xf borderId="1" fillId="16" fontId="3" numFmtId="0" xfId="0" applyAlignment="1" applyBorder="1" applyFont="1">
      <alignment vertical="center" wrapText="1"/>
    </xf>
    <xf borderId="1" fillId="16" fontId="1" numFmtId="0" xfId="0" applyAlignment="1" applyBorder="1" applyFont="1">
      <alignment vertical="center"/>
    </xf>
    <xf borderId="1" fillId="17" fontId="3" numFmtId="0" xfId="0" applyAlignment="1" applyBorder="1" applyFill="1" applyFont="1">
      <alignment horizontal="center" vertical="center" wrapText="1"/>
    </xf>
    <xf borderId="4" fillId="17" fontId="3" numFmtId="0" xfId="0" applyAlignment="1" applyBorder="1" applyFont="1">
      <alignment vertical="center"/>
    </xf>
    <xf borderId="1" fillId="17" fontId="3" numFmtId="0" xfId="0" applyAlignment="1" applyBorder="1" applyFont="1">
      <alignment vertical="center" wrapText="1"/>
    </xf>
    <xf borderId="1" fillId="17" fontId="3" numFmtId="0" xfId="0" applyAlignment="1" applyBorder="1" applyFont="1">
      <alignment vertical="center" wrapText="1"/>
    </xf>
    <xf borderId="1" fillId="17" fontId="1" numFmtId="0" xfId="0" applyAlignment="1" applyBorder="1" applyFont="1">
      <alignment vertical="center"/>
    </xf>
    <xf borderId="1" fillId="18" fontId="3" numFmtId="0" xfId="0" applyAlignment="1" applyBorder="1" applyFill="1" applyFont="1">
      <alignment horizontal="center" vertical="center" wrapText="1"/>
    </xf>
    <xf borderId="1" fillId="3" fontId="3" numFmtId="0" xfId="0" applyAlignment="1" applyBorder="1" applyFont="1">
      <alignment vertical="center" wrapText="1"/>
    </xf>
    <xf borderId="1" fillId="2" fontId="14" numFmtId="0" xfId="0" applyBorder="1" applyFont="1"/>
    <xf borderId="6" fillId="5" fontId="9" numFmtId="0" xfId="0" applyAlignment="1" applyBorder="1" applyFont="1">
      <alignment horizontal="center"/>
    </xf>
    <xf borderId="4" fillId="9" fontId="3" numFmtId="14" xfId="0" applyAlignment="1" applyBorder="1" applyFont="1" applyNumberFormat="1">
      <alignment vertical="center"/>
    </xf>
    <xf borderId="6" fillId="0" fontId="9" numFmtId="0" xfId="0" applyAlignment="1" applyBorder="1" applyFont="1">
      <alignment horizontal="center"/>
    </xf>
    <xf borderId="0" fillId="0" fontId="3" numFmtId="0" xfId="0" applyAlignment="1" applyFont="1">
      <alignment vertical="center" wrapText="1"/>
    </xf>
    <xf borderId="12" fillId="2" fontId="14" numFmtId="0" xfId="0" applyBorder="1" applyFont="1"/>
    <xf borderId="10" fillId="5" fontId="9" numFmtId="0" xfId="0" applyAlignment="1" applyBorder="1" applyFont="1">
      <alignment horizontal="center"/>
    </xf>
    <xf borderId="4" fillId="0" fontId="3" numFmtId="165" xfId="0" applyAlignment="1" applyBorder="1" applyFont="1" applyNumberFormat="1">
      <alignment vertical="center"/>
    </xf>
    <xf borderId="10" fillId="0" fontId="9" numFmtId="0" xfId="0" applyAlignment="1" applyBorder="1" applyFont="1">
      <alignment horizontal="center"/>
    </xf>
    <xf borderId="4" fillId="9" fontId="3" numFmtId="166" xfId="0" applyAlignment="1" applyBorder="1" applyFont="1" applyNumberFormat="1">
      <alignment vertical="center"/>
    </xf>
    <xf borderId="0" fillId="11" fontId="1" numFmtId="0" xfId="0" applyAlignment="1" applyFont="1">
      <alignment vertical="center"/>
    </xf>
    <xf borderId="0" fillId="11" fontId="3" numFmtId="0" xfId="0" applyAlignment="1" applyFont="1">
      <alignment vertical="center"/>
    </xf>
    <xf borderId="4" fillId="2" fontId="7" numFmtId="0" xfId="0" applyAlignment="1" applyBorder="1" applyFont="1">
      <alignment vertical="center"/>
    </xf>
    <xf borderId="0" fillId="11" fontId="3" numFmtId="0" xfId="0" applyAlignment="1" applyFont="1">
      <alignment horizontal="center" vertical="center"/>
    </xf>
    <xf borderId="4" fillId="2" fontId="1" numFmtId="0" xfId="0" applyAlignment="1" applyBorder="1" applyFont="1">
      <alignment vertical="center"/>
    </xf>
    <xf borderId="0" fillId="11" fontId="3" numFmtId="0" xfId="0" applyAlignment="1" applyFont="1">
      <alignment horizontal="center" vertical="center"/>
    </xf>
    <xf borderId="0" fillId="10" fontId="3" numFmtId="0" xfId="0" applyAlignment="1" applyFont="1">
      <alignment vertical="center"/>
    </xf>
    <xf borderId="0" fillId="10" fontId="3" numFmtId="0" xfId="0" applyAlignment="1" applyFont="1">
      <alignment horizontal="center" vertical="center"/>
    </xf>
    <xf borderId="10" fillId="0" fontId="3" numFmtId="0" xfId="0" applyAlignment="1" applyBorder="1" applyFont="1">
      <alignment horizontal="center" vertical="center"/>
    </xf>
    <xf borderId="10" fillId="0" fontId="6" numFmtId="0" xfId="0" applyAlignment="1" applyBorder="1" applyFont="1">
      <alignment horizontal="center" vertical="center"/>
    </xf>
    <xf borderId="1" fillId="11" fontId="1" numFmtId="0" xfId="0" applyAlignment="1" applyBorder="1" applyFont="1">
      <alignment horizontal="center" vertical="center"/>
    </xf>
    <xf borderId="10" fillId="0" fontId="9" numFmtId="0" xfId="0" applyAlignment="1" applyBorder="1" applyFont="1">
      <alignment horizontal="center"/>
    </xf>
    <xf borderId="1" fillId="2" fontId="1" numFmtId="0" xfId="0" applyAlignment="1" applyBorder="1" applyFont="1">
      <alignment horizontal="left" vertical="center"/>
    </xf>
    <xf borderId="1" fillId="2" fontId="1" numFmtId="0" xfId="0" applyAlignment="1" applyBorder="1" applyFont="1">
      <alignment horizontal="left" vertical="center"/>
    </xf>
    <xf borderId="1" fillId="2" fontId="7" numFmtId="0" xfId="0" applyAlignment="1" applyBorder="1" applyFont="1">
      <alignment horizontal="left" vertical="center"/>
    </xf>
    <xf borderId="1" fillId="11" fontId="1" numFmtId="0" xfId="0" applyAlignment="1" applyBorder="1" applyFont="1">
      <alignment horizontal="left" vertical="center"/>
    </xf>
    <xf borderId="1" fillId="11" fontId="6" numFmtId="0" xfId="0" applyAlignment="1" applyBorder="1" applyFont="1">
      <alignment horizontal="center" vertical="center"/>
    </xf>
    <xf borderId="1" fillId="11" fontId="3" numFmtId="0" xfId="0" applyAlignment="1" applyBorder="1" applyFont="1">
      <alignment horizontal="center" vertical="center"/>
    </xf>
    <xf borderId="0" fillId="11" fontId="3" numFmtId="0" xfId="0" applyAlignment="1" applyFont="1">
      <alignment horizontal="center" vertical="center"/>
    </xf>
    <xf borderId="6" fillId="5" fontId="9" numFmtId="0" xfId="0" applyAlignment="1" applyBorder="1" applyFont="1">
      <alignment horizontal="center"/>
    </xf>
    <xf borderId="6" fillId="0" fontId="9" numFmtId="0" xfId="0" applyAlignment="1" applyBorder="1" applyFont="1">
      <alignment horizontal="center"/>
    </xf>
    <xf borderId="6" fillId="3" fontId="9" numFmtId="0" xfId="0" applyAlignment="1" applyBorder="1" applyFont="1">
      <alignment horizontal="center"/>
    </xf>
    <xf borderId="0" fillId="5" fontId="3" numFmtId="0" xfId="0" applyAlignment="1" applyFont="1">
      <alignment horizontal="center" vertical="center"/>
    </xf>
    <xf borderId="10" fillId="5" fontId="3" numFmtId="0" xfId="0" applyAlignment="1" applyBorder="1" applyFont="1">
      <alignment horizontal="center" vertical="center"/>
    </xf>
    <xf borderId="10" fillId="3" fontId="6" numFmtId="0" xfId="0" applyAlignment="1" applyBorder="1" applyFont="1">
      <alignment horizontal="center" vertical="center"/>
    </xf>
    <xf borderId="12" fillId="2" fontId="14" numFmtId="0" xfId="0" applyAlignment="1" applyBorder="1" applyFont="1">
      <alignment/>
    </xf>
    <xf borderId="10" fillId="5" fontId="9" numFmtId="0" xfId="0" applyAlignment="1" applyBorder="1" applyFont="1">
      <alignment horizontal="center"/>
    </xf>
    <xf borderId="10" fillId="3" fontId="9" numFmtId="0" xfId="0" applyAlignment="1" applyBorder="1" applyFont="1">
      <alignment horizontal="center"/>
    </xf>
    <xf borderId="1" fillId="9" fontId="3" numFmtId="0" xfId="0" applyAlignment="1" applyBorder="1" applyFont="1">
      <alignment horizontal="center" vertical="center"/>
    </xf>
    <xf borderId="1" fillId="2" fontId="14" numFmtId="0" xfId="0" applyBorder="1" applyFont="1"/>
    <xf borderId="6" fillId="3" fontId="9" numFmtId="0" xfId="0" applyAlignment="1" applyBorder="1" applyFont="1">
      <alignment horizontal="center"/>
    </xf>
    <xf borderId="12" fillId="2" fontId="14" numFmtId="0" xfId="0" applyBorder="1" applyFont="1"/>
    <xf borderId="10" fillId="3" fontId="9" numFmtId="0" xfId="0" applyAlignment="1" applyBorder="1" applyFont="1">
      <alignment horizontal="center"/>
    </xf>
    <xf borderId="8" fillId="2" fontId="1" numFmtId="0" xfId="0" applyAlignment="1" applyBorder="1" applyFont="1">
      <alignment vertical="center"/>
    </xf>
    <xf borderId="12" fillId="2" fontId="1" numFmtId="0" xfId="0" applyAlignment="1" applyBorder="1" applyFont="1">
      <alignment vertical="center"/>
    </xf>
    <xf borderId="10" fillId="5" fontId="6" numFmtId="0" xfId="0" applyAlignment="1" applyBorder="1" applyFont="1">
      <alignment horizontal="center" vertical="center"/>
    </xf>
    <xf borderId="12" fillId="2" fontId="1" numFmtId="0" xfId="0" applyAlignment="1" applyBorder="1" applyFont="1">
      <alignment vertical="center"/>
    </xf>
    <xf borderId="8" fillId="2" fontId="1" numFmtId="0" xfId="0" applyAlignment="1" applyBorder="1" applyFont="1">
      <alignment vertical="center"/>
    </xf>
    <xf borderId="1" fillId="0" fontId="1" numFmtId="0" xfId="0" applyAlignment="1" applyBorder="1" applyFont="1">
      <alignment horizontal="center" vertical="center" wrapText="1"/>
    </xf>
    <xf borderId="3" fillId="0" fontId="1" numFmtId="0" xfId="0" applyAlignment="1" applyBorder="1" applyFont="1">
      <alignment horizontal="center" vertical="center" wrapText="1"/>
    </xf>
    <xf borderId="0" fillId="6" fontId="3" numFmtId="0" xfId="0" applyAlignment="1" applyFont="1">
      <alignment horizontal="center" vertical="center"/>
    </xf>
    <xf borderId="2" fillId="0" fontId="1" numFmtId="0" xfId="0" applyAlignment="1" applyBorder="1" applyFont="1">
      <alignment horizontal="center" vertical="center" wrapText="1"/>
    </xf>
    <xf borderId="8" fillId="2" fontId="7" numFmtId="0" xfId="0" applyAlignment="1" applyBorder="1" applyFont="1">
      <alignment vertical="center"/>
    </xf>
    <xf borderId="2" fillId="19" fontId="1" numFmtId="0" xfId="0" applyAlignment="1" applyBorder="1" applyFill="1" applyFont="1">
      <alignment horizontal="center" vertical="center" wrapText="1"/>
    </xf>
    <xf borderId="12" fillId="2" fontId="7" numFmtId="0" xfId="0" applyAlignment="1" applyBorder="1" applyFont="1">
      <alignment vertical="center"/>
    </xf>
    <xf borderId="1" fillId="2" fontId="3" numFmtId="0" xfId="0" applyAlignment="1" applyBorder="1" applyFont="1">
      <alignment vertical="center"/>
    </xf>
    <xf borderId="12" fillId="2" fontId="1" numFmtId="0" xfId="0" applyAlignment="1" applyBorder="1" applyFont="1">
      <alignment horizontal="left" vertical="center"/>
    </xf>
    <xf borderId="1" fillId="20" fontId="3" numFmtId="0" xfId="0" applyAlignment="1" applyBorder="1" applyFill="1" applyFont="1">
      <alignment vertical="center"/>
    </xf>
    <xf borderId="8" fillId="2" fontId="1" numFmtId="0" xfId="0" applyAlignment="1" applyBorder="1" applyFont="1">
      <alignment horizontal="left" vertical="center"/>
    </xf>
    <xf borderId="0" fillId="20" fontId="3" numFmtId="0" xfId="0" applyAlignment="1" applyFont="1">
      <alignment vertical="center"/>
    </xf>
    <xf borderId="8" fillId="2" fontId="1" numFmtId="0" xfId="0" applyAlignment="1" applyBorder="1" applyFont="1">
      <alignment vertical="center"/>
    </xf>
    <xf borderId="12" fillId="2" fontId="1" numFmtId="0" xfId="0" applyAlignment="1" applyBorder="1" applyFont="1">
      <alignment vertical="center"/>
    </xf>
    <xf borderId="10" fillId="0" fontId="3" numFmtId="0" xfId="0" applyAlignment="1" applyBorder="1" applyFont="1">
      <alignment horizontal="center" vertical="center"/>
    </xf>
    <xf borderId="10" fillId="3" fontId="3" numFmtId="0" xfId="0" applyAlignment="1" applyBorder="1" applyFont="1">
      <alignment horizontal="center" vertical="center"/>
    </xf>
    <xf borderId="1" fillId="0" fontId="3" numFmtId="0" xfId="0" applyAlignment="1" applyBorder="1" applyFont="1">
      <alignment horizontal="center" vertical="center"/>
    </xf>
    <xf borderId="0" fillId="19" fontId="3" numFmtId="0" xfId="0" applyAlignment="1" applyFont="1">
      <alignment horizontal="center" vertical="center"/>
    </xf>
    <xf borderId="0" fillId="15" fontId="3" numFmtId="0" xfId="0" applyAlignment="1" applyFont="1">
      <alignment horizontal="center" vertical="center"/>
    </xf>
    <xf borderId="1" fillId="0" fontId="3" numFmtId="167" xfId="0" applyAlignment="1" applyBorder="1" applyFont="1" applyNumberFormat="1">
      <alignment horizontal="center" vertical="center"/>
    </xf>
    <xf borderId="0" fillId="11" fontId="1" numFmtId="0" xfId="0" applyAlignment="1" applyFont="1">
      <alignment vertical="center"/>
    </xf>
    <xf borderId="1" fillId="0" fontId="1" numFmtId="0" xfId="0" applyAlignment="1" applyBorder="1" applyFont="1">
      <alignment horizontal="center" wrapText="1"/>
    </xf>
    <xf borderId="4" fillId="0" fontId="3" numFmtId="167" xfId="0" applyAlignment="1" applyBorder="1" applyFont="1" applyNumberFormat="1">
      <alignment horizontal="left" vertical="center"/>
    </xf>
    <xf borderId="1" fillId="0" fontId="1" numFmtId="0" xfId="0" applyAlignment="1" applyBorder="1" applyFont="1">
      <alignment horizontal="left" vertical="center"/>
    </xf>
    <xf borderId="1" fillId="0" fontId="1" numFmtId="0" xfId="0" applyAlignment="1" applyBorder="1" applyFont="1">
      <alignment horizontal="left" vertical="center"/>
    </xf>
    <xf borderId="1" fillId="0" fontId="3" numFmtId="167" xfId="0" applyAlignment="1" applyBorder="1" applyFont="1" applyNumberFormat="1">
      <alignment horizontal="center" vertical="center"/>
    </xf>
    <xf borderId="1" fillId="2" fontId="1" numFmtId="0" xfId="0" applyAlignment="1" applyBorder="1" applyFont="1">
      <alignment horizontal="center" vertical="center"/>
    </xf>
    <xf borderId="1" fillId="4" fontId="1" numFmtId="0" xfId="0" applyAlignment="1" applyBorder="1" applyFont="1">
      <alignment horizontal="center" vertical="center"/>
    </xf>
    <xf borderId="1" fillId="0" fontId="3" numFmtId="0" xfId="0" applyAlignment="1" applyBorder="1" applyFont="1">
      <alignment horizontal="left" vertical="center"/>
    </xf>
    <xf borderId="1" fillId="4" fontId="3" numFmtId="0" xfId="0" applyAlignment="1" applyBorder="1" applyFont="1">
      <alignment horizontal="left" vertical="center"/>
    </xf>
    <xf borderId="1" fillId="4" fontId="3" numFmtId="0" xfId="0" applyAlignment="1" applyBorder="1" applyFont="1">
      <alignment horizontal="center" vertical="center"/>
    </xf>
    <xf borderId="1" fillId="2" fontId="1" numFmtId="168" xfId="0" applyAlignment="1" applyBorder="1" applyFont="1" applyNumberFormat="1">
      <alignment horizontal="center"/>
    </xf>
    <xf borderId="1" fillId="0" fontId="3" numFmtId="0" xfId="0" applyAlignment="1" applyBorder="1" applyFont="1">
      <alignment horizontal="left"/>
    </xf>
    <xf borderId="1" fillId="2" fontId="1" numFmtId="0" xfId="0" applyAlignment="1" applyBorder="1" applyFont="1">
      <alignment horizontal="center" vertical="center"/>
    </xf>
    <xf borderId="1" fillId="0" fontId="3" numFmtId="0" xfId="0" applyAlignment="1" applyBorder="1" applyFont="1">
      <alignment horizontal="center" vertical="center"/>
    </xf>
    <xf borderId="1" fillId="11" fontId="3" numFmtId="0" xfId="0" applyAlignment="1" applyBorder="1" applyFont="1">
      <alignment horizontal="center" vertical="center"/>
    </xf>
    <xf borderId="1" fillId="11" fontId="3" numFmtId="167" xfId="0" applyAlignment="1" applyBorder="1" applyFont="1" applyNumberFormat="1">
      <alignment horizontal="center" vertical="center"/>
    </xf>
    <xf borderId="1" fillId="0" fontId="3" numFmtId="0" xfId="0" applyAlignment="1" applyBorder="1" applyFont="1">
      <alignment horizontal="left" vertical="center"/>
    </xf>
    <xf borderId="1" fillId="0" fontId="3" numFmtId="169" xfId="0" applyAlignment="1" applyBorder="1" applyFont="1" applyNumberFormat="1">
      <alignment horizontal="center"/>
    </xf>
    <xf borderId="1" fillId="2" fontId="1" numFmtId="168" xfId="0" applyAlignment="1" applyBorder="1" applyFont="1" applyNumberFormat="1">
      <alignment horizontal="center"/>
    </xf>
    <xf borderId="1" fillId="0" fontId="3" numFmtId="0" xfId="0" applyAlignment="1" applyBorder="1" applyFont="1">
      <alignment horizontal="left"/>
    </xf>
    <xf borderId="1" fillId="2" fontId="14" numFmtId="0" xfId="0" applyAlignment="1" applyBorder="1" applyFont="1">
      <alignment/>
    </xf>
    <xf borderId="1" fillId="0" fontId="9" numFmtId="0" xfId="0" applyAlignment="1" applyBorder="1" applyFont="1">
      <alignment horizontal="left"/>
    </xf>
    <xf borderId="0" fillId="19" fontId="9" numFmtId="0" xfId="0" applyAlignment="1" applyFont="1">
      <alignment horizontal="center"/>
    </xf>
    <xf borderId="1" fillId="5" fontId="9" numFmtId="0" xfId="0" applyAlignment="1" applyBorder="1" applyFont="1">
      <alignment horizontal="left"/>
    </xf>
    <xf borderId="1" fillId="2" fontId="1" numFmtId="0" xfId="0" applyAlignment="1" applyBorder="1" applyFont="1">
      <alignment vertical="center"/>
    </xf>
    <xf borderId="1" fillId="0" fontId="3" numFmtId="0" xfId="0" applyAlignment="1" applyBorder="1" applyFont="1">
      <alignment horizontal="left" vertical="center"/>
    </xf>
    <xf borderId="10" fillId="3" fontId="3" numFmtId="0" xfId="0" applyAlignment="1" applyBorder="1" applyFont="1">
      <alignment horizontal="center" vertical="center"/>
    </xf>
    <xf borderId="10" fillId="9" fontId="6" numFmtId="0" xfId="0" applyAlignment="1" applyBorder="1" applyFont="1">
      <alignment horizontal="center" vertical="center"/>
    </xf>
    <xf borderId="10" fillId="9" fontId="3" numFmtId="0" xfId="0" applyAlignment="1" applyBorder="1" applyFont="1">
      <alignment horizontal="center" vertical="center"/>
    </xf>
    <xf borderId="8" fillId="11" fontId="1" numFmtId="0" xfId="0" applyAlignment="1" applyBorder="1" applyFont="1">
      <alignment horizontal="left" vertical="center"/>
    </xf>
    <xf borderId="10" fillId="11" fontId="17" numFmtId="0" xfId="0" applyAlignment="1" applyBorder="1" applyFont="1">
      <alignment horizontal="center" vertical="center"/>
    </xf>
    <xf borderId="12" fillId="2" fontId="1" numFmtId="0" xfId="0" applyAlignment="1" applyBorder="1" applyFont="1">
      <alignment horizontal="left" vertical="center"/>
    </xf>
    <xf borderId="0" fillId="5" fontId="3" numFmtId="0" xfId="0" applyAlignment="1" applyFont="1">
      <alignment horizontal="center" vertical="center"/>
    </xf>
    <xf borderId="10" fillId="11" fontId="3" numFmtId="0" xfId="0" applyAlignment="1" applyBorder="1" applyFont="1">
      <alignment horizontal="center" vertical="center"/>
    </xf>
    <xf borderId="0" fillId="3" fontId="3" numFmtId="0" xfId="0" applyAlignment="1" applyFont="1">
      <alignment horizontal="center" vertical="center"/>
    </xf>
    <xf borderId="10" fillId="9" fontId="9" numFmtId="0" xfId="0" applyAlignment="1" applyBorder="1" applyFont="1">
      <alignment horizontal="center"/>
    </xf>
    <xf borderId="10" fillId="0" fontId="9" numFmtId="0" xfId="0" applyAlignment="1" applyBorder="1" applyFont="1">
      <alignment horizontal="center"/>
    </xf>
    <xf borderId="12" fillId="11" fontId="1" numFmtId="0" xfId="0" applyAlignment="1" applyBorder="1" applyFont="1">
      <alignment horizontal="left" vertical="center"/>
    </xf>
    <xf borderId="10" fillId="11" fontId="6" numFmtId="0" xfId="0" applyAlignment="1" applyBorder="1" applyFont="1">
      <alignment horizontal="center" vertical="center"/>
    </xf>
    <xf borderId="0" fillId="0" fontId="3" numFmtId="0" xfId="0" applyAlignment="1" applyFont="1">
      <alignment vertical="center"/>
    </xf>
    <xf borderId="6" fillId="0" fontId="6" numFmtId="0" xfId="0" applyAlignment="1" applyBorder="1" applyFont="1">
      <alignment horizontal="center" vertical="center"/>
    </xf>
    <xf borderId="6" fillId="0" fontId="3" numFmtId="0" xfId="0" applyAlignment="1" applyBorder="1" applyFont="1">
      <alignment horizontal="center" vertical="center"/>
    </xf>
    <xf borderId="0" fillId="2" fontId="1" numFmtId="0" xfId="0" applyAlignment="1" applyFont="1">
      <alignment vertical="center"/>
    </xf>
    <xf borderId="0" fillId="5" fontId="9" numFmtId="0" xfId="0" applyAlignment="1" applyFont="1">
      <alignment horizontal="center"/>
    </xf>
    <xf borderId="1" fillId="0" fontId="3" numFmtId="0" xfId="0" applyAlignment="1" applyBorder="1" applyFont="1">
      <alignment horizontal="left" vertical="center"/>
    </xf>
    <xf borderId="0" fillId="0" fontId="9" numFmtId="0" xfId="0" applyAlignment="1" applyFont="1">
      <alignment horizontal="center"/>
    </xf>
    <xf borderId="0" fillId="3" fontId="9" numFmtId="0" xfId="0" applyAlignment="1" applyFont="1">
      <alignment horizontal="center"/>
    </xf>
    <xf borderId="1" fillId="4" fontId="3" numFmtId="0" xfId="0" applyAlignment="1" applyBorder="1" applyFont="1">
      <alignment vertical="center"/>
    </xf>
    <xf borderId="1" fillId="4" fontId="3" numFmtId="0" xfId="0" applyAlignment="1" applyBorder="1" applyFont="1">
      <alignment vertical="center"/>
    </xf>
    <xf borderId="1" fillId="0" fontId="3" numFmtId="0" xfId="0" applyAlignment="1" applyBorder="1" applyFont="1">
      <alignment horizontal="left" vertical="center"/>
    </xf>
    <xf borderId="1" fillId="0" fontId="3" numFmtId="0" xfId="0" applyAlignment="1" applyBorder="1" applyFont="1">
      <alignment horizontal="left" vertical="center"/>
    </xf>
    <xf borderId="4" fillId="21" fontId="3" numFmtId="0" xfId="0" applyAlignment="1" applyBorder="1" applyFill="1" applyFont="1">
      <alignment horizontal="center" vertical="center"/>
    </xf>
    <xf borderId="3" fillId="0" fontId="3" numFmtId="0" xfId="0" applyAlignment="1" applyBorder="1" applyFont="1">
      <alignment horizontal="left" vertical="center" wrapText="1"/>
    </xf>
    <xf borderId="3" fillId="0" fontId="3" numFmtId="0" xfId="0" applyAlignment="1" applyBorder="1" applyFont="1">
      <alignment vertical="center" wrapText="1"/>
    </xf>
    <xf borderId="0" fillId="0" fontId="3" numFmtId="0" xfId="0" applyAlignment="1" applyFont="1">
      <alignment vertical="center" wrapText="1"/>
    </xf>
    <xf borderId="0" fillId="0" fontId="3" numFmtId="0" xfId="0" applyAlignment="1" applyFont="1">
      <alignment horizontal="right" vertical="center"/>
    </xf>
    <xf borderId="0" fillId="0" fontId="3" numFmtId="0" xfId="0" applyAlignment="1" applyFont="1">
      <alignment horizontal="right" vertical="center"/>
    </xf>
    <xf borderId="0" fillId="0" fontId="3" numFmtId="0" xfId="0" applyAlignment="1" applyFont="1">
      <alignment horizontal="left" vertical="center"/>
    </xf>
    <xf borderId="3" fillId="0" fontId="18" numFmtId="0" xfId="0" applyAlignment="1" applyBorder="1" applyFont="1">
      <alignment wrapText="1"/>
    </xf>
    <xf borderId="3" fillId="0" fontId="3" numFmtId="0" xfId="0" applyAlignment="1" applyBorder="1" applyFont="1">
      <alignment vertical="center" wrapText="1"/>
    </xf>
    <xf borderId="4" fillId="0" fontId="19" numFmtId="0" xfId="0" applyAlignment="1" applyBorder="1" applyFont="1">
      <alignment vertical="center"/>
    </xf>
    <xf borderId="4" fillId="0" fontId="3" numFmtId="0" xfId="0" applyAlignment="1" applyBorder="1" applyFont="1">
      <alignment vertical="center"/>
    </xf>
    <xf borderId="4" fillId="0" fontId="20" numFmtId="0" xfId="0" applyAlignment="1" applyBorder="1" applyFont="1">
      <alignment horizontal="center" vertical="center" wrapText="1"/>
    </xf>
    <xf borderId="0" fillId="0" fontId="3" numFmtId="0" xfId="0" applyAlignment="1" applyFont="1">
      <alignment vertical="center" wrapText="1"/>
    </xf>
    <xf borderId="4" fillId="0" fontId="21" numFmtId="0" xfId="0" applyAlignment="1" applyBorder="1" applyFont="1">
      <alignment horizontal="center" vertical="center" wrapText="1"/>
    </xf>
    <xf borderId="1" fillId="0" fontId="3" numFmtId="14" xfId="0" applyAlignment="1" applyBorder="1" applyFont="1" applyNumberFormat="1">
      <alignment vertical="center"/>
    </xf>
    <xf borderId="1" fillId="9" fontId="3" numFmtId="14" xfId="0" applyAlignment="1" applyBorder="1" applyFont="1" applyNumberFormat="1">
      <alignment vertical="center"/>
    </xf>
    <xf borderId="1" fillId="2" fontId="1" numFmtId="0" xfId="0" applyAlignment="1" applyBorder="1" applyFont="1">
      <alignment horizontal="center" vertical="center"/>
    </xf>
    <xf borderId="2" fillId="9" fontId="3" numFmtId="14" xfId="0" applyAlignment="1" applyBorder="1" applyFont="1" applyNumberFormat="1">
      <alignment vertical="center"/>
    </xf>
    <xf borderId="4" fillId="9" fontId="3" numFmtId="0" xfId="0" applyAlignment="1" applyBorder="1" applyFont="1">
      <alignment vertical="center" wrapText="1"/>
    </xf>
    <xf borderId="1" fillId="0" fontId="3" numFmtId="14" xfId="0" applyAlignment="1" applyBorder="1" applyFont="1" applyNumberFormat="1">
      <alignment horizontal="right" vertical="center" wrapText="1"/>
    </xf>
    <xf borderId="1" fillId="9" fontId="3" numFmtId="14" xfId="0" applyAlignment="1" applyBorder="1" applyFont="1" applyNumberFormat="1">
      <alignment horizontal="right" vertical="center" wrapText="1"/>
    </xf>
    <xf borderId="2" fillId="9" fontId="3" numFmtId="14" xfId="0" applyAlignment="1" applyBorder="1" applyFont="1" applyNumberFormat="1">
      <alignment horizontal="right" vertical="center" wrapText="1"/>
    </xf>
    <xf borderId="2" fillId="0" fontId="3" numFmtId="14" xfId="0" applyAlignment="1" applyBorder="1" applyFont="1" applyNumberFormat="1">
      <alignment horizontal="right" vertical="center" wrapText="1"/>
    </xf>
    <xf borderId="1" fillId="2" fontId="1" numFmtId="0" xfId="0" applyAlignment="1" applyBorder="1" applyFont="1">
      <alignment horizontal="center" vertical="center"/>
    </xf>
    <xf borderId="4" fillId="0" fontId="1" numFmtId="0" xfId="0" applyAlignment="1" applyBorder="1" applyFont="1">
      <alignment vertical="center"/>
    </xf>
    <xf borderId="1" fillId="2" fontId="1" numFmtId="0" xfId="0" applyAlignment="1" applyBorder="1" applyFont="1">
      <alignment horizontal="center" vertical="center"/>
    </xf>
    <xf borderId="4" fillId="0" fontId="3" numFmtId="0" xfId="0" applyAlignment="1" applyBorder="1" applyFont="1">
      <alignment horizontal="center" vertical="center"/>
    </xf>
    <xf borderId="0" fillId="0" fontId="3" numFmtId="0" xfId="0" applyAlignment="1" applyFont="1">
      <alignment horizontal="center"/>
    </xf>
    <xf borderId="0" fillId="0" fontId="12" numFmtId="0" xfId="0" applyAlignment="1" applyFont="1">
      <alignment horizontal="center" vertical="center" wrapText="1"/>
    </xf>
    <xf borderId="0" fillId="0" fontId="3" numFmtId="0" xfId="0" applyAlignment="1" applyFont="1">
      <alignment/>
    </xf>
    <xf borderId="1" fillId="20" fontId="3" numFmtId="0" xfId="0" applyAlignment="1" applyBorder="1" applyFont="1">
      <alignment horizontal="center" vertical="center"/>
    </xf>
    <xf borderId="1" fillId="20" fontId="3" numFmtId="167" xfId="0" applyAlignment="1" applyBorder="1" applyFont="1" applyNumberFormat="1">
      <alignment horizontal="center" vertical="center"/>
    </xf>
    <xf borderId="3" fillId="14" fontId="3" numFmtId="0" xfId="0" applyAlignment="1" applyBorder="1" applyFont="1">
      <alignment vertical="center" wrapText="1"/>
    </xf>
    <xf borderId="1" fillId="0" fontId="9" numFmtId="0" xfId="0" applyAlignment="1" applyBorder="1" applyFont="1">
      <alignment horizontal="center"/>
    </xf>
    <xf borderId="1" fillId="0" fontId="9" numFmtId="169" xfId="0" applyAlignment="1" applyBorder="1" applyFont="1" applyNumberFormat="1">
      <alignment horizontal="center"/>
    </xf>
    <xf borderId="1" fillId="0" fontId="3" numFmtId="0" xfId="0" applyAlignment="1" applyBorder="1" applyFont="1">
      <alignment horizontal="center" vertical="center"/>
    </xf>
    <xf borderId="0" fillId="2" fontId="14" numFmtId="0" xfId="0" applyAlignment="1" applyFont="1">
      <alignment/>
    </xf>
    <xf borderId="1" fillId="2" fontId="14" numFmtId="0" xfId="0" applyAlignment="1" applyBorder="1" applyFont="1">
      <alignment/>
    </xf>
    <xf borderId="0" fillId="2" fontId="1" numFmtId="0" xfId="0" applyAlignment="1" applyFont="1">
      <alignment horizontal="center" vertical="center"/>
    </xf>
    <xf borderId="1" fillId="2" fontId="9" numFmtId="168" xfId="0" applyAlignment="1" applyBorder="1" applyFont="1" applyNumberFormat="1">
      <alignment horizontal="right"/>
    </xf>
    <xf borderId="0" fillId="0" fontId="3" numFmtId="0" xfId="0" applyAlignment="1" applyFont="1">
      <alignment horizontal="left" vertical="center"/>
    </xf>
    <xf borderId="0" fillId="0" fontId="3" numFmtId="0" xfId="0" applyAlignment="1" applyFont="1">
      <alignment horizontal="left" vertical="center"/>
    </xf>
    <xf borderId="0" fillId="0" fontId="3" numFmtId="0" xfId="0" applyAlignment="1" applyFont="1">
      <alignment horizontal="left" vertical="center"/>
    </xf>
    <xf borderId="0" fillId="0" fontId="3" numFmtId="169" xfId="0" applyAlignment="1" applyFont="1" applyNumberFormat="1">
      <alignment horizontal="center"/>
    </xf>
    <xf borderId="0" fillId="0" fontId="3" numFmtId="0" xfId="0" applyAlignment="1" applyFont="1">
      <alignment horizontal="left" vertical="center"/>
    </xf>
    <xf borderId="4" fillId="14" fontId="3" numFmtId="0" xfId="0" applyAlignment="1" applyBorder="1" applyFont="1">
      <alignment horizontal="left" vertical="center"/>
    </xf>
    <xf borderId="1" fillId="2" fontId="3" numFmtId="0" xfId="0" applyAlignment="1" applyBorder="1" applyFont="1">
      <alignment vertical="center"/>
    </xf>
    <xf borderId="1" fillId="0" fontId="3" numFmtId="0" xfId="0" applyAlignment="1" applyBorder="1" applyFont="1">
      <alignment/>
    </xf>
    <xf borderId="1" fillId="0" fontId="6" numFmtId="0" xfId="0" applyAlignment="1" applyBorder="1" applyFont="1">
      <alignment horizontal="center" vertical="center"/>
    </xf>
    <xf borderId="1" fillId="0" fontId="6" numFmtId="0" xfId="0" applyAlignment="1" applyBorder="1" applyFont="1">
      <alignment vertical="center"/>
    </xf>
    <xf borderId="4" fillId="13" fontId="3" numFmtId="0" xfId="0" applyAlignment="1" applyBorder="1" applyFont="1">
      <alignment vertical="center"/>
    </xf>
    <xf borderId="1" fillId="2" fontId="14" numFmtId="0" xfId="0" applyAlignment="1" applyBorder="1" applyFont="1">
      <alignment horizontal="right"/>
    </xf>
    <xf borderId="6" fillId="22" fontId="9" numFmtId="0" xfId="0" applyAlignment="1" applyBorder="1" applyFill="1" applyFont="1">
      <alignment horizontal="center"/>
    </xf>
    <xf borderId="6" fillId="23" fontId="9" numFmtId="0" xfId="0" applyAlignment="1" applyBorder="1" applyFill="1" applyFont="1">
      <alignment horizontal="center"/>
    </xf>
    <xf borderId="1" fillId="14" fontId="3" numFmtId="0" xfId="0" applyAlignment="1" applyBorder="1" applyFont="1">
      <alignment vertical="center"/>
    </xf>
    <xf borderId="1" fillId="24" fontId="3" numFmtId="0" xfId="0" applyAlignment="1" applyBorder="1" applyFill="1" applyFont="1">
      <alignment/>
    </xf>
    <xf borderId="1" fillId="24" fontId="3" numFmtId="0" xfId="0" applyBorder="1" applyFont="1"/>
    <xf borderId="0" fillId="0" fontId="3" numFmtId="0" xfId="0" applyAlignment="1" applyFont="1">
      <alignment horizontal="center"/>
    </xf>
    <xf borderId="4" fillId="13" fontId="3" numFmtId="0" xfId="0" applyAlignment="1" applyBorder="1" applyFont="1">
      <alignment horizontal="left" vertical="center"/>
    </xf>
    <xf borderId="1" fillId="10" fontId="6" numFmtId="0" xfId="0" applyAlignment="1" applyBorder="1" applyFont="1">
      <alignment horizontal="center" vertical="center"/>
    </xf>
    <xf borderId="0" fillId="4" fontId="3" numFmtId="0" xfId="0" applyAlignment="1" applyFont="1">
      <alignment/>
    </xf>
    <xf borderId="4" fillId="25" fontId="3" numFmtId="0" xfId="0" applyAlignment="1" applyBorder="1" applyFill="1" applyFont="1">
      <alignment vertical="center"/>
    </xf>
    <xf borderId="0" fillId="0" fontId="1" numFmtId="0" xfId="0" applyAlignment="1" applyFont="1">
      <alignment horizontal="center" vertical="center" wrapText="1"/>
    </xf>
    <xf borderId="5" fillId="0" fontId="3" numFmtId="0" xfId="0" applyAlignment="1" applyBorder="1" applyFont="1">
      <alignment vertical="center" wrapText="1"/>
    </xf>
  </cellXfs>
  <cellStyles count="1">
    <cellStyle xfId="0" name="Normal" builtinId="0"/>
  </cellStyles>
  <dxfs count="3">
    <dxf>
      <font/>
      <fill>
        <patternFill patternType="solid">
          <fgColor rgb="FFF4C7C3"/>
          <bgColor rgb="FFF4C7C3"/>
        </patternFill>
      </fill>
      <alignment/>
      <border>
        <left/>
        <right/>
        <top/>
        <bottom/>
      </border>
    </dxf>
    <dxf>
      <font/>
      <fill>
        <patternFill patternType="solid">
          <fgColor rgb="FFFCE8B2"/>
          <bgColor rgb="FFFCE8B2"/>
        </patternFill>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amiibo.life/" TargetMode="External"/><Relationship Id="rId2" Type="http://schemas.openxmlformats.org/officeDocument/2006/relationships/hyperlink" Target="https://github.com/Falco20019/libamiibo" TargetMode="External"/><Relationship Id="rId3"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8" max="8" width="0.43"/>
    <col customWidth="1" min="9" max="9" width="39.0"/>
    <col customWidth="1" min="10" max="10" width="0.43"/>
  </cols>
  <sheetData>
    <row r="1">
      <c r="A1" s="4" t="s">
        <v>1</v>
      </c>
      <c r="B1" s="6"/>
      <c r="C1" s="6"/>
      <c r="D1" s="6"/>
      <c r="E1" s="6"/>
      <c r="F1" s="6"/>
      <c r="G1" s="8"/>
      <c r="H1" s="10"/>
      <c r="I1" s="12" t="s">
        <v>8</v>
      </c>
      <c r="J1" s="14"/>
    </row>
    <row r="2" ht="16.5" customHeight="1">
      <c r="A2" s="16"/>
      <c r="B2" s="17"/>
      <c r="C2" s="17"/>
      <c r="D2" s="17"/>
      <c r="E2" s="17"/>
      <c r="F2" s="17"/>
      <c r="G2" s="19"/>
      <c r="H2" s="21"/>
      <c r="I2" s="21"/>
      <c r="J2" s="14"/>
    </row>
    <row r="3" ht="1.5" customHeight="1">
      <c r="A3" s="24"/>
      <c r="B3" s="20"/>
      <c r="C3" s="20"/>
      <c r="D3" s="20"/>
      <c r="E3" s="20"/>
      <c r="F3" s="20"/>
      <c r="G3" s="20"/>
      <c r="H3" s="20"/>
      <c r="I3" s="7"/>
      <c r="J3" s="14"/>
    </row>
    <row r="4">
      <c r="A4" s="27" t="s">
        <v>19</v>
      </c>
      <c r="B4" s="20"/>
      <c r="C4" s="20"/>
      <c r="D4" s="20"/>
      <c r="E4" s="20"/>
      <c r="F4" s="20"/>
      <c r="G4" s="7"/>
      <c r="H4" s="29"/>
      <c r="I4" s="29"/>
      <c r="J4" s="14"/>
    </row>
    <row r="5" ht="1.5" customHeight="1">
      <c r="A5" s="31"/>
      <c r="B5" s="33"/>
      <c r="C5" s="33"/>
      <c r="D5" s="33"/>
      <c r="E5" s="33"/>
      <c r="F5" s="33"/>
      <c r="G5" s="34"/>
      <c r="H5" s="36"/>
      <c r="I5" s="38"/>
      <c r="J5" s="14"/>
    </row>
    <row r="6">
      <c r="A6" s="41" t="s">
        <v>26</v>
      </c>
      <c r="B6" s="20"/>
      <c r="C6" s="20"/>
      <c r="D6" s="20"/>
      <c r="E6" s="20"/>
      <c r="F6" s="20"/>
      <c r="G6" s="7"/>
      <c r="H6" s="36"/>
      <c r="I6" s="44" t="s">
        <v>29</v>
      </c>
      <c r="J6" s="14"/>
    </row>
    <row r="7" ht="1.5" customHeight="1">
      <c r="A7" s="46"/>
      <c r="H7" s="36"/>
      <c r="I7" s="48"/>
      <c r="J7" s="14"/>
    </row>
    <row r="8">
      <c r="A8" s="50" t="s">
        <v>36</v>
      </c>
      <c r="H8" s="36"/>
      <c r="I8" s="53" t="s">
        <v>38</v>
      </c>
      <c r="J8" s="14"/>
    </row>
    <row r="9">
      <c r="A9" s="59" t="s">
        <v>48</v>
      </c>
      <c r="H9" s="36"/>
      <c r="I9" s="53" t="s">
        <v>61</v>
      </c>
      <c r="J9" s="14"/>
    </row>
    <row r="10">
      <c r="A10" s="50" t="s">
        <v>62</v>
      </c>
      <c r="H10" s="36"/>
      <c r="I10" s="53"/>
      <c r="J10" s="14"/>
    </row>
    <row r="11">
      <c r="A11" s="59" t="s">
        <v>63</v>
      </c>
      <c r="H11" s="36"/>
      <c r="I11" s="62" t="s">
        <v>65</v>
      </c>
      <c r="J11" s="14"/>
    </row>
    <row r="12">
      <c r="A12" s="50" t="s">
        <v>69</v>
      </c>
      <c r="H12" s="36"/>
      <c r="I12" s="64"/>
      <c r="J12" s="14"/>
    </row>
    <row r="13">
      <c r="A13" s="59" t="s">
        <v>72</v>
      </c>
      <c r="H13" s="36"/>
      <c r="I13" s="64"/>
      <c r="J13" s="14"/>
    </row>
    <row r="14">
      <c r="A14" s="50" t="s">
        <v>73</v>
      </c>
      <c r="H14" s="36"/>
      <c r="I14" s="64"/>
      <c r="J14" s="14"/>
    </row>
    <row r="15">
      <c r="A15" s="59" t="s">
        <v>74</v>
      </c>
      <c r="H15" s="36"/>
      <c r="I15" s="66"/>
      <c r="J15" s="14"/>
    </row>
    <row r="16">
      <c r="A16" s="50" t="s">
        <v>75</v>
      </c>
      <c r="H16" s="36"/>
      <c r="I16" s="68" t="s">
        <v>76</v>
      </c>
      <c r="J16" s="14"/>
    </row>
    <row r="17">
      <c r="A17" s="59" t="s">
        <v>80</v>
      </c>
      <c r="H17" s="36"/>
      <c r="I17" s="70" t="s">
        <v>81</v>
      </c>
      <c r="J17" s="14"/>
    </row>
    <row r="18">
      <c r="A18" s="50" t="s">
        <v>82</v>
      </c>
      <c r="H18" s="36"/>
      <c r="I18" s="70" t="s">
        <v>83</v>
      </c>
      <c r="J18" s="14"/>
    </row>
    <row r="19">
      <c r="A19" s="59" t="s">
        <v>84</v>
      </c>
      <c r="H19" s="36"/>
      <c r="I19" s="70" t="s">
        <v>86</v>
      </c>
      <c r="J19" s="14"/>
    </row>
    <row r="20">
      <c r="A20" s="50" t="s">
        <v>87</v>
      </c>
      <c r="H20" s="73"/>
      <c r="I20" s="75"/>
      <c r="J20" s="14"/>
    </row>
    <row r="21">
      <c r="A21" s="59" t="s">
        <v>100</v>
      </c>
      <c r="H21" s="36"/>
      <c r="I21" s="75"/>
      <c r="J21" s="14"/>
    </row>
    <row r="22" ht="1.5" customHeight="1">
      <c r="A22" s="76"/>
      <c r="B22" s="76"/>
      <c r="C22" s="76"/>
      <c r="D22" s="76"/>
      <c r="E22" s="76"/>
      <c r="F22" s="76"/>
      <c r="G22" s="77"/>
      <c r="H22" s="76"/>
      <c r="I22" s="78"/>
      <c r="J22" s="14"/>
    </row>
    <row r="23" ht="15.75" customHeight="1">
      <c r="C23" s="17"/>
      <c r="G23" s="81"/>
      <c r="H23" s="76"/>
      <c r="I23" s="75"/>
      <c r="J23" s="14"/>
    </row>
    <row r="24" ht="15.75" customHeight="1">
      <c r="A24" s="26" t="s">
        <v>123</v>
      </c>
      <c r="B24" s="83" t="s">
        <v>124</v>
      </c>
      <c r="C24" s="7"/>
      <c r="D24" s="85"/>
      <c r="E24" s="85"/>
      <c r="F24" s="85"/>
      <c r="G24" s="81"/>
      <c r="H24" s="76"/>
      <c r="I24" s="75"/>
      <c r="J24" s="14"/>
    </row>
    <row r="25" ht="15.75" customHeight="1">
      <c r="A25" s="86" t="s">
        <v>160</v>
      </c>
      <c r="B25" s="83" t="s">
        <v>161</v>
      </c>
      <c r="C25" s="20"/>
      <c r="D25" s="20"/>
      <c r="E25" s="20"/>
      <c r="F25" s="20"/>
      <c r="G25" s="7"/>
      <c r="H25" s="76"/>
      <c r="I25" s="75"/>
      <c r="J25" s="14"/>
    </row>
    <row r="26" ht="15.75" customHeight="1">
      <c r="A26" s="88" t="s">
        <v>166</v>
      </c>
      <c r="B26" s="89" t="s">
        <v>170</v>
      </c>
      <c r="C26" s="20"/>
      <c r="D26" s="20"/>
      <c r="E26" s="20"/>
      <c r="F26" s="20"/>
      <c r="G26" s="7"/>
      <c r="H26" s="76"/>
      <c r="I26" s="75"/>
      <c r="J26" s="14"/>
    </row>
    <row r="27" ht="15.75" customHeight="1">
      <c r="A27" s="52"/>
      <c r="B27" s="52"/>
      <c r="C27" s="52"/>
      <c r="D27" s="52"/>
      <c r="E27" s="52"/>
      <c r="F27" s="52"/>
      <c r="G27" s="81"/>
      <c r="H27" s="76"/>
      <c r="I27" s="75"/>
      <c r="J27" s="14"/>
    </row>
    <row r="28" ht="15.75" customHeight="1">
      <c r="A28" s="26" t="s">
        <v>123</v>
      </c>
      <c r="B28" s="83" t="s">
        <v>184</v>
      </c>
      <c r="C28" s="20"/>
      <c r="D28" s="7"/>
      <c r="E28" s="85"/>
      <c r="F28" s="85"/>
      <c r="G28" s="81"/>
      <c r="H28" s="76"/>
      <c r="I28" s="75"/>
      <c r="J28" s="14"/>
    </row>
    <row r="29" ht="15.75" customHeight="1">
      <c r="A29" s="91" t="s">
        <v>187</v>
      </c>
      <c r="B29" s="92" t="s">
        <v>203</v>
      </c>
      <c r="C29" s="20"/>
      <c r="D29" s="20"/>
      <c r="E29" s="20"/>
      <c r="F29" s="20"/>
      <c r="G29" s="7"/>
      <c r="H29" s="76"/>
      <c r="I29" s="75"/>
      <c r="J29" s="14"/>
    </row>
    <row r="30" ht="15.75" customHeight="1">
      <c r="A30" s="94" t="s">
        <v>160</v>
      </c>
      <c r="B30" s="83" t="s">
        <v>161</v>
      </c>
      <c r="C30" s="20"/>
      <c r="D30" s="20"/>
      <c r="E30" s="20"/>
      <c r="F30" s="20"/>
      <c r="G30" s="7"/>
      <c r="H30" s="76"/>
      <c r="I30" s="75"/>
      <c r="J30" s="14"/>
    </row>
    <row r="31" ht="15.75" customHeight="1">
      <c r="A31" s="91" t="s">
        <v>166</v>
      </c>
      <c r="B31" s="92" t="s">
        <v>170</v>
      </c>
      <c r="C31" s="20"/>
      <c r="D31" s="20"/>
      <c r="E31" s="20"/>
      <c r="F31" s="20"/>
      <c r="G31" s="7"/>
      <c r="H31" s="76"/>
      <c r="I31" s="75"/>
      <c r="J31" s="14"/>
    </row>
    <row r="32" ht="15.75" customHeight="1">
      <c r="H32" s="76"/>
      <c r="I32" s="75"/>
      <c r="J32" s="14"/>
    </row>
    <row r="33" ht="1.5" customHeight="1">
      <c r="A33" s="76"/>
      <c r="B33" s="76"/>
      <c r="C33" s="76"/>
      <c r="D33" s="76"/>
      <c r="E33" s="76"/>
      <c r="F33" s="76"/>
      <c r="G33" s="77"/>
      <c r="H33" s="76"/>
      <c r="I33" s="78"/>
      <c r="J33" s="14"/>
    </row>
  </sheetData>
  <mergeCells count="29">
    <mergeCell ref="A7:G7"/>
    <mergeCell ref="H1:H2"/>
    <mergeCell ref="I1:I2"/>
    <mergeCell ref="A1:G2"/>
    <mergeCell ref="A3:I3"/>
    <mergeCell ref="A4:G4"/>
    <mergeCell ref="A6:G6"/>
    <mergeCell ref="A8:G8"/>
    <mergeCell ref="A12:G12"/>
    <mergeCell ref="A13:G13"/>
    <mergeCell ref="A14:G14"/>
    <mergeCell ref="A15:G15"/>
    <mergeCell ref="A11:G11"/>
    <mergeCell ref="A16:G16"/>
    <mergeCell ref="A17:G17"/>
    <mergeCell ref="A18:G18"/>
    <mergeCell ref="A19:G19"/>
    <mergeCell ref="A20:G20"/>
    <mergeCell ref="A10:G10"/>
    <mergeCell ref="A9:G9"/>
    <mergeCell ref="B25:G25"/>
    <mergeCell ref="B26:G26"/>
    <mergeCell ref="A21:G21"/>
    <mergeCell ref="B30:G30"/>
    <mergeCell ref="B32:G32"/>
    <mergeCell ref="B31:G31"/>
    <mergeCell ref="B29:G29"/>
    <mergeCell ref="B28:D28"/>
    <mergeCell ref="B24:C2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2" max="2" width="4.86"/>
    <col customWidth="1" min="3" max="3" width="9.43"/>
    <col customWidth="1" min="4" max="12" width="9.29"/>
  </cols>
  <sheetData>
    <row r="1">
      <c r="A1" s="2" t="s">
        <v>0</v>
      </c>
      <c r="B1" s="132" t="s">
        <v>509</v>
      </c>
      <c r="C1" s="5" t="s">
        <v>164</v>
      </c>
      <c r="D1" s="7"/>
      <c r="E1" s="5" t="s">
        <v>4</v>
      </c>
      <c r="F1" s="7"/>
    </row>
    <row r="2">
      <c r="A2" s="21"/>
      <c r="B2" s="21"/>
      <c r="C2" s="134" t="s">
        <v>2</v>
      </c>
      <c r="D2" s="11" t="s">
        <v>7</v>
      </c>
      <c r="E2" s="9" t="s">
        <v>2</v>
      </c>
      <c r="F2" s="11" t="s">
        <v>7</v>
      </c>
    </row>
    <row r="3">
      <c r="A3" s="135" t="s">
        <v>514</v>
      </c>
      <c r="B3" s="137"/>
    </row>
    <row r="4">
      <c r="A4" s="139" t="s">
        <v>293</v>
      </c>
      <c r="B4" s="86">
        <v>6.0</v>
      </c>
      <c r="C4" s="141" t="s">
        <v>516</v>
      </c>
      <c r="D4" s="32" t="s">
        <v>519</v>
      </c>
      <c r="E4" s="30" t="s">
        <v>296</v>
      </c>
      <c r="F4" s="32" t="s">
        <v>297</v>
      </c>
    </row>
    <row r="5">
      <c r="A5" s="139" t="s">
        <v>118</v>
      </c>
      <c r="B5" s="86">
        <v>25.0</v>
      </c>
      <c r="C5" s="143" t="s">
        <v>520</v>
      </c>
      <c r="D5" s="32" t="s">
        <v>519</v>
      </c>
      <c r="E5" s="43" t="s">
        <v>121</v>
      </c>
      <c r="F5" s="42" t="s">
        <v>122</v>
      </c>
    </row>
    <row r="6">
      <c r="A6" s="139" t="s">
        <v>522</v>
      </c>
      <c r="B6" s="86">
        <v>25.0</v>
      </c>
      <c r="C6" s="143" t="s">
        <v>523</v>
      </c>
      <c r="D6" s="32" t="s">
        <v>519</v>
      </c>
      <c r="E6" s="43" t="s">
        <v>121</v>
      </c>
      <c r="F6" s="42" t="s">
        <v>122</v>
      </c>
    </row>
    <row r="7">
      <c r="A7" s="139" t="s">
        <v>524</v>
      </c>
      <c r="B7" s="86">
        <v>68.0</v>
      </c>
      <c r="C7" s="141" t="s">
        <v>525</v>
      </c>
      <c r="D7" s="32" t="s">
        <v>519</v>
      </c>
    </row>
    <row r="8">
      <c r="A8" s="139" t="s">
        <v>526</v>
      </c>
      <c r="B8" s="86">
        <v>94.0</v>
      </c>
      <c r="C8" s="141" t="s">
        <v>527</v>
      </c>
      <c r="D8" s="32" t="s">
        <v>519</v>
      </c>
    </row>
    <row r="9">
      <c r="A9" s="139" t="s">
        <v>167</v>
      </c>
      <c r="B9" s="86">
        <v>150.0</v>
      </c>
      <c r="C9" s="141" t="s">
        <v>528</v>
      </c>
      <c r="D9" s="32" t="s">
        <v>519</v>
      </c>
      <c r="E9" s="30" t="s">
        <v>171</v>
      </c>
      <c r="F9" s="32" t="s">
        <v>173</v>
      </c>
    </row>
    <row r="10">
      <c r="A10" s="139" t="s">
        <v>529</v>
      </c>
      <c r="B10" s="86">
        <v>150.0</v>
      </c>
      <c r="C10" s="141" t="s">
        <v>530</v>
      </c>
      <c r="D10" s="32" t="s">
        <v>519</v>
      </c>
      <c r="E10" s="30" t="s">
        <v>171</v>
      </c>
      <c r="F10" s="32" t="s">
        <v>173</v>
      </c>
    </row>
    <row r="11">
      <c r="A11" s="139" t="s">
        <v>531</v>
      </c>
      <c r="B11" s="86">
        <v>245.0</v>
      </c>
      <c r="C11" s="141" t="s">
        <v>533</v>
      </c>
      <c r="D11" s="32" t="s">
        <v>519</v>
      </c>
    </row>
    <row r="12">
      <c r="A12" s="139" t="s">
        <v>534</v>
      </c>
      <c r="B12" s="86">
        <v>254.0</v>
      </c>
      <c r="C12" s="141" t="s">
        <v>535</v>
      </c>
      <c r="D12" s="32" t="s">
        <v>519</v>
      </c>
    </row>
    <row r="13">
      <c r="A13" s="139" t="s">
        <v>536</v>
      </c>
      <c r="B13" s="86">
        <v>257.0</v>
      </c>
      <c r="C13" s="141" t="s">
        <v>537</v>
      </c>
      <c r="D13" s="32" t="s">
        <v>519</v>
      </c>
    </row>
    <row r="14">
      <c r="A14" s="139" t="s">
        <v>539</v>
      </c>
      <c r="B14" s="86">
        <v>282.0</v>
      </c>
      <c r="C14" s="141" t="s">
        <v>540</v>
      </c>
      <c r="D14" s="32" t="s">
        <v>519</v>
      </c>
    </row>
    <row r="15">
      <c r="A15" s="139" t="s">
        <v>541</v>
      </c>
      <c r="B15" s="86">
        <v>445.0</v>
      </c>
      <c r="C15" s="141" t="s">
        <v>542</v>
      </c>
      <c r="D15" s="32" t="s">
        <v>519</v>
      </c>
    </row>
    <row r="16">
      <c r="A16" s="139" t="s">
        <v>258</v>
      </c>
      <c r="B16" s="86">
        <v>448.0</v>
      </c>
      <c r="C16" s="141" t="s">
        <v>544</v>
      </c>
      <c r="D16" s="32" t="s">
        <v>519</v>
      </c>
      <c r="E16" s="30" t="s">
        <v>260</v>
      </c>
      <c r="F16" s="32" t="s">
        <v>261</v>
      </c>
    </row>
    <row r="17">
      <c r="A17" s="139" t="s">
        <v>545</v>
      </c>
      <c r="B17" s="86">
        <v>461.0</v>
      </c>
      <c r="C17" s="141" t="s">
        <v>546</v>
      </c>
      <c r="D17" s="32" t="s">
        <v>519</v>
      </c>
    </row>
    <row r="18">
      <c r="A18" s="139" t="s">
        <v>547</v>
      </c>
      <c r="B18" s="86">
        <v>609.0</v>
      </c>
      <c r="C18" s="141" t="s">
        <v>548</v>
      </c>
      <c r="D18" s="32" t="s">
        <v>519</v>
      </c>
    </row>
    <row r="19">
      <c r="A19" s="139" t="s">
        <v>549</v>
      </c>
      <c r="B19" s="86">
        <v>654.0</v>
      </c>
      <c r="C19" s="141" t="s">
        <v>550</v>
      </c>
      <c r="D19" s="32" t="s">
        <v>519</v>
      </c>
    </row>
    <row r="20">
      <c r="A20" s="135" t="s">
        <v>551</v>
      </c>
      <c r="B20" s="147"/>
      <c r="C20" s="20"/>
      <c r="D20" s="20"/>
      <c r="E20" s="20"/>
      <c r="F20" s="7"/>
    </row>
    <row r="21">
      <c r="A21" s="139" t="s">
        <v>553</v>
      </c>
      <c r="B21" s="86">
        <v>38.0</v>
      </c>
      <c r="C21" s="141" t="s">
        <v>554</v>
      </c>
      <c r="D21" s="32" t="s">
        <v>519</v>
      </c>
    </row>
    <row r="22">
      <c r="A22" s="139" t="s">
        <v>555</v>
      </c>
      <c r="B22" s="86">
        <v>83.0</v>
      </c>
      <c r="C22" s="141" t="s">
        <v>556</v>
      </c>
      <c r="D22" s="32" t="s">
        <v>519</v>
      </c>
    </row>
    <row r="23">
      <c r="A23" s="139" t="s">
        <v>557</v>
      </c>
      <c r="B23" s="86">
        <v>101.0</v>
      </c>
      <c r="C23" s="141" t="s">
        <v>558</v>
      </c>
      <c r="D23" s="32" t="s">
        <v>519</v>
      </c>
    </row>
    <row r="24">
      <c r="A24" s="139" t="s">
        <v>559</v>
      </c>
      <c r="B24" s="86">
        <v>131.0</v>
      </c>
      <c r="C24" s="141" t="s">
        <v>560</v>
      </c>
      <c r="D24" s="32" t="s">
        <v>519</v>
      </c>
    </row>
    <row r="25">
      <c r="A25" s="139" t="s">
        <v>561</v>
      </c>
      <c r="B25" s="86">
        <v>133.0</v>
      </c>
      <c r="C25" s="141" t="s">
        <v>562</v>
      </c>
      <c r="D25" s="32" t="s">
        <v>519</v>
      </c>
      <c r="G25" s="149"/>
    </row>
    <row r="26">
      <c r="A26" s="139" t="s">
        <v>565</v>
      </c>
      <c r="B26" s="151">
        <v>149.0</v>
      </c>
      <c r="C26" s="141" t="s">
        <v>566</v>
      </c>
      <c r="D26" s="32" t="s">
        <v>519</v>
      </c>
    </row>
    <row r="27">
      <c r="A27" s="139" t="s">
        <v>567</v>
      </c>
      <c r="B27" s="86">
        <v>385.0</v>
      </c>
      <c r="C27" s="141" t="s">
        <v>568</v>
      </c>
      <c r="D27" s="32" t="s">
        <v>519</v>
      </c>
    </row>
    <row r="28">
      <c r="A28" s="139" t="s">
        <v>569</v>
      </c>
      <c r="B28" s="86">
        <v>429.0</v>
      </c>
      <c r="C28" s="141" t="s">
        <v>570</v>
      </c>
      <c r="D28" s="32" t="s">
        <v>519</v>
      </c>
    </row>
    <row r="29">
      <c r="A29" s="139" t="s">
        <v>571</v>
      </c>
      <c r="B29" s="151">
        <v>468.0</v>
      </c>
      <c r="C29" s="141" t="s">
        <v>572</v>
      </c>
      <c r="D29" s="32" t="s">
        <v>519</v>
      </c>
    </row>
    <row r="30">
      <c r="A30" s="139" t="s">
        <v>573</v>
      </c>
      <c r="B30" s="151">
        <v>479.0</v>
      </c>
      <c r="C30" s="141" t="s">
        <v>574</v>
      </c>
      <c r="D30" s="32" t="s">
        <v>519</v>
      </c>
    </row>
    <row r="31">
      <c r="A31" s="139" t="s">
        <v>577</v>
      </c>
      <c r="B31" s="151">
        <v>494.0</v>
      </c>
      <c r="C31" s="141" t="s">
        <v>578</v>
      </c>
      <c r="D31" s="32" t="s">
        <v>519</v>
      </c>
    </row>
    <row r="32">
      <c r="A32" s="139" t="s">
        <v>579</v>
      </c>
      <c r="B32" s="86">
        <v>495.0</v>
      </c>
      <c r="C32" s="141" t="s">
        <v>580</v>
      </c>
      <c r="D32" s="32" t="s">
        <v>519</v>
      </c>
    </row>
    <row r="33">
      <c r="A33" s="139" t="s">
        <v>581</v>
      </c>
      <c r="B33" s="86">
        <v>547.0</v>
      </c>
      <c r="C33" s="141" t="s">
        <v>582</v>
      </c>
      <c r="D33" s="32" t="s">
        <v>519</v>
      </c>
    </row>
    <row r="34">
      <c r="A34" s="139" t="s">
        <v>583</v>
      </c>
      <c r="B34" s="86">
        <v>587.0</v>
      </c>
      <c r="C34" s="141" t="s">
        <v>584</v>
      </c>
      <c r="D34" s="32" t="s">
        <v>519</v>
      </c>
    </row>
    <row r="35">
      <c r="A35" s="139" t="s">
        <v>585</v>
      </c>
      <c r="B35" s="86">
        <v>653.0</v>
      </c>
      <c r="C35" s="141" t="s">
        <v>586</v>
      </c>
      <c r="D35" s="32" t="s">
        <v>519</v>
      </c>
      <c r="E35" s="84"/>
    </row>
    <row r="36">
      <c r="A36" s="139" t="s">
        <v>587</v>
      </c>
      <c r="B36" s="86">
        <v>657.0</v>
      </c>
      <c r="C36" s="141" t="s">
        <v>588</v>
      </c>
      <c r="D36" s="32" t="s">
        <v>519</v>
      </c>
    </row>
    <row r="37">
      <c r="A37" s="133"/>
      <c r="B37" s="137"/>
      <c r="C37" s="155"/>
    </row>
    <row r="38">
      <c r="A38" s="133"/>
      <c r="B38" s="137"/>
      <c r="C38" s="155"/>
    </row>
    <row r="39">
      <c r="A39" s="133"/>
      <c r="B39" s="137"/>
      <c r="C39" s="155"/>
    </row>
    <row r="40">
      <c r="A40" s="133"/>
      <c r="B40" s="137"/>
      <c r="C40" s="155"/>
    </row>
    <row r="41">
      <c r="A41" s="133"/>
      <c r="B41" s="137"/>
      <c r="C41" s="155"/>
    </row>
  </sheetData>
  <mergeCells count="6">
    <mergeCell ref="A1:A2"/>
    <mergeCell ref="C1:D1"/>
    <mergeCell ref="E1:F1"/>
    <mergeCell ref="B1:B2"/>
    <mergeCell ref="B3:F3"/>
    <mergeCell ref="B20:F2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15" width="9.29"/>
  </cols>
  <sheetData>
    <row r="1" ht="1.5" customHeight="1">
      <c r="A1" s="1" t="s">
        <v>0</v>
      </c>
      <c r="B1" s="9" t="s">
        <v>2</v>
      </c>
      <c r="C1" s="11" t="s">
        <v>7</v>
      </c>
      <c r="D1" s="9" t="s">
        <v>2</v>
      </c>
      <c r="E1" s="11" t="s">
        <v>7</v>
      </c>
      <c r="F1" s="9" t="s">
        <v>2</v>
      </c>
      <c r="G1" s="11" t="s">
        <v>7</v>
      </c>
      <c r="H1" s="9" t="s">
        <v>2</v>
      </c>
      <c r="I1" s="11" t="s">
        <v>7</v>
      </c>
      <c r="J1" s="9" t="s">
        <v>2</v>
      </c>
      <c r="K1" s="11" t="s">
        <v>7</v>
      </c>
      <c r="L1" s="9" t="s">
        <v>2</v>
      </c>
      <c r="M1" s="11" t="s">
        <v>7</v>
      </c>
      <c r="N1" s="9" t="s">
        <v>2</v>
      </c>
      <c r="O1" s="11" t="s">
        <v>7</v>
      </c>
    </row>
    <row r="2">
      <c r="A2" s="49"/>
      <c r="B2" s="5" t="s">
        <v>4</v>
      </c>
      <c r="C2" s="7"/>
      <c r="D2" s="5" t="s">
        <v>5</v>
      </c>
      <c r="E2" s="7"/>
      <c r="F2" s="35" t="s">
        <v>22</v>
      </c>
      <c r="G2" s="7"/>
      <c r="H2" s="52"/>
      <c r="I2" s="52"/>
      <c r="J2" s="52"/>
      <c r="K2" s="52"/>
      <c r="L2" s="52"/>
      <c r="M2" s="52"/>
      <c r="N2" s="119"/>
      <c r="O2" s="119"/>
    </row>
    <row r="3">
      <c r="A3" s="22" t="s">
        <v>39</v>
      </c>
      <c r="B3" s="30" t="s">
        <v>42</v>
      </c>
      <c r="C3" s="54" t="s">
        <v>43</v>
      </c>
      <c r="D3" s="39" t="s">
        <v>51</v>
      </c>
      <c r="E3" s="56" t="s">
        <v>643</v>
      </c>
      <c r="F3" s="39" t="str">
        <f>Small!B5</f>
        <v>0005FF00 </v>
      </c>
      <c r="G3" s="42" t="str">
        <f>Small!C5</f>
        <v>023A0702</v>
      </c>
      <c r="H3" s="52"/>
      <c r="I3" s="52"/>
      <c r="J3" s="52"/>
      <c r="K3" s="52"/>
      <c r="L3" s="52"/>
      <c r="M3" s="52"/>
      <c r="N3" s="52"/>
      <c r="O3" s="52"/>
    </row>
    <row r="4">
      <c r="A4" s="22" t="s">
        <v>24</v>
      </c>
      <c r="B4" s="43" t="s">
        <v>28</v>
      </c>
      <c r="C4" s="42" t="s">
        <v>30</v>
      </c>
      <c r="D4" s="170" t="s">
        <v>5</v>
      </c>
      <c r="E4" s="6"/>
      <c r="F4" s="39" t="str">
        <f>Small!B6</f>
        <v>0008FF00</v>
      </c>
      <c r="G4" s="42" t="str">
        <f>Small!C6</f>
        <v>023B0702</v>
      </c>
      <c r="H4" s="52"/>
      <c r="K4" s="52"/>
      <c r="L4" s="52"/>
      <c r="M4" s="52"/>
      <c r="N4" s="52"/>
      <c r="O4" s="52"/>
    </row>
    <row r="5">
      <c r="A5" s="22" t="s">
        <v>207</v>
      </c>
      <c r="B5" s="30" t="s">
        <v>210</v>
      </c>
      <c r="C5" s="32" t="s">
        <v>211</v>
      </c>
      <c r="D5" s="39" t="s">
        <v>210</v>
      </c>
      <c r="E5" s="56" t="s">
        <v>215</v>
      </c>
      <c r="F5" s="5" t="s">
        <v>92</v>
      </c>
      <c r="G5" s="7"/>
      <c r="H5" s="5" t="s">
        <v>93</v>
      </c>
      <c r="I5" s="7"/>
      <c r="J5" s="5" t="s">
        <v>16</v>
      </c>
      <c r="K5" s="7"/>
      <c r="L5" s="5" t="s">
        <v>94</v>
      </c>
      <c r="M5" s="7"/>
      <c r="N5" s="5" t="s">
        <v>95</v>
      </c>
      <c r="O5" s="7"/>
    </row>
    <row r="6">
      <c r="A6" s="72" t="s">
        <v>17</v>
      </c>
      <c r="B6" s="43" t="s">
        <v>18</v>
      </c>
      <c r="C6" s="42" t="s">
        <v>31</v>
      </c>
      <c r="D6" s="30" t="s">
        <v>18</v>
      </c>
      <c r="E6" s="54" t="s">
        <v>32</v>
      </c>
      <c r="F6" s="30" t="s">
        <v>18</v>
      </c>
      <c r="G6" s="54" t="s">
        <v>33</v>
      </c>
      <c r="H6" s="30" t="s">
        <v>18</v>
      </c>
      <c r="I6" s="54" t="s">
        <v>34</v>
      </c>
      <c r="J6" s="30" t="str">
        <f>SSB!D47</f>
        <v>00000100</v>
      </c>
      <c r="K6" s="54" t="str">
        <f>SSB!E47</f>
        <v>00190002</v>
      </c>
      <c r="L6" s="30" t="str">
        <f>Small!B3</f>
        <v>00000000</v>
      </c>
      <c r="M6" s="54" t="str">
        <f>Small!C3</f>
        <v>02380602</v>
      </c>
      <c r="N6" s="30" t="s">
        <v>18</v>
      </c>
      <c r="O6" s="54" t="s">
        <v>675</v>
      </c>
    </row>
    <row r="7">
      <c r="A7" s="82" t="s">
        <v>178</v>
      </c>
      <c r="B7" s="30" t="s">
        <v>179</v>
      </c>
      <c r="C7" s="32" t="s">
        <v>181</v>
      </c>
      <c r="F7" s="30" t="s">
        <v>179</v>
      </c>
      <c r="G7" s="32" t="s">
        <v>180</v>
      </c>
      <c r="H7" s="67"/>
      <c r="I7" s="67"/>
      <c r="J7" s="67"/>
      <c r="K7" s="67"/>
      <c r="L7" s="67"/>
      <c r="M7" s="67"/>
      <c r="N7" s="67"/>
      <c r="O7" s="52"/>
    </row>
    <row r="8">
      <c r="A8" s="178"/>
      <c r="B8" s="5" t="s">
        <v>4</v>
      </c>
      <c r="C8" s="7"/>
      <c r="F8" s="5" t="s">
        <v>164</v>
      </c>
      <c r="G8" s="7"/>
      <c r="H8" s="181"/>
      <c r="I8" s="181"/>
      <c r="J8" s="181"/>
      <c r="K8" s="181"/>
      <c r="L8" s="181"/>
      <c r="M8" s="181"/>
      <c r="N8" s="52"/>
      <c r="O8" s="52"/>
    </row>
    <row r="9">
      <c r="A9" s="22" t="s">
        <v>167</v>
      </c>
      <c r="B9" s="30" t="s">
        <v>171</v>
      </c>
      <c r="C9" s="32" t="s">
        <v>173</v>
      </c>
      <c r="D9" s="5" t="s">
        <v>5</v>
      </c>
      <c r="E9" s="7"/>
      <c r="F9" s="30" t="s">
        <v>168</v>
      </c>
      <c r="G9" s="32" t="s">
        <v>169</v>
      </c>
      <c r="H9" s="67"/>
      <c r="I9" s="67"/>
      <c r="J9" s="67"/>
      <c r="K9" s="67"/>
      <c r="L9" s="67"/>
      <c r="M9" s="67"/>
      <c r="N9" s="67"/>
      <c r="O9" s="52"/>
    </row>
    <row r="10">
      <c r="A10" s="72" t="s">
        <v>111</v>
      </c>
      <c r="B10" s="43" t="s">
        <v>114</v>
      </c>
      <c r="C10" s="42" t="s">
        <v>115</v>
      </c>
      <c r="D10" s="39" t="s">
        <v>116</v>
      </c>
      <c r="E10" s="56" t="s">
        <v>117</v>
      </c>
      <c r="H10" s="52"/>
      <c r="I10" s="52"/>
      <c r="J10" s="52"/>
      <c r="K10" s="52"/>
      <c r="L10" s="52"/>
      <c r="M10" s="52"/>
      <c r="N10" s="52"/>
      <c r="O10" s="52"/>
    </row>
    <row r="11">
      <c r="A11" s="82" t="s">
        <v>484</v>
      </c>
      <c r="B11" s="30" t="s">
        <v>270</v>
      </c>
      <c r="C11" s="54" t="s">
        <v>271</v>
      </c>
      <c r="D11" s="30" t="s">
        <v>486</v>
      </c>
      <c r="E11" s="32" t="s">
        <v>487</v>
      </c>
      <c r="H11" s="52"/>
      <c r="I11" s="52"/>
      <c r="J11" s="52"/>
      <c r="K11" s="52"/>
      <c r="L11" s="52"/>
      <c r="M11" s="52"/>
      <c r="N11" s="52"/>
      <c r="O11" s="52"/>
    </row>
    <row r="12">
      <c r="A12" s="22" t="s">
        <v>491</v>
      </c>
      <c r="B12" s="39" t="s">
        <v>332</v>
      </c>
      <c r="C12" s="32" t="s">
        <v>333</v>
      </c>
      <c r="D12" s="39" t="s">
        <v>332</v>
      </c>
      <c r="E12" s="32" t="s">
        <v>492</v>
      </c>
      <c r="H12" s="52"/>
      <c r="I12" s="52"/>
      <c r="J12" s="52"/>
      <c r="K12" s="52"/>
      <c r="L12" s="52"/>
      <c r="M12" s="52"/>
      <c r="N12" s="52"/>
      <c r="O12" s="52"/>
    </row>
    <row r="13">
      <c r="A13" s="178"/>
      <c r="B13" s="5" t="s">
        <v>4</v>
      </c>
      <c r="C13" s="7"/>
      <c r="D13" s="5" t="s">
        <v>5</v>
      </c>
      <c r="E13" s="7"/>
      <c r="F13" s="5" t="s">
        <v>140</v>
      </c>
      <c r="G13" s="7"/>
      <c r="H13" s="5" t="s">
        <v>149</v>
      </c>
      <c r="I13" s="7"/>
      <c r="J13" s="5" t="s">
        <v>155</v>
      </c>
      <c r="K13" s="7"/>
      <c r="L13" s="5" t="s">
        <v>156</v>
      </c>
      <c r="M13" s="7"/>
      <c r="N13" s="52"/>
      <c r="O13" s="52"/>
    </row>
    <row r="14">
      <c r="A14" s="72" t="s">
        <v>110</v>
      </c>
      <c r="B14" s="43" t="s">
        <v>147</v>
      </c>
      <c r="C14" s="42" t="s">
        <v>148</v>
      </c>
      <c r="D14" s="39" t="s">
        <v>150</v>
      </c>
      <c r="E14" s="56" t="s">
        <v>151</v>
      </c>
      <c r="F14" s="39" t="str">
        <f>Small!B10</f>
        <v>00030102 </v>
      </c>
      <c r="G14" s="56" t="str">
        <f>Small!C10</f>
        <v>00410302</v>
      </c>
      <c r="H14" s="39" t="str">
        <f>Small!F10</f>
        <v>00030102</v>
      </c>
      <c r="I14" s="56" t="str">
        <f>Small!E10</f>
        <v>00420302</v>
      </c>
      <c r="J14" s="39" t="str">
        <f>Small!D10</f>
        <v>00030102</v>
      </c>
      <c r="K14" s="56" t="str">
        <f>Small!G10</f>
        <v>00430302</v>
      </c>
      <c r="L14" s="39" t="str">
        <f>Small!H10</f>
        <v>00030102</v>
      </c>
      <c r="M14" s="56" t="str">
        <f>Small!I10</f>
        <v>023E0302</v>
      </c>
      <c r="N14" s="67"/>
      <c r="O14" s="52"/>
    </row>
    <row r="15">
      <c r="A15" s="178"/>
      <c r="B15" s="5" t="s">
        <v>730</v>
      </c>
      <c r="C15" s="7"/>
      <c r="F15" s="5" t="s">
        <v>736</v>
      </c>
      <c r="G15" s="7"/>
      <c r="H15" s="67"/>
      <c r="I15" s="67"/>
      <c r="J15" s="67"/>
      <c r="K15" s="67"/>
      <c r="L15" s="67"/>
      <c r="M15" s="67"/>
    </row>
    <row r="16">
      <c r="A16" s="72" t="s">
        <v>737</v>
      </c>
      <c r="B16" s="30" t="s">
        <v>385</v>
      </c>
      <c r="C16" s="32" t="s">
        <v>390</v>
      </c>
      <c r="F16" s="30" t="s">
        <v>385</v>
      </c>
      <c r="G16" s="32" t="s">
        <v>386</v>
      </c>
      <c r="H16" s="67"/>
      <c r="I16" s="67"/>
      <c r="J16" s="67"/>
      <c r="K16" s="67"/>
      <c r="L16" s="67"/>
      <c r="M16" s="67"/>
    </row>
    <row r="17">
      <c r="A17" s="192"/>
      <c r="B17" s="170" t="s">
        <v>508</v>
      </c>
      <c r="C17" s="8"/>
      <c r="D17" s="5" t="s">
        <v>758</v>
      </c>
      <c r="E17" s="20"/>
      <c r="F17" s="20"/>
      <c r="G17" s="20"/>
      <c r="H17" s="20"/>
      <c r="I17" s="20"/>
      <c r="J17" s="20"/>
      <c r="K17" s="20"/>
      <c r="L17" s="20"/>
      <c r="M17" s="7"/>
      <c r="N17" s="52"/>
      <c r="O17" s="52"/>
    </row>
    <row r="18">
      <c r="A18" s="21"/>
      <c r="B18" s="16"/>
      <c r="C18" s="19"/>
      <c r="D18" s="5" t="s">
        <v>507</v>
      </c>
      <c r="E18" s="7"/>
      <c r="F18" s="5" t="s">
        <v>532</v>
      </c>
      <c r="G18" s="7"/>
      <c r="H18" s="5" t="s">
        <v>538</v>
      </c>
      <c r="I18" s="7"/>
      <c r="J18" s="5" t="s">
        <v>543</v>
      </c>
      <c r="K18" s="7"/>
      <c r="L18" s="5" t="s">
        <v>769</v>
      </c>
      <c r="M18" s="7"/>
      <c r="N18" s="52"/>
      <c r="O18" s="52"/>
    </row>
    <row r="19">
      <c r="A19" s="22" t="s">
        <v>759</v>
      </c>
      <c r="B19" s="30" t="s">
        <v>760</v>
      </c>
      <c r="C19" s="32" t="s">
        <v>761</v>
      </c>
      <c r="D19" s="183"/>
      <c r="E19" s="8"/>
      <c r="F19" s="183"/>
      <c r="G19" s="8"/>
      <c r="H19" s="30" t="s">
        <v>760</v>
      </c>
      <c r="I19" s="32" t="s">
        <v>771</v>
      </c>
      <c r="J19" s="198"/>
      <c r="K19" s="8"/>
      <c r="L19" s="198"/>
      <c r="M19" s="8"/>
      <c r="N19" s="52"/>
      <c r="O19" s="52"/>
    </row>
    <row r="20">
      <c r="A20" s="22" t="s">
        <v>517</v>
      </c>
      <c r="B20" s="30" t="s">
        <v>518</v>
      </c>
      <c r="C20" s="32" t="s">
        <v>521</v>
      </c>
      <c r="D20" s="179"/>
      <c r="E20" s="81"/>
      <c r="F20" s="16"/>
      <c r="G20" s="19"/>
      <c r="H20" s="30" t="s">
        <v>563</v>
      </c>
      <c r="I20" s="32" t="s">
        <v>564</v>
      </c>
      <c r="J20" s="179"/>
      <c r="K20" s="81"/>
      <c r="L20" s="179"/>
      <c r="M20" s="81"/>
      <c r="N20" s="52"/>
      <c r="O20" s="52"/>
    </row>
    <row r="21">
      <c r="A21" s="22" t="s">
        <v>814</v>
      </c>
      <c r="B21" s="201"/>
      <c r="C21" s="7"/>
      <c r="D21" s="16"/>
      <c r="E21" s="19"/>
      <c r="F21" s="39" t="s">
        <v>834</v>
      </c>
      <c r="G21" s="42" t="s">
        <v>835</v>
      </c>
      <c r="H21" s="39" t="s">
        <v>834</v>
      </c>
      <c r="I21" s="32" t="s">
        <v>837</v>
      </c>
      <c r="J21" s="179"/>
      <c r="K21" s="81"/>
      <c r="L21" s="179"/>
      <c r="M21" s="81"/>
      <c r="N21" s="52"/>
      <c r="O21" s="52"/>
    </row>
    <row r="22">
      <c r="A22" s="22" t="s">
        <v>601</v>
      </c>
      <c r="B22" s="39" t="s">
        <v>602</v>
      </c>
      <c r="C22" s="42" t="s">
        <v>603</v>
      </c>
      <c r="D22" s="39" t="str">
        <f>ACC!C12</f>
        <v>018C0001</v>
      </c>
      <c r="E22" s="42" t="str">
        <f>ACC!D12</f>
        <v>004C0502</v>
      </c>
      <c r="F22" s="201"/>
      <c r="G22" s="7"/>
      <c r="H22" s="30" t="s">
        <v>612</v>
      </c>
      <c r="I22" s="32" t="s">
        <v>614</v>
      </c>
      <c r="J22" s="179"/>
      <c r="K22" s="81"/>
      <c r="L22" s="16"/>
      <c r="M22" s="19"/>
      <c r="N22" s="52"/>
      <c r="O22" s="52"/>
    </row>
    <row r="23">
      <c r="A23" s="22" t="s">
        <v>575</v>
      </c>
      <c r="B23" s="39" t="s">
        <v>591</v>
      </c>
      <c r="C23" s="42" t="s">
        <v>592</v>
      </c>
      <c r="D23" s="39" t="str">
        <f>ACC!C4</f>
        <v>01810001</v>
      </c>
      <c r="E23" s="42" t="str">
        <f>ACC!D4</f>
        <v>00440502</v>
      </c>
      <c r="F23" s="39" t="s">
        <v>594</v>
      </c>
      <c r="G23" s="42" t="s">
        <v>595</v>
      </c>
      <c r="H23" s="30" t="s">
        <v>597</v>
      </c>
      <c r="I23" s="32" t="s">
        <v>598</v>
      </c>
      <c r="J23" s="179"/>
      <c r="K23" s="81"/>
      <c r="L23" s="39" t="str">
        <f>D23</f>
        <v>01810001</v>
      </c>
      <c r="M23" s="32" t="s">
        <v>600</v>
      </c>
      <c r="N23" s="52"/>
      <c r="O23" s="52"/>
    </row>
    <row r="24">
      <c r="A24" s="22" t="s">
        <v>629</v>
      </c>
      <c r="B24" s="30" t="s">
        <v>633</v>
      </c>
      <c r="C24" s="32" t="s">
        <v>878</v>
      </c>
      <c r="D24" s="30" t="s">
        <v>631</v>
      </c>
      <c r="E24" s="32" t="s">
        <v>632</v>
      </c>
      <c r="F24" s="201"/>
      <c r="G24" s="7"/>
      <c r="H24" s="183"/>
      <c r="I24" s="8"/>
      <c r="J24" s="179"/>
      <c r="K24" s="81"/>
      <c r="L24" s="204"/>
      <c r="M24" s="7"/>
      <c r="N24" s="52"/>
      <c r="O24" s="52"/>
    </row>
    <row r="25">
      <c r="A25" s="22" t="s">
        <v>648</v>
      </c>
      <c r="B25" s="39" t="s">
        <v>619</v>
      </c>
      <c r="C25" s="42" t="s">
        <v>620</v>
      </c>
      <c r="D25" s="30" t="s">
        <v>617</v>
      </c>
      <c r="E25" s="42" t="s">
        <v>608</v>
      </c>
      <c r="F25" s="39" t="s">
        <v>622</v>
      </c>
      <c r="G25" s="42" t="s">
        <v>623</v>
      </c>
      <c r="H25" s="179"/>
      <c r="I25" s="81"/>
      <c r="J25" s="179"/>
      <c r="K25" s="81"/>
      <c r="L25" s="30" t="s">
        <v>622</v>
      </c>
      <c r="M25" s="32" t="s">
        <v>624</v>
      </c>
      <c r="N25" s="52"/>
      <c r="O25" s="52"/>
    </row>
    <row r="26">
      <c r="A26" s="22" t="s">
        <v>815</v>
      </c>
      <c r="B26" s="30" t="s">
        <v>816</v>
      </c>
      <c r="C26" s="32" t="s">
        <v>817</v>
      </c>
      <c r="D26" s="201"/>
      <c r="E26" s="7"/>
      <c r="F26" s="39" t="s">
        <v>823</v>
      </c>
      <c r="G26" s="32" t="s">
        <v>824</v>
      </c>
      <c r="H26" s="179"/>
      <c r="I26" s="81"/>
      <c r="J26" s="179"/>
      <c r="K26" s="81"/>
      <c r="L26" s="198"/>
      <c r="M26" s="8"/>
      <c r="N26" s="52"/>
      <c r="O26" s="52"/>
    </row>
    <row r="27">
      <c r="A27" s="22" t="s">
        <v>660</v>
      </c>
      <c r="B27" s="30" t="s">
        <v>662</v>
      </c>
      <c r="C27" s="32" t="s">
        <v>663</v>
      </c>
      <c r="D27" s="30" t="s">
        <v>696</v>
      </c>
      <c r="E27" s="32" t="s">
        <v>666</v>
      </c>
      <c r="F27" s="207"/>
      <c r="G27" s="8"/>
      <c r="H27" s="16"/>
      <c r="I27" s="19"/>
      <c r="J27" s="179"/>
      <c r="K27" s="81"/>
      <c r="L27" s="179"/>
      <c r="M27" s="81"/>
      <c r="N27" s="52"/>
      <c r="O27" s="52"/>
    </row>
    <row r="28">
      <c r="A28" s="22" t="s">
        <v>697</v>
      </c>
      <c r="B28" s="30" t="s">
        <v>698</v>
      </c>
      <c r="C28" s="32" t="s">
        <v>699</v>
      </c>
      <c r="D28" s="183"/>
      <c r="E28" s="8"/>
      <c r="F28" s="16"/>
      <c r="G28" s="19"/>
      <c r="H28" s="30" t="s">
        <v>698</v>
      </c>
      <c r="I28" s="32" t="s">
        <v>706</v>
      </c>
      <c r="J28" s="179"/>
      <c r="K28" s="81"/>
      <c r="L28" s="179"/>
      <c r="M28" s="81"/>
      <c r="N28" s="52"/>
      <c r="O28" s="52"/>
    </row>
    <row r="29">
      <c r="A29" s="22" t="s">
        <v>712</v>
      </c>
      <c r="B29" s="39" t="s">
        <v>713</v>
      </c>
      <c r="C29" s="42" t="s">
        <v>714</v>
      </c>
      <c r="D29" s="16"/>
      <c r="E29" s="19"/>
      <c r="F29" s="30" t="s">
        <v>989</v>
      </c>
      <c r="G29" s="42" t="s">
        <v>720</v>
      </c>
      <c r="H29" s="183"/>
      <c r="I29" s="8"/>
      <c r="J29" s="179"/>
      <c r="K29" s="81"/>
      <c r="L29" s="179"/>
      <c r="M29" s="81"/>
      <c r="N29" s="52"/>
      <c r="O29" s="52"/>
    </row>
    <row r="30">
      <c r="A30" s="22" t="s">
        <v>638</v>
      </c>
      <c r="B30" s="30" t="s">
        <v>642</v>
      </c>
      <c r="C30" s="32" t="s">
        <v>833</v>
      </c>
      <c r="D30" s="30" t="s">
        <v>640</v>
      </c>
      <c r="E30" s="32" t="s">
        <v>641</v>
      </c>
      <c r="F30" s="208"/>
      <c r="G30" s="8"/>
      <c r="H30" s="16"/>
      <c r="I30" s="19"/>
      <c r="J30" s="179"/>
      <c r="K30" s="81"/>
      <c r="L30" s="179"/>
      <c r="M30" s="81"/>
      <c r="N30" s="52"/>
      <c r="O30" s="52"/>
    </row>
    <row r="31">
      <c r="A31" s="22" t="s">
        <v>937</v>
      </c>
      <c r="B31" s="30" t="s">
        <v>1017</v>
      </c>
      <c r="C31" s="42"/>
      <c r="D31" s="209"/>
      <c r="E31" s="7"/>
      <c r="F31" s="179"/>
      <c r="G31" s="81"/>
      <c r="H31" s="30" t="s">
        <v>1034</v>
      </c>
      <c r="I31" s="32" t="s">
        <v>962</v>
      </c>
      <c r="J31" s="179"/>
      <c r="K31" s="81"/>
      <c r="L31" s="179"/>
      <c r="M31" s="81"/>
      <c r="N31" s="52"/>
      <c r="O31" s="52"/>
    </row>
    <row r="32">
      <c r="A32" s="22" t="s">
        <v>605</v>
      </c>
      <c r="B32" s="39" t="s">
        <v>609</v>
      </c>
      <c r="C32" s="42" t="s">
        <v>610</v>
      </c>
      <c r="D32" s="39" t="str">
        <f>ACC!C5</f>
        <v>01830001</v>
      </c>
      <c r="E32" s="42" t="str">
        <f>ACC!D5</f>
        <v>00450502</v>
      </c>
      <c r="F32" s="179"/>
      <c r="G32" s="81"/>
      <c r="H32" s="30" t="s">
        <v>607</v>
      </c>
      <c r="I32" s="32" t="s">
        <v>613</v>
      </c>
      <c r="J32" s="179"/>
      <c r="K32" s="81"/>
      <c r="L32" s="179"/>
      <c r="M32" s="81"/>
      <c r="N32" s="52"/>
      <c r="O32" s="52"/>
    </row>
    <row r="33">
      <c r="A33" s="22" t="s">
        <v>967</v>
      </c>
      <c r="B33" s="171" t="s">
        <v>1055</v>
      </c>
      <c r="C33" s="191"/>
      <c r="D33" s="30" t="s">
        <v>651</v>
      </c>
      <c r="E33" s="32" t="str">
        <f>ACC!D20</f>
        <v>00540502 </v>
      </c>
      <c r="F33" s="16"/>
      <c r="G33" s="19"/>
      <c r="H33" s="30" t="s">
        <v>651</v>
      </c>
      <c r="I33" s="32" t="s">
        <v>666</v>
      </c>
      <c r="J33" s="179"/>
      <c r="K33" s="81"/>
      <c r="L33" s="179"/>
      <c r="M33" s="81"/>
      <c r="N33" s="52"/>
      <c r="O33" s="52"/>
    </row>
    <row r="34">
      <c r="A34" s="22" t="s">
        <v>993</v>
      </c>
      <c r="B34" s="21"/>
      <c r="C34" s="21"/>
      <c r="D34" s="209"/>
      <c r="E34" s="7"/>
      <c r="F34" s="30" t="s">
        <v>999</v>
      </c>
      <c r="G34" s="32" t="s">
        <v>1000</v>
      </c>
      <c r="H34" s="201"/>
      <c r="I34" s="7"/>
      <c r="J34" s="16"/>
      <c r="K34" s="19"/>
      <c r="L34" s="16"/>
      <c r="M34" s="19"/>
      <c r="N34" s="52"/>
      <c r="O34" s="52"/>
    </row>
    <row r="35">
      <c r="A35" s="49" t="s">
        <v>182</v>
      </c>
      <c r="B35" s="5" t="s">
        <v>12</v>
      </c>
      <c r="C35" s="7"/>
      <c r="F35" s="55" t="s">
        <v>183</v>
      </c>
      <c r="G35" s="7"/>
      <c r="H35" s="52"/>
      <c r="I35" s="52"/>
      <c r="K35" s="52"/>
      <c r="L35" s="52"/>
      <c r="M35" s="52"/>
      <c r="N35" s="52"/>
      <c r="O35" s="52"/>
    </row>
    <row r="36">
      <c r="A36" s="22" t="s">
        <v>56</v>
      </c>
      <c r="B36" s="61" t="s">
        <v>59</v>
      </c>
      <c r="C36" s="32" t="s">
        <v>66</v>
      </c>
      <c r="F36" s="61" t="s">
        <v>59</v>
      </c>
      <c r="G36" s="32" t="s">
        <v>67</v>
      </c>
      <c r="H36" s="52"/>
      <c r="I36" s="52"/>
      <c r="K36" s="52"/>
      <c r="L36" s="52"/>
      <c r="M36" s="52"/>
      <c r="N36" s="52"/>
      <c r="O36" s="52"/>
    </row>
    <row r="37">
      <c r="A37" s="22" t="s">
        <v>193</v>
      </c>
      <c r="B37" s="30" t="s">
        <v>194</v>
      </c>
      <c r="C37" s="54" t="s">
        <v>196</v>
      </c>
      <c r="F37" s="30" t="s">
        <v>194</v>
      </c>
      <c r="G37" s="32" t="s">
        <v>195</v>
      </c>
      <c r="H37" s="52"/>
      <c r="I37" s="52"/>
      <c r="K37" s="52"/>
      <c r="L37" s="52"/>
      <c r="M37" s="52"/>
      <c r="N37" s="52"/>
      <c r="O37" s="52"/>
    </row>
    <row r="38">
      <c r="A38" s="22" t="s">
        <v>202</v>
      </c>
      <c r="B38" s="30" t="s">
        <v>204</v>
      </c>
      <c r="C38" s="32" t="s">
        <v>206</v>
      </c>
      <c r="F38" s="30" t="s">
        <v>204</v>
      </c>
      <c r="G38" s="32" t="s">
        <v>205</v>
      </c>
      <c r="H38" s="52"/>
      <c r="I38" s="52"/>
      <c r="K38" s="52"/>
      <c r="L38" s="52"/>
      <c r="M38" s="52"/>
      <c r="N38" s="52"/>
      <c r="O38" s="52"/>
    </row>
    <row r="39">
      <c r="A39" s="178"/>
      <c r="B39" s="204"/>
      <c r="C39" s="7"/>
      <c r="D39" s="51"/>
      <c r="E39" s="51"/>
      <c r="F39" s="51"/>
      <c r="G39" s="51"/>
      <c r="H39" s="51"/>
      <c r="I39" s="51"/>
      <c r="J39" s="51"/>
      <c r="K39" s="51"/>
      <c r="L39" s="52"/>
      <c r="M39" s="52"/>
      <c r="N39" s="52"/>
      <c r="O39" s="52"/>
    </row>
    <row r="40">
      <c r="A40" s="96"/>
      <c r="B40" s="39"/>
      <c r="C40" s="42"/>
      <c r="D40" s="51"/>
      <c r="E40" s="51"/>
      <c r="F40" s="51"/>
      <c r="G40" s="51"/>
      <c r="H40" s="51"/>
      <c r="I40" s="51"/>
      <c r="J40" s="51"/>
      <c r="K40" s="51"/>
      <c r="L40" s="52"/>
      <c r="M40" s="52"/>
      <c r="N40" s="52"/>
      <c r="O40" s="52"/>
    </row>
    <row r="41">
      <c r="A41" s="96"/>
      <c r="B41" s="39"/>
      <c r="C41" s="42"/>
      <c r="D41" s="51"/>
      <c r="E41" s="51"/>
      <c r="F41" s="51"/>
      <c r="G41" s="51"/>
      <c r="H41" s="51"/>
      <c r="I41" s="51"/>
      <c r="J41" s="51"/>
      <c r="K41" s="51"/>
      <c r="L41" s="52"/>
      <c r="M41" s="52"/>
      <c r="N41" s="52"/>
      <c r="O41" s="52"/>
    </row>
    <row r="42">
      <c r="A42" s="96"/>
      <c r="B42" s="39"/>
      <c r="C42" s="42"/>
      <c r="D42" s="51"/>
      <c r="E42" s="51"/>
      <c r="F42" s="51"/>
      <c r="G42" s="51"/>
      <c r="H42" s="51"/>
      <c r="I42" s="51"/>
      <c r="J42" s="51"/>
      <c r="K42" s="51"/>
      <c r="L42" s="52"/>
      <c r="M42" s="52"/>
      <c r="N42" s="52"/>
      <c r="O42" s="52"/>
    </row>
    <row r="43">
      <c r="A43" s="96"/>
      <c r="B43" s="39"/>
      <c r="C43" s="42"/>
      <c r="D43" s="51"/>
      <c r="E43" s="51"/>
      <c r="F43" s="51"/>
      <c r="G43" s="51"/>
      <c r="H43" s="51"/>
      <c r="I43" s="51"/>
      <c r="J43" s="51"/>
      <c r="K43" s="51"/>
      <c r="L43" s="52"/>
      <c r="M43" s="52"/>
      <c r="N43" s="52"/>
      <c r="O43" s="52"/>
    </row>
    <row r="44">
      <c r="A44" s="96"/>
      <c r="B44" s="39"/>
      <c r="C44" s="42"/>
      <c r="D44" s="51"/>
      <c r="E44" s="51"/>
      <c r="F44" s="51"/>
      <c r="G44" s="51"/>
      <c r="H44" s="51"/>
      <c r="I44" s="51"/>
      <c r="J44" s="51"/>
      <c r="K44" s="51"/>
      <c r="L44" s="52"/>
      <c r="M44" s="52"/>
      <c r="N44" s="52"/>
      <c r="O44" s="52"/>
    </row>
  </sheetData>
  <mergeCells count="52">
    <mergeCell ref="H29:I30"/>
    <mergeCell ref="L26:M34"/>
    <mergeCell ref="L24:M24"/>
    <mergeCell ref="H34:I34"/>
    <mergeCell ref="D31:E31"/>
    <mergeCell ref="F30:G33"/>
    <mergeCell ref="F27:G28"/>
    <mergeCell ref="F35:G35"/>
    <mergeCell ref="H24:I27"/>
    <mergeCell ref="D34:E34"/>
    <mergeCell ref="F24:G24"/>
    <mergeCell ref="D18:E18"/>
    <mergeCell ref="A17:A18"/>
    <mergeCell ref="D17:M17"/>
    <mergeCell ref="B17:C18"/>
    <mergeCell ref="J18:K18"/>
    <mergeCell ref="L18:M18"/>
    <mergeCell ref="H18:I18"/>
    <mergeCell ref="B2:C2"/>
    <mergeCell ref="F2:G2"/>
    <mergeCell ref="B8:C8"/>
    <mergeCell ref="F8:G8"/>
    <mergeCell ref="L5:M5"/>
    <mergeCell ref="J5:K5"/>
    <mergeCell ref="H5:I5"/>
    <mergeCell ref="N5:O5"/>
    <mergeCell ref="D28:E29"/>
    <mergeCell ref="D26:E26"/>
    <mergeCell ref="D2:E2"/>
    <mergeCell ref="D4:E4"/>
    <mergeCell ref="D9:E9"/>
    <mergeCell ref="D7:E8"/>
    <mergeCell ref="D13:E13"/>
    <mergeCell ref="F18:G18"/>
    <mergeCell ref="F19:G20"/>
    <mergeCell ref="H13:I13"/>
    <mergeCell ref="J13:K13"/>
    <mergeCell ref="L13:M13"/>
    <mergeCell ref="L19:M22"/>
    <mergeCell ref="J19:K34"/>
    <mergeCell ref="D19:E21"/>
    <mergeCell ref="B13:C13"/>
    <mergeCell ref="B21:C21"/>
    <mergeCell ref="F15:G15"/>
    <mergeCell ref="B15:C15"/>
    <mergeCell ref="F5:G5"/>
    <mergeCell ref="F13:G13"/>
    <mergeCell ref="F22:G22"/>
    <mergeCell ref="C33:C34"/>
    <mergeCell ref="B33:B34"/>
    <mergeCell ref="B35:C35"/>
    <mergeCell ref="B39:C3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2" width="8.57"/>
    <col customWidth="1" min="3" max="3" width="10.43"/>
    <col customWidth="1" min="4" max="4" width="13.14"/>
    <col customWidth="1" min="5" max="5" width="13.0"/>
    <col customWidth="1" min="6" max="6" width="14.86"/>
    <col customWidth="1" min="7" max="7" width="13.71"/>
    <col customWidth="1" min="8" max="8" width="13.14"/>
    <col customWidth="1" min="9" max="9" width="18.43"/>
  </cols>
  <sheetData>
    <row r="1">
      <c r="A1" s="214" t="s">
        <v>1090</v>
      </c>
      <c r="B1" s="20"/>
      <c r="C1" s="20"/>
      <c r="D1" s="20"/>
      <c r="E1" s="7"/>
      <c r="F1" s="214" t="s">
        <v>1107</v>
      </c>
      <c r="G1" s="20"/>
      <c r="H1" s="20"/>
      <c r="I1" s="20"/>
      <c r="J1" s="7"/>
      <c r="K1" s="52"/>
    </row>
    <row r="2">
      <c r="A2" s="55" t="s">
        <v>1117</v>
      </c>
      <c r="B2" s="20"/>
      <c r="C2" s="7"/>
      <c r="D2" s="169" t="s">
        <v>1126</v>
      </c>
      <c r="E2" s="169" t="s">
        <v>1127</v>
      </c>
      <c r="F2" s="169" t="s">
        <v>1128</v>
      </c>
      <c r="G2" s="194" t="s">
        <v>1129</v>
      </c>
      <c r="H2" s="7"/>
      <c r="I2" s="169" t="s">
        <v>1132</v>
      </c>
      <c r="J2" s="169" t="s">
        <v>1133</v>
      </c>
      <c r="K2" s="52"/>
    </row>
    <row r="3">
      <c r="A3" s="217" t="s">
        <v>1134</v>
      </c>
      <c r="B3" s="20"/>
      <c r="C3" s="7"/>
      <c r="D3" s="218" t="s">
        <v>1143</v>
      </c>
      <c r="E3" s="218" t="s">
        <v>1144</v>
      </c>
      <c r="F3" s="219" t="s">
        <v>1145</v>
      </c>
      <c r="G3" s="220" t="s">
        <v>1150</v>
      </c>
      <c r="H3" s="7"/>
      <c r="I3" s="219" t="s">
        <v>1163</v>
      </c>
      <c r="J3" s="219" t="s">
        <v>1137</v>
      </c>
      <c r="K3" s="52"/>
    </row>
    <row r="4">
      <c r="A4" s="86" t="s">
        <v>1164</v>
      </c>
      <c r="B4" s="221" t="s">
        <v>1165</v>
      </c>
      <c r="C4" s="86" t="s">
        <v>1174</v>
      </c>
      <c r="D4" s="222" t="s">
        <v>1176</v>
      </c>
      <c r="E4" s="223" t="s">
        <v>1192</v>
      </c>
      <c r="F4" s="224" t="s">
        <v>1205</v>
      </c>
      <c r="G4" s="225" t="s">
        <v>1214</v>
      </c>
      <c r="H4" s="8"/>
      <c r="I4" s="224" t="s">
        <v>1227</v>
      </c>
      <c r="J4" s="26" t="s">
        <v>1228</v>
      </c>
      <c r="K4" s="52"/>
    </row>
    <row r="5">
      <c r="A5" s="90" t="s">
        <v>17</v>
      </c>
      <c r="B5" s="226" t="s">
        <v>1112</v>
      </c>
      <c r="C5" s="90" t="s">
        <v>1237</v>
      </c>
      <c r="D5" s="228"/>
      <c r="E5" s="228"/>
      <c r="F5" s="224" t="s">
        <v>1268</v>
      </c>
      <c r="G5" s="16"/>
      <c r="H5" s="19"/>
      <c r="I5" s="224" t="s">
        <v>1273</v>
      </c>
      <c r="J5" s="67"/>
      <c r="K5" s="52"/>
    </row>
    <row r="6">
      <c r="A6" s="26" t="s">
        <v>1275</v>
      </c>
      <c r="B6" s="226" t="s">
        <v>1111</v>
      </c>
      <c r="C6" s="90" t="s">
        <v>668</v>
      </c>
      <c r="D6" s="228"/>
      <c r="E6" s="228"/>
      <c r="F6" s="224" t="s">
        <v>1278</v>
      </c>
      <c r="G6" s="225" t="s">
        <v>1281</v>
      </c>
      <c r="H6" s="6"/>
      <c r="I6" s="224" t="s">
        <v>1286</v>
      </c>
    </row>
    <row r="7">
      <c r="A7" s="26" t="s">
        <v>1287</v>
      </c>
      <c r="B7" s="226" t="s">
        <v>1288</v>
      </c>
      <c r="C7" s="90" t="s">
        <v>1289</v>
      </c>
      <c r="D7" s="228"/>
      <c r="E7" s="228"/>
      <c r="F7" s="52"/>
      <c r="G7" s="179"/>
      <c r="I7" s="224" t="s">
        <v>1294</v>
      </c>
      <c r="K7" s="52"/>
    </row>
    <row r="8">
      <c r="A8" s="90" t="s">
        <v>1295</v>
      </c>
      <c r="B8" s="226" t="s">
        <v>1296</v>
      </c>
      <c r="C8" s="90" t="s">
        <v>903</v>
      </c>
      <c r="D8" s="228"/>
      <c r="E8" s="228"/>
      <c r="F8" s="52"/>
      <c r="G8" s="231" t="s">
        <v>1300</v>
      </c>
      <c r="H8" s="20"/>
      <c r="I8" s="224" t="s">
        <v>1322</v>
      </c>
      <c r="K8" s="67"/>
    </row>
    <row r="9">
      <c r="A9" s="26" t="s">
        <v>1323</v>
      </c>
      <c r="B9" s="226" t="s">
        <v>1296</v>
      </c>
      <c r="C9" s="90" t="s">
        <v>1324</v>
      </c>
      <c r="D9" s="228"/>
      <c r="E9" s="228"/>
      <c r="F9" s="52"/>
      <c r="G9" s="231" t="s">
        <v>1329</v>
      </c>
      <c r="H9" s="20"/>
      <c r="I9" s="224" t="s">
        <v>1334</v>
      </c>
      <c r="K9" s="67"/>
    </row>
    <row r="10">
      <c r="A10" s="90" t="s">
        <v>1335</v>
      </c>
      <c r="B10" s="226" t="s">
        <v>1336</v>
      </c>
      <c r="C10" s="90" t="s">
        <v>911</v>
      </c>
      <c r="D10" s="21"/>
      <c r="E10" s="228"/>
      <c r="F10" s="52"/>
      <c r="G10" s="231" t="s">
        <v>1342</v>
      </c>
      <c r="H10" s="20"/>
      <c r="I10" s="224" t="s">
        <v>1349</v>
      </c>
      <c r="K10" s="67"/>
    </row>
    <row r="11">
      <c r="A11" s="90" t="s">
        <v>1350</v>
      </c>
      <c r="B11" s="226" t="s">
        <v>1336</v>
      </c>
      <c r="C11" s="90" t="s">
        <v>927</v>
      </c>
      <c r="E11" s="228"/>
      <c r="F11" s="52"/>
      <c r="G11" s="231" t="s">
        <v>1355</v>
      </c>
      <c r="H11" s="20"/>
      <c r="I11" s="224" t="s">
        <v>1361</v>
      </c>
    </row>
    <row r="12">
      <c r="A12" s="90" t="s">
        <v>1364</v>
      </c>
      <c r="B12" s="226" t="s">
        <v>1336</v>
      </c>
      <c r="C12" s="90" t="s">
        <v>1366</v>
      </c>
      <c r="E12" s="228"/>
      <c r="F12" s="52"/>
      <c r="G12" s="231" t="s">
        <v>1367</v>
      </c>
      <c r="H12" s="20"/>
      <c r="I12" s="224" t="s">
        <v>1372</v>
      </c>
      <c r="J12" s="233" t="s">
        <v>1373</v>
      </c>
    </row>
    <row r="13">
      <c r="A13" s="26" t="s">
        <v>1389</v>
      </c>
      <c r="B13" s="226" t="s">
        <v>1391</v>
      </c>
      <c r="C13" s="90" t="s">
        <v>954</v>
      </c>
      <c r="D13" s="52"/>
      <c r="E13" s="21"/>
      <c r="G13" s="231" t="s">
        <v>1395</v>
      </c>
      <c r="H13" s="20"/>
      <c r="I13" s="224" t="s">
        <v>1407</v>
      </c>
      <c r="J13" s="224"/>
    </row>
    <row r="14">
      <c r="A14" s="26" t="s">
        <v>1409</v>
      </c>
      <c r="B14" s="226" t="s">
        <v>1391</v>
      </c>
      <c r="C14" s="90" t="s">
        <v>973</v>
      </c>
      <c r="E14" s="223" t="s">
        <v>1411</v>
      </c>
      <c r="G14" s="231" t="s">
        <v>1417</v>
      </c>
      <c r="H14" s="7"/>
      <c r="I14" s="224" t="s">
        <v>1423</v>
      </c>
    </row>
    <row r="15">
      <c r="A15" s="90" t="s">
        <v>1424</v>
      </c>
      <c r="B15" s="226" t="s">
        <v>1391</v>
      </c>
      <c r="C15" s="90" t="s">
        <v>991</v>
      </c>
      <c r="E15" s="228"/>
      <c r="G15" s="231" t="s">
        <v>1427</v>
      </c>
      <c r="H15" s="7"/>
      <c r="I15" s="224" t="s">
        <v>1437</v>
      </c>
    </row>
    <row r="16">
      <c r="A16" s="26" t="s">
        <v>1440</v>
      </c>
      <c r="B16" s="226" t="s">
        <v>1391</v>
      </c>
      <c r="C16" s="90" t="s">
        <v>1441</v>
      </c>
      <c r="E16" s="228"/>
      <c r="G16" s="231" t="s">
        <v>1443</v>
      </c>
      <c r="H16" s="7"/>
      <c r="I16" s="224" t="s">
        <v>1451</v>
      </c>
    </row>
    <row r="17">
      <c r="A17" s="26" t="s">
        <v>1453</v>
      </c>
      <c r="B17" s="226" t="s">
        <v>1456</v>
      </c>
      <c r="C17" s="90" t="s">
        <v>1002</v>
      </c>
      <c r="E17" s="21"/>
      <c r="G17" s="231" t="s">
        <v>1459</v>
      </c>
      <c r="H17" s="7"/>
      <c r="I17" s="224" t="s">
        <v>1465</v>
      </c>
    </row>
    <row r="18">
      <c r="A18" s="26" t="s">
        <v>1466</v>
      </c>
      <c r="B18" s="235" t="s">
        <v>1467</v>
      </c>
      <c r="C18" s="236" t="s">
        <v>1482</v>
      </c>
      <c r="G18" s="231" t="s">
        <v>1499</v>
      </c>
      <c r="H18" s="7"/>
      <c r="I18" s="224" t="s">
        <v>1505</v>
      </c>
      <c r="J18" s="52"/>
    </row>
    <row r="19">
      <c r="A19" s="26" t="s">
        <v>1506</v>
      </c>
      <c r="B19" s="235" t="s">
        <v>1507</v>
      </c>
      <c r="C19" s="236" t="s">
        <v>1509</v>
      </c>
      <c r="G19" s="231" t="s">
        <v>1511</v>
      </c>
      <c r="H19" s="7"/>
      <c r="I19" s="224" t="s">
        <v>1518</v>
      </c>
    </row>
    <row r="20">
      <c r="A20" s="26" t="s">
        <v>56</v>
      </c>
      <c r="B20" s="235" t="s">
        <v>1519</v>
      </c>
      <c r="C20" s="236" t="s">
        <v>1520</v>
      </c>
      <c r="G20" s="231"/>
      <c r="H20" s="7"/>
      <c r="J20" s="52"/>
    </row>
    <row r="21">
      <c r="A21" s="90" t="s">
        <v>245</v>
      </c>
      <c r="B21" s="235" t="s">
        <v>2</v>
      </c>
      <c r="C21" s="236" t="s">
        <v>1525</v>
      </c>
      <c r="J21" s="52"/>
    </row>
    <row r="22">
      <c r="A22" s="26" t="s">
        <v>1528</v>
      </c>
      <c r="B22" s="235" t="s">
        <v>7</v>
      </c>
      <c r="C22" s="236" t="s">
        <v>1530</v>
      </c>
    </row>
    <row r="23">
      <c r="A23" s="26" t="s">
        <v>1532</v>
      </c>
      <c r="B23" s="235" t="s">
        <v>7</v>
      </c>
      <c r="C23" s="236" t="s">
        <v>1533</v>
      </c>
      <c r="E23" s="239" t="s">
        <v>1534</v>
      </c>
      <c r="F23" s="20"/>
      <c r="G23" s="240"/>
    </row>
    <row r="24">
      <c r="A24" s="26" t="s">
        <v>77</v>
      </c>
      <c r="B24" s="242" t="s">
        <v>7</v>
      </c>
      <c r="C24" s="243" t="s">
        <v>1567</v>
      </c>
      <c r="E24" s="5" t="s">
        <v>1150</v>
      </c>
      <c r="F24" s="20"/>
      <c r="G24" s="240"/>
    </row>
    <row r="25">
      <c r="A25" s="26" t="s">
        <v>282</v>
      </c>
      <c r="B25" s="235" t="s">
        <v>304</v>
      </c>
      <c r="C25" s="236" t="s">
        <v>1584</v>
      </c>
      <c r="E25" s="244" t="s">
        <v>1586</v>
      </c>
      <c r="F25" s="245" t="s">
        <v>1608</v>
      </c>
      <c r="G25" s="220" t="s">
        <v>1269</v>
      </c>
      <c r="H25" s="229" t="s">
        <v>1625</v>
      </c>
      <c r="I25" s="247" t="s">
        <v>1626</v>
      </c>
      <c r="J25" s="229" t="s">
        <v>1644</v>
      </c>
    </row>
    <row r="26">
      <c r="A26" s="26" t="s">
        <v>319</v>
      </c>
      <c r="B26" s="226" t="s">
        <v>310</v>
      </c>
      <c r="C26" s="90" t="s">
        <v>1645</v>
      </c>
      <c r="E26" s="226" t="s">
        <v>1646</v>
      </c>
      <c r="F26" s="248" t="s">
        <v>1648</v>
      </c>
      <c r="G26" s="249" t="s">
        <v>1650</v>
      </c>
      <c r="H26" s="250">
        <v>52.0</v>
      </c>
      <c r="I26" s="251" t="s">
        <v>1659</v>
      </c>
      <c r="J26" s="252">
        <f>J28+J34+J32</f>
        <v>584</v>
      </c>
    </row>
    <row r="27">
      <c r="A27" s="90" t="s">
        <v>178</v>
      </c>
      <c r="B27" s="242" t="s">
        <v>315</v>
      </c>
      <c r="C27" s="243" t="s">
        <v>1689</v>
      </c>
      <c r="E27" s="226" t="s">
        <v>1691</v>
      </c>
      <c r="F27" s="248" t="s">
        <v>1692</v>
      </c>
      <c r="G27" s="249" t="s">
        <v>13</v>
      </c>
      <c r="H27" s="26">
        <v>6.0</v>
      </c>
      <c r="I27" s="254" t="s">
        <v>1693</v>
      </c>
      <c r="J27" s="256" t="s">
        <v>1703</v>
      </c>
    </row>
    <row r="28">
      <c r="A28" s="26" t="s">
        <v>1707</v>
      </c>
      <c r="B28" s="242" t="s">
        <v>315</v>
      </c>
      <c r="C28" s="243" t="s">
        <v>1708</v>
      </c>
      <c r="E28" s="226" t="s">
        <v>1709</v>
      </c>
      <c r="F28" s="248">
        <v>58.0</v>
      </c>
      <c r="G28" s="249" t="s">
        <v>1710</v>
      </c>
      <c r="H28" s="26">
        <v>1.0</v>
      </c>
      <c r="I28" s="258"/>
      <c r="J28" s="178">
        <f>sum(H25:H52)-J34-J30</f>
        <v>520</v>
      </c>
    </row>
    <row r="29">
      <c r="A29" s="26" t="s">
        <v>1729</v>
      </c>
      <c r="B29" s="242" t="s">
        <v>320</v>
      </c>
      <c r="C29" s="243" t="s">
        <v>1730</v>
      </c>
      <c r="E29" s="260" t="s">
        <v>1561</v>
      </c>
      <c r="F29" s="261">
        <v>59.0</v>
      </c>
      <c r="G29" s="262" t="s">
        <v>1760</v>
      </c>
      <c r="H29" s="263">
        <v>1.0</v>
      </c>
      <c r="I29" s="264"/>
      <c r="J29" s="265" t="s">
        <v>1783</v>
      </c>
    </row>
    <row r="30">
      <c r="A30" s="266" t="s">
        <v>158</v>
      </c>
      <c r="B30" s="242" t="s">
        <v>320</v>
      </c>
      <c r="C30" s="243" t="s">
        <v>1808</v>
      </c>
      <c r="E30" s="226" t="s">
        <v>1809</v>
      </c>
      <c r="F30" s="248" t="s">
        <v>1811</v>
      </c>
      <c r="G30" s="249" t="s">
        <v>13</v>
      </c>
      <c r="H30" s="26">
        <v>2.0</v>
      </c>
      <c r="I30" s="254" t="s">
        <v>1813</v>
      </c>
      <c r="J30" s="178">
        <f>H29+H34+H37+H46+H50</f>
        <v>214</v>
      </c>
    </row>
    <row r="31">
      <c r="A31" s="26" t="s">
        <v>1833</v>
      </c>
      <c r="B31" s="242" t="s">
        <v>1835</v>
      </c>
      <c r="C31" s="243" t="s">
        <v>1835</v>
      </c>
      <c r="D31" s="52"/>
      <c r="E31" s="226" t="s">
        <v>1836</v>
      </c>
      <c r="F31" s="248" t="s">
        <v>1838</v>
      </c>
      <c r="G31" s="249" t="s">
        <v>1840</v>
      </c>
      <c r="H31" s="26">
        <v>3.0</v>
      </c>
      <c r="I31" s="258"/>
      <c r="J31" s="267" t="s">
        <v>1842</v>
      </c>
    </row>
    <row r="32">
      <c r="A32" s="26" t="s">
        <v>462</v>
      </c>
      <c r="B32" s="242" t="s">
        <v>1835</v>
      </c>
      <c r="C32" s="243" t="s">
        <v>1835</v>
      </c>
      <c r="D32" s="52"/>
      <c r="E32" s="226" t="s">
        <v>1859</v>
      </c>
      <c r="F32" s="248" t="s">
        <v>1860</v>
      </c>
      <c r="G32" s="249" t="s">
        <v>1862</v>
      </c>
      <c r="H32" s="26">
        <v>3.0</v>
      </c>
      <c r="I32" s="254" t="s">
        <v>1864</v>
      </c>
      <c r="J32" s="268">
        <f>B133-J34</f>
        <v>64</v>
      </c>
    </row>
    <row r="33">
      <c r="A33" s="269" t="s">
        <v>1888</v>
      </c>
      <c r="B33" s="6"/>
      <c r="C33" s="8"/>
      <c r="D33" s="52"/>
      <c r="E33" s="226" t="s">
        <v>1906</v>
      </c>
      <c r="F33" s="248" t="s">
        <v>1908</v>
      </c>
      <c r="G33" s="249" t="s">
        <v>1910</v>
      </c>
      <c r="H33" s="26">
        <v>405.0</v>
      </c>
      <c r="I33" s="254" t="s">
        <v>1912</v>
      </c>
      <c r="J33" s="271" t="s">
        <v>1913</v>
      </c>
    </row>
    <row r="34">
      <c r="A34" s="179"/>
      <c r="C34" s="81"/>
      <c r="D34" s="52"/>
      <c r="E34" s="273" t="s">
        <v>1926</v>
      </c>
      <c r="F34" s="261" t="s">
        <v>1944</v>
      </c>
      <c r="G34" s="274" t="s">
        <v>1760</v>
      </c>
      <c r="H34" s="263">
        <v>95.0</v>
      </c>
      <c r="I34" s="276" t="s">
        <v>1958</v>
      </c>
      <c r="J34" s="245">
        <v>0.0</v>
      </c>
    </row>
    <row r="35">
      <c r="A35" s="179"/>
      <c r="C35" s="81"/>
      <c r="D35" s="52"/>
      <c r="E35" s="226" t="s">
        <v>1982</v>
      </c>
      <c r="F35" s="248" t="s">
        <v>1983</v>
      </c>
      <c r="G35" s="249" t="s">
        <v>1984</v>
      </c>
      <c r="H35" s="26">
        <v>2.0</v>
      </c>
      <c r="I35" s="254"/>
    </row>
    <row r="36">
      <c r="A36" s="179"/>
      <c r="C36" s="81"/>
      <c r="D36" s="52"/>
      <c r="E36" s="226" t="s">
        <v>1988</v>
      </c>
      <c r="F36" s="248" t="s">
        <v>1990</v>
      </c>
      <c r="G36" s="249" t="s">
        <v>1991</v>
      </c>
      <c r="H36" s="26">
        <v>2.0</v>
      </c>
      <c r="I36" s="254" t="s">
        <v>1992</v>
      </c>
    </row>
    <row r="37">
      <c r="A37" s="179"/>
      <c r="C37" s="81"/>
      <c r="D37" s="52"/>
      <c r="E37" s="260" t="s">
        <v>1994</v>
      </c>
      <c r="F37" s="261">
        <v>572.0</v>
      </c>
      <c r="G37" s="274" t="s">
        <v>1760</v>
      </c>
      <c r="H37" s="263">
        <v>1.0</v>
      </c>
      <c r="I37" s="264"/>
    </row>
    <row r="38">
      <c r="A38" s="179"/>
      <c r="C38" s="81"/>
      <c r="D38" s="52"/>
      <c r="E38" s="226" t="s">
        <v>1999</v>
      </c>
      <c r="F38" s="248">
        <v>573.0</v>
      </c>
      <c r="G38" s="249" t="s">
        <v>1650</v>
      </c>
      <c r="H38" s="26">
        <v>1.0</v>
      </c>
      <c r="I38" s="254" t="s">
        <v>167</v>
      </c>
    </row>
    <row r="39">
      <c r="A39" s="179"/>
      <c r="C39" s="81"/>
      <c r="D39" s="52"/>
      <c r="E39" s="226" t="s">
        <v>2004</v>
      </c>
      <c r="F39" s="248">
        <v>574.0</v>
      </c>
      <c r="G39" s="249" t="s">
        <v>1862</v>
      </c>
      <c r="H39" s="26">
        <v>1.0</v>
      </c>
      <c r="I39" s="254" t="s">
        <v>2005</v>
      </c>
    </row>
    <row r="40">
      <c r="A40" s="179"/>
      <c r="C40" s="81"/>
      <c r="D40" s="52"/>
      <c r="E40" s="226" t="s">
        <v>2010</v>
      </c>
      <c r="F40" s="248" t="s">
        <v>2011</v>
      </c>
      <c r="G40" s="249" t="s">
        <v>2012</v>
      </c>
      <c r="H40" s="26">
        <v>16.0</v>
      </c>
      <c r="I40" s="254" t="s">
        <v>2013</v>
      </c>
    </row>
    <row r="41">
      <c r="A41" s="179"/>
      <c r="C41" s="81"/>
      <c r="D41" s="52"/>
      <c r="E41" s="226" t="s">
        <v>2018</v>
      </c>
      <c r="F41" s="248">
        <v>591.0</v>
      </c>
      <c r="G41" s="249" t="s">
        <v>2019</v>
      </c>
      <c r="H41" s="26">
        <v>1.0</v>
      </c>
      <c r="I41" s="254" t="s">
        <v>2020</v>
      </c>
      <c r="J41" s="84"/>
    </row>
    <row r="42">
      <c r="A42" s="16"/>
      <c r="B42" s="17"/>
      <c r="C42" s="19"/>
      <c r="D42" s="52"/>
      <c r="E42" s="226" t="s">
        <v>1928</v>
      </c>
      <c r="F42" s="248">
        <v>592.0</v>
      </c>
      <c r="G42" s="249" t="s">
        <v>2027</v>
      </c>
      <c r="H42" s="26">
        <v>1.0</v>
      </c>
      <c r="I42" s="254"/>
    </row>
    <row r="43">
      <c r="A43" s="280" t="str">
        <f>HYPERLINK("https://docs.google.com/spreadsheets/d/1e3IHR91bLi2U_yK0kEm3Lwo_xMd6ugpT71tCKm-_HZE/edit#gid=801252239","A similar spreadsheet that takes this into account on their list can be found here.")</f>
        <v>A similar spreadsheet that takes this into account on their list can be found here.</v>
      </c>
      <c r="B43" s="6"/>
      <c r="C43" s="8"/>
      <c r="E43" s="226" t="s">
        <v>2100</v>
      </c>
      <c r="F43" s="248" t="s">
        <v>2102</v>
      </c>
      <c r="G43" s="249" t="s">
        <v>1650</v>
      </c>
      <c r="H43" s="26">
        <v>3.0</v>
      </c>
      <c r="I43" s="254" t="s">
        <v>2107</v>
      </c>
    </row>
    <row r="44">
      <c r="A44" s="16"/>
      <c r="B44" s="17"/>
      <c r="C44" s="19"/>
      <c r="E44" s="30" t="s">
        <v>2111</v>
      </c>
      <c r="F44" s="248" t="s">
        <v>2113</v>
      </c>
      <c r="G44" s="281" t="s">
        <v>183</v>
      </c>
      <c r="H44" s="282">
        <v>4.0</v>
      </c>
      <c r="I44" s="254"/>
    </row>
    <row r="45">
      <c r="E45" s="226" t="s">
        <v>1967</v>
      </c>
      <c r="F45" s="248">
        <v>600.0</v>
      </c>
      <c r="G45" s="249" t="s">
        <v>1650</v>
      </c>
      <c r="H45" s="26">
        <v>1.0</v>
      </c>
      <c r="I45" s="254" t="s">
        <v>2141</v>
      </c>
    </row>
    <row r="46">
      <c r="E46" s="260" t="s">
        <v>2143</v>
      </c>
      <c r="F46" s="261" t="s">
        <v>2146</v>
      </c>
      <c r="G46" s="274" t="s">
        <v>1760</v>
      </c>
      <c r="H46" s="263">
        <v>3.0</v>
      </c>
      <c r="I46" s="276" t="s">
        <v>2150</v>
      </c>
    </row>
    <row r="47">
      <c r="E47" s="226" t="s">
        <v>2152</v>
      </c>
      <c r="F47" s="248">
        <v>604.0</v>
      </c>
      <c r="G47" s="249" t="s">
        <v>2153</v>
      </c>
      <c r="H47" s="26">
        <v>1.0</v>
      </c>
      <c r="I47" s="254" t="s">
        <v>165</v>
      </c>
    </row>
    <row r="48">
      <c r="E48" s="226" t="s">
        <v>2156</v>
      </c>
      <c r="F48" s="248" t="s">
        <v>2157</v>
      </c>
      <c r="G48" s="249" t="s">
        <v>1840</v>
      </c>
      <c r="H48" s="26">
        <v>5.0</v>
      </c>
      <c r="I48" s="254" t="s">
        <v>2160</v>
      </c>
    </row>
    <row r="49">
      <c r="E49" s="226" t="s">
        <v>2163</v>
      </c>
      <c r="F49" s="248" t="s">
        <v>2164</v>
      </c>
      <c r="G49" s="249" t="s">
        <v>13</v>
      </c>
      <c r="H49" s="26">
        <v>7.0</v>
      </c>
      <c r="I49" s="254" t="s">
        <v>2166</v>
      </c>
    </row>
    <row r="50">
      <c r="E50" s="260" t="s">
        <v>2168</v>
      </c>
      <c r="F50" s="261" t="s">
        <v>2169</v>
      </c>
      <c r="G50" s="274" t="s">
        <v>1760</v>
      </c>
      <c r="H50" s="283">
        <v>114.0</v>
      </c>
      <c r="I50" s="276" t="s">
        <v>2150</v>
      </c>
    </row>
    <row r="51">
      <c r="E51" s="226" t="s">
        <v>2186</v>
      </c>
      <c r="F51" s="248" t="s">
        <v>2188</v>
      </c>
      <c r="G51" s="249" t="s">
        <v>2190</v>
      </c>
      <c r="H51" s="26">
        <v>3.0</v>
      </c>
      <c r="I51" s="254" t="s">
        <v>2191</v>
      </c>
    </row>
    <row r="52">
      <c r="E52" s="90" t="s">
        <v>1760</v>
      </c>
      <c r="F52" s="248" t="s">
        <v>1760</v>
      </c>
      <c r="G52" s="266" t="s">
        <v>1842</v>
      </c>
      <c r="H52" s="26">
        <f>J34</f>
        <v>0</v>
      </c>
      <c r="I52" s="284"/>
    </row>
    <row r="53">
      <c r="G53" s="240"/>
    </row>
    <row r="54">
      <c r="A54" s="220" t="s">
        <v>1269</v>
      </c>
      <c r="B54" s="20"/>
      <c r="C54" s="7"/>
      <c r="D54" s="285" t="s">
        <v>2234</v>
      </c>
      <c r="E54" s="132" t="s">
        <v>2251</v>
      </c>
      <c r="F54" s="286" t="s">
        <v>2258</v>
      </c>
      <c r="G54" s="132" t="s">
        <v>2262</v>
      </c>
      <c r="H54" s="286" t="s">
        <v>2266</v>
      </c>
      <c r="I54" s="132" t="s">
        <v>2268</v>
      </c>
    </row>
    <row r="55">
      <c r="A55" s="287" t="s">
        <v>1164</v>
      </c>
      <c r="B55" s="288" t="s">
        <v>1165</v>
      </c>
      <c r="C55" s="287" t="s">
        <v>1174</v>
      </c>
      <c r="D55" s="21"/>
      <c r="E55" s="21"/>
      <c r="F55" s="21"/>
      <c r="G55" s="21"/>
      <c r="H55" s="21"/>
      <c r="I55" s="21"/>
    </row>
    <row r="56">
      <c r="A56" s="266" t="s">
        <v>17</v>
      </c>
      <c r="B56" s="249" t="s">
        <v>1112</v>
      </c>
      <c r="C56" s="266" t="s">
        <v>1237</v>
      </c>
      <c r="D56" s="289">
        <v>14.0</v>
      </c>
      <c r="E56" s="290">
        <v>0.0</v>
      </c>
      <c r="F56" s="292">
        <v>256.0</v>
      </c>
      <c r="G56" s="290">
        <v>33.0</v>
      </c>
      <c r="H56" s="224">
        <v>1.0</v>
      </c>
      <c r="I56" s="26">
        <f t="shared" ref="I56:I87" si="1">G56+H56</f>
        <v>34</v>
      </c>
    </row>
    <row r="57">
      <c r="A57" s="293" t="s">
        <v>1275</v>
      </c>
      <c r="B57" s="249" t="s">
        <v>1111</v>
      </c>
      <c r="C57" s="266" t="s">
        <v>668</v>
      </c>
      <c r="D57" s="289">
        <v>4.0</v>
      </c>
      <c r="E57" s="290">
        <v>1.0</v>
      </c>
      <c r="F57" s="292">
        <v>128.0</v>
      </c>
      <c r="G57" s="293">
        <v>6.0</v>
      </c>
      <c r="H57" s="224">
        <v>7.0</v>
      </c>
      <c r="I57" s="26">
        <f t="shared" si="1"/>
        <v>13</v>
      </c>
    </row>
    <row r="58">
      <c r="A58" s="293" t="s">
        <v>1287</v>
      </c>
      <c r="B58" s="249" t="s">
        <v>1288</v>
      </c>
      <c r="C58" s="266" t="s">
        <v>1289</v>
      </c>
      <c r="D58" s="289" t="s">
        <v>2380</v>
      </c>
      <c r="E58" s="290">
        <f>388-296</f>
        <v>92</v>
      </c>
      <c r="F58" s="292">
        <v>1024.0</v>
      </c>
      <c r="G58" s="293">
        <f>400+1+16+5</f>
        <v>422</v>
      </c>
      <c r="H58" s="224">
        <v>50.0</v>
      </c>
      <c r="I58" s="26">
        <f t="shared" si="1"/>
        <v>472</v>
      </c>
      <c r="K58" s="52"/>
    </row>
    <row r="59">
      <c r="A59" s="266" t="s">
        <v>1295</v>
      </c>
      <c r="B59" s="249" t="s">
        <v>1296</v>
      </c>
      <c r="C59" s="266" t="s">
        <v>903</v>
      </c>
      <c r="D59" s="289">
        <v>2.0</v>
      </c>
      <c r="E59" s="290">
        <v>0.0</v>
      </c>
      <c r="F59" s="292">
        <v>64.0</v>
      </c>
      <c r="G59" s="293">
        <v>2.0</v>
      </c>
      <c r="H59" s="224">
        <v>0.0</v>
      </c>
      <c r="I59" s="26">
        <f t="shared" si="1"/>
        <v>2</v>
      </c>
      <c r="K59" s="52"/>
    </row>
    <row r="60">
      <c r="A60" s="293" t="s">
        <v>1323</v>
      </c>
      <c r="B60" s="249" t="s">
        <v>1296</v>
      </c>
      <c r="C60" s="266" t="s">
        <v>1324</v>
      </c>
      <c r="D60" s="289">
        <v>1.0</v>
      </c>
      <c r="E60" s="290">
        <v>0.0</v>
      </c>
      <c r="F60" s="292">
        <v>64.0</v>
      </c>
      <c r="G60" s="293">
        <v>2.0</v>
      </c>
      <c r="H60" s="224">
        <v>0.0</v>
      </c>
      <c r="I60" s="26">
        <f t="shared" si="1"/>
        <v>2</v>
      </c>
      <c r="K60" s="52"/>
    </row>
    <row r="61">
      <c r="A61" s="266" t="s">
        <v>1335</v>
      </c>
      <c r="B61" s="249" t="s">
        <v>1336</v>
      </c>
      <c r="C61" s="266" t="s">
        <v>911</v>
      </c>
      <c r="D61" s="289">
        <v>1.0</v>
      </c>
      <c r="E61" s="290">
        <v>0.0</v>
      </c>
      <c r="F61" s="292">
        <v>64.0</v>
      </c>
      <c r="G61" s="293">
        <v>1.0</v>
      </c>
      <c r="H61" s="224">
        <v>0.0</v>
      </c>
      <c r="I61" s="26">
        <f t="shared" si="1"/>
        <v>1</v>
      </c>
      <c r="K61" s="52"/>
    </row>
    <row r="62">
      <c r="A62" s="266" t="s">
        <v>1350</v>
      </c>
      <c r="B62" s="249" t="s">
        <v>1336</v>
      </c>
      <c r="C62" s="266" t="s">
        <v>927</v>
      </c>
      <c r="D62" s="289">
        <v>1.0</v>
      </c>
      <c r="E62" s="290">
        <v>0.0</v>
      </c>
      <c r="F62" s="292">
        <v>128.0</v>
      </c>
      <c r="G62" s="293">
        <v>1.0</v>
      </c>
      <c r="H62" s="224">
        <v>0.0</v>
      </c>
      <c r="I62" s="26">
        <f t="shared" si="1"/>
        <v>1</v>
      </c>
      <c r="K62" s="52"/>
    </row>
    <row r="63">
      <c r="A63" s="266" t="s">
        <v>1364</v>
      </c>
      <c r="B63" s="249" t="s">
        <v>1336</v>
      </c>
      <c r="C63" s="266" t="s">
        <v>1366</v>
      </c>
      <c r="D63" s="289">
        <v>1.0</v>
      </c>
      <c r="E63" s="290">
        <v>0.0</v>
      </c>
      <c r="F63" s="292">
        <v>64.0</v>
      </c>
      <c r="G63" s="293">
        <v>1.0</v>
      </c>
      <c r="H63" s="224">
        <v>0.0</v>
      </c>
      <c r="I63" s="26">
        <f t="shared" si="1"/>
        <v>1</v>
      </c>
      <c r="K63" s="52"/>
    </row>
    <row r="64">
      <c r="A64" s="293" t="s">
        <v>1389</v>
      </c>
      <c r="B64" s="249" t="s">
        <v>1391</v>
      </c>
      <c r="C64" s="266" t="s">
        <v>954</v>
      </c>
      <c r="D64" s="289">
        <v>1.0</v>
      </c>
      <c r="E64" s="290">
        <v>0.0</v>
      </c>
      <c r="F64" s="292">
        <v>64.0</v>
      </c>
      <c r="G64" s="293">
        <v>1.0</v>
      </c>
      <c r="H64" s="224">
        <v>0.0</v>
      </c>
      <c r="I64" s="26">
        <f t="shared" si="1"/>
        <v>1</v>
      </c>
      <c r="K64" s="52"/>
    </row>
    <row r="65">
      <c r="A65" s="293" t="s">
        <v>1409</v>
      </c>
      <c r="B65" s="249" t="s">
        <v>1391</v>
      </c>
      <c r="C65" s="266" t="s">
        <v>973</v>
      </c>
      <c r="D65" s="289">
        <v>3.0</v>
      </c>
      <c r="E65" s="290">
        <v>0.0</v>
      </c>
      <c r="F65" s="292">
        <v>64.0</v>
      </c>
      <c r="G65" s="293">
        <v>3.0</v>
      </c>
      <c r="H65" s="224">
        <v>0.0</v>
      </c>
      <c r="I65" s="26">
        <f t="shared" si="1"/>
        <v>3</v>
      </c>
      <c r="K65" s="52"/>
    </row>
    <row r="66">
      <c r="A66" s="293" t="s">
        <v>2439</v>
      </c>
      <c r="B66" s="249" t="s">
        <v>1391</v>
      </c>
      <c r="C66" s="266" t="s">
        <v>991</v>
      </c>
      <c r="D66" s="289">
        <v>3.0</v>
      </c>
      <c r="E66" s="290">
        <v>0.0</v>
      </c>
      <c r="F66" s="292">
        <v>64.0</v>
      </c>
      <c r="G66" s="293">
        <v>4.0</v>
      </c>
      <c r="H66" s="224">
        <v>0.0</v>
      </c>
      <c r="I66" s="26">
        <f t="shared" si="1"/>
        <v>4</v>
      </c>
      <c r="K66" s="52"/>
    </row>
    <row r="67">
      <c r="A67" s="293" t="s">
        <v>2448</v>
      </c>
      <c r="B67" s="249" t="s">
        <v>1391</v>
      </c>
      <c r="C67" s="266" t="s">
        <v>1441</v>
      </c>
      <c r="D67" s="289">
        <v>3.0</v>
      </c>
      <c r="E67" s="290">
        <v>0.0</v>
      </c>
      <c r="F67" s="292">
        <v>64.0</v>
      </c>
      <c r="G67" s="293">
        <v>3.0</v>
      </c>
      <c r="H67" s="224">
        <v>0.0</v>
      </c>
      <c r="I67" s="26">
        <f t="shared" si="1"/>
        <v>3</v>
      </c>
      <c r="K67" s="52"/>
    </row>
    <row r="68">
      <c r="A68" s="293" t="s">
        <v>1453</v>
      </c>
      <c r="B68" s="249" t="s">
        <v>1456</v>
      </c>
      <c r="C68" s="266" t="s">
        <v>1002</v>
      </c>
      <c r="D68" s="289">
        <v>3.0</v>
      </c>
      <c r="E68" s="290">
        <v>0.0</v>
      </c>
      <c r="F68" s="292">
        <v>256.0</v>
      </c>
      <c r="G68" s="293">
        <v>8.0</v>
      </c>
      <c r="H68" s="224">
        <v>0.0</v>
      </c>
      <c r="I68" s="26">
        <f t="shared" si="1"/>
        <v>8</v>
      </c>
      <c r="K68" s="52"/>
    </row>
    <row r="69">
      <c r="A69" s="293" t="s">
        <v>1466</v>
      </c>
      <c r="B69" s="235" t="s">
        <v>1467</v>
      </c>
      <c r="C69" s="236" t="s">
        <v>2458</v>
      </c>
      <c r="D69" s="289" t="s">
        <v>2460</v>
      </c>
      <c r="E69" s="290">
        <v>0.0</v>
      </c>
      <c r="F69" s="292">
        <v>1024.0</v>
      </c>
      <c r="G69" s="293">
        <v>6.0</v>
      </c>
      <c r="H69" s="224">
        <v>0.0</v>
      </c>
      <c r="I69" s="26">
        <f t="shared" si="1"/>
        <v>6</v>
      </c>
      <c r="K69" s="52"/>
    </row>
    <row r="70">
      <c r="A70" s="293" t="s">
        <v>1506</v>
      </c>
      <c r="B70" s="235" t="s">
        <v>1507</v>
      </c>
      <c r="C70" s="236" t="s">
        <v>1509</v>
      </c>
      <c r="D70" s="289">
        <v>1.0</v>
      </c>
      <c r="E70" s="290">
        <v>0.0</v>
      </c>
      <c r="F70" s="292">
        <v>512.0</v>
      </c>
      <c r="G70" s="293">
        <v>1.0</v>
      </c>
      <c r="H70" s="224">
        <v>0.0</v>
      </c>
      <c r="I70" s="26">
        <f t="shared" si="1"/>
        <v>1</v>
      </c>
      <c r="K70" s="52"/>
    </row>
    <row r="71">
      <c r="A71" s="293" t="s">
        <v>56</v>
      </c>
      <c r="B71" s="235" t="s">
        <v>1519</v>
      </c>
      <c r="C71" s="236" t="s">
        <v>1520</v>
      </c>
      <c r="D71" s="289">
        <v>4.0</v>
      </c>
      <c r="E71" s="290">
        <v>0.0</v>
      </c>
      <c r="F71" s="292">
        <v>512.0</v>
      </c>
      <c r="G71" s="293">
        <v>7.0</v>
      </c>
      <c r="H71" s="224">
        <v>0.0</v>
      </c>
      <c r="I71" s="26">
        <f t="shared" si="1"/>
        <v>7</v>
      </c>
      <c r="K71" s="52"/>
    </row>
    <row r="72">
      <c r="A72" s="266" t="s">
        <v>245</v>
      </c>
      <c r="B72" s="235" t="s">
        <v>2</v>
      </c>
      <c r="C72" s="236" t="s">
        <v>1525</v>
      </c>
      <c r="D72" s="289">
        <v>5.0</v>
      </c>
      <c r="E72" s="290">
        <v>1.0</v>
      </c>
      <c r="F72" s="292">
        <v>320.0</v>
      </c>
      <c r="G72" s="293">
        <v>5.0</v>
      </c>
      <c r="H72" s="224">
        <v>1.0</v>
      </c>
      <c r="I72" s="26">
        <f t="shared" si="1"/>
        <v>6</v>
      </c>
      <c r="K72" s="52"/>
    </row>
    <row r="73">
      <c r="A73" s="293" t="s">
        <v>1528</v>
      </c>
      <c r="B73" s="235" t="s">
        <v>7</v>
      </c>
      <c r="C73" s="236" t="s">
        <v>1530</v>
      </c>
      <c r="D73" s="289">
        <v>1.0</v>
      </c>
      <c r="E73" s="290">
        <v>0.0</v>
      </c>
      <c r="F73" s="292">
        <v>64.0</v>
      </c>
      <c r="G73" s="293">
        <v>1.0</v>
      </c>
      <c r="H73" s="224">
        <v>0.0</v>
      </c>
      <c r="I73" s="26">
        <f t="shared" si="1"/>
        <v>1</v>
      </c>
      <c r="K73" s="52"/>
    </row>
    <row r="74">
      <c r="A74" s="293" t="s">
        <v>1532</v>
      </c>
      <c r="B74" s="235" t="s">
        <v>7</v>
      </c>
      <c r="C74" s="236" t="s">
        <v>1533</v>
      </c>
      <c r="D74" s="289">
        <v>2.0</v>
      </c>
      <c r="E74" s="290">
        <v>0.0</v>
      </c>
      <c r="F74" s="292">
        <v>64.0</v>
      </c>
      <c r="G74" s="290">
        <v>2.0</v>
      </c>
      <c r="H74" s="294">
        <v>0.0</v>
      </c>
      <c r="I74" s="26">
        <f t="shared" si="1"/>
        <v>2</v>
      </c>
      <c r="K74" s="52"/>
    </row>
    <row r="75">
      <c r="A75" s="266" t="s">
        <v>77</v>
      </c>
      <c r="B75" s="242" t="s">
        <v>7</v>
      </c>
      <c r="C75" s="243" t="s">
        <v>1567</v>
      </c>
      <c r="D75" s="289">
        <v>1.0</v>
      </c>
      <c r="E75" s="290">
        <v>0.0</v>
      </c>
      <c r="F75" s="289">
        <v>2368.0</v>
      </c>
      <c r="G75" s="293">
        <v>1.0</v>
      </c>
      <c r="H75" s="224">
        <v>0.0</v>
      </c>
      <c r="I75" s="26">
        <f t="shared" si="1"/>
        <v>1</v>
      </c>
      <c r="K75" s="52"/>
    </row>
    <row r="76">
      <c r="A76" s="293" t="s">
        <v>282</v>
      </c>
      <c r="B76" s="235" t="s">
        <v>304</v>
      </c>
      <c r="C76" s="236" t="s">
        <v>1584</v>
      </c>
      <c r="D76" s="289">
        <v>1.0</v>
      </c>
      <c r="E76" s="290">
        <v>0.0</v>
      </c>
      <c r="F76" s="292">
        <v>320.0</v>
      </c>
      <c r="G76" s="293">
        <v>1.0</v>
      </c>
      <c r="H76" s="224">
        <v>0.0</v>
      </c>
      <c r="I76" s="26">
        <f t="shared" si="1"/>
        <v>1</v>
      </c>
      <c r="K76" s="52"/>
    </row>
    <row r="77">
      <c r="A77" s="293" t="s">
        <v>319</v>
      </c>
      <c r="B77" s="249" t="s">
        <v>310</v>
      </c>
      <c r="C77" s="266" t="s">
        <v>1645</v>
      </c>
      <c r="D77" s="289">
        <v>1.0</v>
      </c>
      <c r="E77" s="290">
        <v>0.0</v>
      </c>
      <c r="F77" s="292">
        <v>320.0</v>
      </c>
      <c r="G77" s="293">
        <v>1.0</v>
      </c>
      <c r="H77" s="224">
        <v>0.0</v>
      </c>
      <c r="I77" s="26">
        <f t="shared" si="1"/>
        <v>1</v>
      </c>
      <c r="K77" s="52"/>
    </row>
    <row r="78">
      <c r="A78" s="266" t="s">
        <v>178</v>
      </c>
      <c r="B78" s="242" t="s">
        <v>315</v>
      </c>
      <c r="C78" s="243" t="s">
        <v>1689</v>
      </c>
      <c r="D78" s="289">
        <v>1.0</v>
      </c>
      <c r="E78" s="290">
        <v>0.0</v>
      </c>
      <c r="F78" s="289">
        <v>320.0</v>
      </c>
      <c r="G78" s="293">
        <v>2.0</v>
      </c>
      <c r="H78" s="224">
        <v>0.0</v>
      </c>
      <c r="I78" s="26">
        <f t="shared" si="1"/>
        <v>2</v>
      </c>
      <c r="K78" s="52"/>
    </row>
    <row r="79">
      <c r="A79" s="266" t="s">
        <v>1707</v>
      </c>
      <c r="B79" s="242" t="s">
        <v>315</v>
      </c>
      <c r="C79" s="243" t="s">
        <v>1708</v>
      </c>
      <c r="D79" s="289">
        <v>1.0</v>
      </c>
      <c r="E79" s="290">
        <v>0.0</v>
      </c>
      <c r="F79" s="289">
        <v>64.0</v>
      </c>
      <c r="G79" s="293">
        <v>1.0</v>
      </c>
      <c r="H79" s="224">
        <v>0.0</v>
      </c>
      <c r="I79" s="26">
        <f t="shared" si="1"/>
        <v>1</v>
      </c>
      <c r="K79" s="52"/>
    </row>
    <row r="80">
      <c r="A80" s="266" t="s">
        <v>1729</v>
      </c>
      <c r="B80" s="242" t="s">
        <v>320</v>
      </c>
      <c r="C80" s="243" t="s">
        <v>1730</v>
      </c>
      <c r="D80" s="289">
        <v>3.0</v>
      </c>
      <c r="E80" s="290">
        <v>3.0</v>
      </c>
      <c r="F80" s="289">
        <v>192.0</v>
      </c>
      <c r="G80" s="293">
        <v>3.0</v>
      </c>
      <c r="H80" s="224">
        <v>3.0</v>
      </c>
      <c r="I80" s="26">
        <f t="shared" si="1"/>
        <v>6</v>
      </c>
      <c r="J80" s="52"/>
      <c r="K80" s="52"/>
    </row>
    <row r="81">
      <c r="A81" s="266" t="s">
        <v>158</v>
      </c>
      <c r="B81" s="242" t="s">
        <v>320</v>
      </c>
      <c r="C81" s="243" t="s">
        <v>1808</v>
      </c>
      <c r="D81" s="289">
        <v>1.0</v>
      </c>
      <c r="E81" s="290">
        <v>0.0</v>
      </c>
      <c r="F81" s="289">
        <v>51776.0</v>
      </c>
      <c r="G81" s="293">
        <v>1.0</v>
      </c>
      <c r="H81" s="224">
        <v>0.0</v>
      </c>
      <c r="I81" s="26">
        <f t="shared" si="1"/>
        <v>1</v>
      </c>
      <c r="K81" s="52"/>
    </row>
    <row r="82">
      <c r="A82" s="266" t="s">
        <v>1833</v>
      </c>
      <c r="B82" s="242"/>
      <c r="C82" s="243"/>
      <c r="D82" s="289">
        <v>0.0</v>
      </c>
      <c r="E82" s="290">
        <v>1.0</v>
      </c>
      <c r="F82" s="289"/>
      <c r="G82" s="293">
        <v>0.0</v>
      </c>
      <c r="H82" s="224">
        <v>1.0</v>
      </c>
      <c r="I82" s="26">
        <f t="shared" si="1"/>
        <v>1</v>
      </c>
      <c r="K82" s="52"/>
    </row>
    <row r="83">
      <c r="A83" s="266" t="s">
        <v>462</v>
      </c>
      <c r="B83" s="242"/>
      <c r="C83" s="243"/>
      <c r="D83" s="289">
        <v>0.0</v>
      </c>
      <c r="E83" s="290">
        <v>1.0</v>
      </c>
      <c r="F83" s="289"/>
      <c r="G83" s="293">
        <v>0.0</v>
      </c>
      <c r="H83" s="224">
        <v>1.0</v>
      </c>
      <c r="I83" s="26">
        <f t="shared" si="1"/>
        <v>1</v>
      </c>
      <c r="K83" s="52"/>
    </row>
    <row r="84">
      <c r="A84" s="190" t="s">
        <v>2546</v>
      </c>
      <c r="B84" s="20"/>
      <c r="C84" s="7"/>
      <c r="D84" s="289">
        <f>sum(D56:D83)+6+296</f>
        <v>361</v>
      </c>
      <c r="E84" s="289">
        <f t="shared" ref="E84:H84" si="2">sum(E56:E83)</f>
        <v>99</v>
      </c>
      <c r="F84" s="289">
        <f t="shared" si="2"/>
        <v>60160</v>
      </c>
      <c r="G84" s="289">
        <f t="shared" si="2"/>
        <v>519</v>
      </c>
      <c r="H84" s="289">
        <f t="shared" si="2"/>
        <v>64</v>
      </c>
      <c r="I84" s="295">
        <f t="shared" si="1"/>
        <v>583</v>
      </c>
      <c r="K84" s="52"/>
    </row>
    <row r="85">
      <c r="A85" s="296"/>
      <c r="B85" s="297" t="s">
        <v>2613</v>
      </c>
      <c r="C85" s="7"/>
      <c r="D85" s="298">
        <f>D84+E84</f>
        <v>460</v>
      </c>
      <c r="E85" s="7"/>
      <c r="F85" s="299" t="s">
        <v>2665</v>
      </c>
      <c r="G85" s="290">
        <f t="shared" ref="G85:H85" si="3">G84-G86-G87</f>
        <v>110</v>
      </c>
      <c r="H85" s="289">
        <f t="shared" si="3"/>
        <v>13</v>
      </c>
      <c r="I85" s="178">
        <f t="shared" si="1"/>
        <v>123</v>
      </c>
      <c r="K85" s="52"/>
    </row>
    <row r="86">
      <c r="A86" s="300"/>
      <c r="B86" s="6"/>
      <c r="C86" s="6"/>
      <c r="D86" s="6"/>
      <c r="E86" s="8"/>
      <c r="F86" s="299" t="s">
        <v>2716</v>
      </c>
      <c r="G86" s="290">
        <f>G58-17+1</f>
        <v>406</v>
      </c>
      <c r="H86" s="289">
        <f>H58</f>
        <v>50</v>
      </c>
      <c r="I86" s="178">
        <f t="shared" si="1"/>
        <v>456</v>
      </c>
      <c r="K86" s="52"/>
    </row>
    <row r="87">
      <c r="A87" s="16"/>
      <c r="B87" s="17"/>
      <c r="C87" s="17"/>
      <c r="D87" s="17"/>
      <c r="E87" s="19"/>
      <c r="F87" s="299" t="s">
        <v>2734</v>
      </c>
      <c r="G87" s="290">
        <f>4-H87</f>
        <v>3</v>
      </c>
      <c r="H87" s="289">
        <v>1.0</v>
      </c>
      <c r="I87" s="178">
        <f t="shared" si="1"/>
        <v>4</v>
      </c>
      <c r="K87" s="52"/>
    </row>
    <row r="88">
      <c r="A88" s="225" t="s">
        <v>2750</v>
      </c>
      <c r="B88" s="6"/>
      <c r="C88" s="6"/>
      <c r="D88" s="6"/>
      <c r="E88" s="6"/>
      <c r="F88" s="6"/>
      <c r="G88" s="6"/>
      <c r="H88" s="8"/>
      <c r="I88" s="52"/>
      <c r="J88" s="52"/>
      <c r="K88" s="52"/>
    </row>
    <row r="89">
      <c r="A89" s="16"/>
      <c r="B89" s="17"/>
      <c r="C89" s="17"/>
      <c r="D89" s="17"/>
      <c r="E89" s="17"/>
      <c r="F89" s="17"/>
      <c r="G89" s="17"/>
      <c r="H89" s="19"/>
      <c r="I89" s="52"/>
      <c r="J89" s="52"/>
      <c r="K89" s="52"/>
    </row>
    <row r="90">
      <c r="A90" s="301" t="s">
        <v>2771</v>
      </c>
      <c r="B90" s="6"/>
      <c r="C90" s="6"/>
      <c r="D90" s="6"/>
      <c r="E90" s="6"/>
      <c r="F90" s="6"/>
      <c r="G90" s="6"/>
      <c r="H90" s="8"/>
      <c r="I90" s="52"/>
      <c r="J90" s="52"/>
      <c r="K90" s="52"/>
    </row>
    <row r="91">
      <c r="A91" s="16"/>
      <c r="B91" s="17"/>
      <c r="C91" s="17"/>
      <c r="D91" s="17"/>
      <c r="E91" s="17"/>
      <c r="F91" s="17"/>
      <c r="G91" s="17"/>
      <c r="H91" s="19"/>
      <c r="I91" s="52"/>
      <c r="J91" s="52"/>
      <c r="K91" s="52"/>
    </row>
    <row r="92">
      <c r="A92" s="225" t="s">
        <v>2796</v>
      </c>
      <c r="B92" s="6"/>
      <c r="C92" s="6"/>
      <c r="D92" s="6"/>
      <c r="E92" s="6"/>
      <c r="F92" s="6"/>
      <c r="G92" s="6"/>
      <c r="H92" s="8"/>
      <c r="I92" s="67"/>
      <c r="J92" s="52"/>
      <c r="K92" s="52"/>
    </row>
    <row r="93">
      <c r="A93" s="16"/>
      <c r="B93" s="17"/>
      <c r="C93" s="17"/>
      <c r="D93" s="17"/>
      <c r="E93" s="17"/>
      <c r="F93" s="17"/>
      <c r="G93" s="17"/>
      <c r="H93" s="19"/>
      <c r="I93" s="52"/>
      <c r="J93" s="52"/>
      <c r="K93" s="52"/>
    </row>
    <row r="94">
      <c r="A94" s="301" t="s">
        <v>2814</v>
      </c>
      <c r="B94" s="6"/>
      <c r="C94" s="6"/>
      <c r="D94" s="6"/>
      <c r="E94" s="6"/>
      <c r="F94" s="6"/>
      <c r="G94" s="6"/>
      <c r="H94" s="8"/>
      <c r="I94" s="79"/>
      <c r="J94" s="52"/>
      <c r="K94" s="52"/>
    </row>
    <row r="95">
      <c r="A95" s="179"/>
      <c r="H95" s="81"/>
      <c r="I95" s="79"/>
      <c r="J95" s="52"/>
      <c r="K95" s="52"/>
    </row>
    <row r="96">
      <c r="A96" s="16"/>
      <c r="B96" s="17"/>
      <c r="C96" s="17"/>
      <c r="D96" s="17"/>
      <c r="E96" s="17"/>
      <c r="F96" s="17"/>
      <c r="G96" s="17"/>
      <c r="H96" s="19"/>
      <c r="I96" s="79"/>
      <c r="J96" s="52"/>
      <c r="K96" s="52"/>
    </row>
    <row r="98">
      <c r="A98" s="304"/>
      <c r="B98" s="305"/>
      <c r="C98" s="305"/>
      <c r="D98" s="305"/>
      <c r="E98" s="305"/>
      <c r="F98" s="305"/>
      <c r="G98" s="305"/>
      <c r="H98" s="305"/>
      <c r="I98" s="52"/>
      <c r="J98" s="52"/>
      <c r="K98" s="52"/>
    </row>
    <row r="99">
      <c r="A99" s="132" t="s">
        <v>2827</v>
      </c>
      <c r="B99" s="306" t="s">
        <v>1297</v>
      </c>
      <c r="C99" s="20"/>
      <c r="D99" s="7"/>
      <c r="E99" s="286" t="s">
        <v>2262</v>
      </c>
      <c r="F99" s="132" t="s">
        <v>2266</v>
      </c>
      <c r="G99" s="286" t="s">
        <v>2268</v>
      </c>
      <c r="J99" s="309"/>
      <c r="K99" s="309"/>
    </row>
    <row r="100">
      <c r="A100" s="21"/>
      <c r="B100" s="288" t="s">
        <v>2851</v>
      </c>
      <c r="C100" s="306" t="s">
        <v>1164</v>
      </c>
      <c r="D100" s="7"/>
      <c r="E100" s="21"/>
      <c r="F100" s="21"/>
      <c r="G100" s="21"/>
      <c r="J100" s="67"/>
      <c r="K100" s="67"/>
    </row>
    <row r="101">
      <c r="A101" s="311" t="s">
        <v>1112</v>
      </c>
      <c r="B101" s="312" t="s">
        <v>1650</v>
      </c>
      <c r="C101" s="231" t="s">
        <v>2869</v>
      </c>
      <c r="D101" s="7"/>
      <c r="E101" s="292">
        <v>57.0</v>
      </c>
      <c r="F101" s="293">
        <v>3.0</v>
      </c>
      <c r="G101" s="313">
        <f t="shared" ref="G101:G115" si="4">sum(E101:F101)</f>
        <v>60</v>
      </c>
      <c r="J101" s="52"/>
      <c r="K101" s="52"/>
    </row>
    <row r="102">
      <c r="A102" s="311" t="s">
        <v>1111</v>
      </c>
      <c r="B102" s="312" t="s">
        <v>13</v>
      </c>
      <c r="C102" s="231" t="s">
        <v>2884</v>
      </c>
      <c r="D102" s="7"/>
      <c r="E102" s="292">
        <v>11.0</v>
      </c>
      <c r="F102" s="293">
        <v>4.0</v>
      </c>
      <c r="G102" s="313">
        <f t="shared" si="4"/>
        <v>15</v>
      </c>
      <c r="J102" s="52"/>
      <c r="K102" s="52"/>
    </row>
    <row r="103">
      <c r="A103" s="311" t="s">
        <v>1137</v>
      </c>
      <c r="B103" s="312" t="s">
        <v>1710</v>
      </c>
      <c r="C103" s="83" t="s">
        <v>77</v>
      </c>
      <c r="D103" s="7"/>
      <c r="E103" s="292">
        <v>1.0</v>
      </c>
      <c r="F103" s="293">
        <v>0.0</v>
      </c>
      <c r="G103" s="313">
        <f t="shared" si="4"/>
        <v>1</v>
      </c>
      <c r="H103" s="49" t="s">
        <v>2894</v>
      </c>
      <c r="K103" s="52"/>
    </row>
    <row r="104">
      <c r="A104" s="316" t="s">
        <v>1131</v>
      </c>
      <c r="B104" s="316" t="s">
        <v>1862</v>
      </c>
      <c r="C104" s="318" t="s">
        <v>2908</v>
      </c>
      <c r="D104" s="7"/>
      <c r="E104" s="319">
        <v>4.0</v>
      </c>
      <c r="F104" s="319">
        <v>1.0</v>
      </c>
      <c r="G104" s="320">
        <f t="shared" si="4"/>
        <v>5</v>
      </c>
      <c r="H104" s="321" t="s">
        <v>2936</v>
      </c>
      <c r="K104" s="52"/>
    </row>
    <row r="105">
      <c r="A105" s="311" t="s">
        <v>1449</v>
      </c>
      <c r="B105" s="312" t="s">
        <v>1840</v>
      </c>
      <c r="C105" s="83" t="s">
        <v>1453</v>
      </c>
      <c r="D105" s="7"/>
      <c r="E105" s="292">
        <v>8.0</v>
      </c>
      <c r="F105" s="293">
        <v>0.0</v>
      </c>
      <c r="G105" s="313">
        <f t="shared" si="4"/>
        <v>8</v>
      </c>
      <c r="H105" s="49" t="s">
        <v>2958</v>
      </c>
      <c r="K105" s="52"/>
    </row>
    <row r="106">
      <c r="A106" s="322" t="s">
        <v>1296</v>
      </c>
      <c r="B106" s="322" t="s">
        <v>1910</v>
      </c>
      <c r="C106" s="323" t="s">
        <v>504</v>
      </c>
      <c r="D106" s="7"/>
      <c r="E106" s="324">
        <v>405.0</v>
      </c>
      <c r="F106" s="324">
        <v>50.0</v>
      </c>
      <c r="G106" s="325">
        <f t="shared" si="4"/>
        <v>455</v>
      </c>
      <c r="H106" s="326" t="s">
        <v>3004</v>
      </c>
      <c r="K106" s="52"/>
    </row>
    <row r="107">
      <c r="A107" s="311" t="s">
        <v>1296</v>
      </c>
      <c r="B107" s="312" t="s">
        <v>2012</v>
      </c>
      <c r="C107" s="83" t="s">
        <v>505</v>
      </c>
      <c r="D107" s="7"/>
      <c r="E107" s="292">
        <v>16.0</v>
      </c>
      <c r="F107" s="293">
        <v>0.0</v>
      </c>
      <c r="G107" s="313">
        <f t="shared" si="4"/>
        <v>16</v>
      </c>
      <c r="H107" s="52"/>
      <c r="K107" s="52"/>
    </row>
    <row r="108">
      <c r="A108" s="311" t="s">
        <v>1336</v>
      </c>
      <c r="B108" s="312" t="s">
        <v>1984</v>
      </c>
      <c r="C108" s="83" t="s">
        <v>3021</v>
      </c>
      <c r="D108" s="7"/>
      <c r="E108" s="292">
        <v>2.0</v>
      </c>
      <c r="F108" s="293">
        <v>0.0</v>
      </c>
      <c r="G108" s="313">
        <f t="shared" si="4"/>
        <v>2</v>
      </c>
      <c r="H108" s="52"/>
      <c r="K108" s="52"/>
    </row>
    <row r="109">
      <c r="A109" s="311" t="s">
        <v>1391</v>
      </c>
      <c r="B109" s="312" t="s">
        <v>3029</v>
      </c>
      <c r="C109" s="83" t="s">
        <v>22</v>
      </c>
      <c r="D109" s="7"/>
      <c r="E109" s="289">
        <v>2.0</v>
      </c>
      <c r="F109" s="293">
        <v>0.0</v>
      </c>
      <c r="G109" s="313">
        <f t="shared" si="4"/>
        <v>2</v>
      </c>
      <c r="H109" s="52"/>
      <c r="K109" s="52"/>
    </row>
    <row r="110">
      <c r="A110" s="311" t="s">
        <v>1136</v>
      </c>
      <c r="B110" s="312" t="s">
        <v>2019</v>
      </c>
      <c r="C110" s="83" t="s">
        <v>3040</v>
      </c>
      <c r="D110" s="7"/>
      <c r="E110" s="292">
        <v>1.0</v>
      </c>
      <c r="F110" s="293">
        <v>7.0</v>
      </c>
      <c r="G110" s="313">
        <f t="shared" si="4"/>
        <v>8</v>
      </c>
      <c r="H110" s="100"/>
      <c r="K110" s="52"/>
    </row>
    <row r="111">
      <c r="A111" s="311" t="s">
        <v>1580</v>
      </c>
      <c r="B111" s="312" t="s">
        <v>2027</v>
      </c>
      <c r="C111" s="83" t="s">
        <v>158</v>
      </c>
      <c r="D111" s="7"/>
      <c r="E111" s="292">
        <v>1.0</v>
      </c>
      <c r="F111" s="293">
        <v>0.0</v>
      </c>
      <c r="G111" s="313">
        <f t="shared" si="4"/>
        <v>1</v>
      </c>
      <c r="H111" s="52"/>
      <c r="K111" s="52"/>
    </row>
    <row r="112">
      <c r="A112" s="311" t="s">
        <v>1379</v>
      </c>
      <c r="B112" s="312" t="s">
        <v>183</v>
      </c>
      <c r="C112" s="83" t="s">
        <v>56</v>
      </c>
      <c r="D112" s="7"/>
      <c r="E112" s="292">
        <v>4.0</v>
      </c>
      <c r="F112" s="293">
        <v>0.0</v>
      </c>
      <c r="G112" s="313">
        <f t="shared" si="4"/>
        <v>4</v>
      </c>
      <c r="H112" s="52"/>
      <c r="K112" s="52"/>
    </row>
    <row r="113">
      <c r="A113" s="322" t="s">
        <v>1568</v>
      </c>
      <c r="B113" s="322" t="s">
        <v>2153</v>
      </c>
      <c r="C113" s="323" t="s">
        <v>1506</v>
      </c>
      <c r="D113" s="7"/>
      <c r="E113" s="324">
        <v>1.0</v>
      </c>
      <c r="F113" s="324">
        <v>0.0</v>
      </c>
      <c r="G113" s="325">
        <f t="shared" si="4"/>
        <v>1</v>
      </c>
      <c r="H113" s="52"/>
      <c r="K113" s="52"/>
    </row>
    <row r="114">
      <c r="A114" s="311"/>
      <c r="B114" s="312" t="s">
        <v>3073</v>
      </c>
      <c r="C114" s="83" t="s">
        <v>1729</v>
      </c>
      <c r="D114" s="7"/>
      <c r="E114" s="292">
        <v>0.0</v>
      </c>
      <c r="F114" s="293">
        <v>6.0</v>
      </c>
      <c r="G114" s="313">
        <f t="shared" si="4"/>
        <v>6</v>
      </c>
      <c r="H114" s="52"/>
      <c r="K114" s="52"/>
    </row>
    <row r="115">
      <c r="A115" s="327"/>
      <c r="B115" s="327"/>
      <c r="C115" s="231" t="s">
        <v>2546</v>
      </c>
      <c r="D115" s="7"/>
      <c r="E115" s="328">
        <f t="shared" ref="E115:F115" si="5">sum(E101:E114)</f>
        <v>513</v>
      </c>
      <c r="F115" s="328">
        <f t="shared" si="5"/>
        <v>71</v>
      </c>
      <c r="G115" s="313">
        <f t="shared" si="4"/>
        <v>584</v>
      </c>
      <c r="H115" s="52"/>
      <c r="K115" s="52"/>
    </row>
    <row r="116">
      <c r="A116" s="231" t="s">
        <v>3122</v>
      </c>
      <c r="B116" s="20"/>
      <c r="C116" s="20"/>
      <c r="D116" s="20"/>
      <c r="E116" s="20"/>
      <c r="F116" s="20"/>
      <c r="G116" s="7"/>
      <c r="H116" s="305"/>
      <c r="J116" s="52"/>
      <c r="K116" s="52"/>
    </row>
    <row r="117">
      <c r="A117" s="305"/>
      <c r="B117" s="305"/>
      <c r="C117" s="52"/>
      <c r="D117" s="67"/>
      <c r="E117" s="67"/>
      <c r="F117" s="305"/>
      <c r="G117" s="240"/>
      <c r="J117" s="52"/>
      <c r="K117" s="52"/>
    </row>
    <row r="118">
      <c r="A118" s="107" t="s">
        <v>3126</v>
      </c>
      <c r="B118" s="20"/>
      <c r="C118" s="7"/>
      <c r="D118" s="233" t="s">
        <v>3128</v>
      </c>
      <c r="E118" s="79"/>
      <c r="F118" s="52"/>
      <c r="G118" s="240"/>
      <c r="J118" s="52"/>
      <c r="K118" s="52"/>
    </row>
    <row r="119">
      <c r="A119" s="83" t="s">
        <v>351</v>
      </c>
      <c r="B119" s="7"/>
      <c r="C119" s="92" t="s">
        <v>3135</v>
      </c>
      <c r="D119" s="7"/>
      <c r="E119" s="52"/>
      <c r="F119" s="52"/>
      <c r="G119" s="240"/>
      <c r="J119" s="52"/>
      <c r="K119" s="52"/>
    </row>
    <row r="120">
      <c r="A120" s="83" t="s">
        <v>3141</v>
      </c>
      <c r="B120" s="7"/>
      <c r="C120" s="92" t="s">
        <v>3150</v>
      </c>
      <c r="D120" s="7"/>
      <c r="E120" s="52"/>
      <c r="F120" s="52"/>
      <c r="G120" s="240"/>
      <c r="J120" s="52"/>
      <c r="K120" s="52"/>
    </row>
    <row r="121">
      <c r="A121" s="83" t="s">
        <v>3158</v>
      </c>
      <c r="B121" s="20"/>
      <c r="C121" s="92" t="s">
        <v>1835</v>
      </c>
      <c r="D121" s="7"/>
      <c r="G121" s="240"/>
    </row>
    <row r="122">
      <c r="A122" s="83" t="s">
        <v>231</v>
      </c>
      <c r="B122" s="7"/>
      <c r="C122" s="92" t="s">
        <v>1835</v>
      </c>
      <c r="D122" s="7"/>
      <c r="E122" s="52"/>
      <c r="F122" s="52"/>
      <c r="G122" s="240"/>
      <c r="J122" s="52"/>
      <c r="K122" s="52"/>
    </row>
    <row r="123">
      <c r="E123" s="52"/>
      <c r="F123" s="52"/>
      <c r="G123" s="240"/>
      <c r="J123" s="52"/>
      <c r="K123" s="52"/>
    </row>
    <row r="124">
      <c r="A124" s="52"/>
      <c r="B124" s="52"/>
      <c r="C124" s="52"/>
      <c r="D124" s="52"/>
      <c r="E124" s="52"/>
      <c r="F124" s="52"/>
      <c r="G124" s="240"/>
      <c r="J124" s="52"/>
      <c r="K124" s="52"/>
    </row>
    <row r="125">
      <c r="A125" s="83" t="s">
        <v>3174</v>
      </c>
      <c r="B125" s="7"/>
      <c r="C125" s="52"/>
      <c r="D125" s="52"/>
      <c r="E125" s="52"/>
      <c r="F125" s="52"/>
      <c r="G125" s="240"/>
      <c r="J125" s="52"/>
      <c r="K125" s="52"/>
    </row>
    <row r="126">
      <c r="A126" s="26" t="s">
        <v>1269</v>
      </c>
      <c r="B126" s="224" t="s">
        <v>503</v>
      </c>
      <c r="C126" s="83" t="s">
        <v>3175</v>
      </c>
      <c r="D126" s="7"/>
      <c r="E126" s="92" t="s">
        <v>3178</v>
      </c>
      <c r="F126" s="7"/>
      <c r="G126" s="240"/>
      <c r="J126" s="52"/>
      <c r="K126" s="52"/>
    </row>
    <row r="127">
      <c r="A127" s="293" t="s">
        <v>3181</v>
      </c>
      <c r="B127" s="224">
        <v>3.0</v>
      </c>
      <c r="C127" s="83" t="s">
        <v>3183</v>
      </c>
      <c r="D127" s="7"/>
      <c r="E127" s="331">
        <v>42590.0</v>
      </c>
      <c r="F127" s="7"/>
      <c r="G127" s="333"/>
      <c r="H127" s="52"/>
      <c r="I127" s="52"/>
      <c r="J127" s="52"/>
      <c r="K127" s="52"/>
    </row>
    <row r="128">
      <c r="A128" s="26" t="s">
        <v>3040</v>
      </c>
      <c r="B128" s="224">
        <v>3.0</v>
      </c>
      <c r="C128" s="83">
        <v>2017.0</v>
      </c>
      <c r="D128" s="7"/>
      <c r="E128" s="92">
        <v>2017.0</v>
      </c>
      <c r="F128" s="7"/>
      <c r="G128" s="333"/>
      <c r="H128" s="52"/>
      <c r="I128" s="52"/>
      <c r="J128" s="52"/>
      <c r="K128" s="52"/>
    </row>
    <row r="129">
      <c r="A129" s="26" t="s">
        <v>3040</v>
      </c>
      <c r="B129" s="224">
        <v>4.0</v>
      </c>
      <c r="C129" s="336">
        <v>42706.0</v>
      </c>
      <c r="D129" s="7"/>
      <c r="E129" s="331">
        <v>42705.0</v>
      </c>
      <c r="F129" s="7"/>
      <c r="G129" s="333"/>
      <c r="H129" s="52"/>
      <c r="I129" s="52"/>
      <c r="J129" s="52"/>
      <c r="K129" s="52"/>
    </row>
    <row r="130">
      <c r="A130" s="26" t="s">
        <v>3221</v>
      </c>
      <c r="B130" s="224">
        <v>3.0</v>
      </c>
      <c r="C130" s="83" t="s">
        <v>3183</v>
      </c>
      <c r="D130" s="7"/>
      <c r="E130" s="92" t="s">
        <v>3183</v>
      </c>
      <c r="F130" s="7"/>
      <c r="G130" s="333"/>
      <c r="H130" s="52"/>
      <c r="I130" s="52"/>
      <c r="J130" s="52"/>
      <c r="K130" s="52"/>
    </row>
    <row r="131">
      <c r="A131" s="26" t="s">
        <v>3227</v>
      </c>
      <c r="B131" s="224">
        <v>50.0</v>
      </c>
      <c r="C131" s="336">
        <v>42706.0</v>
      </c>
      <c r="D131" s="7"/>
      <c r="E131" s="338">
        <v>42677.0</v>
      </c>
      <c r="F131" s="7"/>
      <c r="G131" s="333"/>
      <c r="H131" s="52"/>
      <c r="I131" s="52"/>
      <c r="J131" s="52"/>
      <c r="K131" s="52"/>
    </row>
    <row r="132">
      <c r="A132" s="26" t="s">
        <v>2908</v>
      </c>
      <c r="B132" s="224">
        <v>1.0</v>
      </c>
      <c r="C132" s="336">
        <v>42769.0</v>
      </c>
      <c r="D132" s="7"/>
      <c r="E132" s="338">
        <v>42754.0</v>
      </c>
      <c r="F132" s="7"/>
      <c r="G132" s="333"/>
      <c r="H132" s="52"/>
      <c r="I132" s="52"/>
      <c r="J132" s="52"/>
      <c r="K132" s="52"/>
    </row>
    <row r="133">
      <c r="A133" s="26" t="s">
        <v>3237</v>
      </c>
      <c r="B133" s="224">
        <f>sum(B127:B132)</f>
        <v>64</v>
      </c>
      <c r="C133" s="52"/>
      <c r="D133" s="52"/>
      <c r="E133" s="52"/>
      <c r="F133" s="52"/>
      <c r="G133" s="333"/>
      <c r="H133" s="52"/>
      <c r="I133" s="52"/>
      <c r="J133" s="52"/>
      <c r="K133" s="52"/>
    </row>
    <row r="134">
      <c r="A134" s="52"/>
      <c r="B134" s="52"/>
      <c r="C134" s="52"/>
      <c r="D134" s="52"/>
      <c r="E134" s="52"/>
      <c r="F134" s="52"/>
      <c r="G134" s="333"/>
      <c r="H134" s="52"/>
      <c r="I134" s="52"/>
      <c r="J134" s="52"/>
      <c r="K134" s="52"/>
    </row>
    <row r="135">
      <c r="A135" s="52"/>
      <c r="B135" s="52"/>
      <c r="C135" s="52"/>
      <c r="D135" s="52"/>
      <c r="E135" s="52"/>
      <c r="F135" s="52"/>
      <c r="G135" s="333"/>
      <c r="H135" s="52"/>
      <c r="I135" s="52"/>
      <c r="J135" s="52"/>
      <c r="K135" s="52"/>
    </row>
    <row r="136">
      <c r="A136" s="52"/>
      <c r="B136" s="52"/>
      <c r="C136" s="52"/>
      <c r="D136" s="52"/>
      <c r="E136" s="52"/>
      <c r="F136" s="52"/>
      <c r="G136" s="333"/>
      <c r="H136" s="52"/>
      <c r="I136" s="52"/>
      <c r="J136" s="52"/>
      <c r="K136" s="52"/>
    </row>
    <row r="137">
      <c r="A137" s="52"/>
      <c r="B137" s="52"/>
      <c r="C137" s="52"/>
      <c r="D137" s="52"/>
      <c r="E137" s="52"/>
      <c r="F137" s="52"/>
      <c r="G137" s="333"/>
      <c r="H137" s="52"/>
      <c r="I137" s="52"/>
      <c r="J137" s="52"/>
      <c r="K137" s="52"/>
    </row>
    <row r="138">
      <c r="A138" s="52"/>
      <c r="B138" s="52"/>
      <c r="C138" s="52"/>
      <c r="D138" s="52"/>
      <c r="E138" s="52"/>
      <c r="F138" s="52"/>
      <c r="G138" s="333"/>
      <c r="H138" s="52"/>
      <c r="I138" s="52"/>
      <c r="J138" s="52"/>
      <c r="K138" s="52"/>
    </row>
  </sheetData>
  <mergeCells count="89">
    <mergeCell ref="A118:C118"/>
    <mergeCell ref="A116:G116"/>
    <mergeCell ref="A119:B119"/>
    <mergeCell ref="A121:B121"/>
    <mergeCell ref="C121:D121"/>
    <mergeCell ref="C120:D120"/>
    <mergeCell ref="A120:B120"/>
    <mergeCell ref="C104:D104"/>
    <mergeCell ref="C103:D103"/>
    <mergeCell ref="C119:D119"/>
    <mergeCell ref="C114:D114"/>
    <mergeCell ref="C115:D115"/>
    <mergeCell ref="A94:H96"/>
    <mergeCell ref="A92:H93"/>
    <mergeCell ref="C113:D113"/>
    <mergeCell ref="E99:E100"/>
    <mergeCell ref="B99:D99"/>
    <mergeCell ref="A99:A100"/>
    <mergeCell ref="A54:C54"/>
    <mergeCell ref="A33:C42"/>
    <mergeCell ref="A43:C44"/>
    <mergeCell ref="A84:C84"/>
    <mergeCell ref="B85:C85"/>
    <mergeCell ref="A86:E87"/>
    <mergeCell ref="G99:G100"/>
    <mergeCell ref="E24:F24"/>
    <mergeCell ref="H54:H55"/>
    <mergeCell ref="F54:F55"/>
    <mergeCell ref="G54:G55"/>
    <mergeCell ref="E54:E55"/>
    <mergeCell ref="D54:D55"/>
    <mergeCell ref="I54:I55"/>
    <mergeCell ref="E126:F126"/>
    <mergeCell ref="C126:D126"/>
    <mergeCell ref="C130:D130"/>
    <mergeCell ref="C131:D131"/>
    <mergeCell ref="E128:F128"/>
    <mergeCell ref="E127:F127"/>
    <mergeCell ref="C128:D128"/>
    <mergeCell ref="C127:D127"/>
    <mergeCell ref="C122:D122"/>
    <mergeCell ref="E132:F132"/>
    <mergeCell ref="E131:F131"/>
    <mergeCell ref="E129:F129"/>
    <mergeCell ref="C129:D129"/>
    <mergeCell ref="C132:D132"/>
    <mergeCell ref="E130:F130"/>
    <mergeCell ref="G13:H13"/>
    <mergeCell ref="G14:H14"/>
    <mergeCell ref="G10:H10"/>
    <mergeCell ref="G11:H11"/>
    <mergeCell ref="G6:H7"/>
    <mergeCell ref="G4:H5"/>
    <mergeCell ref="F1:J1"/>
    <mergeCell ref="G3:H3"/>
    <mergeCell ref="G17:H17"/>
    <mergeCell ref="G18:H18"/>
    <mergeCell ref="G19:H19"/>
    <mergeCell ref="G20:H20"/>
    <mergeCell ref="E23:F23"/>
    <mergeCell ref="E14:E17"/>
    <mergeCell ref="E4:E13"/>
    <mergeCell ref="D4:D10"/>
    <mergeCell ref="G12:H12"/>
    <mergeCell ref="C100:D100"/>
    <mergeCell ref="C107:D107"/>
    <mergeCell ref="C101:D101"/>
    <mergeCell ref="C102:D102"/>
    <mergeCell ref="C105:D105"/>
    <mergeCell ref="C106:D106"/>
    <mergeCell ref="C108:D108"/>
    <mergeCell ref="C110:D110"/>
    <mergeCell ref="C109:D109"/>
    <mergeCell ref="C112:D112"/>
    <mergeCell ref="C111:D111"/>
    <mergeCell ref="A122:B122"/>
    <mergeCell ref="A125:B125"/>
    <mergeCell ref="F99:F100"/>
    <mergeCell ref="D85:E85"/>
    <mergeCell ref="A90:H91"/>
    <mergeCell ref="A88:H89"/>
    <mergeCell ref="G8:H8"/>
    <mergeCell ref="G9:H9"/>
    <mergeCell ref="A1:E1"/>
    <mergeCell ref="A3:C3"/>
    <mergeCell ref="A2:C2"/>
    <mergeCell ref="G2:H2"/>
    <mergeCell ref="G15:H15"/>
    <mergeCell ref="G16:H1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86"/>
    <col customWidth="1" min="2" max="6" width="3.0"/>
    <col customWidth="1" min="7" max="7" width="3.29"/>
    <col customWidth="1" min="8" max="9" width="3.0"/>
  </cols>
  <sheetData>
    <row r="1">
      <c r="A1" s="22" t="s">
        <v>1109</v>
      </c>
      <c r="B1" s="112" t="s">
        <v>1111</v>
      </c>
      <c r="C1" s="215" t="s">
        <v>1112</v>
      </c>
      <c r="D1" s="215" t="s">
        <v>1112</v>
      </c>
      <c r="E1" s="215" t="s">
        <v>1112</v>
      </c>
      <c r="F1" s="216" t="s">
        <v>1131</v>
      </c>
      <c r="G1" s="215" t="s">
        <v>1135</v>
      </c>
      <c r="H1" s="215" t="s">
        <v>1136</v>
      </c>
      <c r="I1" s="215" t="s">
        <v>1137</v>
      </c>
    </row>
    <row r="2">
      <c r="A2" s="22" t="s">
        <v>1138</v>
      </c>
      <c r="B2" s="112" t="s">
        <v>1111</v>
      </c>
      <c r="C2" s="215" t="s">
        <v>1112</v>
      </c>
      <c r="D2" s="215" t="s">
        <v>1112</v>
      </c>
      <c r="E2" s="215" t="s">
        <v>1112</v>
      </c>
      <c r="F2" s="216" t="s">
        <v>1131</v>
      </c>
      <c r="G2" s="215" t="s">
        <v>1139</v>
      </c>
      <c r="H2" s="215" t="s">
        <v>1136</v>
      </c>
      <c r="I2" s="215" t="s">
        <v>1137</v>
      </c>
    </row>
    <row r="3">
      <c r="A3" s="22" t="s">
        <v>1140</v>
      </c>
      <c r="B3" s="112" t="s">
        <v>1111</v>
      </c>
      <c r="C3" s="215" t="s">
        <v>1112</v>
      </c>
      <c r="D3" s="215" t="s">
        <v>1111</v>
      </c>
      <c r="E3" s="215" t="s">
        <v>1112</v>
      </c>
      <c r="F3" s="216" t="s">
        <v>1131</v>
      </c>
      <c r="G3" s="215" t="s">
        <v>407</v>
      </c>
      <c r="H3" s="215" t="s">
        <v>1136</v>
      </c>
      <c r="I3" s="215" t="s">
        <v>1137</v>
      </c>
    </row>
    <row r="4">
      <c r="A4" s="22" t="s">
        <v>1141</v>
      </c>
      <c r="B4" s="112" t="s">
        <v>1111</v>
      </c>
      <c r="C4" s="215" t="s">
        <v>1111</v>
      </c>
      <c r="D4" s="215" t="s">
        <v>1112</v>
      </c>
      <c r="E4" s="215" t="s">
        <v>1112</v>
      </c>
      <c r="F4" s="216" t="s">
        <v>1131</v>
      </c>
      <c r="G4" s="215" t="s">
        <v>420</v>
      </c>
      <c r="H4" s="215" t="s">
        <v>1136</v>
      </c>
      <c r="I4" s="215" t="s">
        <v>1137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8.29"/>
    <col customWidth="1" min="2" max="2" width="6.71"/>
    <col customWidth="1" min="3" max="3" width="11.43"/>
    <col customWidth="1" min="4" max="4" width="10.71"/>
    <col customWidth="1" min="5" max="5" width="5.71"/>
    <col customWidth="1" min="6" max="6" width="8.86"/>
    <col customWidth="1" min="7" max="7" width="4.71"/>
    <col customWidth="1" min="8" max="9" width="5.0"/>
  </cols>
  <sheetData>
    <row r="1">
      <c r="A1" s="227" t="s">
        <v>1164</v>
      </c>
      <c r="B1" s="169" t="s">
        <v>21</v>
      </c>
      <c r="C1" s="169" t="s">
        <v>315</v>
      </c>
      <c r="D1" s="169" t="s">
        <v>448</v>
      </c>
      <c r="E1" s="169" t="s">
        <v>1254</v>
      </c>
      <c r="F1" s="169" t="s">
        <v>1255</v>
      </c>
      <c r="G1" s="169" t="s">
        <v>1256</v>
      </c>
      <c r="H1" s="169" t="s">
        <v>1258</v>
      </c>
      <c r="I1" s="169" t="s">
        <v>1260</v>
      </c>
      <c r="J1" s="55" t="s">
        <v>1263</v>
      </c>
      <c r="K1" s="20"/>
      <c r="L1" s="7"/>
    </row>
    <row r="2">
      <c r="A2" s="21"/>
      <c r="B2" s="169" t="s">
        <v>1269</v>
      </c>
      <c r="C2" s="229" t="s">
        <v>1143</v>
      </c>
      <c r="D2" s="229" t="s">
        <v>1144</v>
      </c>
      <c r="E2" s="169" t="s">
        <v>1145</v>
      </c>
      <c r="F2" s="55" t="s">
        <v>1150</v>
      </c>
      <c r="G2" s="7"/>
      <c r="H2" s="169" t="s">
        <v>1297</v>
      </c>
      <c r="I2" s="169" t="s">
        <v>1137</v>
      </c>
      <c r="J2" s="230" t="s">
        <v>1301</v>
      </c>
      <c r="K2" s="161"/>
      <c r="L2" s="169" t="s">
        <v>1308</v>
      </c>
    </row>
    <row r="3">
      <c r="A3" s="72" t="s">
        <v>1310</v>
      </c>
      <c r="B3" s="112" t="s">
        <v>1112</v>
      </c>
      <c r="C3" s="215" t="s">
        <v>1112</v>
      </c>
      <c r="D3" s="232" t="s">
        <v>1112</v>
      </c>
      <c r="E3" s="232" t="s">
        <v>1112</v>
      </c>
      <c r="F3" s="216" t="s">
        <v>1112</v>
      </c>
      <c r="G3" s="232" t="s">
        <v>1112</v>
      </c>
      <c r="H3" s="232" t="s">
        <v>1112</v>
      </c>
      <c r="I3" s="232" t="s">
        <v>1137</v>
      </c>
      <c r="J3" s="211"/>
      <c r="K3" s="99"/>
      <c r="L3" s="99"/>
    </row>
    <row r="4">
      <c r="A4" s="72" t="s">
        <v>1338</v>
      </c>
      <c r="B4" s="112" t="s">
        <v>1112</v>
      </c>
      <c r="C4" s="232" t="s">
        <v>1112</v>
      </c>
      <c r="D4" s="232" t="s">
        <v>1112</v>
      </c>
      <c r="E4" s="232" t="s">
        <v>1112</v>
      </c>
      <c r="F4" s="216" t="s">
        <v>1112</v>
      </c>
      <c r="G4" s="232" t="s">
        <v>315</v>
      </c>
      <c r="H4" s="232" t="s">
        <v>1111</v>
      </c>
      <c r="I4" s="232" t="s">
        <v>1137</v>
      </c>
      <c r="J4" s="211"/>
      <c r="K4" s="99"/>
      <c r="L4" s="99"/>
    </row>
    <row r="5">
      <c r="A5" s="72" t="s">
        <v>1343</v>
      </c>
      <c r="B5" s="112" t="s">
        <v>1112</v>
      </c>
      <c r="C5" s="215" t="s">
        <v>1112</v>
      </c>
      <c r="D5" s="232" t="s">
        <v>1112</v>
      </c>
      <c r="E5" s="232" t="s">
        <v>1112</v>
      </c>
      <c r="F5" s="216" t="s">
        <v>1112</v>
      </c>
      <c r="G5" s="232" t="s">
        <v>1348</v>
      </c>
      <c r="H5" s="232" t="s">
        <v>1111</v>
      </c>
      <c r="I5" s="232" t="s">
        <v>1137</v>
      </c>
      <c r="J5" s="211"/>
      <c r="K5" s="99"/>
      <c r="L5" s="99"/>
    </row>
    <row r="6">
      <c r="A6" s="72" t="s">
        <v>1351</v>
      </c>
      <c r="B6" s="112" t="s">
        <v>1112</v>
      </c>
      <c r="C6" s="215" t="s">
        <v>1112</v>
      </c>
      <c r="D6" s="232" t="s">
        <v>1112</v>
      </c>
      <c r="E6" s="232" t="s">
        <v>1112</v>
      </c>
      <c r="F6" s="216" t="s">
        <v>1112</v>
      </c>
      <c r="G6" s="232" t="s">
        <v>1357</v>
      </c>
      <c r="H6" s="232" t="s">
        <v>1111</v>
      </c>
      <c r="I6" s="232" t="s">
        <v>1137</v>
      </c>
      <c r="J6" s="211"/>
      <c r="K6" s="99"/>
      <c r="L6" s="99"/>
    </row>
    <row r="7">
      <c r="A7" s="72" t="s">
        <v>1358</v>
      </c>
      <c r="B7" s="112" t="s">
        <v>1112</v>
      </c>
      <c r="C7" s="215" t="s">
        <v>1112</v>
      </c>
      <c r="D7" s="232" t="s">
        <v>1112</v>
      </c>
      <c r="E7" s="232" t="s">
        <v>1112</v>
      </c>
      <c r="F7" s="216" t="s">
        <v>1137</v>
      </c>
      <c r="G7" s="232" t="s">
        <v>336</v>
      </c>
      <c r="H7" s="232" t="s">
        <v>1336</v>
      </c>
      <c r="I7" s="232" t="s">
        <v>1137</v>
      </c>
      <c r="J7" s="211"/>
      <c r="K7" s="99"/>
      <c r="L7" s="99"/>
    </row>
    <row r="8">
      <c r="A8" s="72" t="s">
        <v>1365</v>
      </c>
      <c r="B8" s="112" t="s">
        <v>1112</v>
      </c>
      <c r="C8" s="215" t="s">
        <v>1112</v>
      </c>
      <c r="D8" s="232" t="s">
        <v>1112</v>
      </c>
      <c r="E8" s="232" t="s">
        <v>1112</v>
      </c>
      <c r="F8" s="216" t="s">
        <v>1137</v>
      </c>
      <c r="G8" s="232" t="s">
        <v>342</v>
      </c>
      <c r="H8" s="232" t="s">
        <v>1336</v>
      </c>
      <c r="I8" s="232" t="s">
        <v>1137</v>
      </c>
      <c r="J8" s="99"/>
      <c r="K8" s="99"/>
      <c r="L8" s="99"/>
    </row>
    <row r="9">
      <c r="A9" s="72" t="s">
        <v>16</v>
      </c>
      <c r="B9" s="103" t="s">
        <v>1112</v>
      </c>
      <c r="C9" s="232" t="s">
        <v>1112</v>
      </c>
      <c r="D9" s="232" t="s">
        <v>1111</v>
      </c>
      <c r="E9" s="215" t="s">
        <v>1112</v>
      </c>
      <c r="F9" s="216" t="s">
        <v>1112</v>
      </c>
      <c r="G9" s="232" t="s">
        <v>251</v>
      </c>
      <c r="H9" s="232" t="s">
        <v>1112</v>
      </c>
      <c r="I9" s="232" t="s">
        <v>1137</v>
      </c>
      <c r="J9" s="99"/>
      <c r="K9" s="52"/>
      <c r="L9" s="52"/>
    </row>
    <row r="10">
      <c r="A10" s="72" t="s">
        <v>1375</v>
      </c>
      <c r="B10" s="103" t="s">
        <v>1112</v>
      </c>
      <c r="C10" s="232" t="s">
        <v>1111</v>
      </c>
      <c r="D10" s="232" t="s">
        <v>1112</v>
      </c>
      <c r="E10" s="232" t="s">
        <v>1112</v>
      </c>
      <c r="F10" s="216" t="s">
        <v>1112</v>
      </c>
      <c r="G10" s="232" t="s">
        <v>1379</v>
      </c>
      <c r="H10" s="232" t="s">
        <v>1112</v>
      </c>
      <c r="I10" s="232" t="s">
        <v>1137</v>
      </c>
      <c r="J10" s="211"/>
      <c r="K10" s="52"/>
      <c r="L10" s="52"/>
    </row>
    <row r="11">
      <c r="A11" s="72" t="s">
        <v>1380</v>
      </c>
      <c r="B11" s="112" t="s">
        <v>1112</v>
      </c>
      <c r="C11" s="232" t="s">
        <v>1111</v>
      </c>
      <c r="D11" s="232" t="s">
        <v>1112</v>
      </c>
      <c r="E11" s="232" t="s">
        <v>1112</v>
      </c>
      <c r="F11" s="216" t="s">
        <v>1112</v>
      </c>
      <c r="G11" s="232" t="s">
        <v>320</v>
      </c>
      <c r="H11" s="232" t="s">
        <v>1111</v>
      </c>
      <c r="I11" s="232" t="s">
        <v>1137</v>
      </c>
      <c r="J11" s="211"/>
      <c r="K11" s="52"/>
      <c r="L11" s="52"/>
    </row>
    <row r="12">
      <c r="A12" s="72" t="s">
        <v>1385</v>
      </c>
      <c r="B12" s="112" t="s">
        <v>1112</v>
      </c>
      <c r="C12" s="215" t="s">
        <v>1137</v>
      </c>
      <c r="D12" s="232" t="s">
        <v>1112</v>
      </c>
      <c r="E12" s="232" t="s">
        <v>1112</v>
      </c>
      <c r="F12" s="216" t="s">
        <v>1112</v>
      </c>
      <c r="G12" s="232" t="s">
        <v>1111</v>
      </c>
      <c r="H12" s="232" t="s">
        <v>1112</v>
      </c>
      <c r="I12" s="232" t="s">
        <v>1137</v>
      </c>
      <c r="J12" s="211"/>
      <c r="K12" s="52"/>
      <c r="L12" s="52"/>
    </row>
    <row r="13">
      <c r="A13" s="72" t="s">
        <v>1392</v>
      </c>
      <c r="B13" s="112" t="s">
        <v>1112</v>
      </c>
      <c r="C13" s="232" t="s">
        <v>1137</v>
      </c>
      <c r="D13" s="232" t="s">
        <v>1112</v>
      </c>
      <c r="E13" s="232" t="s">
        <v>1112</v>
      </c>
      <c r="F13" s="216" t="s">
        <v>1112</v>
      </c>
      <c r="G13" s="232" t="s">
        <v>325</v>
      </c>
      <c r="H13" s="232" t="s">
        <v>1111</v>
      </c>
      <c r="I13" s="232" t="s">
        <v>1137</v>
      </c>
      <c r="J13" s="211"/>
      <c r="K13" s="52"/>
      <c r="L13" s="52"/>
    </row>
    <row r="14">
      <c r="A14" s="72" t="s">
        <v>1398</v>
      </c>
      <c r="B14" s="112" t="s">
        <v>1112</v>
      </c>
      <c r="C14" s="215" t="s">
        <v>1131</v>
      </c>
      <c r="D14" s="232" t="s">
        <v>1112</v>
      </c>
      <c r="E14" s="232" t="s">
        <v>1112</v>
      </c>
      <c r="F14" s="216" t="s">
        <v>1112</v>
      </c>
      <c r="G14" s="232" t="s">
        <v>1137</v>
      </c>
      <c r="H14" s="232" t="s">
        <v>1112</v>
      </c>
      <c r="I14" s="232" t="s">
        <v>1137</v>
      </c>
      <c r="J14" s="100"/>
      <c r="K14" s="52"/>
      <c r="L14" s="52"/>
    </row>
    <row r="15">
      <c r="A15" s="72" t="s">
        <v>1403</v>
      </c>
      <c r="B15" s="112" t="s">
        <v>1112</v>
      </c>
      <c r="C15" s="232" t="s">
        <v>1131</v>
      </c>
      <c r="D15" s="232" t="s">
        <v>1112</v>
      </c>
      <c r="E15" s="232" t="s">
        <v>1112</v>
      </c>
      <c r="F15" s="216" t="s">
        <v>1112</v>
      </c>
      <c r="G15" s="232" t="s">
        <v>330</v>
      </c>
      <c r="H15" s="232" t="s">
        <v>1111</v>
      </c>
      <c r="I15" s="232" t="s">
        <v>1137</v>
      </c>
      <c r="J15" s="100"/>
      <c r="K15" s="52"/>
      <c r="L15" s="52"/>
    </row>
    <row r="16">
      <c r="A16" s="22" t="s">
        <v>1405</v>
      </c>
      <c r="B16" s="103" t="s">
        <v>1112</v>
      </c>
      <c r="C16" s="232" t="s">
        <v>1131</v>
      </c>
      <c r="D16" s="232" t="s">
        <v>1111</v>
      </c>
      <c r="E16" s="232" t="s">
        <v>1137</v>
      </c>
      <c r="F16" s="216" t="s">
        <v>1112</v>
      </c>
      <c r="G16" s="232" t="s">
        <v>352</v>
      </c>
      <c r="H16" s="232" t="s">
        <v>1131</v>
      </c>
      <c r="I16" s="232" t="s">
        <v>1137</v>
      </c>
      <c r="J16" s="100"/>
      <c r="K16" s="52"/>
      <c r="L16" s="52"/>
    </row>
    <row r="17">
      <c r="A17" s="22" t="s">
        <v>1412</v>
      </c>
      <c r="B17" s="103" t="s">
        <v>1112</v>
      </c>
      <c r="C17" s="232" t="s">
        <v>1131</v>
      </c>
      <c r="D17" s="232" t="s">
        <v>1111</v>
      </c>
      <c r="E17" s="232" t="s">
        <v>1137</v>
      </c>
      <c r="F17" s="216" t="s">
        <v>1112</v>
      </c>
      <c r="G17" s="232" t="s">
        <v>357</v>
      </c>
      <c r="H17" s="232" t="s">
        <v>1131</v>
      </c>
      <c r="I17" s="232" t="s">
        <v>1137</v>
      </c>
      <c r="J17" s="100"/>
      <c r="K17" s="52"/>
      <c r="L17" s="52"/>
    </row>
    <row r="18">
      <c r="A18" s="22" t="s">
        <v>1418</v>
      </c>
      <c r="B18" s="103" t="s">
        <v>1112</v>
      </c>
      <c r="C18" s="232" t="s">
        <v>1131</v>
      </c>
      <c r="D18" s="232" t="s">
        <v>1111</v>
      </c>
      <c r="E18" s="232" t="s">
        <v>1137</v>
      </c>
      <c r="F18" s="216" t="s">
        <v>1112</v>
      </c>
      <c r="G18" s="232" t="s">
        <v>362</v>
      </c>
      <c r="H18" s="232" t="s">
        <v>1131</v>
      </c>
      <c r="I18" s="232" t="s">
        <v>1137</v>
      </c>
      <c r="J18" s="100"/>
      <c r="K18" s="52"/>
      <c r="L18" s="52"/>
    </row>
    <row r="19">
      <c r="A19" s="234" t="s">
        <v>1425</v>
      </c>
      <c r="B19" s="103" t="s">
        <v>1112</v>
      </c>
      <c r="C19" s="232" t="s">
        <v>1131</v>
      </c>
      <c r="D19" s="232" t="s">
        <v>1111</v>
      </c>
      <c r="E19" s="232" t="s">
        <v>1137</v>
      </c>
      <c r="F19" s="216" t="s">
        <v>1137</v>
      </c>
      <c r="G19" s="232" t="s">
        <v>1442</v>
      </c>
      <c r="H19" s="232" t="s">
        <v>1131</v>
      </c>
      <c r="I19" s="232" t="s">
        <v>1137</v>
      </c>
      <c r="J19" s="100"/>
      <c r="K19" s="99"/>
      <c r="L19" s="99"/>
    </row>
    <row r="20">
      <c r="A20" s="22" t="s">
        <v>1446</v>
      </c>
      <c r="B20" s="112" t="s">
        <v>1112</v>
      </c>
      <c r="C20" s="215" t="s">
        <v>1449</v>
      </c>
      <c r="D20" s="215" t="s">
        <v>1112</v>
      </c>
      <c r="E20" s="215" t="s">
        <v>1112</v>
      </c>
      <c r="F20" s="216" t="s">
        <v>1137</v>
      </c>
      <c r="G20" s="215" t="s">
        <v>1450</v>
      </c>
      <c r="H20" s="215" t="s">
        <v>1111</v>
      </c>
      <c r="I20" s="215" t="s">
        <v>1137</v>
      </c>
      <c r="J20" s="99"/>
      <c r="K20" s="99"/>
      <c r="L20" s="99"/>
    </row>
    <row r="21">
      <c r="A21" s="82" t="s">
        <v>1455</v>
      </c>
      <c r="B21" s="103" t="s">
        <v>1112</v>
      </c>
      <c r="C21" s="232" t="s">
        <v>1449</v>
      </c>
      <c r="D21" s="232" t="s">
        <v>1111</v>
      </c>
      <c r="E21" s="232" t="s">
        <v>1112</v>
      </c>
      <c r="F21" s="216" t="s">
        <v>1112</v>
      </c>
      <c r="G21" s="232" t="s">
        <v>176</v>
      </c>
      <c r="H21" s="232" t="s">
        <v>1112</v>
      </c>
      <c r="I21" s="232" t="s">
        <v>1137</v>
      </c>
      <c r="J21" s="100"/>
      <c r="K21" s="52"/>
      <c r="L21" s="52"/>
    </row>
    <row r="22">
      <c r="A22" s="72" t="s">
        <v>1461</v>
      </c>
      <c r="B22" s="103" t="s">
        <v>1112</v>
      </c>
      <c r="C22" s="232" t="s">
        <v>1296</v>
      </c>
      <c r="D22" s="232" t="s">
        <v>1112</v>
      </c>
      <c r="E22" s="232" t="s">
        <v>1112</v>
      </c>
      <c r="F22" s="216" t="s">
        <v>1112</v>
      </c>
      <c r="G22" s="232" t="s">
        <v>189</v>
      </c>
      <c r="H22" s="232" t="s">
        <v>1112</v>
      </c>
      <c r="I22" s="232" t="s">
        <v>1137</v>
      </c>
      <c r="J22" s="100"/>
      <c r="K22" s="52"/>
      <c r="L22" s="52"/>
    </row>
    <row r="23">
      <c r="A23" s="72" t="s">
        <v>1468</v>
      </c>
      <c r="B23" s="112" t="s">
        <v>1112</v>
      </c>
      <c r="C23" s="232" t="s">
        <v>1296</v>
      </c>
      <c r="D23" s="232" t="s">
        <v>1112</v>
      </c>
      <c r="E23" s="232" t="s">
        <v>1112</v>
      </c>
      <c r="F23" s="216" t="s">
        <v>1112</v>
      </c>
      <c r="G23" s="232" t="s">
        <v>342</v>
      </c>
      <c r="H23" s="232" t="s">
        <v>1111</v>
      </c>
      <c r="I23" s="232" t="s">
        <v>1137</v>
      </c>
      <c r="J23" s="211"/>
      <c r="K23" s="99"/>
      <c r="L23" s="99"/>
    </row>
    <row r="24">
      <c r="A24" s="72" t="s">
        <v>1473</v>
      </c>
      <c r="B24" s="103" t="s">
        <v>1112</v>
      </c>
      <c r="C24" s="232" t="s">
        <v>1296</v>
      </c>
      <c r="D24" s="232" t="s">
        <v>1474</v>
      </c>
      <c r="E24" s="232" t="s">
        <v>1112</v>
      </c>
      <c r="F24" s="216" t="s">
        <v>1137</v>
      </c>
      <c r="G24" s="232" t="s">
        <v>1477</v>
      </c>
      <c r="H24" s="232" t="s">
        <v>1391</v>
      </c>
      <c r="I24" s="232" t="s">
        <v>1137</v>
      </c>
      <c r="J24" s="211"/>
      <c r="K24" s="52"/>
      <c r="L24" s="52"/>
    </row>
    <row r="25">
      <c r="A25" s="72" t="s">
        <v>1480</v>
      </c>
      <c r="B25" s="103" t="s">
        <v>1112</v>
      </c>
      <c r="C25" s="232" t="s">
        <v>1336</v>
      </c>
      <c r="D25" s="232" t="s">
        <v>1112</v>
      </c>
      <c r="E25" s="215" t="s">
        <v>1112</v>
      </c>
      <c r="F25" s="216" t="s">
        <v>1112</v>
      </c>
      <c r="G25" s="232" t="s">
        <v>198</v>
      </c>
      <c r="H25" s="232" t="s">
        <v>1112</v>
      </c>
      <c r="I25" s="232" t="s">
        <v>1137</v>
      </c>
      <c r="J25" s="211"/>
      <c r="K25" s="99"/>
      <c r="L25" s="99"/>
    </row>
    <row r="26">
      <c r="A26" s="82" t="s">
        <v>1486</v>
      </c>
      <c r="B26" s="103" t="s">
        <v>1112</v>
      </c>
      <c r="C26" s="232" t="s">
        <v>1391</v>
      </c>
      <c r="D26" s="232" t="s">
        <v>1112</v>
      </c>
      <c r="E26" s="232" t="s">
        <v>1112</v>
      </c>
      <c r="F26" s="216" t="s">
        <v>1112</v>
      </c>
      <c r="G26" s="232" t="s">
        <v>1487</v>
      </c>
      <c r="H26" s="232" t="s">
        <v>1112</v>
      </c>
      <c r="I26" s="232" t="s">
        <v>1137</v>
      </c>
      <c r="J26" s="211"/>
      <c r="K26" s="99"/>
      <c r="L26" s="99"/>
    </row>
    <row r="27">
      <c r="A27" s="22" t="s">
        <v>1492</v>
      </c>
      <c r="B27" s="112" t="s">
        <v>1112</v>
      </c>
      <c r="C27" s="215" t="s">
        <v>1391</v>
      </c>
      <c r="D27" s="215" t="s">
        <v>1112</v>
      </c>
      <c r="E27" s="215" t="s">
        <v>1112</v>
      </c>
      <c r="F27" s="216" t="s">
        <v>1137</v>
      </c>
      <c r="G27" s="215" t="s">
        <v>1493</v>
      </c>
      <c r="H27" s="215" t="s">
        <v>1111</v>
      </c>
      <c r="I27" s="215" t="s">
        <v>1137</v>
      </c>
      <c r="J27" s="99"/>
      <c r="K27" s="99"/>
      <c r="L27" s="99"/>
    </row>
    <row r="28">
      <c r="A28" s="37" t="s">
        <v>1497</v>
      </c>
      <c r="B28" s="112" t="s">
        <v>1112</v>
      </c>
      <c r="C28" s="215" t="s">
        <v>1456</v>
      </c>
      <c r="D28" s="232" t="s">
        <v>1112</v>
      </c>
      <c r="E28" s="232" t="s">
        <v>1112</v>
      </c>
      <c r="F28" s="216" t="s">
        <v>1112</v>
      </c>
      <c r="G28" s="232" t="s">
        <v>1131</v>
      </c>
      <c r="H28" s="232" t="s">
        <v>1112</v>
      </c>
      <c r="I28" s="232" t="s">
        <v>1137</v>
      </c>
      <c r="J28" s="211"/>
      <c r="K28" s="52"/>
      <c r="L28" s="52"/>
    </row>
    <row r="29">
      <c r="A29" s="22" t="s">
        <v>1500</v>
      </c>
      <c r="B29" s="237" t="s">
        <v>1112</v>
      </c>
      <c r="C29" s="238" t="s">
        <v>1456</v>
      </c>
      <c r="D29" s="238" t="s">
        <v>1112</v>
      </c>
      <c r="E29" s="238" t="s">
        <v>1112</v>
      </c>
      <c r="F29" s="241" t="s">
        <v>1137</v>
      </c>
      <c r="G29" s="232" t="s">
        <v>1555</v>
      </c>
      <c r="H29" s="232" t="s">
        <v>1111</v>
      </c>
      <c r="I29" s="238" t="s">
        <v>1137</v>
      </c>
      <c r="J29" s="99"/>
      <c r="K29" s="99"/>
      <c r="L29" s="99"/>
    </row>
    <row r="30">
      <c r="A30" s="37" t="s">
        <v>1560</v>
      </c>
      <c r="B30" s="112" t="s">
        <v>1112</v>
      </c>
      <c r="C30" s="215" t="s">
        <v>1456</v>
      </c>
      <c r="D30" s="232" t="s">
        <v>1474</v>
      </c>
      <c r="E30" s="232" t="s">
        <v>1112</v>
      </c>
      <c r="F30" s="216" t="s">
        <v>1137</v>
      </c>
      <c r="G30" s="232" t="s">
        <v>1561</v>
      </c>
      <c r="H30" s="232" t="s">
        <v>1391</v>
      </c>
      <c r="I30" s="232" t="s">
        <v>1137</v>
      </c>
      <c r="J30" s="211"/>
      <c r="K30" s="52"/>
      <c r="L30" s="52"/>
    </row>
    <row r="31">
      <c r="A31" s="37" t="s">
        <v>1566</v>
      </c>
      <c r="B31" s="112" t="s">
        <v>1112</v>
      </c>
      <c r="C31" s="215" t="s">
        <v>1136</v>
      </c>
      <c r="D31" s="232" t="s">
        <v>1112</v>
      </c>
      <c r="E31" s="232" t="s">
        <v>1112</v>
      </c>
      <c r="F31" s="216" t="s">
        <v>1112</v>
      </c>
      <c r="G31" s="232" t="s">
        <v>1568</v>
      </c>
      <c r="H31" s="232" t="s">
        <v>1112</v>
      </c>
      <c r="I31" s="232" t="s">
        <v>1137</v>
      </c>
      <c r="J31" s="211"/>
      <c r="K31" s="99"/>
      <c r="L31" s="99"/>
    </row>
    <row r="32">
      <c r="A32" s="22" t="s">
        <v>1573</v>
      </c>
      <c r="B32" s="237" t="s">
        <v>1112</v>
      </c>
      <c r="C32" s="238" t="s">
        <v>1136</v>
      </c>
      <c r="D32" s="238" t="s">
        <v>1112</v>
      </c>
      <c r="E32" s="238" t="s">
        <v>1112</v>
      </c>
      <c r="F32" s="241" t="s">
        <v>1137</v>
      </c>
      <c r="G32" s="232" t="s">
        <v>1574</v>
      </c>
      <c r="H32" s="232" t="s">
        <v>1111</v>
      </c>
      <c r="I32" s="238" t="s">
        <v>1137</v>
      </c>
      <c r="J32" s="99"/>
      <c r="K32" s="52"/>
      <c r="L32" s="52"/>
    </row>
    <row r="33">
      <c r="A33" s="82" t="s">
        <v>1578</v>
      </c>
      <c r="B33" s="112" t="s">
        <v>1112</v>
      </c>
      <c r="C33" s="232" t="s">
        <v>1580</v>
      </c>
      <c r="D33" s="232" t="s">
        <v>1112</v>
      </c>
      <c r="E33" s="232" t="s">
        <v>1112</v>
      </c>
      <c r="F33" s="216" t="s">
        <v>1112</v>
      </c>
      <c r="G33" s="232" t="s">
        <v>336</v>
      </c>
      <c r="H33" s="232" t="s">
        <v>1111</v>
      </c>
      <c r="I33" s="232" t="s">
        <v>1137</v>
      </c>
      <c r="J33" s="211"/>
      <c r="K33" s="99"/>
      <c r="L33" s="99"/>
    </row>
    <row r="34">
      <c r="A34" s="22" t="s">
        <v>1581</v>
      </c>
      <c r="B34" s="237" t="s">
        <v>1112</v>
      </c>
      <c r="C34" s="238" t="s">
        <v>176</v>
      </c>
      <c r="D34" s="238" t="s">
        <v>1112</v>
      </c>
      <c r="E34" s="238" t="s">
        <v>1112</v>
      </c>
      <c r="F34" s="241" t="s">
        <v>1137</v>
      </c>
      <c r="G34" s="232" t="s">
        <v>1583</v>
      </c>
      <c r="H34" s="232" t="s">
        <v>1111</v>
      </c>
      <c r="I34" s="238" t="s">
        <v>1137</v>
      </c>
      <c r="J34" s="99"/>
      <c r="K34" s="52"/>
      <c r="L34" s="52"/>
    </row>
    <row r="35">
      <c r="A35" s="22" t="s">
        <v>1588</v>
      </c>
      <c r="B35" s="237" t="s">
        <v>1112</v>
      </c>
      <c r="C35" s="238" t="s">
        <v>189</v>
      </c>
      <c r="D35" s="238" t="s">
        <v>1112</v>
      </c>
      <c r="E35" s="238" t="s">
        <v>1112</v>
      </c>
      <c r="F35" s="241" t="s">
        <v>1137</v>
      </c>
      <c r="G35" s="232" t="s">
        <v>1590</v>
      </c>
      <c r="H35" s="232" t="s">
        <v>1111</v>
      </c>
      <c r="I35" s="238" t="s">
        <v>1137</v>
      </c>
      <c r="J35" s="99"/>
      <c r="K35" s="52"/>
      <c r="L35" s="52"/>
    </row>
    <row r="36">
      <c r="A36" s="22" t="s">
        <v>1596</v>
      </c>
      <c r="B36" s="112" t="s">
        <v>1112</v>
      </c>
      <c r="C36" s="215" t="s">
        <v>217</v>
      </c>
      <c r="D36" s="215" t="s">
        <v>1112</v>
      </c>
      <c r="E36" s="215" t="s">
        <v>1112</v>
      </c>
      <c r="F36" s="216" t="s">
        <v>1137</v>
      </c>
      <c r="G36" s="215" t="s">
        <v>1600</v>
      </c>
      <c r="H36" s="215" t="s">
        <v>1111</v>
      </c>
      <c r="I36" s="215" t="s">
        <v>1137</v>
      </c>
      <c r="J36" s="99"/>
      <c r="K36" s="52"/>
      <c r="L36" s="52"/>
    </row>
    <row r="37">
      <c r="A37" s="22" t="s">
        <v>1602</v>
      </c>
      <c r="B37" s="112" t="s">
        <v>1112</v>
      </c>
      <c r="C37" s="215" t="s">
        <v>1604</v>
      </c>
      <c r="D37" s="215" t="s">
        <v>1112</v>
      </c>
      <c r="E37" s="215" t="s">
        <v>1137</v>
      </c>
      <c r="F37" s="216" t="s">
        <v>1607</v>
      </c>
      <c r="G37" s="215" t="s">
        <v>1604</v>
      </c>
      <c r="H37" s="215" t="s">
        <v>1131</v>
      </c>
      <c r="I37" s="215" t="s">
        <v>1137</v>
      </c>
      <c r="J37" s="246"/>
      <c r="K37" s="99"/>
      <c r="L37" s="99"/>
    </row>
    <row r="38">
      <c r="A38" s="72" t="s">
        <v>1636</v>
      </c>
      <c r="B38" s="112" t="s">
        <v>1111</v>
      </c>
      <c r="C38" s="215" t="s">
        <v>1112</v>
      </c>
      <c r="D38" s="232" t="s">
        <v>1112</v>
      </c>
      <c r="E38" s="232" t="s">
        <v>1112</v>
      </c>
      <c r="F38" s="216" t="s">
        <v>1112</v>
      </c>
      <c r="G38" s="232" t="s">
        <v>1449</v>
      </c>
      <c r="H38" s="232" t="s">
        <v>1112</v>
      </c>
      <c r="I38" s="232" t="s">
        <v>1137</v>
      </c>
      <c r="J38" s="211"/>
      <c r="K38" s="99"/>
      <c r="L38" s="99"/>
    </row>
    <row r="39">
      <c r="A39" s="22" t="s">
        <v>1138</v>
      </c>
      <c r="B39" s="112" t="s">
        <v>1111</v>
      </c>
      <c r="C39" s="215" t="s">
        <v>1112</v>
      </c>
      <c r="D39" s="215" t="s">
        <v>1112</v>
      </c>
      <c r="E39" s="215" t="s">
        <v>1112</v>
      </c>
      <c r="F39" s="216" t="s">
        <v>1131</v>
      </c>
      <c r="G39" s="215" t="s">
        <v>1139</v>
      </c>
      <c r="H39" s="215" t="s">
        <v>1136</v>
      </c>
      <c r="I39" s="215" t="s">
        <v>1137</v>
      </c>
      <c r="J39" s="99"/>
      <c r="K39" s="99"/>
      <c r="L39" s="99"/>
    </row>
    <row r="40">
      <c r="A40" s="22" t="s">
        <v>1109</v>
      </c>
      <c r="B40" s="112" t="s">
        <v>1111</v>
      </c>
      <c r="C40" s="215" t="s">
        <v>1112</v>
      </c>
      <c r="D40" s="215" t="s">
        <v>1112</v>
      </c>
      <c r="E40" s="215" t="s">
        <v>1112</v>
      </c>
      <c r="F40" s="216" t="s">
        <v>1131</v>
      </c>
      <c r="G40" s="215" t="s">
        <v>1135</v>
      </c>
      <c r="H40" s="215" t="s">
        <v>1136</v>
      </c>
      <c r="I40" s="215" t="s">
        <v>1137</v>
      </c>
      <c r="J40" s="99"/>
      <c r="K40" s="99"/>
      <c r="L40" s="99"/>
    </row>
    <row r="41">
      <c r="A41" s="82" t="s">
        <v>1647</v>
      </c>
      <c r="B41" s="103" t="s">
        <v>1111</v>
      </c>
      <c r="C41" s="232" t="s">
        <v>1112</v>
      </c>
      <c r="D41" s="232" t="s">
        <v>1111</v>
      </c>
      <c r="E41" s="232" t="s">
        <v>1112</v>
      </c>
      <c r="F41" s="216" t="s">
        <v>1112</v>
      </c>
      <c r="G41" s="232" t="s">
        <v>208</v>
      </c>
      <c r="H41" s="232" t="s">
        <v>1112</v>
      </c>
      <c r="I41" s="232" t="s">
        <v>1137</v>
      </c>
      <c r="J41" s="211"/>
      <c r="K41" s="99"/>
      <c r="L41" s="99"/>
    </row>
    <row r="42">
      <c r="A42" s="22" t="s">
        <v>1140</v>
      </c>
      <c r="B42" s="112" t="s">
        <v>1111</v>
      </c>
      <c r="C42" s="215" t="s">
        <v>1112</v>
      </c>
      <c r="D42" s="215" t="s">
        <v>1111</v>
      </c>
      <c r="E42" s="215" t="s">
        <v>1112</v>
      </c>
      <c r="F42" s="216" t="s">
        <v>1131</v>
      </c>
      <c r="G42" s="215" t="s">
        <v>407</v>
      </c>
      <c r="H42" s="215" t="s">
        <v>1136</v>
      </c>
      <c r="I42" s="215" t="s">
        <v>1137</v>
      </c>
      <c r="J42" s="99"/>
      <c r="K42" s="99"/>
      <c r="L42" s="99"/>
    </row>
    <row r="43">
      <c r="A43" s="72" t="s">
        <v>1649</v>
      </c>
      <c r="B43" s="112" t="s">
        <v>1111</v>
      </c>
      <c r="C43" s="215" t="s">
        <v>1111</v>
      </c>
      <c r="D43" s="232" t="s">
        <v>1112</v>
      </c>
      <c r="E43" s="232" t="s">
        <v>1112</v>
      </c>
      <c r="F43" s="216" t="s">
        <v>1112</v>
      </c>
      <c r="G43" s="232" t="s">
        <v>1651</v>
      </c>
      <c r="H43" s="232" t="s">
        <v>1112</v>
      </c>
      <c r="I43" s="232" t="s">
        <v>1137</v>
      </c>
      <c r="J43" s="211"/>
      <c r="K43" s="99"/>
      <c r="L43" s="99"/>
    </row>
    <row r="44">
      <c r="A44" s="22" t="s">
        <v>1141</v>
      </c>
      <c r="B44" s="112" t="s">
        <v>1111</v>
      </c>
      <c r="C44" s="215" t="s">
        <v>1111</v>
      </c>
      <c r="D44" s="215" t="s">
        <v>1112</v>
      </c>
      <c r="E44" s="215" t="s">
        <v>1112</v>
      </c>
      <c r="F44" s="216" t="s">
        <v>1131</v>
      </c>
      <c r="G44" s="215" t="s">
        <v>420</v>
      </c>
      <c r="H44" s="215" t="s">
        <v>1136</v>
      </c>
      <c r="I44" s="215" t="s">
        <v>1137</v>
      </c>
      <c r="J44" s="99"/>
      <c r="K44" s="99"/>
      <c r="L44" s="99"/>
    </row>
    <row r="45">
      <c r="A45" s="82" t="s">
        <v>1654</v>
      </c>
      <c r="B45" s="103" t="s">
        <v>1111</v>
      </c>
      <c r="C45" s="232" t="s">
        <v>1111</v>
      </c>
      <c r="D45" s="232" t="s">
        <v>1111</v>
      </c>
      <c r="E45" s="232" t="s">
        <v>1112</v>
      </c>
      <c r="F45" s="216" t="s">
        <v>1112</v>
      </c>
      <c r="G45" s="232" t="s">
        <v>217</v>
      </c>
      <c r="H45" s="232" t="s">
        <v>1112</v>
      </c>
      <c r="I45" s="232" t="s">
        <v>1137</v>
      </c>
      <c r="J45" s="211"/>
      <c r="K45" s="99"/>
      <c r="L45" s="99"/>
    </row>
    <row r="46">
      <c r="A46" s="72" t="s">
        <v>1656</v>
      </c>
      <c r="B46" s="103" t="s">
        <v>1111</v>
      </c>
      <c r="C46" s="232" t="s">
        <v>1137</v>
      </c>
      <c r="D46" s="232" t="s">
        <v>1111</v>
      </c>
      <c r="E46" s="215" t="s">
        <v>1112</v>
      </c>
      <c r="F46" s="216" t="s">
        <v>1112</v>
      </c>
      <c r="G46" s="232" t="s">
        <v>1657</v>
      </c>
      <c r="H46" s="232" t="s">
        <v>1112</v>
      </c>
      <c r="I46" s="232" t="s">
        <v>1137</v>
      </c>
      <c r="J46" s="100"/>
      <c r="K46" s="99"/>
      <c r="L46" s="99"/>
    </row>
    <row r="47">
      <c r="A47" s="22" t="s">
        <v>1658</v>
      </c>
      <c r="B47" s="112" t="s">
        <v>1111</v>
      </c>
      <c r="C47" s="215" t="s">
        <v>1131</v>
      </c>
      <c r="D47" s="215" t="s">
        <v>1112</v>
      </c>
      <c r="E47" s="215" t="s">
        <v>1112</v>
      </c>
      <c r="F47" s="216" t="s">
        <v>1137</v>
      </c>
      <c r="G47" s="215" t="s">
        <v>1135</v>
      </c>
      <c r="H47" s="215" t="s">
        <v>1136</v>
      </c>
      <c r="I47" s="215" t="s">
        <v>1137</v>
      </c>
      <c r="J47" s="211"/>
      <c r="K47" s="99"/>
      <c r="L47" s="99"/>
    </row>
    <row r="48">
      <c r="A48" s="22" t="s">
        <v>1660</v>
      </c>
      <c r="B48" s="112" t="s">
        <v>1111</v>
      </c>
      <c r="C48" s="215" t="s">
        <v>1607</v>
      </c>
      <c r="D48" s="215" t="s">
        <v>1112</v>
      </c>
      <c r="E48" s="215" t="s">
        <v>1112</v>
      </c>
      <c r="F48" s="216" t="s">
        <v>1607</v>
      </c>
      <c r="G48" s="215" t="s">
        <v>1604</v>
      </c>
      <c r="H48" s="215" t="s">
        <v>1662</v>
      </c>
      <c r="I48" s="215" t="s">
        <v>1137</v>
      </c>
      <c r="J48" s="246"/>
      <c r="K48" s="99"/>
      <c r="L48" s="99"/>
    </row>
    <row r="49">
      <c r="A49" s="22" t="s">
        <v>1663</v>
      </c>
      <c r="B49" s="112" t="s">
        <v>1111</v>
      </c>
      <c r="C49" s="215" t="s">
        <v>1607</v>
      </c>
      <c r="D49" s="215" t="s">
        <v>1112</v>
      </c>
      <c r="E49" s="215" t="s">
        <v>1112</v>
      </c>
      <c r="F49" s="216" t="s">
        <v>1607</v>
      </c>
      <c r="G49" s="215" t="s">
        <v>1604</v>
      </c>
      <c r="H49" s="215" t="s">
        <v>1662</v>
      </c>
      <c r="I49" s="215" t="s">
        <v>1137</v>
      </c>
      <c r="J49" s="246"/>
      <c r="K49" s="99"/>
      <c r="L49" s="99"/>
    </row>
    <row r="50">
      <c r="A50" s="22" t="s">
        <v>1666</v>
      </c>
      <c r="B50" s="112" t="s">
        <v>1111</v>
      </c>
      <c r="C50" s="215" t="s">
        <v>1607</v>
      </c>
      <c r="D50" s="215" t="s">
        <v>1112</v>
      </c>
      <c r="E50" s="215" t="s">
        <v>1112</v>
      </c>
      <c r="F50" s="216" t="s">
        <v>1607</v>
      </c>
      <c r="G50" s="215" t="s">
        <v>1604</v>
      </c>
      <c r="H50" s="215" t="s">
        <v>1662</v>
      </c>
      <c r="I50" s="215" t="s">
        <v>1137</v>
      </c>
      <c r="J50" s="246"/>
      <c r="K50" s="99"/>
      <c r="L50" s="99"/>
    </row>
    <row r="51">
      <c r="A51" s="72" t="s">
        <v>1669</v>
      </c>
      <c r="B51" s="112" t="s">
        <v>1111</v>
      </c>
      <c r="C51" s="215" t="s">
        <v>1671</v>
      </c>
      <c r="D51" s="232" t="s">
        <v>1112</v>
      </c>
      <c r="E51" s="232" t="s">
        <v>1112</v>
      </c>
      <c r="F51" s="216" t="s">
        <v>1112</v>
      </c>
      <c r="G51" s="232" t="s">
        <v>1456</v>
      </c>
      <c r="H51" s="232" t="s">
        <v>1112</v>
      </c>
      <c r="I51" s="232" t="s">
        <v>1137</v>
      </c>
      <c r="J51" s="100"/>
      <c r="K51" s="52"/>
      <c r="L51" s="52"/>
    </row>
    <row r="52">
      <c r="A52" s="22" t="s">
        <v>1675</v>
      </c>
      <c r="B52" s="103" t="s">
        <v>1111</v>
      </c>
      <c r="C52" s="232" t="s">
        <v>1676</v>
      </c>
      <c r="D52" s="232" t="s">
        <v>1112</v>
      </c>
      <c r="E52" s="215" t="s">
        <v>1111</v>
      </c>
      <c r="F52" s="216" t="s">
        <v>1112</v>
      </c>
      <c r="G52" s="232" t="s">
        <v>367</v>
      </c>
      <c r="H52" s="232" t="s">
        <v>1296</v>
      </c>
      <c r="I52" s="232" t="s">
        <v>1137</v>
      </c>
      <c r="J52" s="100"/>
      <c r="K52" s="52"/>
      <c r="L52" s="52"/>
    </row>
    <row r="53">
      <c r="A53" s="22" t="s">
        <v>1681</v>
      </c>
      <c r="B53" s="103" t="s">
        <v>1111</v>
      </c>
      <c r="C53" s="232" t="s">
        <v>1676</v>
      </c>
      <c r="D53" s="232" t="s">
        <v>1112</v>
      </c>
      <c r="E53" s="215" t="s">
        <v>1111</v>
      </c>
      <c r="F53" s="216" t="s">
        <v>1111</v>
      </c>
      <c r="G53" s="232" t="s">
        <v>1682</v>
      </c>
      <c r="H53" s="232" t="s">
        <v>1296</v>
      </c>
      <c r="I53" s="232" t="s">
        <v>1137</v>
      </c>
      <c r="J53" s="100"/>
      <c r="K53" s="99"/>
      <c r="L53" s="99"/>
    </row>
    <row r="54">
      <c r="A54" s="22" t="s">
        <v>1684</v>
      </c>
      <c r="B54" s="112" t="s">
        <v>1111</v>
      </c>
      <c r="C54" s="215" t="s">
        <v>1676</v>
      </c>
      <c r="D54" s="215" t="s">
        <v>1112</v>
      </c>
      <c r="E54" s="215" t="s">
        <v>1112</v>
      </c>
      <c r="F54" s="216" t="s">
        <v>1137</v>
      </c>
      <c r="G54" s="215" t="s">
        <v>1139</v>
      </c>
      <c r="H54" s="215" t="s">
        <v>1296</v>
      </c>
      <c r="I54" s="215" t="s">
        <v>1131</v>
      </c>
      <c r="J54" s="99"/>
      <c r="K54" s="99"/>
      <c r="L54" s="99"/>
    </row>
    <row r="55">
      <c r="A55" s="253" t="s">
        <v>1688</v>
      </c>
      <c r="B55" s="255" t="s">
        <v>1111</v>
      </c>
      <c r="C55" s="257" t="s">
        <v>1676</v>
      </c>
      <c r="D55" s="257" t="s">
        <v>1111</v>
      </c>
      <c r="E55" s="257" t="s">
        <v>1111</v>
      </c>
      <c r="F55" s="259" t="s">
        <v>1112</v>
      </c>
      <c r="G55" s="257" t="s">
        <v>1726</v>
      </c>
      <c r="H55" s="257" t="s">
        <v>1296</v>
      </c>
      <c r="I55" s="257" t="s">
        <v>1137</v>
      </c>
      <c r="J55" s="211"/>
      <c r="K55" s="52"/>
      <c r="L55" s="52"/>
    </row>
    <row r="56">
      <c r="A56" s="22" t="s">
        <v>1728</v>
      </c>
      <c r="B56" s="112" t="s">
        <v>1111</v>
      </c>
      <c r="C56" s="232" t="s">
        <v>1676</v>
      </c>
      <c r="D56" s="232" t="s">
        <v>1111</v>
      </c>
      <c r="E56" s="232" t="s">
        <v>1112</v>
      </c>
      <c r="F56" s="216" t="s">
        <v>1137</v>
      </c>
      <c r="G56" s="232" t="s">
        <v>1734</v>
      </c>
      <c r="H56" s="232" t="s">
        <v>1296</v>
      </c>
      <c r="I56" s="232" t="s">
        <v>1137</v>
      </c>
      <c r="J56" s="100"/>
      <c r="K56" s="99"/>
      <c r="L56" s="99"/>
    </row>
    <row r="57">
      <c r="A57" s="22" t="s">
        <v>1736</v>
      </c>
      <c r="B57" s="112" t="s">
        <v>1111</v>
      </c>
      <c r="C57" s="215" t="s">
        <v>1676</v>
      </c>
      <c r="D57" s="215" t="s">
        <v>1137</v>
      </c>
      <c r="E57" s="215" t="s">
        <v>1111</v>
      </c>
      <c r="F57" s="216" t="s">
        <v>1111</v>
      </c>
      <c r="G57" s="215" t="s">
        <v>1487</v>
      </c>
      <c r="H57" s="215" t="s">
        <v>1296</v>
      </c>
      <c r="I57" s="215" t="s">
        <v>1137</v>
      </c>
      <c r="J57" s="99"/>
      <c r="K57" s="52"/>
      <c r="L57" s="52"/>
    </row>
    <row r="58">
      <c r="A58" s="22" t="s">
        <v>1741</v>
      </c>
      <c r="B58" s="112" t="s">
        <v>1111</v>
      </c>
      <c r="C58" s="215" t="s">
        <v>1676</v>
      </c>
      <c r="D58" s="215" t="s">
        <v>1131</v>
      </c>
      <c r="E58" s="215" t="s">
        <v>1111</v>
      </c>
      <c r="F58" s="216" t="s">
        <v>1111</v>
      </c>
      <c r="G58" s="215" t="s">
        <v>1742</v>
      </c>
      <c r="H58" s="215" t="s">
        <v>1296</v>
      </c>
      <c r="I58" s="215" t="s">
        <v>1137</v>
      </c>
      <c r="J58" s="99"/>
      <c r="K58" s="99"/>
      <c r="L58" s="99"/>
    </row>
    <row r="59">
      <c r="A59" s="253" t="s">
        <v>1746</v>
      </c>
      <c r="B59" s="255" t="s">
        <v>1111</v>
      </c>
      <c r="C59" s="257" t="s">
        <v>1748</v>
      </c>
      <c r="D59" s="257" t="s">
        <v>1112</v>
      </c>
      <c r="E59" s="257" t="s">
        <v>1111</v>
      </c>
      <c r="F59" s="259" t="s">
        <v>1112</v>
      </c>
      <c r="G59" s="257" t="s">
        <v>1749</v>
      </c>
      <c r="H59" s="257" t="s">
        <v>1296</v>
      </c>
      <c r="I59" s="257" t="s">
        <v>1137</v>
      </c>
      <c r="J59" s="211"/>
      <c r="K59" s="99"/>
      <c r="L59" s="99"/>
    </row>
    <row r="60">
      <c r="A60" s="22" t="s">
        <v>1750</v>
      </c>
      <c r="B60" s="112" t="s">
        <v>1111</v>
      </c>
      <c r="C60" s="215" t="s">
        <v>1748</v>
      </c>
      <c r="D60" s="215" t="s">
        <v>1112</v>
      </c>
      <c r="E60" s="215" t="s">
        <v>1111</v>
      </c>
      <c r="F60" s="216" t="s">
        <v>1111</v>
      </c>
      <c r="G60" s="215" t="s">
        <v>1751</v>
      </c>
      <c r="H60" s="215" t="s">
        <v>1296</v>
      </c>
      <c r="I60" s="215" t="s">
        <v>1137</v>
      </c>
      <c r="J60" s="99"/>
      <c r="K60" s="99"/>
      <c r="L60" s="99"/>
    </row>
    <row r="61">
      <c r="A61" s="22" t="s">
        <v>1756</v>
      </c>
      <c r="B61" s="112" t="s">
        <v>1111</v>
      </c>
      <c r="C61" s="215" t="s">
        <v>1748</v>
      </c>
      <c r="D61" s="215" t="s">
        <v>1112</v>
      </c>
      <c r="E61" s="215" t="s">
        <v>1112</v>
      </c>
      <c r="F61" s="216" t="s">
        <v>1137</v>
      </c>
      <c r="G61" s="215" t="s">
        <v>347</v>
      </c>
      <c r="H61" s="215" t="s">
        <v>1296</v>
      </c>
      <c r="I61" s="215" t="s">
        <v>1137</v>
      </c>
      <c r="J61" s="52"/>
      <c r="K61" s="52"/>
      <c r="L61" s="52"/>
    </row>
    <row r="62">
      <c r="A62" s="22" t="s">
        <v>1759</v>
      </c>
      <c r="B62" s="103" t="s">
        <v>1111</v>
      </c>
      <c r="C62" s="232" t="s">
        <v>1748</v>
      </c>
      <c r="D62" s="232" t="s">
        <v>1111</v>
      </c>
      <c r="E62" s="215" t="s">
        <v>1111</v>
      </c>
      <c r="F62" s="216" t="s">
        <v>1112</v>
      </c>
      <c r="G62" s="232" t="s">
        <v>378</v>
      </c>
      <c r="H62" s="232" t="s">
        <v>1296</v>
      </c>
      <c r="I62" s="232" t="s">
        <v>1137</v>
      </c>
      <c r="J62" s="52"/>
      <c r="K62" s="99"/>
      <c r="L62" s="99"/>
    </row>
    <row r="63">
      <c r="A63" s="22" t="s">
        <v>1766</v>
      </c>
      <c r="B63" s="103" t="s">
        <v>1111</v>
      </c>
      <c r="C63" s="232" t="s">
        <v>1767</v>
      </c>
      <c r="D63" s="232" t="s">
        <v>1112</v>
      </c>
      <c r="E63" s="215" t="s">
        <v>1111</v>
      </c>
      <c r="F63" s="216" t="s">
        <v>1112</v>
      </c>
      <c r="G63" s="232" t="s">
        <v>373</v>
      </c>
      <c r="H63" s="232" t="s">
        <v>1296</v>
      </c>
      <c r="I63" s="232" t="s">
        <v>1137</v>
      </c>
      <c r="J63" s="52"/>
      <c r="K63" s="99"/>
      <c r="L63" s="99"/>
    </row>
    <row r="64">
      <c r="A64" s="22" t="s">
        <v>1772</v>
      </c>
      <c r="B64" s="112" t="s">
        <v>1111</v>
      </c>
      <c r="C64" s="215" t="s">
        <v>1767</v>
      </c>
      <c r="D64" s="215" t="s">
        <v>1112</v>
      </c>
      <c r="E64" s="215" t="s">
        <v>1112</v>
      </c>
      <c r="F64" s="216" t="s">
        <v>1137</v>
      </c>
      <c r="G64" s="215" t="s">
        <v>357</v>
      </c>
      <c r="H64" s="215" t="s">
        <v>1296</v>
      </c>
      <c r="I64" s="215" t="s">
        <v>1137</v>
      </c>
      <c r="J64" s="52"/>
      <c r="K64" s="99"/>
      <c r="L64" s="99"/>
    </row>
    <row r="65">
      <c r="A65" s="22" t="s">
        <v>1776</v>
      </c>
      <c r="B65" s="112" t="s">
        <v>1111</v>
      </c>
      <c r="C65" s="215" t="s">
        <v>1767</v>
      </c>
      <c r="D65" s="215" t="s">
        <v>1111</v>
      </c>
      <c r="E65" s="215" t="s">
        <v>1111</v>
      </c>
      <c r="F65" s="216" t="s">
        <v>1111</v>
      </c>
      <c r="G65" s="215" t="s">
        <v>1651</v>
      </c>
      <c r="H65" s="215" t="s">
        <v>1296</v>
      </c>
      <c r="I65" s="215" t="s">
        <v>1137</v>
      </c>
      <c r="J65" s="99"/>
      <c r="K65" s="99"/>
      <c r="L65" s="99"/>
    </row>
    <row r="66">
      <c r="A66" s="22" t="s">
        <v>1778</v>
      </c>
      <c r="B66" s="112" t="s">
        <v>1111</v>
      </c>
      <c r="C66" s="215" t="s">
        <v>1780</v>
      </c>
      <c r="D66" s="215" t="s">
        <v>1112</v>
      </c>
      <c r="E66" s="215" t="s">
        <v>1112</v>
      </c>
      <c r="F66" s="216" t="s">
        <v>1137</v>
      </c>
      <c r="G66" s="215" t="s">
        <v>1784</v>
      </c>
      <c r="H66" s="215" t="s">
        <v>1296</v>
      </c>
      <c r="I66" s="215" t="s">
        <v>1137</v>
      </c>
      <c r="J66" s="99"/>
      <c r="K66" s="99"/>
      <c r="L66" s="99"/>
    </row>
    <row r="67">
      <c r="A67" s="22" t="s">
        <v>1785</v>
      </c>
      <c r="B67" s="103" t="s">
        <v>1111</v>
      </c>
      <c r="C67" s="232" t="s">
        <v>1787</v>
      </c>
      <c r="D67" s="232" t="s">
        <v>1112</v>
      </c>
      <c r="E67" s="215" t="s">
        <v>1111</v>
      </c>
      <c r="F67" s="216" t="s">
        <v>1112</v>
      </c>
      <c r="G67" s="232" t="s">
        <v>1139</v>
      </c>
      <c r="H67" s="232" t="s">
        <v>1296</v>
      </c>
      <c r="I67" s="232" t="s">
        <v>1137</v>
      </c>
      <c r="J67" s="52"/>
      <c r="K67" s="99"/>
      <c r="L67" s="99"/>
    </row>
    <row r="68">
      <c r="A68" s="22" t="s">
        <v>1791</v>
      </c>
      <c r="B68" s="112" t="s">
        <v>1111</v>
      </c>
      <c r="C68" s="215" t="s">
        <v>1787</v>
      </c>
      <c r="D68" s="215" t="s">
        <v>1137</v>
      </c>
      <c r="E68" s="215" t="s">
        <v>1111</v>
      </c>
      <c r="F68" s="216" t="s">
        <v>1111</v>
      </c>
      <c r="G68" s="215" t="s">
        <v>217</v>
      </c>
      <c r="H68" s="215" t="s">
        <v>1296</v>
      </c>
      <c r="I68" s="215" t="s">
        <v>1137</v>
      </c>
      <c r="J68" s="99"/>
      <c r="K68" s="99"/>
      <c r="L68" s="99"/>
    </row>
    <row r="69">
      <c r="A69" s="22" t="s">
        <v>1796</v>
      </c>
      <c r="B69" s="112" t="s">
        <v>1111</v>
      </c>
      <c r="C69" s="215" t="s">
        <v>1787</v>
      </c>
      <c r="D69" s="215" t="s">
        <v>1449</v>
      </c>
      <c r="E69" s="215" t="s">
        <v>1111</v>
      </c>
      <c r="F69" s="216" t="s">
        <v>1111</v>
      </c>
      <c r="G69" s="215" t="s">
        <v>1797</v>
      </c>
      <c r="H69" s="215" t="s">
        <v>1296</v>
      </c>
      <c r="I69" s="215" t="s">
        <v>1137</v>
      </c>
      <c r="J69" s="99"/>
      <c r="K69" s="99"/>
      <c r="L69" s="99"/>
    </row>
    <row r="70">
      <c r="A70" s="253" t="s">
        <v>1802</v>
      </c>
      <c r="B70" s="255" t="s">
        <v>1111</v>
      </c>
      <c r="C70" s="257" t="s">
        <v>1803</v>
      </c>
      <c r="D70" s="257" t="s">
        <v>1111</v>
      </c>
      <c r="E70" s="257" t="s">
        <v>1111</v>
      </c>
      <c r="F70" s="259" t="s">
        <v>1112</v>
      </c>
      <c r="G70" s="257" t="s">
        <v>1804</v>
      </c>
      <c r="H70" s="257" t="s">
        <v>1296</v>
      </c>
      <c r="I70" s="257" t="s">
        <v>1137</v>
      </c>
      <c r="J70" s="211"/>
      <c r="K70" s="99"/>
      <c r="L70" s="99"/>
    </row>
    <row r="71">
      <c r="A71" s="22" t="s">
        <v>1806</v>
      </c>
      <c r="B71" s="112" t="s">
        <v>1111</v>
      </c>
      <c r="C71" s="215" t="s">
        <v>1803</v>
      </c>
      <c r="D71" s="215" t="s">
        <v>1131</v>
      </c>
      <c r="E71" s="215" t="s">
        <v>1111</v>
      </c>
      <c r="F71" s="216" t="s">
        <v>1111</v>
      </c>
      <c r="G71" s="215" t="s">
        <v>1814</v>
      </c>
      <c r="H71" s="215" t="s">
        <v>1296</v>
      </c>
      <c r="I71" s="215" t="s">
        <v>1137</v>
      </c>
      <c r="J71" s="99"/>
      <c r="K71" s="99"/>
      <c r="L71" s="99"/>
    </row>
    <row r="72">
      <c r="A72" s="22" t="s">
        <v>1815</v>
      </c>
      <c r="B72" s="103" t="s">
        <v>1111</v>
      </c>
      <c r="C72" s="232" t="s">
        <v>1818</v>
      </c>
      <c r="D72" s="232" t="s">
        <v>1112</v>
      </c>
      <c r="E72" s="215" t="s">
        <v>1111</v>
      </c>
      <c r="F72" s="216" t="s">
        <v>1112</v>
      </c>
      <c r="G72" s="232" t="s">
        <v>383</v>
      </c>
      <c r="H72" s="232" t="s">
        <v>1296</v>
      </c>
      <c r="I72" s="232" t="s">
        <v>1137</v>
      </c>
      <c r="J72" s="52"/>
      <c r="K72" s="99"/>
      <c r="L72" s="99"/>
    </row>
    <row r="73">
      <c r="A73" s="22" t="s">
        <v>1821</v>
      </c>
      <c r="B73" s="112" t="s">
        <v>1111</v>
      </c>
      <c r="C73" s="215" t="s">
        <v>1822</v>
      </c>
      <c r="D73" s="215" t="s">
        <v>1112</v>
      </c>
      <c r="E73" s="215" t="s">
        <v>1111</v>
      </c>
      <c r="F73" s="216" t="s">
        <v>1111</v>
      </c>
      <c r="G73" s="215" t="s">
        <v>21</v>
      </c>
      <c r="H73" s="215" t="s">
        <v>1296</v>
      </c>
      <c r="I73" s="215" t="s">
        <v>1137</v>
      </c>
      <c r="J73" s="99"/>
      <c r="K73" s="99"/>
      <c r="L73" s="99"/>
    </row>
    <row r="74">
      <c r="A74" s="22" t="s">
        <v>1827</v>
      </c>
      <c r="B74" s="112" t="s">
        <v>1111</v>
      </c>
      <c r="C74" s="215" t="s">
        <v>1822</v>
      </c>
      <c r="D74" s="215" t="s">
        <v>1112</v>
      </c>
      <c r="E74" s="215" t="s">
        <v>1112</v>
      </c>
      <c r="F74" s="216" t="s">
        <v>1137</v>
      </c>
      <c r="G74" s="215" t="s">
        <v>352</v>
      </c>
      <c r="H74" s="215" t="s">
        <v>1296</v>
      </c>
      <c r="I74" s="215" t="s">
        <v>1137</v>
      </c>
      <c r="J74" s="52"/>
      <c r="K74" s="99"/>
      <c r="L74" s="99"/>
    </row>
    <row r="75">
      <c r="A75" s="253" t="s">
        <v>1832</v>
      </c>
      <c r="B75" s="255" t="s">
        <v>1111</v>
      </c>
      <c r="C75" s="257" t="s">
        <v>1834</v>
      </c>
      <c r="D75" s="257" t="s">
        <v>1112</v>
      </c>
      <c r="E75" s="257" t="s">
        <v>1111</v>
      </c>
      <c r="F75" s="259" t="s">
        <v>1112</v>
      </c>
      <c r="G75" s="257" t="s">
        <v>1837</v>
      </c>
      <c r="H75" s="257" t="s">
        <v>1296</v>
      </c>
      <c r="I75" s="257" t="s">
        <v>1137</v>
      </c>
      <c r="J75" s="211"/>
      <c r="K75" s="99"/>
      <c r="L75" s="99"/>
    </row>
    <row r="76">
      <c r="A76" s="253" t="s">
        <v>1845</v>
      </c>
      <c r="B76" s="255" t="s">
        <v>1111</v>
      </c>
      <c r="C76" s="257" t="s">
        <v>1846</v>
      </c>
      <c r="D76" s="257" t="s">
        <v>1112</v>
      </c>
      <c r="E76" s="257" t="s">
        <v>1111</v>
      </c>
      <c r="F76" s="259" t="s">
        <v>1112</v>
      </c>
      <c r="G76" s="257" t="s">
        <v>1847</v>
      </c>
      <c r="H76" s="257" t="s">
        <v>1296</v>
      </c>
      <c r="I76" s="257" t="s">
        <v>1137</v>
      </c>
      <c r="J76" s="211"/>
      <c r="K76" s="99"/>
      <c r="L76" s="99"/>
    </row>
    <row r="77">
      <c r="A77" s="22" t="s">
        <v>1850</v>
      </c>
      <c r="B77" s="112" t="s">
        <v>1111</v>
      </c>
      <c r="C77" s="215" t="s">
        <v>1846</v>
      </c>
      <c r="D77" s="215" t="s">
        <v>1112</v>
      </c>
      <c r="E77" s="215" t="s">
        <v>1112</v>
      </c>
      <c r="F77" s="216" t="s">
        <v>1137</v>
      </c>
      <c r="G77" s="215" t="s">
        <v>373</v>
      </c>
      <c r="H77" s="215" t="s">
        <v>1296</v>
      </c>
      <c r="I77" s="215" t="s">
        <v>1137</v>
      </c>
      <c r="J77" s="52"/>
      <c r="K77" s="99"/>
      <c r="L77" s="99"/>
    </row>
    <row r="78">
      <c r="A78" s="22" t="s">
        <v>1853</v>
      </c>
      <c r="B78" s="112" t="s">
        <v>1111</v>
      </c>
      <c r="C78" s="215" t="s">
        <v>1856</v>
      </c>
      <c r="D78" s="215" t="s">
        <v>1112</v>
      </c>
      <c r="E78" s="215" t="s">
        <v>1111</v>
      </c>
      <c r="F78" s="216" t="s">
        <v>1111</v>
      </c>
      <c r="G78" s="215" t="s">
        <v>198</v>
      </c>
      <c r="H78" s="215" t="s">
        <v>1296</v>
      </c>
      <c r="I78" s="215" t="s">
        <v>1137</v>
      </c>
      <c r="J78" s="99"/>
      <c r="K78" s="99"/>
      <c r="L78" s="99"/>
    </row>
    <row r="79">
      <c r="A79" s="22" t="s">
        <v>1861</v>
      </c>
      <c r="B79" s="112" t="s">
        <v>1111</v>
      </c>
      <c r="C79" s="215" t="s">
        <v>1856</v>
      </c>
      <c r="D79" s="215" t="s">
        <v>1112</v>
      </c>
      <c r="E79" s="215" t="s">
        <v>1112</v>
      </c>
      <c r="F79" s="216" t="s">
        <v>1137</v>
      </c>
      <c r="G79" s="215" t="s">
        <v>378</v>
      </c>
      <c r="H79" s="215" t="s">
        <v>1296</v>
      </c>
      <c r="I79" s="215" t="s">
        <v>1137</v>
      </c>
      <c r="J79" s="52"/>
      <c r="K79" s="99"/>
      <c r="L79" s="99"/>
    </row>
    <row r="80">
      <c r="A80" s="22" t="s">
        <v>1868</v>
      </c>
      <c r="B80" s="103" t="s">
        <v>1111</v>
      </c>
      <c r="C80" s="232" t="s">
        <v>1869</v>
      </c>
      <c r="D80" s="232" t="s">
        <v>1112</v>
      </c>
      <c r="E80" s="215" t="s">
        <v>1111</v>
      </c>
      <c r="F80" s="216" t="s">
        <v>1112</v>
      </c>
      <c r="G80" s="232" t="s">
        <v>1871</v>
      </c>
      <c r="H80" s="232" t="s">
        <v>1296</v>
      </c>
      <c r="I80" s="232" t="s">
        <v>1137</v>
      </c>
      <c r="J80" s="52"/>
      <c r="K80" s="99"/>
      <c r="L80" s="99"/>
    </row>
    <row r="81">
      <c r="A81" s="22" t="s">
        <v>1875</v>
      </c>
      <c r="B81" s="112" t="s">
        <v>1111</v>
      </c>
      <c r="C81" s="232" t="s">
        <v>1869</v>
      </c>
      <c r="D81" s="232" t="s">
        <v>1112</v>
      </c>
      <c r="E81" s="232" t="s">
        <v>1112</v>
      </c>
      <c r="F81" s="216" t="s">
        <v>1137</v>
      </c>
      <c r="G81" s="232" t="s">
        <v>362</v>
      </c>
      <c r="H81" s="232" t="s">
        <v>1296</v>
      </c>
      <c r="I81" s="232" t="s">
        <v>1137</v>
      </c>
      <c r="J81" s="52"/>
      <c r="K81" s="99"/>
      <c r="L81" s="99"/>
    </row>
    <row r="82">
      <c r="A82" s="22" t="s">
        <v>1879</v>
      </c>
      <c r="B82" s="112" t="s">
        <v>1111</v>
      </c>
      <c r="C82" s="215" t="s">
        <v>1869</v>
      </c>
      <c r="D82" s="215" t="s">
        <v>1111</v>
      </c>
      <c r="E82" s="215" t="s">
        <v>1111</v>
      </c>
      <c r="F82" s="216" t="s">
        <v>1111</v>
      </c>
      <c r="G82" s="215" t="s">
        <v>223</v>
      </c>
      <c r="H82" s="215" t="s">
        <v>1296</v>
      </c>
      <c r="I82" s="215" t="s">
        <v>1137</v>
      </c>
      <c r="J82" s="99"/>
      <c r="K82" s="99"/>
      <c r="L82" s="99"/>
    </row>
    <row r="83">
      <c r="A83" s="22" t="s">
        <v>1881</v>
      </c>
      <c r="B83" s="112" t="s">
        <v>1111</v>
      </c>
      <c r="C83" s="215" t="s">
        <v>1884</v>
      </c>
      <c r="D83" s="215" t="s">
        <v>1112</v>
      </c>
      <c r="E83" s="215" t="s">
        <v>1111</v>
      </c>
      <c r="F83" s="216" t="s">
        <v>1111</v>
      </c>
      <c r="G83" s="215" t="s">
        <v>1379</v>
      </c>
      <c r="H83" s="215" t="s">
        <v>1296</v>
      </c>
      <c r="I83" s="215" t="s">
        <v>1137</v>
      </c>
      <c r="J83" s="99"/>
      <c r="K83" s="99"/>
      <c r="L83" s="99"/>
    </row>
    <row r="84">
      <c r="A84" s="22" t="s">
        <v>1887</v>
      </c>
      <c r="B84" s="112" t="s">
        <v>1111</v>
      </c>
      <c r="C84" s="215" t="s">
        <v>1884</v>
      </c>
      <c r="D84" s="215" t="s">
        <v>1112</v>
      </c>
      <c r="E84" s="215" t="s">
        <v>1112</v>
      </c>
      <c r="F84" s="216" t="s">
        <v>1137</v>
      </c>
      <c r="G84" s="215" t="s">
        <v>1871</v>
      </c>
      <c r="H84" s="215" t="s">
        <v>1296</v>
      </c>
      <c r="I84" s="215" t="s">
        <v>1137</v>
      </c>
      <c r="J84" s="99"/>
      <c r="K84" s="99"/>
      <c r="L84" s="99"/>
    </row>
    <row r="85">
      <c r="A85" s="22" t="s">
        <v>1887</v>
      </c>
      <c r="B85" s="112" t="s">
        <v>1111</v>
      </c>
      <c r="C85" s="215" t="s">
        <v>1884</v>
      </c>
      <c r="D85" s="215" t="s">
        <v>1112</v>
      </c>
      <c r="E85" s="215" t="s">
        <v>1112</v>
      </c>
      <c r="F85" s="216" t="s">
        <v>1137</v>
      </c>
      <c r="G85" s="232" t="s">
        <v>1893</v>
      </c>
      <c r="H85" s="232" t="s">
        <v>1296</v>
      </c>
      <c r="I85" s="232" t="s">
        <v>1137</v>
      </c>
      <c r="J85" s="99"/>
      <c r="L85" s="99"/>
    </row>
    <row r="86">
      <c r="A86" s="22" t="s">
        <v>1896</v>
      </c>
      <c r="B86" s="103" t="s">
        <v>1111</v>
      </c>
      <c r="C86" s="232" t="s">
        <v>1899</v>
      </c>
      <c r="D86" s="232" t="s">
        <v>1112</v>
      </c>
      <c r="E86" s="215" t="s">
        <v>1111</v>
      </c>
      <c r="F86" s="216" t="s">
        <v>1112</v>
      </c>
      <c r="G86" s="232" t="s">
        <v>393</v>
      </c>
      <c r="H86" s="232" t="s">
        <v>1296</v>
      </c>
      <c r="I86" s="232" t="s">
        <v>1137</v>
      </c>
      <c r="J86" s="211"/>
      <c r="K86" s="99"/>
      <c r="L86" s="99"/>
    </row>
    <row r="87">
      <c r="A87" s="22" t="s">
        <v>1900</v>
      </c>
      <c r="B87" s="112" t="s">
        <v>1111</v>
      </c>
      <c r="C87" s="215" t="s">
        <v>1899</v>
      </c>
      <c r="D87" s="215" t="s">
        <v>1112</v>
      </c>
      <c r="E87" s="215" t="s">
        <v>1112</v>
      </c>
      <c r="F87" s="216" t="s">
        <v>1137</v>
      </c>
      <c r="G87" s="215" t="s">
        <v>393</v>
      </c>
      <c r="H87" s="215" t="s">
        <v>1296</v>
      </c>
      <c r="I87" s="215" t="s">
        <v>1137</v>
      </c>
      <c r="J87" s="211"/>
      <c r="K87" s="270"/>
      <c r="L87" s="272"/>
    </row>
    <row r="88">
      <c r="A88" s="22" t="s">
        <v>1931</v>
      </c>
      <c r="B88" s="112" t="s">
        <v>1111</v>
      </c>
      <c r="C88" s="215" t="s">
        <v>1899</v>
      </c>
      <c r="D88" s="215" t="s">
        <v>1111</v>
      </c>
      <c r="E88" s="215" t="s">
        <v>1111</v>
      </c>
      <c r="F88" s="216" t="s">
        <v>1111</v>
      </c>
      <c r="G88" s="215" t="s">
        <v>1254</v>
      </c>
      <c r="H88" s="215" t="s">
        <v>1296</v>
      </c>
      <c r="I88" s="215" t="s">
        <v>1137</v>
      </c>
      <c r="J88" s="99"/>
      <c r="K88" s="99"/>
      <c r="L88" s="99"/>
    </row>
    <row r="89">
      <c r="A89" s="253" t="s">
        <v>1936</v>
      </c>
      <c r="B89" s="255" t="s">
        <v>1111</v>
      </c>
      <c r="C89" s="257" t="s">
        <v>1937</v>
      </c>
      <c r="D89" s="257" t="s">
        <v>1112</v>
      </c>
      <c r="E89" s="257" t="s">
        <v>1111</v>
      </c>
      <c r="F89" s="259" t="s">
        <v>1112</v>
      </c>
      <c r="G89" s="257" t="s">
        <v>1938</v>
      </c>
      <c r="H89" s="257" t="s">
        <v>1296</v>
      </c>
      <c r="I89" s="257" t="s">
        <v>1137</v>
      </c>
      <c r="J89" s="211"/>
      <c r="K89" s="99"/>
      <c r="L89" s="99"/>
    </row>
    <row r="90">
      <c r="A90" s="22" t="s">
        <v>1942</v>
      </c>
      <c r="B90" s="112" t="s">
        <v>1111</v>
      </c>
      <c r="C90" s="215" t="s">
        <v>1937</v>
      </c>
      <c r="D90" s="215" t="s">
        <v>1111</v>
      </c>
      <c r="E90" s="215" t="s">
        <v>1111</v>
      </c>
      <c r="F90" s="216" t="s">
        <v>1111</v>
      </c>
      <c r="G90" s="215" t="s">
        <v>251</v>
      </c>
      <c r="H90" s="215" t="s">
        <v>1296</v>
      </c>
      <c r="I90" s="215" t="s">
        <v>1137</v>
      </c>
      <c r="J90" s="99"/>
      <c r="K90" s="99"/>
      <c r="L90" s="99"/>
    </row>
    <row r="91">
      <c r="A91" s="275" t="s">
        <v>1948</v>
      </c>
      <c r="B91" s="277" t="s">
        <v>1111</v>
      </c>
      <c r="C91" s="278" t="s">
        <v>1993</v>
      </c>
      <c r="D91" s="278" t="s">
        <v>1112</v>
      </c>
      <c r="E91" s="278" t="s">
        <v>1111</v>
      </c>
      <c r="F91" s="279" t="s">
        <v>1111</v>
      </c>
      <c r="G91" s="278" t="s">
        <v>2022</v>
      </c>
      <c r="H91" s="278" t="s">
        <v>1296</v>
      </c>
      <c r="I91" s="278" t="s">
        <v>1137</v>
      </c>
      <c r="J91" s="270"/>
      <c r="K91" s="99"/>
      <c r="L91" s="99"/>
    </row>
    <row r="92">
      <c r="A92" s="22" t="s">
        <v>1948</v>
      </c>
      <c r="B92" s="112" t="s">
        <v>1111</v>
      </c>
      <c r="C92" s="215" t="s">
        <v>1993</v>
      </c>
      <c r="D92" s="215" t="s">
        <v>1112</v>
      </c>
      <c r="E92" s="215" t="s">
        <v>1111</v>
      </c>
      <c r="F92" s="216" t="s">
        <v>1111</v>
      </c>
      <c r="G92" s="215" t="s">
        <v>2022</v>
      </c>
      <c r="H92" s="215" t="s">
        <v>1296</v>
      </c>
      <c r="I92" s="215" t="s">
        <v>1137</v>
      </c>
      <c r="J92" s="99"/>
      <c r="K92" s="99"/>
      <c r="L92" s="99"/>
    </row>
    <row r="93">
      <c r="A93" s="22" t="s">
        <v>2032</v>
      </c>
      <c r="B93" s="103" t="s">
        <v>1111</v>
      </c>
      <c r="C93" s="232" t="s">
        <v>2034</v>
      </c>
      <c r="D93" s="232" t="s">
        <v>1112</v>
      </c>
      <c r="E93" s="215" t="s">
        <v>1111</v>
      </c>
      <c r="F93" s="216" t="s">
        <v>1112</v>
      </c>
      <c r="G93" s="232" t="s">
        <v>2037</v>
      </c>
      <c r="H93" s="232" t="s">
        <v>1296</v>
      </c>
      <c r="I93" s="232" t="s">
        <v>1137</v>
      </c>
      <c r="J93" s="211"/>
      <c r="K93" s="99"/>
      <c r="L93" s="99"/>
    </row>
    <row r="94">
      <c r="A94" s="22" t="s">
        <v>2038</v>
      </c>
      <c r="B94" s="112" t="s">
        <v>1111</v>
      </c>
      <c r="C94" s="215" t="s">
        <v>2040</v>
      </c>
      <c r="D94" s="215" t="s">
        <v>1112</v>
      </c>
      <c r="E94" s="215" t="s">
        <v>1111</v>
      </c>
      <c r="F94" s="216" t="s">
        <v>1111</v>
      </c>
      <c r="G94" s="215" t="s">
        <v>1568</v>
      </c>
      <c r="H94" s="215" t="s">
        <v>1296</v>
      </c>
      <c r="I94" s="215" t="s">
        <v>1137</v>
      </c>
      <c r="J94" s="99"/>
      <c r="K94" s="99"/>
      <c r="L94" s="99"/>
    </row>
    <row r="95">
      <c r="A95" s="22" t="s">
        <v>2044</v>
      </c>
      <c r="B95" s="112" t="s">
        <v>1111</v>
      </c>
      <c r="C95" s="215" t="s">
        <v>2040</v>
      </c>
      <c r="D95" s="215" t="s">
        <v>1112</v>
      </c>
      <c r="E95" s="215" t="s">
        <v>1112</v>
      </c>
      <c r="F95" s="216" t="s">
        <v>1137</v>
      </c>
      <c r="G95" s="215" t="s">
        <v>383</v>
      </c>
      <c r="H95" s="215" t="s">
        <v>1296</v>
      </c>
      <c r="I95" s="215" t="s">
        <v>1137</v>
      </c>
      <c r="J95" s="211"/>
      <c r="K95" s="99"/>
      <c r="L95" s="99"/>
    </row>
    <row r="96">
      <c r="A96" s="22" t="s">
        <v>2049</v>
      </c>
      <c r="B96" s="112" t="s">
        <v>1111</v>
      </c>
      <c r="C96" s="215" t="s">
        <v>2050</v>
      </c>
      <c r="D96" s="215" t="s">
        <v>1112</v>
      </c>
      <c r="E96" s="215" t="s">
        <v>1111</v>
      </c>
      <c r="F96" s="216" t="s">
        <v>1111</v>
      </c>
      <c r="G96" s="215" t="s">
        <v>2053</v>
      </c>
      <c r="H96" s="215" t="s">
        <v>1296</v>
      </c>
      <c r="I96" s="215" t="s">
        <v>1137</v>
      </c>
      <c r="J96" s="99"/>
      <c r="K96" s="99"/>
      <c r="L96" s="99"/>
    </row>
    <row r="97">
      <c r="A97" s="22" t="s">
        <v>2056</v>
      </c>
      <c r="B97" s="112" t="s">
        <v>1111</v>
      </c>
      <c r="C97" s="215" t="s">
        <v>2050</v>
      </c>
      <c r="D97" s="215" t="s">
        <v>1112</v>
      </c>
      <c r="E97" s="215" t="s">
        <v>1112</v>
      </c>
      <c r="F97" s="216" t="s">
        <v>1137</v>
      </c>
      <c r="G97" s="215" t="s">
        <v>388</v>
      </c>
      <c r="H97" s="215" t="s">
        <v>1296</v>
      </c>
      <c r="I97" s="215" t="s">
        <v>1137</v>
      </c>
      <c r="J97" s="211"/>
      <c r="K97" s="99"/>
      <c r="L97" s="99"/>
    </row>
    <row r="98">
      <c r="A98" s="253" t="s">
        <v>2061</v>
      </c>
      <c r="B98" s="255" t="s">
        <v>1111</v>
      </c>
      <c r="C98" s="257" t="s">
        <v>2062</v>
      </c>
      <c r="D98" s="257" t="s">
        <v>1112</v>
      </c>
      <c r="E98" s="257" t="s">
        <v>1111</v>
      </c>
      <c r="F98" s="259" t="s">
        <v>1112</v>
      </c>
      <c r="G98" s="257" t="s">
        <v>2063</v>
      </c>
      <c r="H98" s="257" t="s">
        <v>1296</v>
      </c>
      <c r="I98" s="257" t="s">
        <v>1137</v>
      </c>
      <c r="J98" s="211"/>
      <c r="K98" s="99"/>
      <c r="L98" s="99"/>
    </row>
    <row r="99">
      <c r="A99" s="22" t="s">
        <v>2068</v>
      </c>
      <c r="B99" s="112" t="s">
        <v>1111</v>
      </c>
      <c r="C99" s="215" t="s">
        <v>2062</v>
      </c>
      <c r="D99" s="215" t="s">
        <v>1112</v>
      </c>
      <c r="E99" s="215" t="s">
        <v>1112</v>
      </c>
      <c r="F99" s="216" t="s">
        <v>1137</v>
      </c>
      <c r="G99" s="215" t="s">
        <v>2069</v>
      </c>
      <c r="H99" s="215" t="s">
        <v>1296</v>
      </c>
      <c r="I99" s="215" t="s">
        <v>1137</v>
      </c>
      <c r="J99" s="211"/>
      <c r="K99" s="270"/>
      <c r="L99" s="272"/>
    </row>
    <row r="100">
      <c r="A100" s="253" t="s">
        <v>2074</v>
      </c>
      <c r="B100" s="255" t="s">
        <v>1111</v>
      </c>
      <c r="C100" s="257" t="s">
        <v>2075</v>
      </c>
      <c r="D100" s="257" t="s">
        <v>1112</v>
      </c>
      <c r="E100" s="257" t="s">
        <v>1111</v>
      </c>
      <c r="F100" s="259" t="s">
        <v>1112</v>
      </c>
      <c r="G100" s="257" t="s">
        <v>2076</v>
      </c>
      <c r="H100" s="257" t="s">
        <v>1296</v>
      </c>
      <c r="I100" s="257" t="s">
        <v>1137</v>
      </c>
      <c r="J100" s="211"/>
      <c r="K100" s="99"/>
      <c r="L100" s="99"/>
    </row>
    <row r="101">
      <c r="A101" s="22" t="s">
        <v>2078</v>
      </c>
      <c r="B101" s="103" t="s">
        <v>1111</v>
      </c>
      <c r="C101" s="232" t="s">
        <v>2081</v>
      </c>
      <c r="D101" s="232" t="s">
        <v>1112</v>
      </c>
      <c r="E101" s="215" t="s">
        <v>1111</v>
      </c>
      <c r="F101" s="216" t="s">
        <v>1112</v>
      </c>
      <c r="G101" s="232" t="s">
        <v>388</v>
      </c>
      <c r="H101" s="232" t="s">
        <v>1296</v>
      </c>
      <c r="I101" s="232" t="s">
        <v>1137</v>
      </c>
      <c r="J101" s="211"/>
      <c r="K101" s="99"/>
      <c r="L101" s="99"/>
    </row>
    <row r="102">
      <c r="A102" s="22" t="s">
        <v>2083</v>
      </c>
      <c r="B102" s="112" t="s">
        <v>1111</v>
      </c>
      <c r="C102" s="215" t="s">
        <v>2081</v>
      </c>
      <c r="D102" s="215" t="s">
        <v>1112</v>
      </c>
      <c r="E102" s="215" t="s">
        <v>1112</v>
      </c>
      <c r="F102" s="216" t="s">
        <v>1137</v>
      </c>
      <c r="G102" s="215" t="s">
        <v>2037</v>
      </c>
      <c r="H102" s="215" t="s">
        <v>1296</v>
      </c>
      <c r="I102" s="215" t="s">
        <v>1137</v>
      </c>
      <c r="J102" s="99"/>
      <c r="K102" s="99"/>
      <c r="L102" s="99"/>
    </row>
    <row r="103">
      <c r="A103" s="275" t="s">
        <v>2088</v>
      </c>
      <c r="B103" s="277" t="s">
        <v>1111</v>
      </c>
      <c r="C103" s="278" t="s">
        <v>2089</v>
      </c>
      <c r="D103" s="278" t="s">
        <v>1112</v>
      </c>
      <c r="E103" s="278" t="s">
        <v>1111</v>
      </c>
      <c r="F103" s="279" t="s">
        <v>1111</v>
      </c>
      <c r="G103" s="278" t="s">
        <v>2093</v>
      </c>
      <c r="H103" s="278" t="s">
        <v>1296</v>
      </c>
      <c r="I103" s="278" t="s">
        <v>1137</v>
      </c>
      <c r="J103" s="270"/>
      <c r="K103" s="99"/>
      <c r="L103" s="99"/>
    </row>
    <row r="104">
      <c r="A104" s="22" t="s">
        <v>2088</v>
      </c>
      <c r="B104" s="112" t="s">
        <v>1111</v>
      </c>
      <c r="C104" s="215" t="s">
        <v>2089</v>
      </c>
      <c r="D104" s="215" t="s">
        <v>1112</v>
      </c>
      <c r="E104" s="215" t="s">
        <v>1111</v>
      </c>
      <c r="F104" s="216" t="s">
        <v>1111</v>
      </c>
      <c r="G104" s="215" t="s">
        <v>2093</v>
      </c>
      <c r="H104" s="215" t="s">
        <v>1296</v>
      </c>
      <c r="I104" s="215" t="s">
        <v>1137</v>
      </c>
      <c r="J104" s="99"/>
      <c r="K104" s="99"/>
      <c r="L104" s="99"/>
    </row>
    <row r="105">
      <c r="A105" s="253" t="s">
        <v>2099</v>
      </c>
      <c r="B105" s="255" t="s">
        <v>1111</v>
      </c>
      <c r="C105" s="257" t="s">
        <v>2101</v>
      </c>
      <c r="D105" s="257" t="s">
        <v>1112</v>
      </c>
      <c r="E105" s="257" t="s">
        <v>1111</v>
      </c>
      <c r="F105" s="259" t="s">
        <v>1112</v>
      </c>
      <c r="G105" s="257" t="s">
        <v>2103</v>
      </c>
      <c r="H105" s="257" t="s">
        <v>1296</v>
      </c>
      <c r="I105" s="257" t="s">
        <v>1137</v>
      </c>
      <c r="J105" s="211"/>
      <c r="K105" s="270"/>
      <c r="L105" s="272"/>
    </row>
    <row r="106">
      <c r="A106" s="22" t="s">
        <v>2108</v>
      </c>
      <c r="B106" s="112" t="s">
        <v>1111</v>
      </c>
      <c r="C106" s="215" t="s">
        <v>2109</v>
      </c>
      <c r="D106" s="215" t="s">
        <v>1112</v>
      </c>
      <c r="E106" s="215" t="s">
        <v>1111</v>
      </c>
      <c r="F106" s="216" t="s">
        <v>1111</v>
      </c>
      <c r="G106" s="215" t="s">
        <v>208</v>
      </c>
      <c r="H106" s="215" t="s">
        <v>1296</v>
      </c>
      <c r="I106" s="215" t="s">
        <v>1137</v>
      </c>
      <c r="J106" s="99"/>
      <c r="K106" s="99"/>
      <c r="L106" s="99"/>
    </row>
    <row r="107">
      <c r="A107" s="253" t="s">
        <v>2112</v>
      </c>
      <c r="B107" s="255" t="s">
        <v>1111</v>
      </c>
      <c r="C107" s="257" t="s">
        <v>2114</v>
      </c>
      <c r="D107" s="257" t="s">
        <v>1112</v>
      </c>
      <c r="E107" s="257" t="s">
        <v>1111</v>
      </c>
      <c r="F107" s="259" t="s">
        <v>1112</v>
      </c>
      <c r="G107" s="257" t="s">
        <v>2117</v>
      </c>
      <c r="H107" s="257" t="s">
        <v>1296</v>
      </c>
      <c r="I107" s="257" t="s">
        <v>1137</v>
      </c>
      <c r="J107" s="211"/>
      <c r="K107" s="99"/>
      <c r="L107" s="99"/>
    </row>
    <row r="108">
      <c r="A108" s="253" t="s">
        <v>2120</v>
      </c>
      <c r="B108" s="255" t="s">
        <v>1111</v>
      </c>
      <c r="C108" s="257" t="s">
        <v>2121</v>
      </c>
      <c r="D108" s="257" t="s">
        <v>1112</v>
      </c>
      <c r="E108" s="257" t="s">
        <v>1111</v>
      </c>
      <c r="F108" s="259" t="s">
        <v>1112</v>
      </c>
      <c r="G108" s="257" t="s">
        <v>2124</v>
      </c>
      <c r="H108" s="257" t="s">
        <v>1296</v>
      </c>
      <c r="I108" s="257" t="s">
        <v>1137</v>
      </c>
      <c r="J108" s="211"/>
      <c r="K108" s="99"/>
      <c r="L108" s="99"/>
    </row>
    <row r="109">
      <c r="A109" s="275" t="s">
        <v>2127</v>
      </c>
      <c r="B109" s="277" t="s">
        <v>1111</v>
      </c>
      <c r="C109" s="278" t="s">
        <v>2128</v>
      </c>
      <c r="D109" s="278" t="s">
        <v>1112</v>
      </c>
      <c r="E109" s="278" t="s">
        <v>1111</v>
      </c>
      <c r="F109" s="279" t="s">
        <v>1111</v>
      </c>
      <c r="G109" s="278" t="s">
        <v>2129</v>
      </c>
      <c r="H109" s="278" t="s">
        <v>1296</v>
      </c>
      <c r="I109" s="278" t="s">
        <v>1137</v>
      </c>
      <c r="J109" s="270"/>
      <c r="K109" s="99"/>
      <c r="L109" s="99"/>
    </row>
    <row r="110">
      <c r="A110" s="22" t="s">
        <v>2127</v>
      </c>
      <c r="B110" s="112" t="s">
        <v>1111</v>
      </c>
      <c r="C110" s="215" t="s">
        <v>2128</v>
      </c>
      <c r="D110" s="215" t="s">
        <v>1112</v>
      </c>
      <c r="E110" s="215" t="s">
        <v>1111</v>
      </c>
      <c r="F110" s="216" t="s">
        <v>1111</v>
      </c>
      <c r="G110" s="215" t="s">
        <v>2129</v>
      </c>
      <c r="H110" s="215" t="s">
        <v>1296</v>
      </c>
      <c r="I110" s="215" t="s">
        <v>1137</v>
      </c>
      <c r="J110" s="99"/>
      <c r="K110" s="99"/>
      <c r="L110" s="99"/>
    </row>
    <row r="111">
      <c r="A111" s="253" t="s">
        <v>2135</v>
      </c>
      <c r="B111" s="255" t="s">
        <v>1111</v>
      </c>
      <c r="C111" s="257" t="s">
        <v>2138</v>
      </c>
      <c r="D111" s="257" t="s">
        <v>1112</v>
      </c>
      <c r="E111" s="257" t="s">
        <v>1111</v>
      </c>
      <c r="F111" s="259" t="s">
        <v>1112</v>
      </c>
      <c r="G111" s="257" t="s">
        <v>2140</v>
      </c>
      <c r="H111" s="257" t="s">
        <v>1296</v>
      </c>
      <c r="I111" s="257" t="s">
        <v>1137</v>
      </c>
      <c r="J111" s="211"/>
      <c r="K111" s="99"/>
      <c r="L111" s="99"/>
    </row>
    <row r="112">
      <c r="A112" s="253" t="s">
        <v>2142</v>
      </c>
      <c r="B112" s="255" t="s">
        <v>1111</v>
      </c>
      <c r="C112" s="257" t="s">
        <v>2144</v>
      </c>
      <c r="D112" s="257" t="s">
        <v>1112</v>
      </c>
      <c r="E112" s="257" t="s">
        <v>1111</v>
      </c>
      <c r="F112" s="259" t="s">
        <v>1112</v>
      </c>
      <c r="G112" s="257" t="s">
        <v>2151</v>
      </c>
      <c r="H112" s="257" t="s">
        <v>1296</v>
      </c>
      <c r="I112" s="257" t="s">
        <v>1137</v>
      </c>
      <c r="J112" s="211"/>
      <c r="K112" s="270"/>
      <c r="L112" s="272"/>
    </row>
    <row r="113">
      <c r="A113" s="22" t="s">
        <v>2154</v>
      </c>
      <c r="B113" s="112" t="s">
        <v>1111</v>
      </c>
      <c r="C113" s="215" t="s">
        <v>2155</v>
      </c>
      <c r="D113" s="215" t="s">
        <v>1112</v>
      </c>
      <c r="E113" s="215" t="s">
        <v>1111</v>
      </c>
      <c r="F113" s="216" t="s">
        <v>1111</v>
      </c>
      <c r="G113" s="215" t="s">
        <v>136</v>
      </c>
      <c r="H113" s="215" t="s">
        <v>1296</v>
      </c>
      <c r="I113" s="215" t="s">
        <v>1137</v>
      </c>
      <c r="J113" s="99"/>
      <c r="K113" s="99"/>
      <c r="L113" s="99"/>
    </row>
    <row r="114">
      <c r="A114" s="22" t="s">
        <v>2165</v>
      </c>
      <c r="B114" s="112" t="s">
        <v>1111</v>
      </c>
      <c r="C114" s="215" t="s">
        <v>2167</v>
      </c>
      <c r="D114" s="215" t="s">
        <v>1112</v>
      </c>
      <c r="E114" s="215" t="s">
        <v>1111</v>
      </c>
      <c r="F114" s="216" t="s">
        <v>1111</v>
      </c>
      <c r="G114" s="215" t="s">
        <v>2170</v>
      </c>
      <c r="H114" s="215" t="s">
        <v>1296</v>
      </c>
      <c r="I114" s="215" t="s">
        <v>1137</v>
      </c>
      <c r="J114" s="99"/>
      <c r="K114" s="99"/>
      <c r="L114" s="99"/>
    </row>
    <row r="115">
      <c r="A115" s="22" t="s">
        <v>2175</v>
      </c>
      <c r="B115" s="112" t="s">
        <v>1111</v>
      </c>
      <c r="C115" s="215" t="s">
        <v>2176</v>
      </c>
      <c r="D115" s="215" t="s">
        <v>1112</v>
      </c>
      <c r="E115" s="215" t="s">
        <v>1111</v>
      </c>
      <c r="F115" s="216" t="s">
        <v>1111</v>
      </c>
      <c r="G115" s="215" t="s">
        <v>131</v>
      </c>
      <c r="H115" s="215" t="s">
        <v>1296</v>
      </c>
      <c r="I115" s="215" t="s">
        <v>1137</v>
      </c>
      <c r="J115" s="99"/>
      <c r="K115" s="99"/>
      <c r="L115" s="99"/>
    </row>
    <row r="116">
      <c r="A116" s="275" t="s">
        <v>2178</v>
      </c>
      <c r="B116" s="277" t="s">
        <v>1111</v>
      </c>
      <c r="C116" s="278" t="s">
        <v>2181</v>
      </c>
      <c r="D116" s="278" t="s">
        <v>1112</v>
      </c>
      <c r="E116" s="278" t="s">
        <v>1111</v>
      </c>
      <c r="F116" s="279" t="s">
        <v>1111</v>
      </c>
      <c r="G116" s="278" t="s">
        <v>2183</v>
      </c>
      <c r="H116" s="278" t="s">
        <v>1296</v>
      </c>
      <c r="I116" s="278" t="s">
        <v>1137</v>
      </c>
      <c r="J116" s="270"/>
      <c r="K116" s="270"/>
      <c r="L116" s="272"/>
    </row>
    <row r="117">
      <c r="A117" s="22" t="s">
        <v>2178</v>
      </c>
      <c r="B117" s="112" t="s">
        <v>1111</v>
      </c>
      <c r="C117" s="215" t="s">
        <v>2181</v>
      </c>
      <c r="D117" s="215" t="s">
        <v>1112</v>
      </c>
      <c r="E117" s="215" t="s">
        <v>1111</v>
      </c>
      <c r="F117" s="216" t="s">
        <v>1111</v>
      </c>
      <c r="G117" s="215" t="s">
        <v>2183</v>
      </c>
      <c r="H117" s="215" t="s">
        <v>1296</v>
      </c>
      <c r="I117" s="215" t="s">
        <v>1137</v>
      </c>
      <c r="J117" s="99"/>
      <c r="K117" s="99"/>
      <c r="L117" s="99"/>
    </row>
    <row r="118">
      <c r="A118" s="22" t="s">
        <v>2196</v>
      </c>
      <c r="B118" s="103" t="s">
        <v>1111</v>
      </c>
      <c r="C118" s="232" t="s">
        <v>2197</v>
      </c>
      <c r="D118" s="232" t="s">
        <v>1112</v>
      </c>
      <c r="E118" s="215" t="s">
        <v>1111</v>
      </c>
      <c r="F118" s="216" t="s">
        <v>1112</v>
      </c>
      <c r="G118" s="232" t="s">
        <v>2069</v>
      </c>
      <c r="H118" s="232" t="s">
        <v>1296</v>
      </c>
      <c r="I118" s="232" t="s">
        <v>1137</v>
      </c>
      <c r="J118" s="211"/>
      <c r="K118" s="99"/>
      <c r="L118" s="99"/>
    </row>
    <row r="119">
      <c r="A119" s="22" t="s">
        <v>2199</v>
      </c>
      <c r="B119" s="103" t="s">
        <v>1111</v>
      </c>
      <c r="C119" s="232" t="s">
        <v>2202</v>
      </c>
      <c r="D119" s="232" t="s">
        <v>1112</v>
      </c>
      <c r="E119" s="215" t="s">
        <v>1111</v>
      </c>
      <c r="F119" s="216" t="s">
        <v>1112</v>
      </c>
      <c r="G119" s="232" t="s">
        <v>1784</v>
      </c>
      <c r="H119" s="232" t="s">
        <v>1296</v>
      </c>
      <c r="I119" s="232" t="s">
        <v>1137</v>
      </c>
      <c r="J119" s="211"/>
      <c r="K119" s="99"/>
      <c r="L119" s="99"/>
    </row>
    <row r="120">
      <c r="A120" s="275" t="s">
        <v>2204</v>
      </c>
      <c r="B120" s="277" t="s">
        <v>1111</v>
      </c>
      <c r="C120" s="278" t="s">
        <v>2206</v>
      </c>
      <c r="D120" s="278" t="s">
        <v>1112</v>
      </c>
      <c r="E120" s="278" t="s">
        <v>1111</v>
      </c>
      <c r="F120" s="279" t="s">
        <v>1111</v>
      </c>
      <c r="G120" s="278" t="s">
        <v>2210</v>
      </c>
      <c r="H120" s="278" t="s">
        <v>1296</v>
      </c>
      <c r="I120" s="278" t="s">
        <v>1137</v>
      </c>
      <c r="J120" s="270"/>
      <c r="K120" s="99"/>
      <c r="L120" s="99"/>
    </row>
    <row r="121">
      <c r="A121" s="22" t="s">
        <v>2211</v>
      </c>
      <c r="B121" s="112" t="s">
        <v>1111</v>
      </c>
      <c r="C121" s="215" t="s">
        <v>2206</v>
      </c>
      <c r="D121" s="215" t="s">
        <v>1112</v>
      </c>
      <c r="E121" s="215" t="s">
        <v>1111</v>
      </c>
      <c r="F121" s="216" t="s">
        <v>1111</v>
      </c>
      <c r="G121" s="215" t="s">
        <v>2210</v>
      </c>
      <c r="H121" s="215" t="s">
        <v>1296</v>
      </c>
      <c r="I121" s="215" t="s">
        <v>1137</v>
      </c>
      <c r="J121" s="99"/>
      <c r="K121" s="270"/>
      <c r="L121" s="272"/>
    </row>
    <row r="122">
      <c r="A122" s="22" t="s">
        <v>2216</v>
      </c>
      <c r="B122" s="103" t="s">
        <v>1111</v>
      </c>
      <c r="C122" s="232" t="s">
        <v>2217</v>
      </c>
      <c r="D122" s="232" t="s">
        <v>1112</v>
      </c>
      <c r="E122" s="215" t="s">
        <v>1111</v>
      </c>
      <c r="F122" s="216" t="s">
        <v>1112</v>
      </c>
      <c r="G122" s="232" t="s">
        <v>407</v>
      </c>
      <c r="H122" s="232" t="s">
        <v>1296</v>
      </c>
      <c r="I122" s="232" t="s">
        <v>1137</v>
      </c>
      <c r="J122" s="211"/>
      <c r="K122" s="99"/>
      <c r="L122" s="99"/>
    </row>
    <row r="123">
      <c r="A123" s="22" t="s">
        <v>2221</v>
      </c>
      <c r="B123" s="112" t="s">
        <v>1111</v>
      </c>
      <c r="C123" s="215" t="s">
        <v>2223</v>
      </c>
      <c r="D123" s="215" t="s">
        <v>1112</v>
      </c>
      <c r="E123" s="215" t="s">
        <v>1111</v>
      </c>
      <c r="F123" s="216" t="s">
        <v>1111</v>
      </c>
      <c r="G123" s="215" t="s">
        <v>189</v>
      </c>
      <c r="H123" s="215" t="s">
        <v>1296</v>
      </c>
      <c r="I123" s="215" t="s">
        <v>1137</v>
      </c>
      <c r="J123" s="99"/>
      <c r="K123" s="270"/>
      <c r="L123" s="272"/>
    </row>
    <row r="124">
      <c r="A124" s="234" t="s">
        <v>2225</v>
      </c>
      <c r="B124" s="103" t="s">
        <v>1111</v>
      </c>
      <c r="C124" s="232" t="s">
        <v>1749</v>
      </c>
      <c r="D124" s="232" t="s">
        <v>1112</v>
      </c>
      <c r="E124" s="215" t="s">
        <v>1111</v>
      </c>
      <c r="F124" s="216" t="s">
        <v>1112</v>
      </c>
      <c r="G124" s="232" t="s">
        <v>1135</v>
      </c>
      <c r="H124" s="232" t="s">
        <v>1296</v>
      </c>
      <c r="I124" s="232" t="s">
        <v>1137</v>
      </c>
      <c r="J124" s="211"/>
      <c r="K124" s="99"/>
      <c r="L124" s="99"/>
    </row>
    <row r="125">
      <c r="A125" s="275" t="s">
        <v>2229</v>
      </c>
      <c r="B125" s="277" t="s">
        <v>1111</v>
      </c>
      <c r="C125" s="278" t="s">
        <v>1749</v>
      </c>
      <c r="D125" s="278" t="s">
        <v>1111</v>
      </c>
      <c r="E125" s="278" t="s">
        <v>1111</v>
      </c>
      <c r="F125" s="279" t="s">
        <v>1111</v>
      </c>
      <c r="G125" s="278" t="s">
        <v>2235</v>
      </c>
      <c r="H125" s="278" t="s">
        <v>1296</v>
      </c>
      <c r="I125" s="278" t="s">
        <v>1137</v>
      </c>
      <c r="J125" s="270"/>
      <c r="K125" s="99"/>
      <c r="L125" s="99"/>
    </row>
    <row r="126">
      <c r="A126" s="22" t="s">
        <v>2229</v>
      </c>
      <c r="B126" s="112" t="s">
        <v>1111</v>
      </c>
      <c r="C126" s="215" t="s">
        <v>1749</v>
      </c>
      <c r="D126" s="215" t="s">
        <v>1111</v>
      </c>
      <c r="E126" s="215" t="s">
        <v>1111</v>
      </c>
      <c r="F126" s="216" t="s">
        <v>1111</v>
      </c>
      <c r="G126" s="215" t="s">
        <v>2235</v>
      </c>
      <c r="H126" s="215" t="s">
        <v>1296</v>
      </c>
      <c r="I126" s="215" t="s">
        <v>1137</v>
      </c>
      <c r="J126" s="99"/>
      <c r="K126" s="270"/>
      <c r="L126" s="272"/>
    </row>
    <row r="127">
      <c r="A127" s="275" t="s">
        <v>2240</v>
      </c>
      <c r="B127" s="277" t="s">
        <v>1111</v>
      </c>
      <c r="C127" s="278" t="s">
        <v>1847</v>
      </c>
      <c r="D127" s="278" t="s">
        <v>1112</v>
      </c>
      <c r="E127" s="278" t="s">
        <v>1111</v>
      </c>
      <c r="F127" s="279" t="s">
        <v>1111</v>
      </c>
      <c r="G127" s="278" t="s">
        <v>2241</v>
      </c>
      <c r="H127" s="278" t="s">
        <v>1296</v>
      </c>
      <c r="I127" s="278" t="s">
        <v>1137</v>
      </c>
      <c r="J127" s="270"/>
      <c r="K127" s="99"/>
      <c r="L127" s="99"/>
    </row>
    <row r="128">
      <c r="A128" s="22" t="s">
        <v>2240</v>
      </c>
      <c r="B128" s="112" t="s">
        <v>1111</v>
      </c>
      <c r="C128" s="215" t="s">
        <v>1847</v>
      </c>
      <c r="D128" s="215" t="s">
        <v>1112</v>
      </c>
      <c r="E128" s="215" t="s">
        <v>1111</v>
      </c>
      <c r="F128" s="216" t="s">
        <v>1111</v>
      </c>
      <c r="G128" s="215" t="s">
        <v>2241</v>
      </c>
      <c r="H128" s="215" t="s">
        <v>1296</v>
      </c>
      <c r="I128" s="215" t="s">
        <v>1137</v>
      </c>
      <c r="J128" s="99"/>
      <c r="K128" s="270"/>
      <c r="L128" s="272"/>
    </row>
    <row r="129">
      <c r="A129" s="22" t="s">
        <v>2246</v>
      </c>
      <c r="B129" s="103" t="s">
        <v>1111</v>
      </c>
      <c r="C129" s="232" t="s">
        <v>2063</v>
      </c>
      <c r="D129" s="232" t="s">
        <v>1112</v>
      </c>
      <c r="E129" s="215" t="s">
        <v>1111</v>
      </c>
      <c r="F129" s="216" t="s">
        <v>1112</v>
      </c>
      <c r="G129" s="232" t="s">
        <v>436</v>
      </c>
      <c r="H129" s="232" t="s">
        <v>1296</v>
      </c>
      <c r="I129" s="232" t="s">
        <v>1137</v>
      </c>
      <c r="J129" s="211"/>
      <c r="K129" s="99"/>
      <c r="L129" s="99"/>
    </row>
    <row r="130">
      <c r="A130" s="275" t="s">
        <v>2252</v>
      </c>
      <c r="B130" s="277" t="s">
        <v>1111</v>
      </c>
      <c r="C130" s="278" t="s">
        <v>1837</v>
      </c>
      <c r="D130" s="278" t="s">
        <v>1112</v>
      </c>
      <c r="E130" s="278" t="s">
        <v>1111</v>
      </c>
      <c r="F130" s="279" t="s">
        <v>1111</v>
      </c>
      <c r="G130" s="278" t="s">
        <v>2255</v>
      </c>
      <c r="H130" s="278" t="s">
        <v>1296</v>
      </c>
      <c r="I130" s="278" t="s">
        <v>1137</v>
      </c>
      <c r="J130" s="270"/>
      <c r="K130" s="99"/>
      <c r="L130" s="99"/>
    </row>
    <row r="131">
      <c r="A131" s="22" t="s">
        <v>2252</v>
      </c>
      <c r="B131" s="112" t="s">
        <v>1111</v>
      </c>
      <c r="C131" s="215" t="s">
        <v>1837</v>
      </c>
      <c r="D131" s="215" t="s">
        <v>1112</v>
      </c>
      <c r="E131" s="215" t="s">
        <v>1111</v>
      </c>
      <c r="F131" s="216" t="s">
        <v>1111</v>
      </c>
      <c r="G131" s="215" t="s">
        <v>2255</v>
      </c>
      <c r="H131" s="215" t="s">
        <v>1296</v>
      </c>
      <c r="I131" s="215" t="s">
        <v>1137</v>
      </c>
      <c r="J131" s="99"/>
      <c r="K131" s="99"/>
      <c r="L131" s="99"/>
    </row>
    <row r="132">
      <c r="A132" s="275" t="s">
        <v>2259</v>
      </c>
      <c r="B132" s="277" t="s">
        <v>1111</v>
      </c>
      <c r="C132" s="278" t="s">
        <v>2140</v>
      </c>
      <c r="D132" s="278" t="s">
        <v>1112</v>
      </c>
      <c r="E132" s="278" t="s">
        <v>1111</v>
      </c>
      <c r="F132" s="279" t="s">
        <v>1111</v>
      </c>
      <c r="G132" s="278" t="s">
        <v>2260</v>
      </c>
      <c r="H132" s="278" t="s">
        <v>1296</v>
      </c>
      <c r="I132" s="278" t="s">
        <v>1137</v>
      </c>
      <c r="J132" s="270"/>
      <c r="K132" s="99"/>
      <c r="L132" s="99"/>
    </row>
    <row r="133">
      <c r="A133" s="22" t="s">
        <v>2259</v>
      </c>
      <c r="B133" s="112" t="s">
        <v>1111</v>
      </c>
      <c r="C133" s="215" t="s">
        <v>2140</v>
      </c>
      <c r="D133" s="215" t="s">
        <v>1112</v>
      </c>
      <c r="E133" s="215" t="s">
        <v>1111</v>
      </c>
      <c r="F133" s="216" t="s">
        <v>1111</v>
      </c>
      <c r="G133" s="215" t="s">
        <v>2260</v>
      </c>
      <c r="H133" s="215" t="s">
        <v>1296</v>
      </c>
      <c r="I133" s="215" t="s">
        <v>1137</v>
      </c>
      <c r="J133" s="99"/>
      <c r="K133" s="99"/>
      <c r="L133" s="99"/>
    </row>
    <row r="134">
      <c r="A134" s="253" t="s">
        <v>2261</v>
      </c>
      <c r="B134" s="255" t="s">
        <v>1111</v>
      </c>
      <c r="C134" s="257" t="s">
        <v>2151</v>
      </c>
      <c r="D134" s="257" t="s">
        <v>1112</v>
      </c>
      <c r="E134" s="257" t="s">
        <v>1111</v>
      </c>
      <c r="F134" s="259" t="s">
        <v>1112</v>
      </c>
      <c r="G134" s="257" t="s">
        <v>2263</v>
      </c>
      <c r="H134" s="257" t="s">
        <v>1296</v>
      </c>
      <c r="I134" s="257" t="s">
        <v>1137</v>
      </c>
      <c r="J134" s="211"/>
      <c r="K134" s="99"/>
      <c r="L134" s="99"/>
    </row>
    <row r="135">
      <c r="A135" s="22" t="s">
        <v>2264</v>
      </c>
      <c r="B135" s="112" t="s">
        <v>1111</v>
      </c>
      <c r="C135" s="215" t="s">
        <v>2265</v>
      </c>
      <c r="D135" s="215" t="s">
        <v>1112</v>
      </c>
      <c r="E135" s="215" t="s">
        <v>1111</v>
      </c>
      <c r="F135" s="216" t="s">
        <v>1111</v>
      </c>
      <c r="G135" s="215" t="s">
        <v>1657</v>
      </c>
      <c r="H135" s="215" t="s">
        <v>1296</v>
      </c>
      <c r="I135" s="215" t="s">
        <v>1137</v>
      </c>
      <c r="J135" s="99"/>
      <c r="K135" s="270"/>
      <c r="L135" s="272"/>
    </row>
    <row r="136">
      <c r="A136" s="22" t="s">
        <v>2267</v>
      </c>
      <c r="B136" s="112" t="s">
        <v>1111</v>
      </c>
      <c r="C136" s="215" t="s">
        <v>1804</v>
      </c>
      <c r="D136" s="215" t="s">
        <v>1112</v>
      </c>
      <c r="E136" s="215" t="s">
        <v>1111</v>
      </c>
      <c r="F136" s="216" t="s">
        <v>1111</v>
      </c>
      <c r="G136" s="215" t="s">
        <v>2269</v>
      </c>
      <c r="H136" s="215" t="s">
        <v>1296</v>
      </c>
      <c r="I136" s="215" t="s">
        <v>1137</v>
      </c>
      <c r="J136" s="99"/>
      <c r="K136" s="99"/>
      <c r="L136" s="99"/>
    </row>
    <row r="137">
      <c r="A137" s="22" t="s">
        <v>2270</v>
      </c>
      <c r="B137" s="103" t="s">
        <v>1111</v>
      </c>
      <c r="C137" s="232" t="s">
        <v>2076</v>
      </c>
      <c r="D137" s="232" t="s">
        <v>1112</v>
      </c>
      <c r="E137" s="215" t="s">
        <v>1111</v>
      </c>
      <c r="F137" s="216" t="s">
        <v>1112</v>
      </c>
      <c r="G137" s="232" t="s">
        <v>420</v>
      </c>
      <c r="H137" s="232" t="s">
        <v>1296</v>
      </c>
      <c r="I137" s="232" t="s">
        <v>1137</v>
      </c>
      <c r="J137" s="211"/>
      <c r="K137" s="99"/>
      <c r="L137" s="99"/>
    </row>
    <row r="138">
      <c r="A138" s="253" t="s">
        <v>2275</v>
      </c>
      <c r="B138" s="255" t="s">
        <v>1111</v>
      </c>
      <c r="C138" s="257" t="s">
        <v>2103</v>
      </c>
      <c r="D138" s="257" t="s">
        <v>1112</v>
      </c>
      <c r="E138" s="257" t="s">
        <v>1111</v>
      </c>
      <c r="F138" s="259" t="s">
        <v>1112</v>
      </c>
      <c r="G138" s="257" t="s">
        <v>2279</v>
      </c>
      <c r="H138" s="257" t="s">
        <v>1296</v>
      </c>
      <c r="I138" s="257" t="s">
        <v>1137</v>
      </c>
      <c r="J138" s="211"/>
      <c r="K138" s="99"/>
      <c r="L138" s="99"/>
    </row>
    <row r="139">
      <c r="A139" s="275" t="s">
        <v>2280</v>
      </c>
      <c r="B139" s="277" t="s">
        <v>1111</v>
      </c>
      <c r="C139" s="278" t="s">
        <v>2103</v>
      </c>
      <c r="D139" s="278" t="s">
        <v>1111</v>
      </c>
      <c r="E139" s="278" t="s">
        <v>1111</v>
      </c>
      <c r="F139" s="279" t="s">
        <v>1111</v>
      </c>
      <c r="G139" s="278" t="s">
        <v>2285</v>
      </c>
      <c r="H139" s="278" t="s">
        <v>1296</v>
      </c>
      <c r="I139" s="278" t="s">
        <v>1137</v>
      </c>
      <c r="J139" s="270"/>
      <c r="K139" s="99"/>
      <c r="L139" s="99"/>
    </row>
    <row r="140">
      <c r="A140" s="22" t="s">
        <v>2280</v>
      </c>
      <c r="B140" s="112" t="s">
        <v>1111</v>
      </c>
      <c r="C140" s="215" t="s">
        <v>2103</v>
      </c>
      <c r="D140" s="215" t="s">
        <v>1111</v>
      </c>
      <c r="E140" s="215" t="s">
        <v>1111</v>
      </c>
      <c r="F140" s="216" t="s">
        <v>1111</v>
      </c>
      <c r="G140" s="215" t="s">
        <v>2285</v>
      </c>
      <c r="H140" s="215" t="s">
        <v>1296</v>
      </c>
      <c r="I140" s="215" t="s">
        <v>1137</v>
      </c>
      <c r="J140" s="99"/>
      <c r="K140" s="99"/>
      <c r="L140" s="99"/>
    </row>
    <row r="141">
      <c r="A141" s="253" t="s">
        <v>2290</v>
      </c>
      <c r="B141" s="255" t="s">
        <v>1111</v>
      </c>
      <c r="C141" s="257" t="s">
        <v>1938</v>
      </c>
      <c r="D141" s="257" t="s">
        <v>1112</v>
      </c>
      <c r="E141" s="257" t="s">
        <v>1111</v>
      </c>
      <c r="F141" s="259" t="s">
        <v>1112</v>
      </c>
      <c r="G141" s="257" t="s">
        <v>2293</v>
      </c>
      <c r="H141" s="257" t="s">
        <v>1296</v>
      </c>
      <c r="I141" s="257" t="s">
        <v>1137</v>
      </c>
      <c r="J141" s="211"/>
      <c r="K141" s="99"/>
      <c r="L141" s="99"/>
    </row>
    <row r="142">
      <c r="A142" s="22" t="s">
        <v>2294</v>
      </c>
      <c r="B142" s="112" t="s">
        <v>1111</v>
      </c>
      <c r="C142" s="215" t="s">
        <v>1726</v>
      </c>
      <c r="D142" s="215" t="s">
        <v>1112</v>
      </c>
      <c r="E142" s="215" t="s">
        <v>1111</v>
      </c>
      <c r="F142" s="216" t="s">
        <v>1111</v>
      </c>
      <c r="G142" s="215" t="s">
        <v>176</v>
      </c>
      <c r="H142" s="215" t="s">
        <v>1296</v>
      </c>
      <c r="I142" s="215" t="s">
        <v>1137</v>
      </c>
      <c r="J142" s="99"/>
      <c r="K142" s="99"/>
      <c r="L142" s="99"/>
    </row>
    <row r="143">
      <c r="A143" s="22" t="s">
        <v>2298</v>
      </c>
      <c r="B143" s="103" t="s">
        <v>1111</v>
      </c>
      <c r="C143" s="232" t="s">
        <v>2293</v>
      </c>
      <c r="D143" s="232" t="s">
        <v>1112</v>
      </c>
      <c r="E143" s="215" t="s">
        <v>1111</v>
      </c>
      <c r="F143" s="216" t="s">
        <v>1112</v>
      </c>
      <c r="G143" s="232" t="s">
        <v>414</v>
      </c>
      <c r="H143" s="232" t="s">
        <v>1296</v>
      </c>
      <c r="I143" s="232" t="s">
        <v>1137</v>
      </c>
      <c r="J143" s="211"/>
      <c r="K143" s="99"/>
      <c r="L143" s="99"/>
    </row>
    <row r="144">
      <c r="A144" s="253" t="s">
        <v>2303</v>
      </c>
      <c r="B144" s="255" t="s">
        <v>1111</v>
      </c>
      <c r="C144" s="257" t="s">
        <v>2124</v>
      </c>
      <c r="D144" s="257" t="s">
        <v>1112</v>
      </c>
      <c r="E144" s="257" t="s">
        <v>1111</v>
      </c>
      <c r="F144" s="259" t="s">
        <v>1112</v>
      </c>
      <c r="G144" s="257" t="s">
        <v>2265</v>
      </c>
      <c r="H144" s="257" t="s">
        <v>1296</v>
      </c>
      <c r="I144" s="257" t="s">
        <v>1137</v>
      </c>
      <c r="J144" s="211"/>
      <c r="K144" s="99"/>
      <c r="L144" s="99"/>
    </row>
    <row r="145">
      <c r="A145" s="22" t="s">
        <v>2308</v>
      </c>
      <c r="B145" s="103" t="s">
        <v>1111</v>
      </c>
      <c r="C145" s="232" t="s">
        <v>2312</v>
      </c>
      <c r="D145" s="232" t="s">
        <v>1112</v>
      </c>
      <c r="E145" s="215" t="s">
        <v>1111</v>
      </c>
      <c r="F145" s="216" t="s">
        <v>1112</v>
      </c>
      <c r="G145" s="232" t="s">
        <v>440</v>
      </c>
      <c r="H145" s="232" t="s">
        <v>1296</v>
      </c>
      <c r="I145" s="232" t="s">
        <v>1137</v>
      </c>
      <c r="J145" s="211"/>
      <c r="K145" s="99"/>
      <c r="L145" s="99"/>
    </row>
    <row r="146">
      <c r="A146" s="22" t="s">
        <v>2316</v>
      </c>
      <c r="B146" s="112" t="s">
        <v>1111</v>
      </c>
      <c r="C146" s="232" t="s">
        <v>2312</v>
      </c>
      <c r="D146" s="232" t="s">
        <v>1112</v>
      </c>
      <c r="E146" s="215" t="s">
        <v>1112</v>
      </c>
      <c r="F146" s="291" t="s">
        <v>1137</v>
      </c>
      <c r="G146" s="232" t="s">
        <v>367</v>
      </c>
      <c r="H146" s="232" t="s">
        <v>1296</v>
      </c>
      <c r="I146" s="232" t="s">
        <v>1137</v>
      </c>
      <c r="J146" s="99"/>
      <c r="K146" s="99"/>
      <c r="L146" s="99"/>
    </row>
    <row r="147">
      <c r="A147" s="22" t="s">
        <v>2339</v>
      </c>
      <c r="B147" s="112" t="s">
        <v>1111</v>
      </c>
      <c r="C147" s="215" t="s">
        <v>2312</v>
      </c>
      <c r="D147" s="215" t="s">
        <v>1111</v>
      </c>
      <c r="E147" s="215" t="s">
        <v>1111</v>
      </c>
      <c r="F147" s="216" t="s">
        <v>1111</v>
      </c>
      <c r="G147" s="215" t="s">
        <v>2340</v>
      </c>
      <c r="H147" s="215" t="s">
        <v>1296</v>
      </c>
      <c r="I147" s="215" t="s">
        <v>1137</v>
      </c>
      <c r="J147" s="99"/>
      <c r="K147" s="99"/>
      <c r="L147" s="99"/>
    </row>
    <row r="148">
      <c r="A148" s="22" t="s">
        <v>2345</v>
      </c>
      <c r="B148" s="103" t="s">
        <v>1137</v>
      </c>
      <c r="C148" s="232" t="s">
        <v>1112</v>
      </c>
      <c r="D148" s="232" t="s">
        <v>1112</v>
      </c>
      <c r="E148" s="215" t="s">
        <v>1111</v>
      </c>
      <c r="F148" s="216" t="s">
        <v>1112</v>
      </c>
      <c r="G148" s="232" t="s">
        <v>2176</v>
      </c>
      <c r="H148" s="232" t="s">
        <v>1296</v>
      </c>
      <c r="I148" s="232" t="s">
        <v>1137</v>
      </c>
      <c r="J148" s="99"/>
      <c r="K148" s="99"/>
      <c r="L148" s="99"/>
    </row>
    <row r="149">
      <c r="A149" s="22" t="s">
        <v>2349</v>
      </c>
      <c r="B149" s="112" t="s">
        <v>1137</v>
      </c>
      <c r="C149" s="215" t="s">
        <v>1111</v>
      </c>
      <c r="D149" s="215" t="s">
        <v>1112</v>
      </c>
      <c r="E149" s="215" t="s">
        <v>1111</v>
      </c>
      <c r="F149" s="216" t="s">
        <v>1111</v>
      </c>
      <c r="G149" s="215" t="s">
        <v>2351</v>
      </c>
      <c r="H149" s="215" t="s">
        <v>1296</v>
      </c>
      <c r="I149" s="215" t="s">
        <v>1137</v>
      </c>
      <c r="J149" s="99"/>
      <c r="K149" s="99"/>
      <c r="L149" s="99"/>
    </row>
    <row r="150">
      <c r="A150" s="253" t="s">
        <v>2355</v>
      </c>
      <c r="B150" s="255" t="s">
        <v>1137</v>
      </c>
      <c r="C150" s="257" t="s">
        <v>1137</v>
      </c>
      <c r="D150" s="257" t="s">
        <v>1112</v>
      </c>
      <c r="E150" s="257" t="s">
        <v>1111</v>
      </c>
      <c r="F150" s="259" t="s">
        <v>1111</v>
      </c>
      <c r="G150" s="257" t="s">
        <v>1131</v>
      </c>
      <c r="H150" s="257" t="s">
        <v>1296</v>
      </c>
      <c r="I150" s="257" t="s">
        <v>1137</v>
      </c>
      <c r="J150" s="211"/>
      <c r="K150" s="99"/>
      <c r="L150" s="99"/>
    </row>
    <row r="151">
      <c r="A151" s="22" t="s">
        <v>2359</v>
      </c>
      <c r="B151" s="112" t="s">
        <v>1137</v>
      </c>
      <c r="C151" s="215" t="s">
        <v>1131</v>
      </c>
      <c r="D151" s="215" t="s">
        <v>1112</v>
      </c>
      <c r="E151" s="215" t="s">
        <v>1111</v>
      </c>
      <c r="F151" s="216" t="s">
        <v>1111</v>
      </c>
      <c r="G151" s="215" t="s">
        <v>2114</v>
      </c>
      <c r="H151" s="215" t="s">
        <v>1296</v>
      </c>
      <c r="I151" s="215" t="s">
        <v>1137</v>
      </c>
      <c r="J151" s="99"/>
      <c r="K151" s="99"/>
      <c r="L151" s="99"/>
    </row>
    <row r="152">
      <c r="A152" s="22" t="s">
        <v>2364</v>
      </c>
      <c r="B152" s="237" t="s">
        <v>1137</v>
      </c>
      <c r="C152" s="238" t="s">
        <v>1336</v>
      </c>
      <c r="D152" s="238" t="s">
        <v>1112</v>
      </c>
      <c r="E152" s="238" t="s">
        <v>1111</v>
      </c>
      <c r="F152" s="241" t="s">
        <v>1131</v>
      </c>
      <c r="G152" s="232" t="s">
        <v>21</v>
      </c>
      <c r="H152" s="232" t="s">
        <v>1296</v>
      </c>
      <c r="I152" s="238" t="s">
        <v>1137</v>
      </c>
      <c r="J152" s="99"/>
      <c r="K152" s="99"/>
      <c r="L152" s="99"/>
    </row>
    <row r="153">
      <c r="A153" s="22" t="s">
        <v>2370</v>
      </c>
      <c r="B153" s="103" t="s">
        <v>1137</v>
      </c>
      <c r="C153" s="232" t="s">
        <v>1456</v>
      </c>
      <c r="D153" s="232" t="s">
        <v>1112</v>
      </c>
      <c r="E153" s="215" t="s">
        <v>1111</v>
      </c>
      <c r="F153" s="216" t="s">
        <v>1112</v>
      </c>
      <c r="G153" s="232" t="s">
        <v>2081</v>
      </c>
      <c r="H153" s="232" t="s">
        <v>1296</v>
      </c>
      <c r="I153" s="232" t="s">
        <v>1137</v>
      </c>
      <c r="J153" s="211"/>
      <c r="K153" s="99"/>
      <c r="L153" s="99"/>
    </row>
    <row r="154">
      <c r="A154" s="22" t="s">
        <v>2375</v>
      </c>
      <c r="B154" s="112" t="s">
        <v>1137</v>
      </c>
      <c r="C154" s="215" t="s">
        <v>1136</v>
      </c>
      <c r="D154" s="215" t="s">
        <v>1112</v>
      </c>
      <c r="E154" s="215" t="s">
        <v>1111</v>
      </c>
      <c r="F154" s="216" t="s">
        <v>1111</v>
      </c>
      <c r="G154" s="215" t="s">
        <v>2155</v>
      </c>
      <c r="H154" s="215" t="s">
        <v>1296</v>
      </c>
      <c r="I154" s="215" t="s">
        <v>1137</v>
      </c>
      <c r="J154" s="99"/>
      <c r="K154" s="99"/>
      <c r="L154" s="99"/>
    </row>
    <row r="155">
      <c r="A155" s="253" t="s">
        <v>2382</v>
      </c>
      <c r="B155" s="255" t="s">
        <v>1137</v>
      </c>
      <c r="C155" s="257" t="s">
        <v>189</v>
      </c>
      <c r="D155" s="257" t="s">
        <v>1112</v>
      </c>
      <c r="E155" s="257" t="s">
        <v>1111</v>
      </c>
      <c r="F155" s="259" t="s">
        <v>1112</v>
      </c>
      <c r="G155" s="257" t="s">
        <v>2386</v>
      </c>
      <c r="H155" s="257" t="s">
        <v>1296</v>
      </c>
      <c r="I155" s="257" t="s">
        <v>1137</v>
      </c>
      <c r="J155" s="211"/>
      <c r="K155" s="99"/>
      <c r="L155" s="99"/>
    </row>
    <row r="156">
      <c r="A156" s="22" t="s">
        <v>2387</v>
      </c>
      <c r="B156" s="112" t="s">
        <v>1137</v>
      </c>
      <c r="C156" s="215" t="s">
        <v>198</v>
      </c>
      <c r="D156" s="215" t="s">
        <v>1112</v>
      </c>
      <c r="E156" s="215" t="s">
        <v>1111</v>
      </c>
      <c r="F156" s="216" t="s">
        <v>1111</v>
      </c>
      <c r="G156" s="215" t="s">
        <v>1748</v>
      </c>
      <c r="H156" s="215" t="s">
        <v>1296</v>
      </c>
      <c r="I156" s="215" t="s">
        <v>1137</v>
      </c>
      <c r="J156" s="99"/>
      <c r="K156" s="99"/>
      <c r="L156" s="99"/>
    </row>
    <row r="157">
      <c r="A157" s="22" t="s">
        <v>2392</v>
      </c>
      <c r="B157" s="103" t="s">
        <v>1137</v>
      </c>
      <c r="C157" s="232" t="s">
        <v>208</v>
      </c>
      <c r="D157" s="232" t="s">
        <v>1112</v>
      </c>
      <c r="E157" s="215" t="s">
        <v>1111</v>
      </c>
      <c r="F157" s="216" t="s">
        <v>1112</v>
      </c>
      <c r="G157" s="232" t="s">
        <v>452</v>
      </c>
      <c r="H157" s="232" t="s">
        <v>1296</v>
      </c>
      <c r="I157" s="232" t="s">
        <v>1137</v>
      </c>
      <c r="J157" s="211"/>
      <c r="K157" s="99"/>
      <c r="L157" s="99"/>
    </row>
    <row r="158">
      <c r="A158" s="22" t="s">
        <v>2397</v>
      </c>
      <c r="B158" s="112" t="s">
        <v>1137</v>
      </c>
      <c r="C158" s="215" t="s">
        <v>217</v>
      </c>
      <c r="D158" s="215" t="s">
        <v>1112</v>
      </c>
      <c r="E158" s="215" t="s">
        <v>1111</v>
      </c>
      <c r="F158" s="216" t="s">
        <v>1111</v>
      </c>
      <c r="G158" s="215" t="s">
        <v>1938</v>
      </c>
      <c r="H158" s="215" t="s">
        <v>1296</v>
      </c>
      <c r="I158" s="215" t="s">
        <v>1137</v>
      </c>
      <c r="J158" s="99"/>
      <c r="K158" s="99"/>
      <c r="L158" s="99"/>
    </row>
    <row r="159">
      <c r="A159" s="22" t="s">
        <v>2402</v>
      </c>
      <c r="B159" s="103" t="s">
        <v>1137</v>
      </c>
      <c r="C159" s="232" t="s">
        <v>251</v>
      </c>
      <c r="D159" s="232" t="s">
        <v>1112</v>
      </c>
      <c r="E159" s="215" t="s">
        <v>1111</v>
      </c>
      <c r="F159" s="216" t="s">
        <v>1112</v>
      </c>
      <c r="G159" s="232" t="s">
        <v>2235</v>
      </c>
      <c r="H159" s="232" t="s">
        <v>1296</v>
      </c>
      <c r="I159" s="232" t="s">
        <v>1137</v>
      </c>
      <c r="J159" s="211"/>
      <c r="K159" s="99"/>
      <c r="L159" s="99"/>
    </row>
    <row r="160">
      <c r="A160" s="253" t="s">
        <v>2407</v>
      </c>
      <c r="B160" s="255" t="s">
        <v>1137</v>
      </c>
      <c r="C160" s="257" t="s">
        <v>1487</v>
      </c>
      <c r="D160" s="257" t="s">
        <v>1112</v>
      </c>
      <c r="E160" s="257" t="s">
        <v>1111</v>
      </c>
      <c r="F160" s="259" t="s">
        <v>1112</v>
      </c>
      <c r="G160" s="257" t="s">
        <v>2409</v>
      </c>
      <c r="H160" s="257" t="s">
        <v>1296</v>
      </c>
      <c r="I160" s="257" t="s">
        <v>1137</v>
      </c>
      <c r="J160" s="211"/>
      <c r="K160" s="99"/>
      <c r="L160" s="99"/>
    </row>
    <row r="161">
      <c r="A161" s="22" t="s">
        <v>2413</v>
      </c>
      <c r="B161" s="103" t="s">
        <v>1137</v>
      </c>
      <c r="C161" s="232" t="s">
        <v>1657</v>
      </c>
      <c r="D161" s="232" t="s">
        <v>1112</v>
      </c>
      <c r="E161" s="215" t="s">
        <v>1111</v>
      </c>
      <c r="F161" s="216" t="s">
        <v>1112</v>
      </c>
      <c r="G161" s="232" t="s">
        <v>1671</v>
      </c>
      <c r="H161" s="232" t="s">
        <v>1296</v>
      </c>
      <c r="I161" s="232" t="s">
        <v>1137</v>
      </c>
      <c r="J161" s="211"/>
      <c r="K161" s="99"/>
      <c r="L161" s="99"/>
    </row>
    <row r="162">
      <c r="A162" s="22" t="s">
        <v>2418</v>
      </c>
      <c r="B162" s="237" t="s">
        <v>1137</v>
      </c>
      <c r="C162" s="238" t="s">
        <v>2269</v>
      </c>
      <c r="D162" s="238" t="s">
        <v>1112</v>
      </c>
      <c r="E162" s="238" t="s">
        <v>1111</v>
      </c>
      <c r="F162" s="241" t="s">
        <v>1137</v>
      </c>
      <c r="G162" s="232" t="s">
        <v>2419</v>
      </c>
      <c r="H162" s="232" t="s">
        <v>1296</v>
      </c>
      <c r="I162" s="238" t="s">
        <v>1137</v>
      </c>
      <c r="J162" s="99"/>
      <c r="K162" s="99"/>
      <c r="L162" s="99"/>
    </row>
    <row r="163">
      <c r="A163" s="22" t="s">
        <v>2422</v>
      </c>
      <c r="B163" s="112" t="s">
        <v>1137</v>
      </c>
      <c r="C163" s="215" t="s">
        <v>1507</v>
      </c>
      <c r="D163" s="215" t="s">
        <v>1112</v>
      </c>
      <c r="E163" s="215" t="s">
        <v>1111</v>
      </c>
      <c r="F163" s="216" t="s">
        <v>1111</v>
      </c>
      <c r="G163" s="215" t="s">
        <v>2425</v>
      </c>
      <c r="H163" s="215" t="s">
        <v>1296</v>
      </c>
      <c r="I163" s="215" t="s">
        <v>1137</v>
      </c>
      <c r="J163" s="99"/>
      <c r="K163" s="99"/>
      <c r="L163" s="99"/>
    </row>
    <row r="164">
      <c r="A164" s="22" t="s">
        <v>2430</v>
      </c>
      <c r="B164" s="112" t="s">
        <v>1137</v>
      </c>
      <c r="C164" s="215" t="s">
        <v>2431</v>
      </c>
      <c r="D164" s="215" t="s">
        <v>1112</v>
      </c>
      <c r="E164" s="215" t="s">
        <v>1111</v>
      </c>
      <c r="F164" s="216" t="s">
        <v>1111</v>
      </c>
      <c r="G164" s="215" t="s">
        <v>263</v>
      </c>
      <c r="H164" s="215" t="s">
        <v>1296</v>
      </c>
      <c r="I164" s="215" t="s">
        <v>1137</v>
      </c>
      <c r="J164" s="99"/>
      <c r="K164" s="99"/>
      <c r="L164" s="99"/>
    </row>
    <row r="165">
      <c r="A165" s="22" t="s">
        <v>2435</v>
      </c>
      <c r="B165" s="237" t="s">
        <v>1137</v>
      </c>
      <c r="C165" s="238" t="s">
        <v>1519</v>
      </c>
      <c r="D165" s="238" t="s">
        <v>1112</v>
      </c>
      <c r="E165" s="238" t="s">
        <v>1111</v>
      </c>
      <c r="F165" s="241" t="s">
        <v>1131</v>
      </c>
      <c r="G165" s="232" t="s">
        <v>217</v>
      </c>
      <c r="H165" s="232" t="s">
        <v>1296</v>
      </c>
      <c r="I165" s="238" t="s">
        <v>1137</v>
      </c>
      <c r="J165" s="99"/>
      <c r="K165" s="99"/>
      <c r="L165" s="99"/>
    </row>
    <row r="166">
      <c r="A166" s="253" t="s">
        <v>2441</v>
      </c>
      <c r="B166" s="255" t="s">
        <v>1137</v>
      </c>
      <c r="C166" s="257" t="s">
        <v>254</v>
      </c>
      <c r="D166" s="257" t="s">
        <v>1112</v>
      </c>
      <c r="E166" s="257" t="s">
        <v>1111</v>
      </c>
      <c r="F166" s="259" t="s">
        <v>1112</v>
      </c>
      <c r="G166" s="257" t="s">
        <v>2446</v>
      </c>
      <c r="H166" s="257" t="s">
        <v>1296</v>
      </c>
      <c r="I166" s="257" t="s">
        <v>1137</v>
      </c>
      <c r="J166" s="211"/>
      <c r="K166" s="99"/>
      <c r="L166" s="99"/>
    </row>
    <row r="167">
      <c r="A167" s="22" t="s">
        <v>2447</v>
      </c>
      <c r="B167" s="112" t="s">
        <v>1137</v>
      </c>
      <c r="C167" s="215" t="s">
        <v>2</v>
      </c>
      <c r="D167" s="215" t="s">
        <v>1112</v>
      </c>
      <c r="E167" s="215" t="s">
        <v>1111</v>
      </c>
      <c r="F167" s="216" t="s">
        <v>1111</v>
      </c>
      <c r="G167" s="215" t="s">
        <v>1348</v>
      </c>
      <c r="H167" s="215" t="s">
        <v>1296</v>
      </c>
      <c r="I167" s="215" t="s">
        <v>1137</v>
      </c>
      <c r="J167" s="99"/>
      <c r="K167" s="99"/>
      <c r="L167" s="99"/>
    </row>
    <row r="168">
      <c r="A168" s="22" t="s">
        <v>2457</v>
      </c>
      <c r="B168" s="112" t="s">
        <v>1137</v>
      </c>
      <c r="C168" s="215" t="s">
        <v>7</v>
      </c>
      <c r="D168" s="215" t="s">
        <v>1112</v>
      </c>
      <c r="E168" s="215" t="s">
        <v>1111</v>
      </c>
      <c r="F168" s="216" t="s">
        <v>1111</v>
      </c>
      <c r="G168" s="215" t="s">
        <v>367</v>
      </c>
      <c r="H168" s="215" t="s">
        <v>1296</v>
      </c>
      <c r="I168" s="215" t="s">
        <v>1137</v>
      </c>
      <c r="J168" s="99"/>
      <c r="K168" s="99"/>
      <c r="L168" s="99"/>
    </row>
    <row r="169">
      <c r="A169" s="253" t="s">
        <v>2464</v>
      </c>
      <c r="B169" s="255" t="s">
        <v>1137</v>
      </c>
      <c r="C169" s="257" t="s">
        <v>2465</v>
      </c>
      <c r="D169" s="257" t="s">
        <v>1112</v>
      </c>
      <c r="E169" s="257" t="s">
        <v>1111</v>
      </c>
      <c r="F169" s="259" t="s">
        <v>1112</v>
      </c>
      <c r="G169" s="257" t="s">
        <v>2467</v>
      </c>
      <c r="H169" s="257" t="s">
        <v>1296</v>
      </c>
      <c r="I169" s="257" t="s">
        <v>1137</v>
      </c>
      <c r="J169" s="211"/>
      <c r="K169" s="99"/>
      <c r="L169" s="99"/>
    </row>
    <row r="170">
      <c r="A170" s="22" t="s">
        <v>2469</v>
      </c>
      <c r="B170" s="112" t="s">
        <v>1137</v>
      </c>
      <c r="C170" s="215" t="s">
        <v>2471</v>
      </c>
      <c r="D170" s="215" t="s">
        <v>1112</v>
      </c>
      <c r="E170" s="215" t="s">
        <v>1111</v>
      </c>
      <c r="F170" s="216" t="s">
        <v>1111</v>
      </c>
      <c r="G170" s="215" t="s">
        <v>2473</v>
      </c>
      <c r="H170" s="215" t="s">
        <v>1296</v>
      </c>
      <c r="I170" s="215" t="s">
        <v>1137</v>
      </c>
      <c r="J170" s="99"/>
      <c r="K170" s="99"/>
      <c r="L170" s="99"/>
    </row>
    <row r="171">
      <c r="A171" s="22" t="s">
        <v>2476</v>
      </c>
      <c r="B171" s="112" t="s">
        <v>1137</v>
      </c>
      <c r="C171" s="215" t="s">
        <v>2479</v>
      </c>
      <c r="D171" s="215" t="s">
        <v>1112</v>
      </c>
      <c r="E171" s="215" t="s">
        <v>1111</v>
      </c>
      <c r="F171" s="216" t="s">
        <v>1111</v>
      </c>
      <c r="G171" s="215" t="s">
        <v>2431</v>
      </c>
      <c r="H171" s="215" t="s">
        <v>1296</v>
      </c>
      <c r="I171" s="215" t="s">
        <v>1137</v>
      </c>
      <c r="J171" s="99"/>
      <c r="K171" s="99"/>
      <c r="L171" s="99"/>
    </row>
    <row r="172">
      <c r="A172" s="22" t="s">
        <v>2481</v>
      </c>
      <c r="B172" s="112" t="s">
        <v>1137</v>
      </c>
      <c r="C172" s="215" t="s">
        <v>294</v>
      </c>
      <c r="D172" s="215" t="s">
        <v>1112</v>
      </c>
      <c r="E172" s="215" t="s">
        <v>1111</v>
      </c>
      <c r="F172" s="216" t="s">
        <v>1111</v>
      </c>
      <c r="G172" s="215" t="s">
        <v>2485</v>
      </c>
      <c r="H172" s="215" t="s">
        <v>1296</v>
      </c>
      <c r="I172" s="215" t="s">
        <v>1137</v>
      </c>
      <c r="J172" s="99"/>
      <c r="K172" s="99"/>
      <c r="L172" s="99"/>
    </row>
    <row r="173">
      <c r="A173" s="22" t="s">
        <v>2486</v>
      </c>
      <c r="B173" s="103" t="s">
        <v>1137</v>
      </c>
      <c r="C173" s="232" t="s">
        <v>299</v>
      </c>
      <c r="D173" s="232" t="s">
        <v>1112</v>
      </c>
      <c r="E173" s="215" t="s">
        <v>1111</v>
      </c>
      <c r="F173" s="216" t="s">
        <v>1112</v>
      </c>
      <c r="G173" s="232" t="s">
        <v>2351</v>
      </c>
      <c r="H173" s="232" t="s">
        <v>1296</v>
      </c>
      <c r="I173" s="232" t="s">
        <v>1137</v>
      </c>
      <c r="J173" s="211"/>
      <c r="K173" s="99"/>
      <c r="L173" s="99"/>
    </row>
    <row r="174">
      <c r="A174" s="22" t="s">
        <v>2491</v>
      </c>
      <c r="B174" s="237" t="s">
        <v>1137</v>
      </c>
      <c r="C174" s="238" t="s">
        <v>304</v>
      </c>
      <c r="D174" s="238" t="s">
        <v>1112</v>
      </c>
      <c r="E174" s="238" t="s">
        <v>1111</v>
      </c>
      <c r="F174" s="241" t="s">
        <v>1137</v>
      </c>
      <c r="G174" s="232" t="s">
        <v>2496</v>
      </c>
      <c r="H174" s="232" t="s">
        <v>1296</v>
      </c>
      <c r="I174" s="238" t="s">
        <v>1137</v>
      </c>
      <c r="J174" s="99"/>
      <c r="K174" s="99"/>
      <c r="L174" s="99"/>
    </row>
    <row r="175">
      <c r="A175" s="22" t="s">
        <v>2497</v>
      </c>
      <c r="B175" s="237" t="s">
        <v>1137</v>
      </c>
      <c r="C175" s="238" t="s">
        <v>310</v>
      </c>
      <c r="D175" s="238" t="s">
        <v>1112</v>
      </c>
      <c r="E175" s="238" t="s">
        <v>1111</v>
      </c>
      <c r="F175" s="241" t="s">
        <v>1131</v>
      </c>
      <c r="G175" s="232" t="s">
        <v>1336</v>
      </c>
      <c r="H175" s="232" t="s">
        <v>1296</v>
      </c>
      <c r="I175" s="238" t="s">
        <v>1137</v>
      </c>
      <c r="J175" s="99"/>
      <c r="K175" s="99"/>
      <c r="L175" s="99"/>
    </row>
    <row r="176">
      <c r="A176" s="22" t="s">
        <v>2502</v>
      </c>
      <c r="B176" s="103" t="s">
        <v>1137</v>
      </c>
      <c r="C176" s="232" t="s">
        <v>320</v>
      </c>
      <c r="D176" s="232" t="s">
        <v>1112</v>
      </c>
      <c r="E176" s="215" t="s">
        <v>1111</v>
      </c>
      <c r="F176" s="216" t="s">
        <v>1112</v>
      </c>
      <c r="G176" s="232" t="s">
        <v>1780</v>
      </c>
      <c r="H176" s="232" t="s">
        <v>1296</v>
      </c>
      <c r="I176" s="232" t="s">
        <v>1137</v>
      </c>
      <c r="J176" s="211"/>
      <c r="K176" s="99"/>
      <c r="L176" s="99"/>
    </row>
    <row r="177">
      <c r="A177" s="22" t="s">
        <v>2506</v>
      </c>
      <c r="B177" s="237" t="s">
        <v>1137</v>
      </c>
      <c r="C177" s="238" t="s">
        <v>336</v>
      </c>
      <c r="D177" s="238" t="s">
        <v>1112</v>
      </c>
      <c r="E177" s="238" t="s">
        <v>1111</v>
      </c>
      <c r="F177" s="241" t="s">
        <v>1137</v>
      </c>
      <c r="G177" s="232" t="s">
        <v>2508</v>
      </c>
      <c r="H177" s="232" t="s">
        <v>1296</v>
      </c>
      <c r="I177" s="238" t="s">
        <v>1137</v>
      </c>
      <c r="J177" s="99"/>
      <c r="K177" s="99"/>
      <c r="L177" s="99"/>
    </row>
    <row r="178">
      <c r="A178" s="253" t="s">
        <v>2509</v>
      </c>
      <c r="B178" s="255" t="s">
        <v>1137</v>
      </c>
      <c r="C178" s="257" t="s">
        <v>1348</v>
      </c>
      <c r="D178" s="257" t="s">
        <v>1112</v>
      </c>
      <c r="E178" s="257" t="s">
        <v>1111</v>
      </c>
      <c r="F178" s="259" t="s">
        <v>1112</v>
      </c>
      <c r="G178" s="257" t="s">
        <v>2512</v>
      </c>
      <c r="H178" s="257" t="s">
        <v>1296</v>
      </c>
      <c r="I178" s="257" t="s">
        <v>1137</v>
      </c>
      <c r="J178" s="211"/>
      <c r="K178" s="99"/>
      <c r="L178" s="99"/>
    </row>
    <row r="179">
      <c r="A179" s="22" t="s">
        <v>2515</v>
      </c>
      <c r="B179" s="112" t="s">
        <v>1137</v>
      </c>
      <c r="C179" s="215" t="s">
        <v>1357</v>
      </c>
      <c r="D179" s="215" t="s">
        <v>1112</v>
      </c>
      <c r="E179" s="215" t="s">
        <v>1111</v>
      </c>
      <c r="F179" s="216" t="s">
        <v>1111</v>
      </c>
      <c r="G179" s="215" t="s">
        <v>2293</v>
      </c>
      <c r="H179" s="215" t="s">
        <v>1296</v>
      </c>
      <c r="I179" s="215" t="s">
        <v>1137</v>
      </c>
      <c r="J179" s="99"/>
      <c r="K179" s="99"/>
      <c r="L179" s="99"/>
    </row>
    <row r="180">
      <c r="A180" s="253" t="s">
        <v>2518</v>
      </c>
      <c r="B180" s="255" t="s">
        <v>1137</v>
      </c>
      <c r="C180" s="257" t="s">
        <v>1442</v>
      </c>
      <c r="D180" s="257" t="s">
        <v>1112</v>
      </c>
      <c r="E180" s="257" t="s">
        <v>1111</v>
      </c>
      <c r="F180" s="259" t="s">
        <v>1112</v>
      </c>
      <c r="G180" s="257" t="s">
        <v>2520</v>
      </c>
      <c r="H180" s="257" t="s">
        <v>1296</v>
      </c>
      <c r="I180" s="257" t="s">
        <v>1137</v>
      </c>
      <c r="J180" s="211"/>
      <c r="K180" s="99"/>
      <c r="L180" s="99"/>
    </row>
    <row r="181">
      <c r="A181" s="22" t="s">
        <v>2524</v>
      </c>
      <c r="B181" s="112" t="s">
        <v>1137</v>
      </c>
      <c r="C181" s="215" t="s">
        <v>1734</v>
      </c>
      <c r="D181" s="215" t="s">
        <v>1112</v>
      </c>
      <c r="E181" s="215" t="s">
        <v>1111</v>
      </c>
      <c r="F181" s="216" t="s">
        <v>1111</v>
      </c>
      <c r="G181" s="215" t="s">
        <v>1583</v>
      </c>
      <c r="H181" s="215" t="s">
        <v>1296</v>
      </c>
      <c r="I181" s="215" t="s">
        <v>1137</v>
      </c>
      <c r="J181" s="99"/>
      <c r="K181" s="99"/>
      <c r="L181" s="99"/>
    </row>
    <row r="182">
      <c r="A182" s="22" t="s">
        <v>2527</v>
      </c>
      <c r="B182" s="112" t="s">
        <v>1137</v>
      </c>
      <c r="C182" s="215" t="s">
        <v>2069</v>
      </c>
      <c r="D182" s="215" t="s">
        <v>1112</v>
      </c>
      <c r="E182" s="215" t="s">
        <v>1111</v>
      </c>
      <c r="F182" s="216" t="s">
        <v>1111</v>
      </c>
      <c r="G182" s="215" t="s">
        <v>2520</v>
      </c>
      <c r="H182" s="215" t="s">
        <v>1296</v>
      </c>
      <c r="I182" s="215" t="s">
        <v>1137</v>
      </c>
      <c r="J182" s="99"/>
      <c r="K182" s="99"/>
      <c r="L182" s="99"/>
    </row>
    <row r="183">
      <c r="A183" s="22" t="s">
        <v>2530</v>
      </c>
      <c r="B183" s="112" t="s">
        <v>1137</v>
      </c>
      <c r="C183" s="215" t="s">
        <v>1139</v>
      </c>
      <c r="D183" s="215" t="s">
        <v>1112</v>
      </c>
      <c r="E183" s="215" t="s">
        <v>1111</v>
      </c>
      <c r="F183" s="216" t="s">
        <v>1111</v>
      </c>
      <c r="G183" s="215" t="s">
        <v>273</v>
      </c>
      <c r="H183" s="215" t="s">
        <v>1296</v>
      </c>
      <c r="I183" s="215" t="s">
        <v>1137</v>
      </c>
      <c r="J183" s="99"/>
      <c r="K183" s="99"/>
      <c r="L183" s="99"/>
    </row>
    <row r="184">
      <c r="A184" s="22" t="s">
        <v>2535</v>
      </c>
      <c r="B184" s="237" t="s">
        <v>1137</v>
      </c>
      <c r="C184" s="238" t="s">
        <v>1784</v>
      </c>
      <c r="D184" s="238" t="s">
        <v>1112</v>
      </c>
      <c r="E184" s="238" t="s">
        <v>1111</v>
      </c>
      <c r="F184" s="241" t="s">
        <v>1137</v>
      </c>
      <c r="G184" s="232" t="s">
        <v>2540</v>
      </c>
      <c r="H184" s="232" t="s">
        <v>1296</v>
      </c>
      <c r="I184" s="238" t="s">
        <v>1137</v>
      </c>
      <c r="J184" s="99"/>
      <c r="K184" s="99"/>
      <c r="L184" s="99"/>
    </row>
    <row r="185">
      <c r="A185" s="22" t="s">
        <v>2541</v>
      </c>
      <c r="B185" s="103" t="s">
        <v>1137</v>
      </c>
      <c r="C185" s="232" t="s">
        <v>1135</v>
      </c>
      <c r="D185" s="232" t="s">
        <v>1112</v>
      </c>
      <c r="E185" s="215" t="s">
        <v>1111</v>
      </c>
      <c r="F185" s="216" t="s">
        <v>1112</v>
      </c>
      <c r="G185" s="232" t="s">
        <v>1676</v>
      </c>
      <c r="H185" s="232" t="s">
        <v>1296</v>
      </c>
      <c r="I185" s="232" t="s">
        <v>1137</v>
      </c>
      <c r="J185" s="211"/>
      <c r="K185" s="99"/>
      <c r="L185" s="99"/>
    </row>
    <row r="186">
      <c r="A186" s="253" t="s">
        <v>2547</v>
      </c>
      <c r="B186" s="255" t="s">
        <v>1137</v>
      </c>
      <c r="C186" s="257" t="s">
        <v>414</v>
      </c>
      <c r="D186" s="257" t="s">
        <v>1112</v>
      </c>
      <c r="E186" s="257" t="s">
        <v>1111</v>
      </c>
      <c r="F186" s="259" t="s">
        <v>1112</v>
      </c>
      <c r="G186" s="257" t="s">
        <v>2312</v>
      </c>
      <c r="H186" s="257" t="s">
        <v>1296</v>
      </c>
      <c r="I186" s="257" t="s">
        <v>1137</v>
      </c>
      <c r="J186" s="211"/>
      <c r="K186" s="99"/>
      <c r="L186" s="99"/>
    </row>
    <row r="187">
      <c r="A187" s="253" t="s">
        <v>2552</v>
      </c>
      <c r="B187" s="255" t="s">
        <v>1137</v>
      </c>
      <c r="C187" s="257" t="s">
        <v>420</v>
      </c>
      <c r="D187" s="257" t="s">
        <v>1112</v>
      </c>
      <c r="E187" s="257" t="s">
        <v>1111</v>
      </c>
      <c r="F187" s="259" t="s">
        <v>1112</v>
      </c>
      <c r="G187" s="257" t="s">
        <v>2553</v>
      </c>
      <c r="H187" s="257" t="s">
        <v>1296</v>
      </c>
      <c r="I187" s="257" t="s">
        <v>1137</v>
      </c>
      <c r="J187" s="211"/>
      <c r="K187" s="99"/>
      <c r="L187" s="99"/>
    </row>
    <row r="188">
      <c r="A188" s="22" t="s">
        <v>2562</v>
      </c>
      <c r="B188" s="103" t="s">
        <v>1137</v>
      </c>
      <c r="C188" s="232" t="s">
        <v>2563</v>
      </c>
      <c r="D188" s="232" t="s">
        <v>1112</v>
      </c>
      <c r="E188" s="215" t="s">
        <v>1111</v>
      </c>
      <c r="F188" s="216" t="s">
        <v>1112</v>
      </c>
      <c r="G188" s="232" t="s">
        <v>444</v>
      </c>
      <c r="H188" s="232" t="s">
        <v>1296</v>
      </c>
      <c r="I188" s="232" t="s">
        <v>1137</v>
      </c>
      <c r="J188" s="211"/>
      <c r="K188" s="99"/>
      <c r="L188" s="99"/>
    </row>
    <row r="189">
      <c r="A189" s="22" t="s">
        <v>2569</v>
      </c>
      <c r="B189" s="112" t="s">
        <v>1137</v>
      </c>
      <c r="C189" s="215" t="s">
        <v>2572</v>
      </c>
      <c r="D189" s="215" t="s">
        <v>1112</v>
      </c>
      <c r="E189" s="215" t="s">
        <v>1111</v>
      </c>
      <c r="F189" s="216" t="s">
        <v>1111</v>
      </c>
      <c r="G189" s="215" t="s">
        <v>268</v>
      </c>
      <c r="H189" s="215" t="s">
        <v>1296</v>
      </c>
      <c r="I189" s="215" t="s">
        <v>1137</v>
      </c>
      <c r="J189" s="99"/>
      <c r="K189" s="99"/>
      <c r="L189" s="99"/>
    </row>
    <row r="190">
      <c r="A190" s="22" t="s">
        <v>2575</v>
      </c>
      <c r="B190" s="112" t="s">
        <v>1137</v>
      </c>
      <c r="C190" s="215" t="s">
        <v>2577</v>
      </c>
      <c r="D190" s="215" t="s">
        <v>1112</v>
      </c>
      <c r="E190" s="215" t="s">
        <v>1111</v>
      </c>
      <c r="F190" s="216" t="s">
        <v>1111</v>
      </c>
      <c r="G190" s="215" t="s">
        <v>2580</v>
      </c>
      <c r="H190" s="215" t="s">
        <v>1296</v>
      </c>
      <c r="I190" s="215" t="s">
        <v>1137</v>
      </c>
      <c r="J190" s="99"/>
      <c r="K190" s="99"/>
      <c r="L190" s="99"/>
    </row>
    <row r="191">
      <c r="A191" s="22" t="s">
        <v>2581</v>
      </c>
      <c r="B191" s="112" t="s">
        <v>1137</v>
      </c>
      <c r="C191" s="215" t="s">
        <v>2577</v>
      </c>
      <c r="D191" s="215" t="s">
        <v>1112</v>
      </c>
      <c r="E191" s="215" t="s">
        <v>1111</v>
      </c>
      <c r="F191" s="216" t="s">
        <v>1111</v>
      </c>
      <c r="G191" s="215" t="s">
        <v>2586</v>
      </c>
      <c r="H191" s="215" t="s">
        <v>1296</v>
      </c>
      <c r="I191" s="215" t="s">
        <v>1137</v>
      </c>
      <c r="J191" s="211"/>
      <c r="K191" s="99"/>
      <c r="L191" s="99"/>
    </row>
    <row r="192">
      <c r="A192" s="253" t="s">
        <v>2587</v>
      </c>
      <c r="B192" s="255" t="s">
        <v>1137</v>
      </c>
      <c r="C192" s="257" t="s">
        <v>2589</v>
      </c>
      <c r="D192" s="257" t="s">
        <v>1112</v>
      </c>
      <c r="E192" s="257" t="s">
        <v>1111</v>
      </c>
      <c r="F192" s="259" t="s">
        <v>1112</v>
      </c>
      <c r="G192" s="257" t="s">
        <v>2485</v>
      </c>
      <c r="H192" s="257" t="s">
        <v>1296</v>
      </c>
      <c r="I192" s="257" t="s">
        <v>1137</v>
      </c>
      <c r="J192" s="211"/>
      <c r="K192" s="270"/>
      <c r="L192" s="272"/>
    </row>
    <row r="193">
      <c r="A193" s="22" t="s">
        <v>2593</v>
      </c>
      <c r="B193" s="103" t="s">
        <v>1137</v>
      </c>
      <c r="C193" s="232" t="s">
        <v>2596</v>
      </c>
      <c r="D193" s="232" t="s">
        <v>1112</v>
      </c>
      <c r="E193" s="215" t="s">
        <v>1111</v>
      </c>
      <c r="F193" s="216" t="s">
        <v>1112</v>
      </c>
      <c r="G193" s="232" t="s">
        <v>1574</v>
      </c>
      <c r="H193" s="232" t="s">
        <v>1296</v>
      </c>
      <c r="I193" s="232" t="s">
        <v>1137</v>
      </c>
      <c r="J193" s="211"/>
      <c r="K193" s="99"/>
      <c r="L193" s="99"/>
    </row>
    <row r="194">
      <c r="A194" s="22" t="s">
        <v>2599</v>
      </c>
      <c r="B194" s="112" t="s">
        <v>1137</v>
      </c>
      <c r="C194" s="215" t="s">
        <v>1450</v>
      </c>
      <c r="D194" s="215" t="s">
        <v>1112</v>
      </c>
      <c r="E194" s="215" t="s">
        <v>1111</v>
      </c>
      <c r="F194" s="216" t="s">
        <v>1111</v>
      </c>
      <c r="G194" s="215" t="s">
        <v>330</v>
      </c>
      <c r="H194" s="215" t="s">
        <v>1296</v>
      </c>
      <c r="I194" s="215" t="s">
        <v>1137</v>
      </c>
      <c r="J194" s="99"/>
      <c r="K194" s="99"/>
      <c r="L194" s="99"/>
    </row>
    <row r="195">
      <c r="A195" s="22" t="s">
        <v>2604</v>
      </c>
      <c r="B195" s="103" t="s">
        <v>1137</v>
      </c>
      <c r="C195" s="232" t="s">
        <v>1493</v>
      </c>
      <c r="D195" s="232" t="s">
        <v>1112</v>
      </c>
      <c r="E195" s="215" t="s">
        <v>1111</v>
      </c>
      <c r="F195" s="216" t="s">
        <v>1112</v>
      </c>
      <c r="G195" s="232" t="s">
        <v>1814</v>
      </c>
      <c r="H195" s="232" t="s">
        <v>1296</v>
      </c>
      <c r="I195" s="232" t="s">
        <v>1137</v>
      </c>
      <c r="J195" s="211"/>
      <c r="K195" s="99"/>
      <c r="L195" s="99"/>
    </row>
    <row r="196">
      <c r="A196" s="275" t="s">
        <v>2610</v>
      </c>
      <c r="B196" s="277" t="s">
        <v>1137</v>
      </c>
      <c r="C196" s="278" t="s">
        <v>1555</v>
      </c>
      <c r="D196" s="278" t="s">
        <v>1112</v>
      </c>
      <c r="E196" s="278" t="s">
        <v>1111</v>
      </c>
      <c r="F196" s="279" t="s">
        <v>1111</v>
      </c>
      <c r="G196" s="278" t="s">
        <v>2140</v>
      </c>
      <c r="H196" s="278" t="s">
        <v>1296</v>
      </c>
      <c r="I196" s="278" t="s">
        <v>1137</v>
      </c>
      <c r="J196" s="270"/>
      <c r="K196" s="99"/>
      <c r="L196" s="99"/>
    </row>
    <row r="197">
      <c r="A197" s="22" t="s">
        <v>2610</v>
      </c>
      <c r="B197" s="112" t="s">
        <v>1137</v>
      </c>
      <c r="C197" s="215" t="s">
        <v>1555</v>
      </c>
      <c r="D197" s="215" t="s">
        <v>1112</v>
      </c>
      <c r="E197" s="215" t="s">
        <v>1111</v>
      </c>
      <c r="F197" s="216" t="s">
        <v>1111</v>
      </c>
      <c r="G197" s="215" t="s">
        <v>2140</v>
      </c>
      <c r="H197" s="215" t="s">
        <v>1296</v>
      </c>
      <c r="I197" s="215" t="s">
        <v>1137</v>
      </c>
      <c r="J197" s="99"/>
      <c r="K197" s="99"/>
      <c r="L197" s="99"/>
    </row>
    <row r="198">
      <c r="A198" s="22" t="s">
        <v>2623</v>
      </c>
      <c r="B198" s="112" t="s">
        <v>1137</v>
      </c>
      <c r="C198" s="215" t="s">
        <v>1574</v>
      </c>
      <c r="D198" s="215" t="s">
        <v>1112</v>
      </c>
      <c r="E198" s="215" t="s">
        <v>1111</v>
      </c>
      <c r="F198" s="216" t="s">
        <v>1111</v>
      </c>
      <c r="G198" s="215" t="s">
        <v>440</v>
      </c>
      <c r="H198" s="215" t="s">
        <v>1296</v>
      </c>
      <c r="I198" s="215" t="s">
        <v>1137</v>
      </c>
      <c r="J198" s="99"/>
      <c r="K198" s="99"/>
      <c r="L198" s="99"/>
    </row>
    <row r="199">
      <c r="A199" s="22" t="s">
        <v>2625</v>
      </c>
      <c r="B199" s="103" t="s">
        <v>1137</v>
      </c>
      <c r="C199" s="232" t="s">
        <v>1583</v>
      </c>
      <c r="D199" s="232" t="s">
        <v>1112</v>
      </c>
      <c r="E199" s="215" t="s">
        <v>1111</v>
      </c>
      <c r="F199" s="216" t="s">
        <v>1112</v>
      </c>
      <c r="G199" s="232" t="s">
        <v>1600</v>
      </c>
      <c r="H199" s="232" t="s">
        <v>1296</v>
      </c>
      <c r="I199" s="232" t="s">
        <v>1137</v>
      </c>
      <c r="J199" s="211"/>
      <c r="K199" s="99"/>
      <c r="L199" s="99"/>
    </row>
    <row r="200">
      <c r="A200" s="253" t="s">
        <v>2629</v>
      </c>
      <c r="B200" s="255" t="s">
        <v>1137</v>
      </c>
      <c r="C200" s="257" t="s">
        <v>1590</v>
      </c>
      <c r="D200" s="257" t="s">
        <v>1112</v>
      </c>
      <c r="E200" s="257" t="s">
        <v>1111</v>
      </c>
      <c r="F200" s="259" t="s">
        <v>1111</v>
      </c>
      <c r="G200" s="257" t="s">
        <v>1456</v>
      </c>
      <c r="H200" s="257" t="s">
        <v>1296</v>
      </c>
      <c r="I200" s="257" t="s">
        <v>1137</v>
      </c>
      <c r="J200" s="211"/>
      <c r="K200" s="99"/>
      <c r="L200" s="99"/>
    </row>
    <row r="201">
      <c r="A201" s="22" t="s">
        <v>2635</v>
      </c>
      <c r="B201" s="103" t="s">
        <v>1137</v>
      </c>
      <c r="C201" s="232" t="s">
        <v>1600</v>
      </c>
      <c r="D201" s="232" t="s">
        <v>1112</v>
      </c>
      <c r="E201" s="215" t="s">
        <v>1111</v>
      </c>
      <c r="F201" s="216" t="s">
        <v>1112</v>
      </c>
      <c r="G201" s="232" t="s">
        <v>2183</v>
      </c>
      <c r="H201" s="232" t="s">
        <v>1296</v>
      </c>
      <c r="I201" s="232" t="s">
        <v>1137</v>
      </c>
      <c r="J201" s="211"/>
      <c r="K201" s="99"/>
      <c r="L201" s="99"/>
    </row>
    <row r="202">
      <c r="A202" s="22" t="s">
        <v>2639</v>
      </c>
      <c r="B202" s="112" t="s">
        <v>1137</v>
      </c>
      <c r="C202" s="215" t="s">
        <v>2641</v>
      </c>
      <c r="D202" s="215" t="s">
        <v>1112</v>
      </c>
      <c r="E202" s="215" t="s">
        <v>1111</v>
      </c>
      <c r="F202" s="216" t="s">
        <v>1111</v>
      </c>
      <c r="G202" s="215" t="s">
        <v>1519</v>
      </c>
      <c r="H202" s="215" t="s">
        <v>1296</v>
      </c>
      <c r="I202" s="215" t="s">
        <v>1137</v>
      </c>
      <c r="J202" s="99"/>
      <c r="K202" s="99"/>
      <c r="L202" s="99"/>
    </row>
    <row r="203">
      <c r="A203" s="22" t="s">
        <v>2645</v>
      </c>
      <c r="B203" s="112" t="s">
        <v>1137</v>
      </c>
      <c r="C203" s="215" t="s">
        <v>2351</v>
      </c>
      <c r="D203" s="215" t="s">
        <v>1112</v>
      </c>
      <c r="E203" s="215" t="s">
        <v>1111</v>
      </c>
      <c r="F203" s="216" t="s">
        <v>1111</v>
      </c>
      <c r="G203" s="215" t="s">
        <v>378</v>
      </c>
      <c r="H203" s="215" t="s">
        <v>1296</v>
      </c>
      <c r="I203" s="215" t="s">
        <v>1137</v>
      </c>
      <c r="J203" s="99"/>
      <c r="K203" s="99"/>
      <c r="L203" s="99"/>
    </row>
    <row r="204">
      <c r="A204" s="253" t="s">
        <v>2650</v>
      </c>
      <c r="B204" s="255" t="s">
        <v>1137</v>
      </c>
      <c r="C204" s="257" t="s">
        <v>2651</v>
      </c>
      <c r="D204" s="257" t="s">
        <v>1112</v>
      </c>
      <c r="E204" s="257" t="s">
        <v>1111</v>
      </c>
      <c r="F204" s="259" t="s">
        <v>1112</v>
      </c>
      <c r="G204" s="257" t="s">
        <v>2654</v>
      </c>
      <c r="H204" s="257" t="s">
        <v>1296</v>
      </c>
      <c r="I204" s="257" t="s">
        <v>1137</v>
      </c>
      <c r="J204" s="211"/>
      <c r="K204" s="99"/>
      <c r="L204" s="99"/>
    </row>
    <row r="205">
      <c r="A205" s="253" t="s">
        <v>2657</v>
      </c>
      <c r="B205" s="255" t="s">
        <v>1137</v>
      </c>
      <c r="C205" s="257" t="s">
        <v>2658</v>
      </c>
      <c r="D205" s="257" t="s">
        <v>1112</v>
      </c>
      <c r="E205" s="257" t="s">
        <v>1111</v>
      </c>
      <c r="F205" s="259" t="s">
        <v>1112</v>
      </c>
      <c r="G205" s="257" t="s">
        <v>2659</v>
      </c>
      <c r="H205" s="257" t="s">
        <v>1296</v>
      </c>
      <c r="I205" s="257" t="s">
        <v>1137</v>
      </c>
      <c r="J205" s="211"/>
      <c r="K205" s="99"/>
      <c r="L205" s="99"/>
    </row>
    <row r="206">
      <c r="A206" s="22" t="s">
        <v>2664</v>
      </c>
      <c r="B206" s="112" t="s">
        <v>1137</v>
      </c>
      <c r="C206" s="215" t="s">
        <v>2670</v>
      </c>
      <c r="D206" s="215" t="s">
        <v>1112</v>
      </c>
      <c r="E206" s="215" t="s">
        <v>1111</v>
      </c>
      <c r="F206" s="216" t="s">
        <v>1111</v>
      </c>
      <c r="G206" s="215" t="s">
        <v>1734</v>
      </c>
      <c r="H206" s="215" t="s">
        <v>1296</v>
      </c>
      <c r="I206" s="215" t="s">
        <v>1137</v>
      </c>
      <c r="J206" s="99"/>
      <c r="K206" s="99"/>
      <c r="L206" s="99"/>
    </row>
    <row r="207">
      <c r="A207" s="253" t="s">
        <v>2673</v>
      </c>
      <c r="B207" s="255" t="s">
        <v>1137</v>
      </c>
      <c r="C207" s="257" t="s">
        <v>2675</v>
      </c>
      <c r="D207" s="257" t="s">
        <v>1112</v>
      </c>
      <c r="E207" s="257" t="s">
        <v>1111</v>
      </c>
      <c r="F207" s="259" t="s">
        <v>1112</v>
      </c>
      <c r="G207" s="257" t="s">
        <v>2677</v>
      </c>
      <c r="H207" s="257" t="s">
        <v>1296</v>
      </c>
      <c r="I207" s="257" t="s">
        <v>1137</v>
      </c>
      <c r="J207" s="211"/>
      <c r="K207" s="99"/>
      <c r="L207" s="99"/>
    </row>
    <row r="208">
      <c r="A208" s="22" t="s">
        <v>2678</v>
      </c>
      <c r="B208" s="112" t="s">
        <v>1137</v>
      </c>
      <c r="C208" s="215" t="s">
        <v>2682</v>
      </c>
      <c r="D208" s="215" t="s">
        <v>1112</v>
      </c>
      <c r="E208" s="215" t="s">
        <v>1111</v>
      </c>
      <c r="F208" s="216" t="s">
        <v>1111</v>
      </c>
      <c r="G208" s="215" t="s">
        <v>1993</v>
      </c>
      <c r="H208" s="215" t="s">
        <v>1296</v>
      </c>
      <c r="I208" s="215" t="s">
        <v>1137</v>
      </c>
      <c r="J208" s="99"/>
      <c r="K208" s="99"/>
      <c r="L208" s="99"/>
    </row>
    <row r="209">
      <c r="A209" s="253" t="s">
        <v>2685</v>
      </c>
      <c r="B209" s="255" t="s">
        <v>1137</v>
      </c>
      <c r="C209" s="257" t="s">
        <v>1742</v>
      </c>
      <c r="D209" s="257" t="s">
        <v>1112</v>
      </c>
      <c r="E209" s="257" t="s">
        <v>1111</v>
      </c>
      <c r="F209" s="259" t="s">
        <v>1112</v>
      </c>
      <c r="G209" s="257" t="s">
        <v>1474</v>
      </c>
      <c r="H209" s="257" t="s">
        <v>1296</v>
      </c>
      <c r="I209" s="257" t="s">
        <v>1137</v>
      </c>
      <c r="J209" s="211"/>
      <c r="K209" s="99"/>
      <c r="L209" s="99"/>
    </row>
    <row r="210">
      <c r="A210" s="22" t="s">
        <v>2689</v>
      </c>
      <c r="B210" s="112" t="s">
        <v>1137</v>
      </c>
      <c r="C210" s="215" t="s">
        <v>2022</v>
      </c>
      <c r="D210" s="215" t="s">
        <v>1112</v>
      </c>
      <c r="E210" s="215" t="s">
        <v>1111</v>
      </c>
      <c r="F210" s="216" t="s">
        <v>1111</v>
      </c>
      <c r="G210" s="215" t="s">
        <v>2121</v>
      </c>
      <c r="H210" s="215" t="s">
        <v>1296</v>
      </c>
      <c r="I210" s="215" t="s">
        <v>1137</v>
      </c>
      <c r="J210" s="99"/>
      <c r="K210" s="99"/>
      <c r="L210" s="99"/>
    </row>
    <row r="211">
      <c r="A211" s="22" t="s">
        <v>2694</v>
      </c>
      <c r="B211" s="112" t="s">
        <v>1137</v>
      </c>
      <c r="C211" s="215" t="s">
        <v>2210</v>
      </c>
      <c r="D211" s="215" t="s">
        <v>1112</v>
      </c>
      <c r="E211" s="215" t="s">
        <v>1111</v>
      </c>
      <c r="F211" s="216" t="s">
        <v>1111</v>
      </c>
      <c r="G211" s="215" t="s">
        <v>1803</v>
      </c>
      <c r="H211" s="215" t="s">
        <v>1296</v>
      </c>
      <c r="I211" s="215" t="s">
        <v>1137</v>
      </c>
      <c r="J211" s="99"/>
      <c r="K211" s="13"/>
      <c r="L211" s="28"/>
    </row>
    <row r="212">
      <c r="A212" s="22" t="s">
        <v>2699</v>
      </c>
      <c r="B212" s="103" t="s">
        <v>1137</v>
      </c>
      <c r="C212" s="232" t="s">
        <v>2183</v>
      </c>
      <c r="D212" s="232" t="s">
        <v>1112</v>
      </c>
      <c r="E212" s="215" t="s">
        <v>1111</v>
      </c>
      <c r="F212" s="216" t="s">
        <v>1112</v>
      </c>
      <c r="G212" s="232" t="s">
        <v>1493</v>
      </c>
      <c r="H212" s="232" t="s">
        <v>1296</v>
      </c>
      <c r="I212" s="232" t="s">
        <v>1137</v>
      </c>
      <c r="J212" s="211"/>
      <c r="K212" s="13"/>
      <c r="L212" s="28"/>
    </row>
    <row r="213">
      <c r="A213" s="22" t="s">
        <v>2704</v>
      </c>
      <c r="B213" s="112" t="s">
        <v>1137</v>
      </c>
      <c r="C213" s="215" t="s">
        <v>2235</v>
      </c>
      <c r="D213" s="215" t="s">
        <v>1112</v>
      </c>
      <c r="E213" s="215" t="s">
        <v>1111</v>
      </c>
      <c r="F213" s="216" t="s">
        <v>1111</v>
      </c>
      <c r="G213" s="215" t="s">
        <v>2641</v>
      </c>
      <c r="H213" s="215" t="s">
        <v>1296</v>
      </c>
      <c r="I213" s="215" t="s">
        <v>1137</v>
      </c>
      <c r="J213" s="99"/>
      <c r="K213" s="99"/>
      <c r="L213" s="99"/>
    </row>
    <row r="214">
      <c r="A214" s="253" t="s">
        <v>2709</v>
      </c>
      <c r="B214" s="255" t="s">
        <v>1137</v>
      </c>
      <c r="C214" s="257" t="s">
        <v>2260</v>
      </c>
      <c r="D214" s="257" t="s">
        <v>1112</v>
      </c>
      <c r="E214" s="257" t="s">
        <v>1111</v>
      </c>
      <c r="F214" s="259" t="s">
        <v>1112</v>
      </c>
      <c r="G214" s="257" t="s">
        <v>2714</v>
      </c>
      <c r="H214" s="257" t="s">
        <v>1296</v>
      </c>
      <c r="I214" s="257" t="s">
        <v>1137</v>
      </c>
      <c r="J214" s="211"/>
      <c r="K214" s="13"/>
      <c r="L214" s="28"/>
    </row>
    <row r="215">
      <c r="A215" s="22" t="s">
        <v>2715</v>
      </c>
      <c r="B215" s="103" t="s">
        <v>1137</v>
      </c>
      <c r="C215" s="232" t="s">
        <v>1671</v>
      </c>
      <c r="D215" s="232" t="s">
        <v>1112</v>
      </c>
      <c r="E215" s="215" t="s">
        <v>1111</v>
      </c>
      <c r="F215" s="216" t="s">
        <v>1112</v>
      </c>
      <c r="G215" s="232" t="s">
        <v>1767</v>
      </c>
      <c r="H215" s="232" t="s">
        <v>1296</v>
      </c>
      <c r="I215" s="232" t="s">
        <v>1137</v>
      </c>
      <c r="J215" s="211"/>
      <c r="K215" s="13"/>
      <c r="L215" s="28"/>
    </row>
    <row r="216">
      <c r="A216" s="22" t="s">
        <v>2721</v>
      </c>
      <c r="B216" s="112" t="s">
        <v>1137</v>
      </c>
      <c r="C216" s="215" t="s">
        <v>1676</v>
      </c>
      <c r="D216" s="215" t="s">
        <v>1112</v>
      </c>
      <c r="E216" s="215" t="s">
        <v>1111</v>
      </c>
      <c r="F216" s="216" t="s">
        <v>1111</v>
      </c>
      <c r="G216" s="215" t="s">
        <v>254</v>
      </c>
      <c r="H216" s="215" t="s">
        <v>1296</v>
      </c>
      <c r="I216" s="215" t="s">
        <v>1137</v>
      </c>
      <c r="J216" s="99"/>
      <c r="K216" s="99"/>
      <c r="L216" s="99"/>
    </row>
    <row r="217">
      <c r="A217" s="22" t="s">
        <v>2726</v>
      </c>
      <c r="B217" s="112" t="s">
        <v>1137</v>
      </c>
      <c r="C217" s="215" t="s">
        <v>1748</v>
      </c>
      <c r="D217" s="215" t="s">
        <v>1112</v>
      </c>
      <c r="E217" s="215" t="s">
        <v>1111</v>
      </c>
      <c r="F217" s="216" t="s">
        <v>1111</v>
      </c>
      <c r="G217" s="215" t="s">
        <v>1676</v>
      </c>
      <c r="H217" s="215" t="s">
        <v>1296</v>
      </c>
      <c r="I217" s="215" t="s">
        <v>1137</v>
      </c>
      <c r="J217" s="99"/>
      <c r="K217" s="99"/>
      <c r="L217" s="99"/>
    </row>
    <row r="218">
      <c r="A218" s="22" t="s">
        <v>2731</v>
      </c>
      <c r="B218" s="112" t="s">
        <v>1137</v>
      </c>
      <c r="C218" s="215" t="s">
        <v>1748</v>
      </c>
      <c r="D218" s="215" t="s">
        <v>1112</v>
      </c>
      <c r="E218" s="215" t="s">
        <v>1111</v>
      </c>
      <c r="F218" s="216" t="s">
        <v>1111</v>
      </c>
      <c r="G218" s="215" t="s">
        <v>2732</v>
      </c>
      <c r="H218" s="215" t="s">
        <v>1296</v>
      </c>
      <c r="I218" s="215" t="s">
        <v>1137</v>
      </c>
      <c r="J218" s="211"/>
      <c r="K218" s="99"/>
      <c r="L218" s="99"/>
    </row>
    <row r="219">
      <c r="A219" s="253" t="s">
        <v>2737</v>
      </c>
      <c r="B219" s="255" t="s">
        <v>1137</v>
      </c>
      <c r="C219" s="257" t="s">
        <v>1767</v>
      </c>
      <c r="D219" s="257" t="s">
        <v>1112</v>
      </c>
      <c r="E219" s="257" t="s">
        <v>1111</v>
      </c>
      <c r="F219" s="259" t="s">
        <v>1112</v>
      </c>
      <c r="G219" s="257" t="s">
        <v>2739</v>
      </c>
      <c r="H219" s="257" t="s">
        <v>1296</v>
      </c>
      <c r="I219" s="257" t="s">
        <v>1137</v>
      </c>
      <c r="J219" s="211"/>
      <c r="K219" s="99"/>
      <c r="L219" s="99"/>
    </row>
    <row r="220">
      <c r="A220" s="22" t="s">
        <v>2740</v>
      </c>
      <c r="B220" s="237" t="s">
        <v>1137</v>
      </c>
      <c r="C220" s="238" t="s">
        <v>1780</v>
      </c>
      <c r="D220" s="238" t="s">
        <v>1112</v>
      </c>
      <c r="E220" s="238" t="s">
        <v>1111</v>
      </c>
      <c r="F220" s="241" t="s">
        <v>1137</v>
      </c>
      <c r="G220" s="232" t="s">
        <v>2553</v>
      </c>
      <c r="H220" s="232" t="s">
        <v>1296</v>
      </c>
      <c r="I220" s="238" t="s">
        <v>1137</v>
      </c>
      <c r="J220" s="99"/>
      <c r="K220" s="99"/>
      <c r="L220" s="99"/>
    </row>
    <row r="221">
      <c r="A221" s="22" t="s">
        <v>2745</v>
      </c>
      <c r="B221" s="237" t="s">
        <v>1137</v>
      </c>
      <c r="C221" s="238" t="s">
        <v>1803</v>
      </c>
      <c r="D221" s="238" t="s">
        <v>1112</v>
      </c>
      <c r="E221" s="238" t="s">
        <v>1111</v>
      </c>
      <c r="F221" s="241" t="s">
        <v>1131</v>
      </c>
      <c r="G221" s="232" t="s">
        <v>176</v>
      </c>
      <c r="H221" s="232" t="s">
        <v>1296</v>
      </c>
      <c r="I221" s="238" t="s">
        <v>1137</v>
      </c>
      <c r="J221" s="99"/>
      <c r="K221" s="99"/>
      <c r="L221" s="99"/>
    </row>
    <row r="222">
      <c r="A222" s="22" t="s">
        <v>2751</v>
      </c>
      <c r="B222" s="103" t="s">
        <v>1137</v>
      </c>
      <c r="C222" s="232" t="s">
        <v>1818</v>
      </c>
      <c r="D222" s="232" t="s">
        <v>1112</v>
      </c>
      <c r="E222" s="215" t="s">
        <v>1111</v>
      </c>
      <c r="F222" s="216" t="s">
        <v>1112</v>
      </c>
      <c r="G222" s="232" t="s">
        <v>2756</v>
      </c>
      <c r="H222" s="232" t="s">
        <v>1296</v>
      </c>
      <c r="I222" s="232" t="s">
        <v>1137</v>
      </c>
      <c r="J222" s="211"/>
      <c r="K222" s="99"/>
      <c r="L222" s="99"/>
    </row>
    <row r="223">
      <c r="A223" s="22" t="s">
        <v>2757</v>
      </c>
      <c r="B223" s="237" t="s">
        <v>1137</v>
      </c>
      <c r="C223" s="238" t="s">
        <v>1846</v>
      </c>
      <c r="D223" s="238" t="s">
        <v>1112</v>
      </c>
      <c r="E223" s="238" t="s">
        <v>1111</v>
      </c>
      <c r="F223" s="241" t="s">
        <v>1137</v>
      </c>
      <c r="G223" s="232" t="s">
        <v>2654</v>
      </c>
      <c r="H223" s="232" t="s">
        <v>1296</v>
      </c>
      <c r="I223" s="238" t="s">
        <v>1137</v>
      </c>
      <c r="J223" s="99"/>
      <c r="K223" s="99"/>
      <c r="L223" s="99"/>
    </row>
    <row r="224">
      <c r="A224" s="253" t="s">
        <v>2762</v>
      </c>
      <c r="B224" s="255" t="s">
        <v>1137</v>
      </c>
      <c r="C224" s="257" t="s">
        <v>1856</v>
      </c>
      <c r="D224" s="257" t="s">
        <v>1112</v>
      </c>
      <c r="E224" s="257" t="s">
        <v>1111</v>
      </c>
      <c r="F224" s="259" t="s">
        <v>1112</v>
      </c>
      <c r="G224" s="257" t="s">
        <v>2767</v>
      </c>
      <c r="H224" s="257" t="s">
        <v>1296</v>
      </c>
      <c r="I224" s="257" t="s">
        <v>1137</v>
      </c>
      <c r="J224" s="211"/>
      <c r="K224" s="99"/>
      <c r="L224" s="99"/>
    </row>
    <row r="225">
      <c r="A225" s="22" t="s">
        <v>2768</v>
      </c>
      <c r="B225" s="112" t="s">
        <v>1137</v>
      </c>
      <c r="C225" s="215" t="s">
        <v>1869</v>
      </c>
      <c r="D225" s="215" t="s">
        <v>1112</v>
      </c>
      <c r="E225" s="215" t="s">
        <v>1111</v>
      </c>
      <c r="F225" s="216" t="s">
        <v>1111</v>
      </c>
      <c r="G225" s="215" t="s">
        <v>1442</v>
      </c>
      <c r="H225" s="215" t="s">
        <v>1296</v>
      </c>
      <c r="I225" s="215" t="s">
        <v>1137</v>
      </c>
      <c r="J225" s="99"/>
      <c r="K225" s="99"/>
      <c r="L225" s="99"/>
    </row>
    <row r="226">
      <c r="A226" s="22" t="s">
        <v>2774</v>
      </c>
      <c r="B226" s="112" t="s">
        <v>1137</v>
      </c>
      <c r="C226" s="215" t="s">
        <v>1884</v>
      </c>
      <c r="D226" s="215" t="s">
        <v>1112</v>
      </c>
      <c r="E226" s="215" t="s">
        <v>1111</v>
      </c>
      <c r="F226" s="216" t="s">
        <v>1111</v>
      </c>
      <c r="G226" s="215" t="s">
        <v>2512</v>
      </c>
      <c r="H226" s="215" t="s">
        <v>1296</v>
      </c>
      <c r="I226" s="215" t="s">
        <v>1137</v>
      </c>
      <c r="J226" s="99"/>
      <c r="K226" s="99"/>
      <c r="L226" s="99"/>
    </row>
    <row r="227">
      <c r="A227" s="22" t="s">
        <v>2775</v>
      </c>
      <c r="B227" s="112" t="s">
        <v>1137</v>
      </c>
      <c r="C227" s="215" t="s">
        <v>1899</v>
      </c>
      <c r="D227" s="215" t="s">
        <v>1112</v>
      </c>
      <c r="E227" s="215" t="s">
        <v>1111</v>
      </c>
      <c r="F227" s="216" t="s">
        <v>1111</v>
      </c>
      <c r="G227" s="215" t="s">
        <v>2144</v>
      </c>
      <c r="H227" s="215" t="s">
        <v>1296</v>
      </c>
      <c r="I227" s="215" t="s">
        <v>1137</v>
      </c>
      <c r="J227" s="99"/>
      <c r="K227" s="99"/>
      <c r="L227" s="99"/>
    </row>
    <row r="228">
      <c r="A228" s="22" t="s">
        <v>2780</v>
      </c>
      <c r="B228" s="237" t="s">
        <v>1137</v>
      </c>
      <c r="C228" s="238" t="s">
        <v>1937</v>
      </c>
      <c r="D228" s="238" t="s">
        <v>1111</v>
      </c>
      <c r="E228" s="238" t="s">
        <v>1111</v>
      </c>
      <c r="F228" s="241" t="s">
        <v>1131</v>
      </c>
      <c r="G228" s="232" t="s">
        <v>1487</v>
      </c>
      <c r="H228" s="232" t="s">
        <v>1296</v>
      </c>
      <c r="I228" s="238" t="s">
        <v>1137</v>
      </c>
      <c r="J228" s="99"/>
      <c r="K228" s="99"/>
      <c r="L228" s="99"/>
    </row>
    <row r="229">
      <c r="A229" s="22" t="s">
        <v>2785</v>
      </c>
      <c r="B229" s="103" t="s">
        <v>1137</v>
      </c>
      <c r="C229" s="232" t="s">
        <v>2109</v>
      </c>
      <c r="D229" s="232" t="s">
        <v>1112</v>
      </c>
      <c r="E229" s="215" t="s">
        <v>1111</v>
      </c>
      <c r="F229" s="216" t="s">
        <v>1112</v>
      </c>
      <c r="G229" s="232" t="s">
        <v>2075</v>
      </c>
      <c r="H229" s="232" t="s">
        <v>1296</v>
      </c>
      <c r="I229" s="232" t="s">
        <v>1137</v>
      </c>
      <c r="J229" s="211"/>
      <c r="K229" s="99"/>
      <c r="L229" s="99"/>
    </row>
    <row r="230">
      <c r="A230" s="253" t="s">
        <v>2790</v>
      </c>
      <c r="B230" s="255" t="s">
        <v>1137</v>
      </c>
      <c r="C230" s="257" t="s">
        <v>2114</v>
      </c>
      <c r="D230" s="257" t="s">
        <v>1112</v>
      </c>
      <c r="E230" s="257" t="s">
        <v>1111</v>
      </c>
      <c r="F230" s="259" t="s">
        <v>1112</v>
      </c>
      <c r="G230" s="257" t="s">
        <v>2795</v>
      </c>
      <c r="H230" s="257" t="s">
        <v>1296</v>
      </c>
      <c r="I230" s="257" t="s">
        <v>1137</v>
      </c>
      <c r="J230" s="211"/>
      <c r="K230" s="99"/>
      <c r="L230" s="99"/>
    </row>
    <row r="231">
      <c r="A231" s="253" t="s">
        <v>2798</v>
      </c>
      <c r="B231" s="255" t="s">
        <v>1137</v>
      </c>
      <c r="C231" s="257" t="s">
        <v>2121</v>
      </c>
      <c r="D231" s="257" t="s">
        <v>1112</v>
      </c>
      <c r="E231" s="257" t="s">
        <v>1111</v>
      </c>
      <c r="F231" s="259" t="s">
        <v>1112</v>
      </c>
      <c r="G231" s="257" t="s">
        <v>2802</v>
      </c>
      <c r="H231" s="257" t="s">
        <v>1296</v>
      </c>
      <c r="I231" s="257" t="s">
        <v>1137</v>
      </c>
      <c r="J231" s="211"/>
      <c r="K231" s="99"/>
      <c r="L231" s="99"/>
    </row>
    <row r="232">
      <c r="A232" s="22" t="s">
        <v>2803</v>
      </c>
      <c r="B232" s="112" t="s">
        <v>1137</v>
      </c>
      <c r="C232" s="215" t="s">
        <v>2144</v>
      </c>
      <c r="D232" s="215" t="s">
        <v>1112</v>
      </c>
      <c r="E232" s="215" t="s">
        <v>1111</v>
      </c>
      <c r="F232" s="216" t="s">
        <v>1111</v>
      </c>
      <c r="G232" s="215" t="s">
        <v>1357</v>
      </c>
      <c r="H232" s="215" t="s">
        <v>1296</v>
      </c>
      <c r="I232" s="215" t="s">
        <v>1137</v>
      </c>
      <c r="J232" s="99"/>
      <c r="K232" s="99"/>
      <c r="L232" s="99"/>
    </row>
    <row r="233">
      <c r="A233" s="22" t="s">
        <v>2809</v>
      </c>
      <c r="B233" s="112" t="s">
        <v>1137</v>
      </c>
      <c r="C233" s="215" t="s">
        <v>2181</v>
      </c>
      <c r="D233" s="215" t="s">
        <v>1112</v>
      </c>
      <c r="E233" s="215" t="s">
        <v>1111</v>
      </c>
      <c r="F233" s="216" t="s">
        <v>1111</v>
      </c>
      <c r="G233" s="215" t="s">
        <v>2677</v>
      </c>
      <c r="H233" s="215" t="s">
        <v>1296</v>
      </c>
      <c r="I233" s="215" t="s">
        <v>1137</v>
      </c>
      <c r="J233" s="99"/>
      <c r="K233" s="99"/>
      <c r="L233" s="99"/>
    </row>
    <row r="234">
      <c r="A234" s="22" t="s">
        <v>2813</v>
      </c>
      <c r="B234" s="237" t="s">
        <v>1137</v>
      </c>
      <c r="C234" s="238" t="s">
        <v>2197</v>
      </c>
      <c r="D234" s="238" t="s">
        <v>1112</v>
      </c>
      <c r="E234" s="238" t="s">
        <v>1111</v>
      </c>
      <c r="F234" s="241" t="s">
        <v>1137</v>
      </c>
      <c r="G234" s="232" t="s">
        <v>1474</v>
      </c>
      <c r="H234" s="232" t="s">
        <v>1296</v>
      </c>
      <c r="I234" s="238" t="s">
        <v>1137</v>
      </c>
      <c r="J234" s="99"/>
      <c r="K234" s="99"/>
      <c r="L234" s="99"/>
    </row>
    <row r="235">
      <c r="A235" s="22" t="s">
        <v>2815</v>
      </c>
      <c r="B235" s="103" t="s">
        <v>1137</v>
      </c>
      <c r="C235" s="232" t="s">
        <v>2202</v>
      </c>
      <c r="D235" s="232" t="s">
        <v>1112</v>
      </c>
      <c r="E235" s="215" t="s">
        <v>1111</v>
      </c>
      <c r="F235" s="216" t="s">
        <v>1112</v>
      </c>
      <c r="G235" s="232" t="s">
        <v>2210</v>
      </c>
      <c r="H235" s="232" t="s">
        <v>1296</v>
      </c>
      <c r="I235" s="232" t="s">
        <v>1137</v>
      </c>
      <c r="J235" s="211"/>
      <c r="K235" s="99"/>
      <c r="L235" s="99"/>
    </row>
    <row r="236">
      <c r="A236" s="22" t="s">
        <v>2816</v>
      </c>
      <c r="B236" s="112" t="s">
        <v>1137</v>
      </c>
      <c r="C236" s="215" t="s">
        <v>2206</v>
      </c>
      <c r="D236" s="215" t="s">
        <v>1112</v>
      </c>
      <c r="E236" s="215" t="s">
        <v>1111</v>
      </c>
      <c r="F236" s="216" t="s">
        <v>1111</v>
      </c>
      <c r="G236" s="215" t="s">
        <v>1869</v>
      </c>
      <c r="H236" s="215" t="s">
        <v>1296</v>
      </c>
      <c r="I236" s="215" t="s">
        <v>1137</v>
      </c>
      <c r="J236" s="99"/>
      <c r="K236" s="99"/>
      <c r="L236" s="99"/>
    </row>
    <row r="237">
      <c r="A237" s="22" t="s">
        <v>2817</v>
      </c>
      <c r="B237" s="112" t="s">
        <v>1137</v>
      </c>
      <c r="C237" s="215" t="s">
        <v>2217</v>
      </c>
      <c r="D237" s="215" t="s">
        <v>1112</v>
      </c>
      <c r="E237" s="215" t="s">
        <v>1111</v>
      </c>
      <c r="F237" s="216" t="s">
        <v>1111</v>
      </c>
      <c r="G237" s="215" t="s">
        <v>265</v>
      </c>
      <c r="H237" s="215" t="s">
        <v>1296</v>
      </c>
      <c r="I237" s="215" t="s">
        <v>1137</v>
      </c>
      <c r="J237" s="99"/>
      <c r="K237" s="99"/>
      <c r="L237" s="99"/>
    </row>
    <row r="238">
      <c r="A238" s="22" t="s">
        <v>2818</v>
      </c>
      <c r="B238" s="103" t="s">
        <v>1137</v>
      </c>
      <c r="C238" s="232" t="s">
        <v>2103</v>
      </c>
      <c r="D238" s="232" t="s">
        <v>1112</v>
      </c>
      <c r="E238" s="215" t="s">
        <v>1111</v>
      </c>
      <c r="F238" s="216" t="s">
        <v>1112</v>
      </c>
      <c r="G238" s="232" t="s">
        <v>2641</v>
      </c>
      <c r="H238" s="232" t="s">
        <v>1296</v>
      </c>
      <c r="I238" s="232" t="s">
        <v>1137</v>
      </c>
      <c r="J238" s="211"/>
      <c r="K238" s="99"/>
      <c r="L238" s="99"/>
    </row>
    <row r="239">
      <c r="A239" s="253" t="s">
        <v>2819</v>
      </c>
      <c r="B239" s="255" t="s">
        <v>1137</v>
      </c>
      <c r="C239" s="257" t="s">
        <v>2279</v>
      </c>
      <c r="D239" s="257" t="s">
        <v>1112</v>
      </c>
      <c r="E239" s="257" t="s">
        <v>1111</v>
      </c>
      <c r="F239" s="259" t="s">
        <v>1112</v>
      </c>
      <c r="G239" s="257" t="s">
        <v>2820</v>
      </c>
      <c r="H239" s="257" t="s">
        <v>1296</v>
      </c>
      <c r="I239" s="257" t="s">
        <v>1137</v>
      </c>
      <c r="J239" s="211"/>
      <c r="K239" s="99"/>
      <c r="L239" s="99"/>
    </row>
    <row r="240">
      <c r="A240" s="22" t="s">
        <v>2821</v>
      </c>
      <c r="B240" s="237" t="s">
        <v>1137</v>
      </c>
      <c r="C240" s="238" t="s">
        <v>2117</v>
      </c>
      <c r="D240" s="238" t="s">
        <v>1112</v>
      </c>
      <c r="E240" s="238" t="s">
        <v>1111</v>
      </c>
      <c r="F240" s="241" t="s">
        <v>1131</v>
      </c>
      <c r="G240" s="232" t="s">
        <v>2170</v>
      </c>
      <c r="H240" s="232" t="s">
        <v>1296</v>
      </c>
      <c r="I240" s="238" t="s">
        <v>1137</v>
      </c>
      <c r="J240" s="99"/>
      <c r="K240" s="99"/>
      <c r="L240" s="99"/>
    </row>
    <row r="241">
      <c r="A241" s="22" t="s">
        <v>2822</v>
      </c>
      <c r="B241" s="112" t="s">
        <v>1137</v>
      </c>
      <c r="C241" s="215" t="s">
        <v>2263</v>
      </c>
      <c r="D241" s="215" t="s">
        <v>1112</v>
      </c>
      <c r="E241" s="215" t="s">
        <v>1111</v>
      </c>
      <c r="F241" s="216" t="s">
        <v>1111</v>
      </c>
      <c r="G241" s="215" t="s">
        <v>2128</v>
      </c>
      <c r="H241" s="215" t="s">
        <v>1296</v>
      </c>
      <c r="I241" s="215" t="s">
        <v>1137</v>
      </c>
      <c r="J241" s="99"/>
      <c r="K241" s="99"/>
      <c r="L241" s="99"/>
    </row>
    <row r="242">
      <c r="A242" s="253" t="s">
        <v>2823</v>
      </c>
      <c r="B242" s="255" t="s">
        <v>1137</v>
      </c>
      <c r="C242" s="257" t="s">
        <v>2659</v>
      </c>
      <c r="D242" s="257" t="s">
        <v>1112</v>
      </c>
      <c r="E242" s="257" t="s">
        <v>1111</v>
      </c>
      <c r="F242" s="259" t="s">
        <v>1112</v>
      </c>
      <c r="G242" s="257" t="s">
        <v>2824</v>
      </c>
      <c r="H242" s="257" t="s">
        <v>1296</v>
      </c>
      <c r="I242" s="257" t="s">
        <v>1137</v>
      </c>
      <c r="J242" s="211"/>
      <c r="K242" s="99"/>
      <c r="L242" s="99"/>
    </row>
    <row r="243">
      <c r="A243" s="22" t="s">
        <v>2825</v>
      </c>
      <c r="B243" s="103" t="s">
        <v>1137</v>
      </c>
      <c r="C243" s="232" t="s">
        <v>2820</v>
      </c>
      <c r="D243" s="232" t="s">
        <v>1112</v>
      </c>
      <c r="E243" s="215" t="s">
        <v>1111</v>
      </c>
      <c r="F243" s="216" t="s">
        <v>1112</v>
      </c>
      <c r="G243" s="232" t="s">
        <v>1590</v>
      </c>
      <c r="H243" s="232" t="s">
        <v>1296</v>
      </c>
      <c r="I243" s="232" t="s">
        <v>1137</v>
      </c>
      <c r="J243" s="211"/>
      <c r="K243" s="99"/>
      <c r="L243" s="52"/>
    </row>
    <row r="244">
      <c r="A244" s="22" t="s">
        <v>2826</v>
      </c>
      <c r="B244" s="237" t="s">
        <v>1137</v>
      </c>
      <c r="C244" s="238" t="s">
        <v>2580</v>
      </c>
      <c r="D244" s="238" t="s">
        <v>1112</v>
      </c>
      <c r="E244" s="238" t="s">
        <v>1111</v>
      </c>
      <c r="F244" s="241" t="s">
        <v>1131</v>
      </c>
      <c r="G244" s="232" t="s">
        <v>1456</v>
      </c>
      <c r="H244" s="232" t="s">
        <v>1296</v>
      </c>
      <c r="I244" s="238" t="s">
        <v>1137</v>
      </c>
      <c r="J244" s="99"/>
      <c r="K244" s="99"/>
      <c r="L244" s="99"/>
    </row>
    <row r="245">
      <c r="A245" s="22" t="s">
        <v>2828</v>
      </c>
      <c r="B245" s="112" t="s">
        <v>1137</v>
      </c>
      <c r="C245" s="215" t="s">
        <v>2739</v>
      </c>
      <c r="D245" s="215" t="s">
        <v>1112</v>
      </c>
      <c r="E245" s="215" t="s">
        <v>1111</v>
      </c>
      <c r="F245" s="216" t="s">
        <v>1111</v>
      </c>
      <c r="G245" s="215" t="s">
        <v>7</v>
      </c>
      <c r="H245" s="215" t="s">
        <v>1296</v>
      </c>
      <c r="I245" s="215" t="s">
        <v>1137</v>
      </c>
      <c r="J245" s="99"/>
      <c r="K245" s="99"/>
      <c r="L245" s="99"/>
    </row>
    <row r="246">
      <c r="A246" s="253" t="s">
        <v>2829</v>
      </c>
      <c r="B246" s="255" t="s">
        <v>1137</v>
      </c>
      <c r="C246" s="257" t="s">
        <v>2830</v>
      </c>
      <c r="D246" s="257" t="s">
        <v>1112</v>
      </c>
      <c r="E246" s="257" t="s">
        <v>1111</v>
      </c>
      <c r="F246" s="259" t="s">
        <v>1112</v>
      </c>
      <c r="G246" s="257" t="s">
        <v>2425</v>
      </c>
      <c r="H246" s="257" t="s">
        <v>1296</v>
      </c>
      <c r="I246" s="257" t="s">
        <v>1137</v>
      </c>
      <c r="J246" s="211"/>
      <c r="K246" s="99"/>
      <c r="L246" s="99"/>
    </row>
    <row r="247">
      <c r="A247" s="22" t="s">
        <v>2831</v>
      </c>
      <c r="B247" s="112" t="s">
        <v>1137</v>
      </c>
      <c r="C247" s="215" t="s">
        <v>2832</v>
      </c>
      <c r="D247" s="215" t="s">
        <v>1112</v>
      </c>
      <c r="E247" s="215" t="s">
        <v>1111</v>
      </c>
      <c r="F247" s="216" t="s">
        <v>1111</v>
      </c>
      <c r="G247" s="215" t="s">
        <v>2832</v>
      </c>
      <c r="H247" s="215" t="s">
        <v>1296</v>
      </c>
      <c r="I247" s="215" t="s">
        <v>1137</v>
      </c>
      <c r="J247" s="99"/>
      <c r="K247" s="99"/>
      <c r="L247" s="99"/>
    </row>
    <row r="248">
      <c r="A248" s="22" t="s">
        <v>2833</v>
      </c>
      <c r="B248" s="112" t="s">
        <v>1137</v>
      </c>
      <c r="C248" s="215" t="s">
        <v>2802</v>
      </c>
      <c r="D248" s="215" t="s">
        <v>1112</v>
      </c>
      <c r="E248" s="215" t="s">
        <v>1111</v>
      </c>
      <c r="F248" s="216" t="s">
        <v>1111</v>
      </c>
      <c r="G248" s="215" t="s">
        <v>325</v>
      </c>
      <c r="H248" s="215" t="s">
        <v>1296</v>
      </c>
      <c r="I248" s="215" t="s">
        <v>1137</v>
      </c>
      <c r="J248" s="99"/>
      <c r="K248" s="99"/>
      <c r="L248" s="99"/>
    </row>
    <row r="249">
      <c r="A249" s="22" t="s">
        <v>2834</v>
      </c>
      <c r="B249" s="103" t="s">
        <v>1137</v>
      </c>
      <c r="C249" s="232" t="s">
        <v>2732</v>
      </c>
      <c r="D249" s="232" t="s">
        <v>1112</v>
      </c>
      <c r="E249" s="215" t="s">
        <v>1111</v>
      </c>
      <c r="F249" s="216" t="s">
        <v>1112</v>
      </c>
      <c r="G249" s="232" t="s">
        <v>448</v>
      </c>
      <c r="H249" s="232" t="s">
        <v>1296</v>
      </c>
      <c r="I249" s="232" t="s">
        <v>1137</v>
      </c>
      <c r="J249" s="211"/>
      <c r="K249" s="99"/>
      <c r="L249" s="99"/>
    </row>
    <row r="250">
      <c r="A250" s="22" t="s">
        <v>2835</v>
      </c>
      <c r="B250" s="112" t="s">
        <v>1137</v>
      </c>
      <c r="C250" s="215" t="s">
        <v>2586</v>
      </c>
      <c r="D250" s="215" t="s">
        <v>1112</v>
      </c>
      <c r="E250" s="215" t="s">
        <v>1111</v>
      </c>
      <c r="F250" s="216" t="s">
        <v>1111</v>
      </c>
      <c r="G250" s="215" t="s">
        <v>294</v>
      </c>
      <c r="H250" s="215" t="s">
        <v>1296</v>
      </c>
      <c r="I250" s="215" t="s">
        <v>1137</v>
      </c>
      <c r="J250" s="99"/>
      <c r="K250" s="99"/>
      <c r="L250" s="99"/>
    </row>
    <row r="251">
      <c r="A251" s="253" t="s">
        <v>2836</v>
      </c>
      <c r="B251" s="255" t="s">
        <v>1137</v>
      </c>
      <c r="C251" s="257" t="s">
        <v>1751</v>
      </c>
      <c r="D251" s="257" t="s">
        <v>1112</v>
      </c>
      <c r="E251" s="257" t="s">
        <v>1111</v>
      </c>
      <c r="F251" s="259" t="s">
        <v>1112</v>
      </c>
      <c r="G251" s="257" t="s">
        <v>2837</v>
      </c>
      <c r="H251" s="257" t="s">
        <v>1296</v>
      </c>
      <c r="I251" s="257" t="s">
        <v>1137</v>
      </c>
      <c r="J251" s="211"/>
      <c r="K251" s="99"/>
      <c r="L251" s="99"/>
    </row>
    <row r="252">
      <c r="A252" s="22" t="s">
        <v>2838</v>
      </c>
      <c r="B252" s="112" t="s">
        <v>1137</v>
      </c>
      <c r="C252" s="215" t="s">
        <v>2839</v>
      </c>
      <c r="D252" s="215" t="s">
        <v>1112</v>
      </c>
      <c r="E252" s="215" t="s">
        <v>1111</v>
      </c>
      <c r="F252" s="216" t="s">
        <v>1111</v>
      </c>
      <c r="G252" s="215" t="s">
        <v>2840</v>
      </c>
      <c r="H252" s="215" t="s">
        <v>1296</v>
      </c>
      <c r="I252" s="215" t="s">
        <v>1137</v>
      </c>
      <c r="J252" s="99"/>
      <c r="K252" s="99"/>
      <c r="L252" s="99"/>
    </row>
    <row r="253">
      <c r="A253" s="22" t="s">
        <v>2841</v>
      </c>
      <c r="B253" s="112" t="s">
        <v>1137</v>
      </c>
      <c r="C253" s="215" t="s">
        <v>2409</v>
      </c>
      <c r="D253" s="215" t="s">
        <v>1112</v>
      </c>
      <c r="E253" s="215" t="s">
        <v>1111</v>
      </c>
      <c r="F253" s="216" t="s">
        <v>1111</v>
      </c>
      <c r="G253" s="215" t="s">
        <v>310</v>
      </c>
      <c r="H253" s="215" t="s">
        <v>1296</v>
      </c>
      <c r="I253" s="215" t="s">
        <v>1137</v>
      </c>
      <c r="J253" s="99"/>
      <c r="K253" s="181"/>
      <c r="L253" s="99"/>
    </row>
    <row r="254">
      <c r="A254" s="22" t="s">
        <v>2842</v>
      </c>
      <c r="B254" s="103" t="s">
        <v>1137</v>
      </c>
      <c r="C254" s="232" t="s">
        <v>2843</v>
      </c>
      <c r="D254" s="232" t="s">
        <v>1112</v>
      </c>
      <c r="E254" s="215" t="s">
        <v>1111</v>
      </c>
      <c r="F254" s="216" t="s">
        <v>1112</v>
      </c>
      <c r="G254" s="232" t="s">
        <v>2572</v>
      </c>
      <c r="H254" s="232" t="s">
        <v>1296</v>
      </c>
      <c r="I254" s="232" t="s">
        <v>1137</v>
      </c>
      <c r="J254" s="211"/>
      <c r="K254" s="270"/>
      <c r="L254" s="272"/>
    </row>
    <row r="255">
      <c r="A255" s="253" t="s">
        <v>2844</v>
      </c>
      <c r="B255" s="255" t="s">
        <v>1137</v>
      </c>
      <c r="C255" s="257" t="s">
        <v>2824</v>
      </c>
      <c r="D255" s="257" t="s">
        <v>1112</v>
      </c>
      <c r="E255" s="257" t="s">
        <v>1111</v>
      </c>
      <c r="F255" s="259" t="s">
        <v>1112</v>
      </c>
      <c r="G255" s="257" t="s">
        <v>2845</v>
      </c>
      <c r="H255" s="257" t="s">
        <v>1296</v>
      </c>
      <c r="I255" s="257" t="s">
        <v>1137</v>
      </c>
      <c r="J255" s="211"/>
      <c r="K255" s="99"/>
      <c r="L255" s="99"/>
    </row>
    <row r="256">
      <c r="A256" s="253" t="s">
        <v>2846</v>
      </c>
      <c r="B256" s="255" t="s">
        <v>1137</v>
      </c>
      <c r="C256" s="257" t="s">
        <v>2847</v>
      </c>
      <c r="D256" s="257" t="s">
        <v>1112</v>
      </c>
      <c r="E256" s="257" t="s">
        <v>1111</v>
      </c>
      <c r="F256" s="259" t="s">
        <v>1112</v>
      </c>
      <c r="G256" s="257" t="s">
        <v>2496</v>
      </c>
      <c r="H256" s="257" t="s">
        <v>1296</v>
      </c>
      <c r="I256" s="257" t="s">
        <v>1137</v>
      </c>
      <c r="J256" s="211"/>
      <c r="K256" s="99"/>
      <c r="L256" s="99"/>
    </row>
    <row r="257">
      <c r="A257" s="22" t="s">
        <v>2850</v>
      </c>
      <c r="B257" s="103" t="s">
        <v>1137</v>
      </c>
      <c r="C257" s="232" t="s">
        <v>2853</v>
      </c>
      <c r="D257" s="232" t="s">
        <v>1112</v>
      </c>
      <c r="E257" s="215" t="s">
        <v>1111</v>
      </c>
      <c r="F257" s="216" t="s">
        <v>1112</v>
      </c>
      <c r="G257" s="232" t="s">
        <v>2128</v>
      </c>
      <c r="H257" s="232" t="s">
        <v>1296</v>
      </c>
      <c r="I257" s="232" t="s">
        <v>1137</v>
      </c>
      <c r="J257" s="211"/>
      <c r="K257" s="99"/>
      <c r="L257" s="99"/>
    </row>
    <row r="258">
      <c r="A258" s="275" t="s">
        <v>2854</v>
      </c>
      <c r="B258" s="277" t="s">
        <v>1137</v>
      </c>
      <c r="C258" s="278" t="s">
        <v>2855</v>
      </c>
      <c r="D258" s="278" t="s">
        <v>1112</v>
      </c>
      <c r="E258" s="278" t="s">
        <v>1111</v>
      </c>
      <c r="F258" s="279" t="s">
        <v>1111</v>
      </c>
      <c r="G258" s="278" t="s">
        <v>2034</v>
      </c>
      <c r="H258" s="278" t="s">
        <v>1296</v>
      </c>
      <c r="I258" s="278" t="s">
        <v>1137</v>
      </c>
      <c r="J258" s="270"/>
      <c r="K258" s="99"/>
      <c r="L258" s="99"/>
    </row>
    <row r="259">
      <c r="A259" s="22" t="s">
        <v>2854</v>
      </c>
      <c r="B259" s="112" t="s">
        <v>1137</v>
      </c>
      <c r="C259" s="215" t="s">
        <v>2855</v>
      </c>
      <c r="D259" s="215" t="s">
        <v>1112</v>
      </c>
      <c r="E259" s="215" t="s">
        <v>1111</v>
      </c>
      <c r="F259" s="216" t="s">
        <v>1111</v>
      </c>
      <c r="G259" s="215" t="s">
        <v>2034</v>
      </c>
      <c r="H259" s="215" t="s">
        <v>1296</v>
      </c>
      <c r="I259" s="215" t="s">
        <v>1137</v>
      </c>
      <c r="J259" s="99"/>
      <c r="K259" s="99"/>
      <c r="L259" s="99"/>
    </row>
    <row r="260">
      <c r="A260" s="22" t="s">
        <v>2856</v>
      </c>
      <c r="B260" s="237" t="s">
        <v>1137</v>
      </c>
      <c r="C260" s="238" t="s">
        <v>2857</v>
      </c>
      <c r="D260" s="238" t="s">
        <v>1111</v>
      </c>
      <c r="E260" s="238" t="s">
        <v>1111</v>
      </c>
      <c r="F260" s="241" t="s">
        <v>1131</v>
      </c>
      <c r="G260" s="232" t="s">
        <v>1507</v>
      </c>
      <c r="H260" s="232" t="s">
        <v>1296</v>
      </c>
      <c r="I260" s="238" t="s">
        <v>1137</v>
      </c>
      <c r="J260" s="99"/>
      <c r="K260" s="99"/>
      <c r="L260" s="99"/>
    </row>
    <row r="261">
      <c r="A261" s="22" t="s">
        <v>2858</v>
      </c>
      <c r="B261" s="112" t="s">
        <v>1137</v>
      </c>
      <c r="C261" s="215" t="s">
        <v>2496</v>
      </c>
      <c r="D261" s="215" t="s">
        <v>1112</v>
      </c>
      <c r="E261" s="215" t="s">
        <v>1111</v>
      </c>
      <c r="F261" s="216" t="s">
        <v>1111</v>
      </c>
      <c r="G261" s="215" t="s">
        <v>1671</v>
      </c>
      <c r="H261" s="215" t="s">
        <v>1296</v>
      </c>
      <c r="I261" s="215" t="s">
        <v>1137</v>
      </c>
      <c r="J261" s="99"/>
      <c r="K261" s="99"/>
      <c r="L261" s="99"/>
    </row>
    <row r="262">
      <c r="A262" s="22" t="s">
        <v>2859</v>
      </c>
      <c r="B262" s="112" t="s">
        <v>1137</v>
      </c>
      <c r="C262" s="215" t="s">
        <v>2496</v>
      </c>
      <c r="D262" s="215" t="s">
        <v>1112</v>
      </c>
      <c r="E262" s="215" t="s">
        <v>1111</v>
      </c>
      <c r="F262" s="216" t="s">
        <v>1111</v>
      </c>
      <c r="G262" s="215" t="s">
        <v>2860</v>
      </c>
      <c r="H262" s="215" t="s">
        <v>1296</v>
      </c>
      <c r="I262" s="215" t="s">
        <v>1137</v>
      </c>
      <c r="J262" s="211"/>
      <c r="K262" s="99"/>
      <c r="L262" s="99"/>
    </row>
    <row r="263">
      <c r="A263" s="253" t="s">
        <v>2861</v>
      </c>
      <c r="B263" s="255" t="s">
        <v>1137</v>
      </c>
      <c r="C263" s="257" t="s">
        <v>2862</v>
      </c>
      <c r="D263" s="257" t="s">
        <v>1112</v>
      </c>
      <c r="E263" s="257" t="s">
        <v>1111</v>
      </c>
      <c r="F263" s="259" t="s">
        <v>1112</v>
      </c>
      <c r="G263" s="257" t="s">
        <v>2853</v>
      </c>
      <c r="H263" s="257" t="s">
        <v>1296</v>
      </c>
      <c r="I263" s="257" t="s">
        <v>1137</v>
      </c>
      <c r="J263" s="211"/>
      <c r="K263" s="99"/>
      <c r="L263" s="99"/>
    </row>
    <row r="264">
      <c r="A264" s="22" t="s">
        <v>2864</v>
      </c>
      <c r="B264" s="112" t="s">
        <v>1137</v>
      </c>
      <c r="C264" s="215" t="s">
        <v>2865</v>
      </c>
      <c r="D264" s="215" t="s">
        <v>1112</v>
      </c>
      <c r="E264" s="215" t="s">
        <v>1111</v>
      </c>
      <c r="F264" s="216" t="s">
        <v>1111</v>
      </c>
      <c r="G264" s="215" t="s">
        <v>2820</v>
      </c>
      <c r="H264" s="215" t="s">
        <v>1296</v>
      </c>
      <c r="I264" s="215" t="s">
        <v>1137</v>
      </c>
      <c r="J264" s="99"/>
      <c r="K264" s="99"/>
      <c r="L264" s="99"/>
    </row>
    <row r="265">
      <c r="A265" s="22" t="s">
        <v>2867</v>
      </c>
      <c r="B265" s="112" t="s">
        <v>1137</v>
      </c>
      <c r="C265" s="215" t="s">
        <v>2868</v>
      </c>
      <c r="D265" s="215" t="s">
        <v>1112</v>
      </c>
      <c r="E265" s="215" t="s">
        <v>1111</v>
      </c>
      <c r="F265" s="216" t="s">
        <v>1111</v>
      </c>
      <c r="G265" s="215" t="s">
        <v>2756</v>
      </c>
      <c r="H265" s="215" t="s">
        <v>1296</v>
      </c>
      <c r="I265" s="215" t="s">
        <v>1137</v>
      </c>
      <c r="J265" s="99"/>
      <c r="K265" s="99"/>
      <c r="L265" s="99"/>
    </row>
    <row r="266">
      <c r="A266" s="22" t="s">
        <v>2870</v>
      </c>
      <c r="B266" s="112" t="s">
        <v>1137</v>
      </c>
      <c r="C266" s="215" t="s">
        <v>2795</v>
      </c>
      <c r="D266" s="215" t="s">
        <v>1112</v>
      </c>
      <c r="E266" s="215" t="s">
        <v>1111</v>
      </c>
      <c r="F266" s="216" t="s">
        <v>1111</v>
      </c>
      <c r="G266" s="215" t="s">
        <v>2109</v>
      </c>
      <c r="H266" s="215" t="s">
        <v>1296</v>
      </c>
      <c r="I266" s="215" t="s">
        <v>1137</v>
      </c>
      <c r="J266" s="99"/>
      <c r="K266" s="99"/>
      <c r="L266" s="99"/>
    </row>
    <row r="267">
      <c r="A267" s="22" t="s">
        <v>2871</v>
      </c>
      <c r="B267" s="103" t="s">
        <v>1137</v>
      </c>
      <c r="C267" s="232" t="s">
        <v>2872</v>
      </c>
      <c r="D267" s="232" t="s">
        <v>1112</v>
      </c>
      <c r="E267" s="215" t="s">
        <v>1111</v>
      </c>
      <c r="F267" s="216" t="s">
        <v>1112</v>
      </c>
      <c r="G267" s="232" t="s">
        <v>457</v>
      </c>
      <c r="H267" s="232" t="s">
        <v>1296</v>
      </c>
      <c r="I267" s="232" t="s">
        <v>1137</v>
      </c>
      <c r="J267" s="211"/>
      <c r="K267" s="99"/>
      <c r="L267" s="99"/>
    </row>
    <row r="268">
      <c r="A268" s="22" t="s">
        <v>2873</v>
      </c>
      <c r="B268" s="103" t="s">
        <v>1137</v>
      </c>
      <c r="C268" s="232" t="s">
        <v>2874</v>
      </c>
      <c r="D268" s="232" t="s">
        <v>1112</v>
      </c>
      <c r="E268" s="215" t="s">
        <v>1111</v>
      </c>
      <c r="F268" s="216" t="s">
        <v>1112</v>
      </c>
      <c r="G268" s="232" t="s">
        <v>2223</v>
      </c>
      <c r="H268" s="232" t="s">
        <v>1296</v>
      </c>
      <c r="I268" s="232" t="s">
        <v>1137</v>
      </c>
      <c r="J268" s="211"/>
      <c r="K268" s="99"/>
      <c r="L268" s="99"/>
    </row>
    <row r="269">
      <c r="A269" s="22" t="s">
        <v>2875</v>
      </c>
      <c r="B269" s="112" t="s">
        <v>1137</v>
      </c>
      <c r="C269" s="215" t="s">
        <v>2876</v>
      </c>
      <c r="D269" s="215" t="s">
        <v>1112</v>
      </c>
      <c r="E269" s="215" t="s">
        <v>1111</v>
      </c>
      <c r="F269" s="216" t="s">
        <v>1111</v>
      </c>
      <c r="G269" s="215" t="s">
        <v>373</v>
      </c>
      <c r="H269" s="215" t="s">
        <v>1296</v>
      </c>
      <c r="I269" s="215" t="s">
        <v>1137</v>
      </c>
      <c r="J269" s="99"/>
      <c r="K269" s="99"/>
      <c r="L269" s="99"/>
    </row>
    <row r="270">
      <c r="A270" s="253" t="s">
        <v>2877</v>
      </c>
      <c r="B270" s="255" t="s">
        <v>1137</v>
      </c>
      <c r="C270" s="257" t="s">
        <v>2467</v>
      </c>
      <c r="D270" s="257" t="s">
        <v>1112</v>
      </c>
      <c r="E270" s="257" t="s">
        <v>1111</v>
      </c>
      <c r="F270" s="259" t="s">
        <v>1112</v>
      </c>
      <c r="G270" s="257" t="s">
        <v>2878</v>
      </c>
      <c r="H270" s="257" t="s">
        <v>1296</v>
      </c>
      <c r="I270" s="257" t="s">
        <v>1137</v>
      </c>
      <c r="J270" s="211"/>
      <c r="K270" s="99"/>
      <c r="L270" s="99"/>
    </row>
    <row r="271">
      <c r="A271" s="22" t="s">
        <v>2879</v>
      </c>
      <c r="B271" s="237" t="s">
        <v>1137</v>
      </c>
      <c r="C271" s="238" t="s">
        <v>2880</v>
      </c>
      <c r="D271" s="238" t="s">
        <v>1112</v>
      </c>
      <c r="E271" s="238" t="s">
        <v>1111</v>
      </c>
      <c r="F271" s="241" t="s">
        <v>1137</v>
      </c>
      <c r="G271" s="232" t="s">
        <v>2881</v>
      </c>
      <c r="H271" s="232" t="s">
        <v>1296</v>
      </c>
      <c r="I271" s="238" t="s">
        <v>1137</v>
      </c>
      <c r="J271" s="99"/>
      <c r="K271" s="99"/>
      <c r="L271" s="99"/>
    </row>
    <row r="272">
      <c r="A272" s="22" t="s">
        <v>2882</v>
      </c>
      <c r="B272" s="237" t="s">
        <v>1137</v>
      </c>
      <c r="C272" s="238" t="s">
        <v>2883</v>
      </c>
      <c r="D272" s="238" t="s">
        <v>1112</v>
      </c>
      <c r="E272" s="238" t="s">
        <v>1111</v>
      </c>
      <c r="F272" s="241" t="s">
        <v>1131</v>
      </c>
      <c r="G272" s="232" t="s">
        <v>1296</v>
      </c>
      <c r="H272" s="232" t="s">
        <v>1296</v>
      </c>
      <c r="I272" s="238" t="s">
        <v>1137</v>
      </c>
      <c r="J272" s="99"/>
      <c r="K272" s="99"/>
      <c r="L272" s="99"/>
    </row>
    <row r="273">
      <c r="A273" s="22" t="s">
        <v>2885</v>
      </c>
      <c r="B273" s="112" t="s">
        <v>1137</v>
      </c>
      <c r="C273" s="215" t="s">
        <v>2508</v>
      </c>
      <c r="D273" s="215" t="s">
        <v>1112</v>
      </c>
      <c r="E273" s="215" t="s">
        <v>1111</v>
      </c>
      <c r="F273" s="216" t="s">
        <v>1111</v>
      </c>
      <c r="G273" s="215" t="s">
        <v>336</v>
      </c>
      <c r="H273" s="215" t="s">
        <v>1296</v>
      </c>
      <c r="I273" s="215" t="s">
        <v>1137</v>
      </c>
      <c r="J273" s="99"/>
      <c r="K273" s="270"/>
      <c r="L273" s="272"/>
    </row>
    <row r="274">
      <c r="A274" s="253" t="s">
        <v>2886</v>
      </c>
      <c r="B274" s="255" t="s">
        <v>1137</v>
      </c>
      <c r="C274" s="257" t="s">
        <v>2881</v>
      </c>
      <c r="D274" s="257" t="s">
        <v>1112</v>
      </c>
      <c r="E274" s="257" t="s">
        <v>1111</v>
      </c>
      <c r="F274" s="259" t="s">
        <v>1111</v>
      </c>
      <c r="G274" s="257" t="s">
        <v>1137</v>
      </c>
      <c r="H274" s="257" t="s">
        <v>1296</v>
      </c>
      <c r="I274" s="257" t="s">
        <v>1137</v>
      </c>
      <c r="J274" s="211"/>
      <c r="K274" s="99"/>
      <c r="L274" s="99"/>
    </row>
    <row r="275">
      <c r="A275" s="22" t="s">
        <v>2888</v>
      </c>
      <c r="B275" s="103" t="s">
        <v>1137</v>
      </c>
      <c r="C275" s="232" t="s">
        <v>2889</v>
      </c>
      <c r="D275" s="232" t="s">
        <v>1112</v>
      </c>
      <c r="E275" s="215" t="s">
        <v>1111</v>
      </c>
      <c r="F275" s="216" t="s">
        <v>1112</v>
      </c>
      <c r="G275" s="232" t="s">
        <v>2089</v>
      </c>
      <c r="H275" s="232" t="s">
        <v>1296</v>
      </c>
      <c r="I275" s="232" t="s">
        <v>1137</v>
      </c>
      <c r="J275" s="211"/>
      <c r="K275" s="99"/>
      <c r="L275" s="99"/>
    </row>
    <row r="276">
      <c r="A276" s="22" t="s">
        <v>2890</v>
      </c>
      <c r="B276" s="103" t="s">
        <v>1137</v>
      </c>
      <c r="C276" s="232" t="s">
        <v>2891</v>
      </c>
      <c r="D276" s="232" t="s">
        <v>1112</v>
      </c>
      <c r="E276" s="215" t="s">
        <v>1111</v>
      </c>
      <c r="F276" s="216" t="s">
        <v>1112</v>
      </c>
      <c r="G276" s="232" t="s">
        <v>1993</v>
      </c>
      <c r="H276" s="232" t="s">
        <v>1296</v>
      </c>
      <c r="I276" s="232" t="s">
        <v>1137</v>
      </c>
      <c r="J276" s="211"/>
      <c r="K276" s="99"/>
      <c r="L276" s="99"/>
    </row>
    <row r="277">
      <c r="A277" s="275" t="s">
        <v>2892</v>
      </c>
      <c r="B277" s="277" t="s">
        <v>1137</v>
      </c>
      <c r="C277" s="278" t="s">
        <v>2893</v>
      </c>
      <c r="D277" s="278" t="s">
        <v>1112</v>
      </c>
      <c r="E277" s="278" t="s">
        <v>1111</v>
      </c>
      <c r="F277" s="279" t="s">
        <v>1111</v>
      </c>
      <c r="G277" s="278" t="s">
        <v>1937</v>
      </c>
      <c r="H277" s="278" t="s">
        <v>1296</v>
      </c>
      <c r="I277" s="278" t="s">
        <v>1137</v>
      </c>
      <c r="J277" s="270"/>
      <c r="K277" s="99"/>
      <c r="L277" s="99"/>
    </row>
    <row r="278">
      <c r="A278" s="22" t="s">
        <v>2892</v>
      </c>
      <c r="B278" s="112" t="s">
        <v>1137</v>
      </c>
      <c r="C278" s="215" t="s">
        <v>2893</v>
      </c>
      <c r="D278" s="215" t="s">
        <v>1112</v>
      </c>
      <c r="E278" s="215" t="s">
        <v>1111</v>
      </c>
      <c r="F278" s="216" t="s">
        <v>1111</v>
      </c>
      <c r="G278" s="215" t="s">
        <v>1937</v>
      </c>
      <c r="H278" s="215" t="s">
        <v>1296</v>
      </c>
      <c r="I278" s="215" t="s">
        <v>1137</v>
      </c>
      <c r="J278" s="99"/>
      <c r="K278" s="99"/>
      <c r="L278" s="99"/>
    </row>
    <row r="279">
      <c r="A279" s="22" t="s">
        <v>2895</v>
      </c>
      <c r="B279" s="103" t="s">
        <v>1131</v>
      </c>
      <c r="C279" s="232" t="s">
        <v>1391</v>
      </c>
      <c r="D279" s="232" t="s">
        <v>1112</v>
      </c>
      <c r="E279" s="215" t="s">
        <v>1111</v>
      </c>
      <c r="F279" s="216" t="s">
        <v>1112</v>
      </c>
      <c r="G279" s="232" t="s">
        <v>1555</v>
      </c>
      <c r="H279" s="232" t="s">
        <v>1296</v>
      </c>
      <c r="I279" s="232" t="s">
        <v>1137</v>
      </c>
      <c r="J279" s="211"/>
      <c r="K279" s="99"/>
      <c r="L279" s="99"/>
    </row>
    <row r="280">
      <c r="A280" s="22" t="s">
        <v>2896</v>
      </c>
      <c r="B280" s="112" t="s">
        <v>1131</v>
      </c>
      <c r="C280" s="215" t="s">
        <v>1456</v>
      </c>
      <c r="D280" s="215" t="s">
        <v>1112</v>
      </c>
      <c r="E280" s="215" t="s">
        <v>1111</v>
      </c>
      <c r="F280" s="216" t="s">
        <v>1111</v>
      </c>
      <c r="G280" s="215" t="s">
        <v>1784</v>
      </c>
      <c r="H280" s="215" t="s">
        <v>1296</v>
      </c>
      <c r="I280" s="215" t="s">
        <v>1137</v>
      </c>
      <c r="J280" s="99"/>
      <c r="K280" s="99"/>
      <c r="L280" s="99"/>
    </row>
    <row r="281">
      <c r="A281" s="253" t="s">
        <v>2899</v>
      </c>
      <c r="B281" s="255" t="s">
        <v>1131</v>
      </c>
      <c r="C281" s="257" t="s">
        <v>1136</v>
      </c>
      <c r="D281" s="257" t="s">
        <v>1112</v>
      </c>
      <c r="E281" s="257" t="s">
        <v>1111</v>
      </c>
      <c r="F281" s="259" t="s">
        <v>1112</v>
      </c>
      <c r="G281" s="257" t="s">
        <v>2900</v>
      </c>
      <c r="H281" s="257" t="s">
        <v>1296</v>
      </c>
      <c r="I281" s="257" t="s">
        <v>1137</v>
      </c>
      <c r="J281" s="211"/>
      <c r="K281" s="99"/>
      <c r="L281" s="99"/>
    </row>
    <row r="282">
      <c r="A282" s="22" t="s">
        <v>2902</v>
      </c>
      <c r="B282" s="112" t="s">
        <v>1131</v>
      </c>
      <c r="C282" s="215" t="s">
        <v>1580</v>
      </c>
      <c r="D282" s="215" t="s">
        <v>1112</v>
      </c>
      <c r="E282" s="215" t="s">
        <v>1111</v>
      </c>
      <c r="F282" s="216" t="s">
        <v>1111</v>
      </c>
      <c r="G282" s="215" t="s">
        <v>2739</v>
      </c>
      <c r="H282" s="215" t="s">
        <v>1296</v>
      </c>
      <c r="I282" s="215" t="s">
        <v>1137</v>
      </c>
      <c r="J282" s="99"/>
      <c r="K282" s="99"/>
      <c r="L282" s="99"/>
    </row>
    <row r="283">
      <c r="A283" s="22" t="s">
        <v>2905</v>
      </c>
      <c r="B283" s="103" t="s">
        <v>1131</v>
      </c>
      <c r="C283" s="232" t="s">
        <v>2906</v>
      </c>
      <c r="D283" s="232" t="s">
        <v>1112</v>
      </c>
      <c r="E283" s="215" t="s">
        <v>1111</v>
      </c>
      <c r="F283" s="216" t="s">
        <v>1112</v>
      </c>
      <c r="G283" s="232" t="s">
        <v>1797</v>
      </c>
      <c r="H283" s="232" t="s">
        <v>1296</v>
      </c>
      <c r="I283" s="232" t="s">
        <v>1137</v>
      </c>
      <c r="J283" s="211"/>
      <c r="K283" s="99"/>
      <c r="L283" s="99"/>
    </row>
    <row r="284">
      <c r="A284" s="22" t="s">
        <v>2907</v>
      </c>
      <c r="B284" s="112" t="s">
        <v>1131</v>
      </c>
      <c r="C284" s="215" t="s">
        <v>1379</v>
      </c>
      <c r="D284" s="215" t="s">
        <v>1112</v>
      </c>
      <c r="E284" s="215" t="s">
        <v>1111</v>
      </c>
      <c r="F284" s="216" t="s">
        <v>1111</v>
      </c>
      <c r="G284" s="215" t="s">
        <v>2263</v>
      </c>
      <c r="H284" s="215" t="s">
        <v>1296</v>
      </c>
      <c r="I284" s="215" t="s">
        <v>1137</v>
      </c>
      <c r="J284" s="99"/>
      <c r="K284" s="99"/>
      <c r="L284" s="99"/>
    </row>
    <row r="285">
      <c r="A285" s="22" t="s">
        <v>2909</v>
      </c>
      <c r="B285" s="112" t="s">
        <v>1131</v>
      </c>
      <c r="C285" s="215" t="s">
        <v>1568</v>
      </c>
      <c r="D285" s="215" t="s">
        <v>1112</v>
      </c>
      <c r="E285" s="215" t="s">
        <v>1111</v>
      </c>
      <c r="F285" s="216" t="s">
        <v>1111</v>
      </c>
      <c r="G285" s="215" t="s">
        <v>1780</v>
      </c>
      <c r="H285" s="215" t="s">
        <v>1296</v>
      </c>
      <c r="I285" s="215" t="s">
        <v>1137</v>
      </c>
      <c r="J285" s="99"/>
      <c r="K285" s="99"/>
      <c r="L285" s="99"/>
    </row>
    <row r="286">
      <c r="A286" s="22" t="s">
        <v>2910</v>
      </c>
      <c r="B286" s="112" t="s">
        <v>1131</v>
      </c>
      <c r="C286" s="215" t="s">
        <v>1651</v>
      </c>
      <c r="D286" s="215" t="s">
        <v>1112</v>
      </c>
      <c r="E286" s="215" t="s">
        <v>1111</v>
      </c>
      <c r="F286" s="216" t="s">
        <v>1111</v>
      </c>
      <c r="G286" s="215" t="s">
        <v>2479</v>
      </c>
      <c r="H286" s="215" t="s">
        <v>1296</v>
      </c>
      <c r="I286" s="215" t="s">
        <v>1137</v>
      </c>
      <c r="J286" s="99"/>
      <c r="K286" s="99"/>
      <c r="L286" s="99"/>
    </row>
    <row r="287">
      <c r="A287" s="22" t="s">
        <v>2914</v>
      </c>
      <c r="B287" s="112" t="s">
        <v>1131</v>
      </c>
      <c r="C287" s="215" t="s">
        <v>2170</v>
      </c>
      <c r="D287" s="215" t="s">
        <v>1112</v>
      </c>
      <c r="E287" s="215" t="s">
        <v>1111</v>
      </c>
      <c r="F287" s="216" t="s">
        <v>1111</v>
      </c>
      <c r="G287" s="215" t="s">
        <v>2670</v>
      </c>
      <c r="H287" s="215" t="s">
        <v>1296</v>
      </c>
      <c r="I287" s="215" t="s">
        <v>1137</v>
      </c>
      <c r="J287" s="99"/>
      <c r="K287" s="99"/>
      <c r="L287" s="99"/>
    </row>
    <row r="288">
      <c r="A288" s="253" t="s">
        <v>2916</v>
      </c>
      <c r="B288" s="255" t="s">
        <v>1131</v>
      </c>
      <c r="C288" s="257" t="s">
        <v>131</v>
      </c>
      <c r="D288" s="257" t="s">
        <v>1112</v>
      </c>
      <c r="E288" s="257" t="s">
        <v>1111</v>
      </c>
      <c r="F288" s="259" t="s">
        <v>1112</v>
      </c>
      <c r="G288" s="257" t="s">
        <v>2508</v>
      </c>
      <c r="H288" s="257" t="s">
        <v>1296</v>
      </c>
      <c r="I288" s="257" t="s">
        <v>1137</v>
      </c>
      <c r="J288" s="211"/>
      <c r="K288" s="99"/>
      <c r="L288" s="99"/>
    </row>
    <row r="289">
      <c r="A289" s="253" t="s">
        <v>2919</v>
      </c>
      <c r="B289" s="255" t="s">
        <v>1131</v>
      </c>
      <c r="C289" s="257" t="s">
        <v>136</v>
      </c>
      <c r="D289" s="257" t="s">
        <v>1112</v>
      </c>
      <c r="E289" s="257" t="s">
        <v>1111</v>
      </c>
      <c r="F289" s="259" t="s">
        <v>1112</v>
      </c>
      <c r="G289" s="257" t="s">
        <v>2732</v>
      </c>
      <c r="H289" s="257" t="s">
        <v>1296</v>
      </c>
      <c r="I289" s="257" t="s">
        <v>1137</v>
      </c>
      <c r="J289" s="211"/>
      <c r="K289" s="99"/>
      <c r="L289" s="99"/>
    </row>
    <row r="290">
      <c r="A290" s="22" t="s">
        <v>2923</v>
      </c>
      <c r="B290" s="237" t="s">
        <v>1131</v>
      </c>
      <c r="C290" s="238" t="s">
        <v>21</v>
      </c>
      <c r="D290" s="238" t="s">
        <v>1112</v>
      </c>
      <c r="E290" s="238" t="s">
        <v>1111</v>
      </c>
      <c r="F290" s="241" t="s">
        <v>1131</v>
      </c>
      <c r="G290" s="232" t="s">
        <v>1136</v>
      </c>
      <c r="H290" s="232" t="s">
        <v>1296</v>
      </c>
      <c r="I290" s="238" t="s">
        <v>1137</v>
      </c>
      <c r="J290" s="99"/>
      <c r="K290" s="99"/>
      <c r="L290" s="99"/>
    </row>
    <row r="291">
      <c r="A291" s="22" t="s">
        <v>2925</v>
      </c>
      <c r="B291" s="112" t="s">
        <v>1131</v>
      </c>
      <c r="C291" s="215" t="s">
        <v>176</v>
      </c>
      <c r="D291" s="215" t="s">
        <v>1112</v>
      </c>
      <c r="E291" s="215" t="s">
        <v>1111</v>
      </c>
      <c r="F291" s="216" t="s">
        <v>1111</v>
      </c>
      <c r="G291" s="215" t="s">
        <v>2</v>
      </c>
      <c r="H291" s="215" t="s">
        <v>1296</v>
      </c>
      <c r="I291" s="215" t="s">
        <v>1137</v>
      </c>
      <c r="J291" s="99"/>
      <c r="K291" s="99"/>
      <c r="L291" s="99"/>
    </row>
    <row r="292">
      <c r="A292" s="22" t="s">
        <v>2928</v>
      </c>
      <c r="B292" s="237" t="s">
        <v>1131</v>
      </c>
      <c r="C292" s="238" t="s">
        <v>189</v>
      </c>
      <c r="D292" s="238" t="s">
        <v>1112</v>
      </c>
      <c r="E292" s="238" t="s">
        <v>1111</v>
      </c>
      <c r="F292" s="241" t="s">
        <v>1137</v>
      </c>
      <c r="G292" s="232" t="s">
        <v>2883</v>
      </c>
      <c r="H292" s="232" t="s">
        <v>1296</v>
      </c>
      <c r="I292" s="238" t="s">
        <v>1137</v>
      </c>
      <c r="J292" s="99"/>
      <c r="K292" s="99"/>
      <c r="L292" s="99"/>
    </row>
    <row r="293">
      <c r="A293" s="22" t="s">
        <v>2932</v>
      </c>
      <c r="B293" s="112" t="s">
        <v>1131</v>
      </c>
      <c r="C293" s="215" t="s">
        <v>208</v>
      </c>
      <c r="D293" s="215" t="s">
        <v>1112</v>
      </c>
      <c r="E293" s="215" t="s">
        <v>1111</v>
      </c>
      <c r="F293" s="216" t="s">
        <v>1111</v>
      </c>
      <c r="G293" s="215" t="s">
        <v>1893</v>
      </c>
      <c r="H293" s="215" t="s">
        <v>1296</v>
      </c>
      <c r="I293" s="215" t="s">
        <v>1137</v>
      </c>
      <c r="J293" s="99"/>
      <c r="K293" s="99"/>
      <c r="L293" s="99"/>
    </row>
    <row r="294">
      <c r="A294" s="22" t="s">
        <v>2937</v>
      </c>
      <c r="B294" s="103" t="s">
        <v>1131</v>
      </c>
      <c r="C294" s="232" t="s">
        <v>217</v>
      </c>
      <c r="D294" s="232" t="s">
        <v>1112</v>
      </c>
      <c r="E294" s="215" t="s">
        <v>1111</v>
      </c>
      <c r="F294" s="216" t="s">
        <v>1112</v>
      </c>
      <c r="G294" s="232" t="s">
        <v>2217</v>
      </c>
      <c r="H294" s="232" t="s">
        <v>1296</v>
      </c>
      <c r="I294" s="232" t="s">
        <v>1137</v>
      </c>
      <c r="J294" s="211"/>
      <c r="K294" s="99"/>
      <c r="L294" s="99"/>
    </row>
    <row r="295">
      <c r="A295" s="22" t="s">
        <v>2941</v>
      </c>
      <c r="B295" s="103" t="s">
        <v>1131</v>
      </c>
      <c r="C295" s="232" t="s">
        <v>223</v>
      </c>
      <c r="D295" s="232" t="s">
        <v>1112</v>
      </c>
      <c r="E295" s="215" t="s">
        <v>1111</v>
      </c>
      <c r="F295" s="216" t="s">
        <v>1112</v>
      </c>
      <c r="G295" s="232" t="s">
        <v>2658</v>
      </c>
      <c r="H295" s="232" t="s">
        <v>1296</v>
      </c>
      <c r="I295" s="232" t="s">
        <v>1137</v>
      </c>
      <c r="J295" s="211"/>
      <c r="K295" s="99"/>
      <c r="L295" s="99"/>
    </row>
    <row r="296">
      <c r="A296" s="22" t="s">
        <v>2945</v>
      </c>
      <c r="B296" s="103" t="s">
        <v>1131</v>
      </c>
      <c r="C296" s="232" t="s">
        <v>263</v>
      </c>
      <c r="D296" s="232" t="s">
        <v>1112</v>
      </c>
      <c r="E296" s="215" t="s">
        <v>1111</v>
      </c>
      <c r="F296" s="216" t="s">
        <v>1112</v>
      </c>
      <c r="G296" s="232" t="s">
        <v>2241</v>
      </c>
      <c r="H296" s="232" t="s">
        <v>1296</v>
      </c>
      <c r="I296" s="232" t="s">
        <v>1137</v>
      </c>
      <c r="J296" s="211"/>
      <c r="K296" s="270"/>
      <c r="L296" s="272"/>
    </row>
    <row r="297">
      <c r="A297" s="22" t="s">
        <v>2949</v>
      </c>
      <c r="B297" s="112" t="s">
        <v>1131</v>
      </c>
      <c r="C297" s="215" t="s">
        <v>265</v>
      </c>
      <c r="D297" s="215" t="s">
        <v>1112</v>
      </c>
      <c r="E297" s="215" t="s">
        <v>1111</v>
      </c>
      <c r="F297" s="216" t="s">
        <v>1111</v>
      </c>
      <c r="G297" s="215" t="s">
        <v>1834</v>
      </c>
      <c r="H297" s="215" t="s">
        <v>1296</v>
      </c>
      <c r="I297" s="215" t="s">
        <v>1137</v>
      </c>
      <c r="J297" s="99"/>
      <c r="K297" s="99"/>
      <c r="L297" s="99"/>
    </row>
    <row r="298">
      <c r="A298" s="253" t="s">
        <v>2952</v>
      </c>
      <c r="B298" s="255" t="s">
        <v>1131</v>
      </c>
      <c r="C298" s="257" t="s">
        <v>268</v>
      </c>
      <c r="D298" s="257" t="s">
        <v>1112</v>
      </c>
      <c r="E298" s="257" t="s">
        <v>1111</v>
      </c>
      <c r="F298" s="259" t="s">
        <v>1111</v>
      </c>
      <c r="G298" s="257" t="s">
        <v>1580</v>
      </c>
      <c r="H298" s="257" t="s">
        <v>1296</v>
      </c>
      <c r="I298" s="257" t="s">
        <v>1137</v>
      </c>
      <c r="J298" s="211"/>
      <c r="K298" s="99"/>
      <c r="L298" s="99"/>
    </row>
    <row r="299">
      <c r="A299" s="22" t="s">
        <v>2954</v>
      </c>
      <c r="B299" s="112" t="s">
        <v>1131</v>
      </c>
      <c r="C299" s="215" t="s">
        <v>273</v>
      </c>
      <c r="D299" s="215" t="s">
        <v>1112</v>
      </c>
      <c r="E299" s="215" t="s">
        <v>1111</v>
      </c>
      <c r="F299" s="216" t="s">
        <v>1111</v>
      </c>
      <c r="G299" s="215" t="s">
        <v>342</v>
      </c>
      <c r="H299" s="215" t="s">
        <v>1296</v>
      </c>
      <c r="I299" s="215" t="s">
        <v>1137</v>
      </c>
      <c r="J299" s="99"/>
      <c r="K299" s="99"/>
      <c r="L299" s="99"/>
    </row>
    <row r="300">
      <c r="A300" s="275" t="s">
        <v>2959</v>
      </c>
      <c r="B300" s="277" t="s">
        <v>1131</v>
      </c>
      <c r="C300" s="278" t="s">
        <v>278</v>
      </c>
      <c r="D300" s="278" t="s">
        <v>1112</v>
      </c>
      <c r="E300" s="278" t="s">
        <v>1111</v>
      </c>
      <c r="F300" s="279" t="s">
        <v>1111</v>
      </c>
      <c r="G300" s="278" t="s">
        <v>2659</v>
      </c>
      <c r="H300" s="278" t="s">
        <v>1296</v>
      </c>
      <c r="I300" s="278" t="s">
        <v>1137</v>
      </c>
      <c r="J300" s="270"/>
      <c r="K300" s="99"/>
      <c r="L300" s="99"/>
    </row>
    <row r="301">
      <c r="A301" s="22" t="s">
        <v>2959</v>
      </c>
      <c r="B301" s="112" t="s">
        <v>1131</v>
      </c>
      <c r="C301" s="215" t="s">
        <v>278</v>
      </c>
      <c r="D301" s="215" t="s">
        <v>1112</v>
      </c>
      <c r="E301" s="215" t="s">
        <v>1111</v>
      </c>
      <c r="F301" s="216" t="s">
        <v>1111</v>
      </c>
      <c r="G301" s="215" t="s">
        <v>2659</v>
      </c>
      <c r="H301" s="215" t="s">
        <v>1296</v>
      </c>
      <c r="I301" s="215" t="s">
        <v>1137</v>
      </c>
      <c r="J301" s="99"/>
      <c r="K301" s="99"/>
      <c r="L301" s="99"/>
    </row>
    <row r="302">
      <c r="A302" s="22" t="s">
        <v>2966</v>
      </c>
      <c r="B302" s="237" t="s">
        <v>1131</v>
      </c>
      <c r="C302" s="238" t="s">
        <v>283</v>
      </c>
      <c r="D302" s="238" t="s">
        <v>1112</v>
      </c>
      <c r="E302" s="238" t="s">
        <v>1111</v>
      </c>
      <c r="F302" s="241" t="s">
        <v>1137</v>
      </c>
      <c r="G302" s="232" t="s">
        <v>2862</v>
      </c>
      <c r="H302" s="232" t="s">
        <v>1296</v>
      </c>
      <c r="I302" s="238" t="s">
        <v>1137</v>
      </c>
      <c r="J302" s="99"/>
      <c r="K302" s="99"/>
      <c r="L302" s="99"/>
    </row>
    <row r="303">
      <c r="A303" s="22" t="s">
        <v>2970</v>
      </c>
      <c r="B303" s="103" t="s">
        <v>1131</v>
      </c>
      <c r="C303" s="232" t="s">
        <v>288</v>
      </c>
      <c r="D303" s="232" t="s">
        <v>1112</v>
      </c>
      <c r="E303" s="215" t="s">
        <v>1111</v>
      </c>
      <c r="F303" s="216" t="s">
        <v>1112</v>
      </c>
      <c r="G303" s="232" t="s">
        <v>2138</v>
      </c>
      <c r="H303" s="232" t="s">
        <v>1296</v>
      </c>
      <c r="I303" s="232" t="s">
        <v>1137</v>
      </c>
      <c r="J303" s="211"/>
      <c r="K303" s="99"/>
      <c r="L303" s="99"/>
    </row>
    <row r="304">
      <c r="A304" s="22" t="s">
        <v>2974</v>
      </c>
      <c r="B304" s="237" t="s">
        <v>1131</v>
      </c>
      <c r="C304" s="238" t="s">
        <v>2975</v>
      </c>
      <c r="D304" s="238" t="s">
        <v>1112</v>
      </c>
      <c r="E304" s="238" t="s">
        <v>1111</v>
      </c>
      <c r="F304" s="241" t="s">
        <v>1131</v>
      </c>
      <c r="G304" s="232" t="s">
        <v>1391</v>
      </c>
      <c r="H304" s="232" t="s">
        <v>1296</v>
      </c>
      <c r="I304" s="238" t="s">
        <v>1137</v>
      </c>
      <c r="J304" s="99"/>
      <c r="K304" s="99"/>
      <c r="L304" s="99"/>
    </row>
    <row r="305">
      <c r="A305" s="22" t="s">
        <v>2979</v>
      </c>
      <c r="B305" s="112" t="s">
        <v>1131</v>
      </c>
      <c r="C305" s="215" t="s">
        <v>2980</v>
      </c>
      <c r="D305" s="215" t="s">
        <v>1112</v>
      </c>
      <c r="E305" s="215" t="s">
        <v>1111</v>
      </c>
      <c r="F305" s="216" t="s">
        <v>1111</v>
      </c>
      <c r="G305" s="215" t="s">
        <v>388</v>
      </c>
      <c r="H305" s="215" t="s">
        <v>1296</v>
      </c>
      <c r="I305" s="215" t="s">
        <v>1137</v>
      </c>
      <c r="J305" s="99"/>
      <c r="K305" s="99"/>
      <c r="L305" s="99"/>
    </row>
    <row r="306">
      <c r="A306" s="253" t="s">
        <v>2984</v>
      </c>
      <c r="B306" s="255" t="s">
        <v>1131</v>
      </c>
      <c r="C306" s="257" t="s">
        <v>2465</v>
      </c>
      <c r="D306" s="257" t="s">
        <v>1112</v>
      </c>
      <c r="E306" s="257" t="s">
        <v>1111</v>
      </c>
      <c r="F306" s="259" t="s">
        <v>1112</v>
      </c>
      <c r="G306" s="257" t="s">
        <v>2988</v>
      </c>
      <c r="H306" s="257" t="s">
        <v>1296</v>
      </c>
      <c r="I306" s="257" t="s">
        <v>1137</v>
      </c>
      <c r="J306" s="211"/>
      <c r="K306" s="99"/>
      <c r="L306" s="99"/>
    </row>
    <row r="307">
      <c r="A307" s="22" t="s">
        <v>2989</v>
      </c>
      <c r="B307" s="237" t="s">
        <v>1131</v>
      </c>
      <c r="C307" s="238" t="s">
        <v>2471</v>
      </c>
      <c r="D307" s="238" t="s">
        <v>1111</v>
      </c>
      <c r="E307" s="238" t="s">
        <v>1111</v>
      </c>
      <c r="F307" s="241" t="s">
        <v>1131</v>
      </c>
      <c r="G307" s="232" t="s">
        <v>2269</v>
      </c>
      <c r="H307" s="232" t="s">
        <v>1296</v>
      </c>
      <c r="I307" s="238" t="s">
        <v>1137</v>
      </c>
      <c r="J307" s="99"/>
      <c r="K307" s="99"/>
      <c r="L307" s="99"/>
    </row>
    <row r="308">
      <c r="A308" s="22" t="s">
        <v>2993</v>
      </c>
      <c r="B308" s="112" t="s">
        <v>1131</v>
      </c>
      <c r="C308" s="215" t="s">
        <v>336</v>
      </c>
      <c r="D308" s="215" t="s">
        <v>1112</v>
      </c>
      <c r="E308" s="215" t="s">
        <v>1111</v>
      </c>
      <c r="F308" s="216" t="s">
        <v>1111</v>
      </c>
      <c r="G308" s="215" t="s">
        <v>1507</v>
      </c>
      <c r="H308" s="215" t="s">
        <v>1296</v>
      </c>
      <c r="I308" s="215" t="s">
        <v>1137</v>
      </c>
      <c r="J308" s="99"/>
      <c r="K308" s="99"/>
      <c r="L308" s="99"/>
    </row>
    <row r="309">
      <c r="A309" s="22" t="s">
        <v>2996</v>
      </c>
      <c r="B309" s="112" t="s">
        <v>1131</v>
      </c>
      <c r="C309" s="215" t="s">
        <v>342</v>
      </c>
      <c r="D309" s="215" t="s">
        <v>1112</v>
      </c>
      <c r="E309" s="215" t="s">
        <v>1111</v>
      </c>
      <c r="F309" s="216" t="s">
        <v>1111</v>
      </c>
      <c r="G309" s="215" t="s">
        <v>2103</v>
      </c>
      <c r="H309" s="215" t="s">
        <v>1296</v>
      </c>
      <c r="I309" s="215" t="s">
        <v>1137</v>
      </c>
      <c r="J309" s="99"/>
      <c r="K309" s="99"/>
      <c r="L309" s="99"/>
    </row>
    <row r="310">
      <c r="A310" s="22" t="s">
        <v>2998</v>
      </c>
      <c r="B310" s="112" t="s">
        <v>1131</v>
      </c>
      <c r="C310" s="215" t="s">
        <v>1477</v>
      </c>
      <c r="D310" s="215" t="s">
        <v>1112</v>
      </c>
      <c r="E310" s="215" t="s">
        <v>1111</v>
      </c>
      <c r="F310" s="216" t="s">
        <v>1111</v>
      </c>
      <c r="G310" s="215" t="s">
        <v>2878</v>
      </c>
      <c r="H310" s="215" t="s">
        <v>1296</v>
      </c>
      <c r="I310" s="215" t="s">
        <v>1137</v>
      </c>
      <c r="J310" s="99"/>
      <c r="K310" s="99"/>
      <c r="L310" s="99"/>
    </row>
    <row r="311">
      <c r="A311" s="253" t="s">
        <v>3002</v>
      </c>
      <c r="B311" s="255" t="s">
        <v>1131</v>
      </c>
      <c r="C311" s="257" t="s">
        <v>1561</v>
      </c>
      <c r="D311" s="257" t="s">
        <v>1112</v>
      </c>
      <c r="E311" s="257" t="s">
        <v>1111</v>
      </c>
      <c r="F311" s="259" t="s">
        <v>1112</v>
      </c>
      <c r="G311" s="257" t="s">
        <v>2889</v>
      </c>
      <c r="H311" s="257" t="s">
        <v>1296</v>
      </c>
      <c r="I311" s="257" t="s">
        <v>1137</v>
      </c>
      <c r="J311" s="211"/>
      <c r="K311" s="99"/>
      <c r="L311" s="99"/>
    </row>
    <row r="312">
      <c r="A312" s="253" t="s">
        <v>3007</v>
      </c>
      <c r="B312" s="255" t="s">
        <v>1131</v>
      </c>
      <c r="C312" s="257" t="s">
        <v>1348</v>
      </c>
      <c r="D312" s="257" t="s">
        <v>1112</v>
      </c>
      <c r="E312" s="257" t="s">
        <v>1111</v>
      </c>
      <c r="F312" s="259" t="s">
        <v>1111</v>
      </c>
      <c r="G312" s="257" t="s">
        <v>1112</v>
      </c>
      <c r="H312" s="257" t="s">
        <v>1296</v>
      </c>
      <c r="I312" s="257" t="s">
        <v>1137</v>
      </c>
      <c r="J312" s="211"/>
      <c r="K312" s="99"/>
      <c r="L312" s="99"/>
    </row>
    <row r="313">
      <c r="A313" s="22" t="s">
        <v>3011</v>
      </c>
      <c r="B313" s="112" t="s">
        <v>1131</v>
      </c>
      <c r="C313" s="215" t="s">
        <v>1357</v>
      </c>
      <c r="D313" s="215" t="s">
        <v>1112</v>
      </c>
      <c r="E313" s="215" t="s">
        <v>1111</v>
      </c>
      <c r="F313" s="216" t="s">
        <v>1111</v>
      </c>
      <c r="G313" s="215" t="s">
        <v>1477</v>
      </c>
      <c r="H313" s="215" t="s">
        <v>1296</v>
      </c>
      <c r="I313" s="215" t="s">
        <v>1137</v>
      </c>
      <c r="J313" s="99"/>
      <c r="K313" s="99"/>
      <c r="L313" s="99"/>
    </row>
    <row r="314">
      <c r="A314" s="22" t="s">
        <v>3013</v>
      </c>
      <c r="B314" s="112" t="s">
        <v>1131</v>
      </c>
      <c r="C314" s="215" t="s">
        <v>1442</v>
      </c>
      <c r="D314" s="215" t="s">
        <v>1112</v>
      </c>
      <c r="E314" s="215" t="s">
        <v>1111</v>
      </c>
      <c r="F314" s="216" t="s">
        <v>1111</v>
      </c>
      <c r="G314" s="215" t="s">
        <v>2181</v>
      </c>
      <c r="H314" s="215" t="s">
        <v>1296</v>
      </c>
      <c r="I314" s="215" t="s">
        <v>1137</v>
      </c>
      <c r="J314" s="99"/>
      <c r="K314" s="99"/>
      <c r="L314" s="99"/>
    </row>
    <row r="315">
      <c r="A315" s="22" t="s">
        <v>3018</v>
      </c>
      <c r="B315" s="103" t="s">
        <v>1131</v>
      </c>
      <c r="C315" s="232" t="s">
        <v>1734</v>
      </c>
      <c r="D315" s="232" t="s">
        <v>1112</v>
      </c>
      <c r="E315" s="215" t="s">
        <v>1111</v>
      </c>
      <c r="F315" s="216" t="s">
        <v>1112</v>
      </c>
      <c r="G315" s="232" t="s">
        <v>1937</v>
      </c>
      <c r="H315" s="232" t="s">
        <v>1296</v>
      </c>
      <c r="I315" s="232" t="s">
        <v>1137</v>
      </c>
      <c r="J315" s="211"/>
      <c r="K315" s="99"/>
      <c r="L315" s="99"/>
    </row>
    <row r="316">
      <c r="A316" s="22" t="s">
        <v>3019</v>
      </c>
      <c r="B316" s="237" t="s">
        <v>1131</v>
      </c>
      <c r="C316" s="238" t="s">
        <v>352</v>
      </c>
      <c r="D316" s="238" t="s">
        <v>1112</v>
      </c>
      <c r="E316" s="238" t="s">
        <v>1111</v>
      </c>
      <c r="F316" s="241" t="s">
        <v>1131</v>
      </c>
      <c r="G316" s="232" t="s">
        <v>1651</v>
      </c>
      <c r="H316" s="232" t="s">
        <v>1296</v>
      </c>
      <c r="I316" s="238" t="s">
        <v>1137</v>
      </c>
      <c r="J316" s="99"/>
      <c r="K316" s="99"/>
      <c r="L316" s="99"/>
    </row>
    <row r="317">
      <c r="A317" s="22" t="s">
        <v>3022</v>
      </c>
      <c r="B317" s="112" t="s">
        <v>1131</v>
      </c>
      <c r="C317" s="215" t="s">
        <v>357</v>
      </c>
      <c r="D317" s="215" t="s">
        <v>1112</v>
      </c>
      <c r="E317" s="215" t="s">
        <v>1111</v>
      </c>
      <c r="F317" s="216" t="s">
        <v>1111</v>
      </c>
      <c r="G317" s="215" t="s">
        <v>283</v>
      </c>
      <c r="H317" s="215" t="s">
        <v>1296</v>
      </c>
      <c r="I317" s="215" t="s">
        <v>1137</v>
      </c>
      <c r="J317" s="99"/>
      <c r="K317" s="99"/>
      <c r="L317" s="99"/>
    </row>
    <row r="318">
      <c r="A318" s="22" t="s">
        <v>3026</v>
      </c>
      <c r="B318" s="237" t="s">
        <v>1131</v>
      </c>
      <c r="C318" s="238" t="s">
        <v>362</v>
      </c>
      <c r="D318" s="238" t="s">
        <v>1112</v>
      </c>
      <c r="E318" s="238" t="s">
        <v>1111</v>
      </c>
      <c r="F318" s="241" t="s">
        <v>1137</v>
      </c>
      <c r="G318" s="232" t="s">
        <v>2872</v>
      </c>
      <c r="H318" s="232" t="s">
        <v>1296</v>
      </c>
      <c r="I318" s="238" t="s">
        <v>1137</v>
      </c>
      <c r="J318" s="99"/>
      <c r="K318" s="99"/>
      <c r="L318" s="99"/>
    </row>
    <row r="319">
      <c r="A319" s="253" t="s">
        <v>3031</v>
      </c>
      <c r="B319" s="255" t="s">
        <v>1131</v>
      </c>
      <c r="C319" s="257" t="s">
        <v>367</v>
      </c>
      <c r="D319" s="257" t="s">
        <v>1112</v>
      </c>
      <c r="E319" s="257" t="s">
        <v>1111</v>
      </c>
      <c r="F319" s="259" t="s">
        <v>1112</v>
      </c>
      <c r="G319" s="257" t="s">
        <v>2580</v>
      </c>
      <c r="H319" s="257" t="s">
        <v>1296</v>
      </c>
      <c r="I319" s="257" t="s">
        <v>1137</v>
      </c>
      <c r="J319" s="211"/>
      <c r="K319" s="99"/>
      <c r="L319" s="99"/>
    </row>
    <row r="320">
      <c r="A320" s="22" t="s">
        <v>3033</v>
      </c>
      <c r="B320" s="103" t="s">
        <v>1131</v>
      </c>
      <c r="C320" s="232" t="s">
        <v>373</v>
      </c>
      <c r="D320" s="232" t="s">
        <v>1112</v>
      </c>
      <c r="E320" s="215" t="s">
        <v>1111</v>
      </c>
      <c r="F320" s="216" t="s">
        <v>1112</v>
      </c>
      <c r="G320" s="232" t="s">
        <v>2577</v>
      </c>
      <c r="H320" s="232" t="s">
        <v>1296</v>
      </c>
      <c r="I320" s="232" t="s">
        <v>1137</v>
      </c>
      <c r="J320" s="211"/>
      <c r="K320" s="99"/>
      <c r="L320" s="99"/>
    </row>
    <row r="321">
      <c r="A321" s="22" t="s">
        <v>3036</v>
      </c>
      <c r="B321" s="237" t="s">
        <v>1131</v>
      </c>
      <c r="C321" s="238" t="s">
        <v>383</v>
      </c>
      <c r="D321" s="238" t="s">
        <v>1112</v>
      </c>
      <c r="E321" s="238" t="s">
        <v>1111</v>
      </c>
      <c r="F321" s="241" t="s">
        <v>1131</v>
      </c>
      <c r="G321" s="232" t="s">
        <v>1137</v>
      </c>
      <c r="H321" s="232" t="s">
        <v>1296</v>
      </c>
      <c r="I321" s="238" t="s">
        <v>1137</v>
      </c>
      <c r="J321" s="99"/>
      <c r="K321" s="99"/>
      <c r="L321" s="99"/>
    </row>
    <row r="322">
      <c r="A322" s="22" t="s">
        <v>3041</v>
      </c>
      <c r="B322" s="103" t="s">
        <v>1131</v>
      </c>
      <c r="C322" s="232" t="s">
        <v>388</v>
      </c>
      <c r="D322" s="232" t="s">
        <v>1112</v>
      </c>
      <c r="E322" s="215" t="s">
        <v>1111</v>
      </c>
      <c r="F322" s="216" t="s">
        <v>1112</v>
      </c>
      <c r="G322" s="232" t="s">
        <v>2651</v>
      </c>
      <c r="H322" s="232" t="s">
        <v>1296</v>
      </c>
      <c r="I322" s="232" t="s">
        <v>1137</v>
      </c>
      <c r="J322" s="211"/>
      <c r="K322" s="99"/>
      <c r="L322" s="99"/>
    </row>
    <row r="323">
      <c r="A323" s="22" t="s">
        <v>3045</v>
      </c>
      <c r="B323" s="112" t="s">
        <v>1131</v>
      </c>
      <c r="C323" s="215" t="s">
        <v>393</v>
      </c>
      <c r="D323" s="215" t="s">
        <v>1112</v>
      </c>
      <c r="E323" s="215" t="s">
        <v>1111</v>
      </c>
      <c r="F323" s="216" t="s">
        <v>1111</v>
      </c>
      <c r="G323" s="215" t="s">
        <v>1884</v>
      </c>
      <c r="H323" s="215" t="s">
        <v>1296</v>
      </c>
      <c r="I323" s="215" t="s">
        <v>1137</v>
      </c>
      <c r="J323" s="99"/>
      <c r="K323" s="99"/>
      <c r="L323" s="99"/>
    </row>
    <row r="324">
      <c r="A324" s="22" t="s">
        <v>3049</v>
      </c>
      <c r="B324" s="112" t="s">
        <v>1131</v>
      </c>
      <c r="C324" s="215" t="s">
        <v>2069</v>
      </c>
      <c r="D324" s="215" t="s">
        <v>1112</v>
      </c>
      <c r="E324" s="215" t="s">
        <v>1111</v>
      </c>
      <c r="F324" s="216" t="s">
        <v>1111</v>
      </c>
      <c r="G324" s="215" t="s">
        <v>362</v>
      </c>
      <c r="H324" s="215" t="s">
        <v>1296</v>
      </c>
      <c r="I324" s="215" t="s">
        <v>1137</v>
      </c>
      <c r="J324" s="99"/>
      <c r="K324" s="99"/>
      <c r="L324" s="99"/>
    </row>
    <row r="325">
      <c r="A325" s="22" t="s">
        <v>3053</v>
      </c>
      <c r="B325" s="103" t="s">
        <v>1131</v>
      </c>
      <c r="C325" s="232" t="s">
        <v>1139</v>
      </c>
      <c r="D325" s="232" t="s">
        <v>1112</v>
      </c>
      <c r="E325" s="215" t="s">
        <v>1111</v>
      </c>
      <c r="F325" s="216" t="s">
        <v>1112</v>
      </c>
      <c r="G325" s="232" t="s">
        <v>2155</v>
      </c>
      <c r="H325" s="232" t="s">
        <v>1296</v>
      </c>
      <c r="I325" s="232" t="s">
        <v>1137</v>
      </c>
      <c r="J325" s="211"/>
      <c r="K325" s="99"/>
      <c r="L325" s="99"/>
    </row>
    <row r="326">
      <c r="A326" s="22" t="s">
        <v>3057</v>
      </c>
      <c r="B326" s="112" t="s">
        <v>1131</v>
      </c>
      <c r="C326" s="215" t="s">
        <v>448</v>
      </c>
      <c r="D326" s="215" t="s">
        <v>1112</v>
      </c>
      <c r="E326" s="215" t="s">
        <v>1111</v>
      </c>
      <c r="F326" s="216" t="s">
        <v>1111</v>
      </c>
      <c r="G326" s="215" t="s">
        <v>320</v>
      </c>
      <c r="H326" s="215" t="s">
        <v>1296</v>
      </c>
      <c r="I326" s="215" t="s">
        <v>1137</v>
      </c>
      <c r="J326" s="99"/>
      <c r="K326" s="99"/>
      <c r="L326" s="99"/>
    </row>
    <row r="327">
      <c r="A327" s="253" t="s">
        <v>3059</v>
      </c>
      <c r="B327" s="255" t="s">
        <v>1131</v>
      </c>
      <c r="C327" s="257" t="s">
        <v>452</v>
      </c>
      <c r="D327" s="257" t="s">
        <v>1112</v>
      </c>
      <c r="E327" s="257" t="s">
        <v>1111</v>
      </c>
      <c r="F327" s="259" t="s">
        <v>1112</v>
      </c>
      <c r="G327" s="257" t="s">
        <v>2862</v>
      </c>
      <c r="H327" s="257" t="s">
        <v>1296</v>
      </c>
      <c r="I327" s="257" t="s">
        <v>1137</v>
      </c>
      <c r="J327" s="211"/>
      <c r="K327" s="99"/>
      <c r="L327" s="99"/>
    </row>
    <row r="328">
      <c r="A328" s="22" t="s">
        <v>3063</v>
      </c>
      <c r="B328" s="237" t="s">
        <v>1131</v>
      </c>
      <c r="C328" s="238" t="s">
        <v>457</v>
      </c>
      <c r="D328" s="238" t="s">
        <v>1112</v>
      </c>
      <c r="E328" s="238" t="s">
        <v>1111</v>
      </c>
      <c r="F328" s="241" t="s">
        <v>1137</v>
      </c>
      <c r="G328" s="232" t="s">
        <v>2889</v>
      </c>
      <c r="H328" s="232" t="s">
        <v>1296</v>
      </c>
      <c r="I328" s="238" t="s">
        <v>1137</v>
      </c>
      <c r="J328" s="99"/>
      <c r="K328" s="99"/>
      <c r="L328" s="99"/>
    </row>
    <row r="329">
      <c r="A329" s="22" t="s">
        <v>3066</v>
      </c>
      <c r="B329" s="103" t="s">
        <v>1131</v>
      </c>
      <c r="C329" s="232" t="s">
        <v>2756</v>
      </c>
      <c r="D329" s="232" t="s">
        <v>1112</v>
      </c>
      <c r="E329" s="215" t="s">
        <v>1111</v>
      </c>
      <c r="F329" s="216" t="s">
        <v>1112</v>
      </c>
      <c r="G329" s="232" t="s">
        <v>1787</v>
      </c>
      <c r="H329" s="232" t="s">
        <v>1296</v>
      </c>
      <c r="I329" s="232" t="s">
        <v>1137</v>
      </c>
      <c r="J329" s="211"/>
      <c r="K329" s="99"/>
      <c r="L329" s="99"/>
    </row>
    <row r="330">
      <c r="A330" s="22" t="s">
        <v>3070</v>
      </c>
      <c r="B330" s="112" t="s">
        <v>1131</v>
      </c>
      <c r="C330" s="215" t="s">
        <v>3071</v>
      </c>
      <c r="D330" s="215" t="s">
        <v>1112</v>
      </c>
      <c r="E330" s="215" t="s">
        <v>1111</v>
      </c>
      <c r="F330" s="216" t="s">
        <v>1111</v>
      </c>
      <c r="G330" s="215" t="s">
        <v>288</v>
      </c>
      <c r="H330" s="215" t="s">
        <v>1296</v>
      </c>
      <c r="I330" s="215" t="s">
        <v>1137</v>
      </c>
      <c r="J330" s="99"/>
      <c r="K330" s="99"/>
      <c r="L330" s="99"/>
    </row>
    <row r="331">
      <c r="A331" s="253" t="s">
        <v>3076</v>
      </c>
      <c r="B331" s="255" t="s">
        <v>1131</v>
      </c>
      <c r="C331" s="257" t="s">
        <v>2563</v>
      </c>
      <c r="D331" s="257" t="s">
        <v>1112</v>
      </c>
      <c r="E331" s="257" t="s">
        <v>1111</v>
      </c>
      <c r="F331" s="259" t="s">
        <v>1112</v>
      </c>
      <c r="G331" s="257" t="s">
        <v>2830</v>
      </c>
      <c r="H331" s="257" t="s">
        <v>1296</v>
      </c>
      <c r="I331" s="257" t="s">
        <v>1137</v>
      </c>
      <c r="J331" s="211"/>
      <c r="K331" s="99"/>
      <c r="L331" s="99"/>
    </row>
    <row r="332">
      <c r="A332" s="22" t="s">
        <v>3080</v>
      </c>
      <c r="B332" s="112" t="s">
        <v>1131</v>
      </c>
      <c r="C332" s="215" t="s">
        <v>2572</v>
      </c>
      <c r="D332" s="215" t="s">
        <v>1112</v>
      </c>
      <c r="E332" s="215" t="s">
        <v>1111</v>
      </c>
      <c r="F332" s="216" t="s">
        <v>1111</v>
      </c>
      <c r="G332" s="215" t="s">
        <v>1899</v>
      </c>
      <c r="H332" s="215" t="s">
        <v>1296</v>
      </c>
      <c r="I332" s="215" t="s">
        <v>1137</v>
      </c>
      <c r="J332" s="99"/>
      <c r="K332" s="99"/>
      <c r="L332" s="99"/>
    </row>
    <row r="333">
      <c r="A333" s="253" t="s">
        <v>3084</v>
      </c>
      <c r="B333" s="255" t="s">
        <v>1131</v>
      </c>
      <c r="C333" s="257" t="s">
        <v>2641</v>
      </c>
      <c r="D333" s="257" t="s">
        <v>1112</v>
      </c>
      <c r="E333" s="257" t="s">
        <v>1111</v>
      </c>
      <c r="F333" s="259" t="s">
        <v>1112</v>
      </c>
      <c r="G333" s="257" t="s">
        <v>2473</v>
      </c>
      <c r="H333" s="257" t="s">
        <v>1296</v>
      </c>
      <c r="I333" s="257" t="s">
        <v>1137</v>
      </c>
      <c r="J333" s="211"/>
      <c r="K333" s="99"/>
      <c r="L333" s="99"/>
    </row>
    <row r="334">
      <c r="A334" s="22" t="s">
        <v>3088</v>
      </c>
      <c r="B334" s="112" t="s">
        <v>1131</v>
      </c>
      <c r="C334" s="215" t="s">
        <v>2351</v>
      </c>
      <c r="D334" s="215" t="s">
        <v>1112</v>
      </c>
      <c r="E334" s="215" t="s">
        <v>1111</v>
      </c>
      <c r="F334" s="216" t="s">
        <v>1111</v>
      </c>
      <c r="G334" s="215" t="s">
        <v>2138</v>
      </c>
      <c r="H334" s="215" t="s">
        <v>1296</v>
      </c>
      <c r="I334" s="215" t="s">
        <v>1137</v>
      </c>
      <c r="J334" s="99"/>
      <c r="K334" s="99"/>
      <c r="L334" s="99"/>
    </row>
    <row r="335">
      <c r="A335" s="22" t="s">
        <v>3091</v>
      </c>
      <c r="B335" s="112" t="s">
        <v>1131</v>
      </c>
      <c r="C335" s="215" t="s">
        <v>2651</v>
      </c>
      <c r="D335" s="215" t="s">
        <v>1112</v>
      </c>
      <c r="E335" s="215" t="s">
        <v>1111</v>
      </c>
      <c r="F335" s="216" t="s">
        <v>1111</v>
      </c>
      <c r="G335" s="215" t="s">
        <v>1856</v>
      </c>
      <c r="H335" s="215" t="s">
        <v>1296</v>
      </c>
      <c r="I335" s="215" t="s">
        <v>1137</v>
      </c>
      <c r="J335" s="99"/>
      <c r="K335" s="99"/>
      <c r="L335" s="99"/>
    </row>
    <row r="336">
      <c r="A336" s="22" t="s">
        <v>3096</v>
      </c>
      <c r="B336" s="237" t="s">
        <v>1131</v>
      </c>
      <c r="C336" s="238" t="s">
        <v>2670</v>
      </c>
      <c r="D336" s="238" t="s">
        <v>1112</v>
      </c>
      <c r="E336" s="238" t="s">
        <v>1111</v>
      </c>
      <c r="F336" s="241" t="s">
        <v>1131</v>
      </c>
      <c r="G336" s="232" t="s">
        <v>1449</v>
      </c>
      <c r="H336" s="232" t="s">
        <v>1296</v>
      </c>
      <c r="I336" s="238" t="s">
        <v>1137</v>
      </c>
      <c r="J336" s="99"/>
      <c r="K336" s="99"/>
      <c r="L336" s="99"/>
    </row>
    <row r="337">
      <c r="A337" s="22" t="s">
        <v>3100</v>
      </c>
      <c r="B337" s="237" t="s">
        <v>1131</v>
      </c>
      <c r="C337" s="238" t="s">
        <v>2675</v>
      </c>
      <c r="D337" s="238" t="s">
        <v>1112</v>
      </c>
      <c r="E337" s="238" t="s">
        <v>1111</v>
      </c>
      <c r="F337" s="241" t="s">
        <v>1137</v>
      </c>
      <c r="G337" s="232" t="s">
        <v>2891</v>
      </c>
      <c r="H337" s="232" t="s">
        <v>1296</v>
      </c>
      <c r="I337" s="238" t="s">
        <v>1137</v>
      </c>
      <c r="J337" s="99"/>
      <c r="K337" s="99"/>
      <c r="L337" s="99"/>
    </row>
    <row r="338">
      <c r="A338" s="22" t="s">
        <v>3105</v>
      </c>
      <c r="B338" s="112" t="s">
        <v>1131</v>
      </c>
      <c r="C338" s="215" t="s">
        <v>1742</v>
      </c>
      <c r="D338" s="215" t="s">
        <v>1112</v>
      </c>
      <c r="E338" s="215" t="s">
        <v>1111</v>
      </c>
      <c r="F338" s="216" t="s">
        <v>1111</v>
      </c>
      <c r="G338" s="215" t="s">
        <v>2563</v>
      </c>
      <c r="H338" s="215" t="s">
        <v>1296</v>
      </c>
      <c r="I338" s="215" t="s">
        <v>1137</v>
      </c>
      <c r="J338" s="99"/>
      <c r="K338" s="99"/>
      <c r="L338" s="99"/>
    </row>
    <row r="339">
      <c r="A339" s="22" t="s">
        <v>3109</v>
      </c>
      <c r="B339" s="103" t="s">
        <v>1131</v>
      </c>
      <c r="C339" s="232" t="s">
        <v>2022</v>
      </c>
      <c r="D339" s="232" t="s">
        <v>1112</v>
      </c>
      <c r="E339" s="215" t="s">
        <v>1111</v>
      </c>
      <c r="F339" s="216" t="s">
        <v>1112</v>
      </c>
      <c r="G339" s="232" t="s">
        <v>3071</v>
      </c>
      <c r="H339" s="232" t="s">
        <v>1296</v>
      </c>
      <c r="I339" s="232" t="s">
        <v>1137</v>
      </c>
      <c r="J339" s="211"/>
      <c r="K339" s="99"/>
      <c r="L339" s="99"/>
    </row>
    <row r="340">
      <c r="A340" s="253" t="s">
        <v>3113</v>
      </c>
      <c r="B340" s="255" t="s">
        <v>1131</v>
      </c>
      <c r="C340" s="257" t="s">
        <v>2210</v>
      </c>
      <c r="D340" s="257" t="s">
        <v>1112</v>
      </c>
      <c r="E340" s="257" t="s">
        <v>1111</v>
      </c>
      <c r="F340" s="259" t="s">
        <v>1111</v>
      </c>
      <c r="G340" s="257" t="s">
        <v>2906</v>
      </c>
      <c r="H340" s="257" t="s">
        <v>1296</v>
      </c>
      <c r="I340" s="257" t="s">
        <v>1137</v>
      </c>
      <c r="J340" s="211"/>
      <c r="K340" s="99"/>
      <c r="L340" s="99"/>
    </row>
    <row r="341">
      <c r="A341" s="22" t="s">
        <v>3116</v>
      </c>
      <c r="B341" s="112" t="s">
        <v>1131</v>
      </c>
      <c r="C341" s="215" t="s">
        <v>2129</v>
      </c>
      <c r="D341" s="215" t="s">
        <v>1112</v>
      </c>
      <c r="E341" s="215" t="s">
        <v>1111</v>
      </c>
      <c r="F341" s="216" t="s">
        <v>1111</v>
      </c>
      <c r="G341" s="215" t="s">
        <v>315</v>
      </c>
      <c r="H341" s="215" t="s">
        <v>1296</v>
      </c>
      <c r="I341" s="215" t="s">
        <v>1137</v>
      </c>
      <c r="J341" s="99"/>
      <c r="K341" s="99"/>
      <c r="L341" s="99"/>
    </row>
    <row r="342">
      <c r="A342" s="22" t="s">
        <v>3120</v>
      </c>
      <c r="B342" s="237" t="s">
        <v>1131</v>
      </c>
      <c r="C342" s="238" t="s">
        <v>2053</v>
      </c>
      <c r="D342" s="238" t="s">
        <v>1111</v>
      </c>
      <c r="E342" s="238" t="s">
        <v>1111</v>
      </c>
      <c r="F342" s="241" t="s">
        <v>1131</v>
      </c>
      <c r="G342" s="232" t="s">
        <v>251</v>
      </c>
      <c r="H342" s="232" t="s">
        <v>1296</v>
      </c>
      <c r="I342" s="238" t="s">
        <v>1137</v>
      </c>
      <c r="J342" s="99"/>
      <c r="K342" s="99"/>
      <c r="L342" s="99"/>
    </row>
    <row r="343">
      <c r="A343" s="22" t="s">
        <v>3121</v>
      </c>
      <c r="B343" s="112" t="s">
        <v>1131</v>
      </c>
      <c r="C343" s="215" t="s">
        <v>2235</v>
      </c>
      <c r="D343" s="215" t="s">
        <v>1112</v>
      </c>
      <c r="E343" s="215" t="s">
        <v>1111</v>
      </c>
      <c r="F343" s="216" t="s">
        <v>1111</v>
      </c>
      <c r="G343" s="215" t="s">
        <v>448</v>
      </c>
      <c r="H343" s="215" t="s">
        <v>1296</v>
      </c>
      <c r="I343" s="215" t="s">
        <v>1137</v>
      </c>
      <c r="J343" s="99"/>
      <c r="K343" s="99"/>
      <c r="L343" s="99"/>
    </row>
    <row r="344">
      <c r="A344" s="22" t="s">
        <v>3123</v>
      </c>
      <c r="B344" s="112" t="s">
        <v>1131</v>
      </c>
      <c r="C344" s="215" t="s">
        <v>2260</v>
      </c>
      <c r="D344" s="215" t="s">
        <v>1112</v>
      </c>
      <c r="E344" s="215" t="s">
        <v>1111</v>
      </c>
      <c r="F344" s="216" t="s">
        <v>1111</v>
      </c>
      <c r="G344" s="215" t="s">
        <v>2063</v>
      </c>
      <c r="H344" s="215" t="s">
        <v>1296</v>
      </c>
      <c r="I344" s="215" t="s">
        <v>1137</v>
      </c>
      <c r="J344" s="99"/>
      <c r="K344" s="99"/>
      <c r="L344" s="99"/>
    </row>
    <row r="345">
      <c r="A345" s="22" t="s">
        <v>3124</v>
      </c>
      <c r="B345" s="112" t="s">
        <v>1131</v>
      </c>
      <c r="C345" s="215" t="s">
        <v>1671</v>
      </c>
      <c r="D345" s="215" t="s">
        <v>1112</v>
      </c>
      <c r="E345" s="215" t="s">
        <v>1111</v>
      </c>
      <c r="F345" s="216" t="s">
        <v>1111</v>
      </c>
      <c r="G345" s="215" t="s">
        <v>1818</v>
      </c>
      <c r="H345" s="215" t="s">
        <v>1296</v>
      </c>
      <c r="I345" s="215" t="s">
        <v>1137</v>
      </c>
      <c r="J345" s="99"/>
      <c r="K345" s="99"/>
      <c r="L345" s="99"/>
    </row>
    <row r="346">
      <c r="A346" s="253" t="s">
        <v>3125</v>
      </c>
      <c r="B346" s="255" t="s">
        <v>1131</v>
      </c>
      <c r="C346" s="257" t="s">
        <v>1676</v>
      </c>
      <c r="D346" s="257" t="s">
        <v>1112</v>
      </c>
      <c r="E346" s="257" t="s">
        <v>1111</v>
      </c>
      <c r="F346" s="259" t="s">
        <v>1112</v>
      </c>
      <c r="G346" s="257" t="s">
        <v>2860</v>
      </c>
      <c r="H346" s="257" t="s">
        <v>1296</v>
      </c>
      <c r="I346" s="257" t="s">
        <v>1137</v>
      </c>
      <c r="J346" s="211"/>
      <c r="K346" s="99"/>
      <c r="L346" s="99"/>
    </row>
    <row r="347">
      <c r="A347" s="22" t="s">
        <v>3127</v>
      </c>
      <c r="B347" s="112" t="s">
        <v>1131</v>
      </c>
      <c r="C347" s="215" t="s">
        <v>1748</v>
      </c>
      <c r="D347" s="215" t="s">
        <v>1112</v>
      </c>
      <c r="E347" s="215" t="s">
        <v>1111</v>
      </c>
      <c r="F347" s="216" t="s">
        <v>1111</v>
      </c>
      <c r="G347" s="215" t="s">
        <v>2651</v>
      </c>
      <c r="H347" s="215" t="s">
        <v>1296</v>
      </c>
      <c r="I347" s="215" t="s">
        <v>1137</v>
      </c>
      <c r="J347" s="99"/>
      <c r="K347" s="99"/>
      <c r="L347" s="99"/>
    </row>
    <row r="348">
      <c r="A348" s="22" t="s">
        <v>3129</v>
      </c>
      <c r="B348" s="103" t="s">
        <v>1131</v>
      </c>
      <c r="C348" s="232" t="s">
        <v>1767</v>
      </c>
      <c r="D348" s="232" t="s">
        <v>1112</v>
      </c>
      <c r="E348" s="215" t="s">
        <v>1111</v>
      </c>
      <c r="F348" s="216" t="s">
        <v>1112</v>
      </c>
      <c r="G348" s="232" t="s">
        <v>2121</v>
      </c>
      <c r="H348" s="232" t="s">
        <v>1296</v>
      </c>
      <c r="I348" s="232" t="s">
        <v>1137</v>
      </c>
      <c r="J348" s="211"/>
      <c r="K348" s="99"/>
      <c r="L348" s="99"/>
    </row>
    <row r="349">
      <c r="A349" s="22" t="s">
        <v>3134</v>
      </c>
      <c r="B349" s="103" t="s">
        <v>1131</v>
      </c>
      <c r="C349" s="232" t="s">
        <v>1780</v>
      </c>
      <c r="D349" s="232" t="s">
        <v>1112</v>
      </c>
      <c r="E349" s="215" t="s">
        <v>1111</v>
      </c>
      <c r="F349" s="216" t="s">
        <v>1112</v>
      </c>
      <c r="G349" s="232" t="s">
        <v>1803</v>
      </c>
      <c r="H349" s="232" t="s">
        <v>1296</v>
      </c>
      <c r="I349" s="232" t="s">
        <v>1137</v>
      </c>
      <c r="J349" s="211"/>
      <c r="K349" s="99"/>
      <c r="L349" s="99"/>
    </row>
    <row r="350">
      <c r="A350" s="253" t="s">
        <v>3140</v>
      </c>
      <c r="B350" s="255" t="s">
        <v>1131</v>
      </c>
      <c r="C350" s="257" t="s">
        <v>1787</v>
      </c>
      <c r="D350" s="257" t="s">
        <v>1112</v>
      </c>
      <c r="E350" s="257" t="s">
        <v>1111</v>
      </c>
      <c r="F350" s="259" t="s">
        <v>1111</v>
      </c>
      <c r="G350" s="257" t="s">
        <v>1336</v>
      </c>
      <c r="H350" s="257" t="s">
        <v>1296</v>
      </c>
      <c r="I350" s="257" t="s">
        <v>1137</v>
      </c>
      <c r="J350" s="211"/>
      <c r="K350" s="99"/>
      <c r="L350" s="99"/>
    </row>
    <row r="351">
      <c r="A351" s="22" t="s">
        <v>3145</v>
      </c>
      <c r="B351" s="112" t="s">
        <v>1131</v>
      </c>
      <c r="C351" s="215" t="s">
        <v>1993</v>
      </c>
      <c r="D351" s="215" t="s">
        <v>1112</v>
      </c>
      <c r="E351" s="215" t="s">
        <v>1111</v>
      </c>
      <c r="F351" s="216" t="s">
        <v>1111</v>
      </c>
      <c r="G351" s="215" t="s">
        <v>1787</v>
      </c>
      <c r="H351" s="215" t="s">
        <v>1296</v>
      </c>
      <c r="I351" s="215" t="s">
        <v>1137</v>
      </c>
      <c r="J351" s="99"/>
      <c r="K351" s="99"/>
      <c r="L351" s="99"/>
    </row>
    <row r="352">
      <c r="A352" s="22" t="s">
        <v>3148</v>
      </c>
      <c r="B352" s="112" t="s">
        <v>1131</v>
      </c>
      <c r="C352" s="215" t="s">
        <v>2040</v>
      </c>
      <c r="D352" s="215" t="s">
        <v>1112</v>
      </c>
      <c r="E352" s="215" t="s">
        <v>1111</v>
      </c>
      <c r="F352" s="216" t="s">
        <v>1111</v>
      </c>
      <c r="G352" s="215" t="s">
        <v>278</v>
      </c>
      <c r="H352" s="215" t="s">
        <v>1296</v>
      </c>
      <c r="I352" s="215" t="s">
        <v>1137</v>
      </c>
      <c r="J352" s="99"/>
      <c r="K352" s="99"/>
      <c r="L352" s="99"/>
    </row>
    <row r="353">
      <c r="A353" s="22" t="s">
        <v>3153</v>
      </c>
      <c r="B353" s="103" t="s">
        <v>1131</v>
      </c>
      <c r="C353" s="232" t="s">
        <v>2050</v>
      </c>
      <c r="D353" s="232" t="s">
        <v>1112</v>
      </c>
      <c r="E353" s="215" t="s">
        <v>1111</v>
      </c>
      <c r="F353" s="216" t="s">
        <v>1112</v>
      </c>
      <c r="G353" s="232" t="s">
        <v>2167</v>
      </c>
      <c r="H353" s="232" t="s">
        <v>1296</v>
      </c>
      <c r="I353" s="232" t="s">
        <v>1137</v>
      </c>
      <c r="J353" s="211"/>
      <c r="K353" s="99"/>
      <c r="L353" s="99"/>
    </row>
    <row r="354">
      <c r="A354" s="22" t="s">
        <v>3159</v>
      </c>
      <c r="B354" s="103" t="s">
        <v>1131</v>
      </c>
      <c r="C354" s="232" t="s">
        <v>2062</v>
      </c>
      <c r="D354" s="232" t="s">
        <v>1112</v>
      </c>
      <c r="E354" s="215" t="s">
        <v>1111</v>
      </c>
      <c r="F354" s="216" t="s">
        <v>1112</v>
      </c>
      <c r="G354" s="232" t="s">
        <v>1834</v>
      </c>
      <c r="H354" s="232" t="s">
        <v>1296</v>
      </c>
      <c r="I354" s="232" t="s">
        <v>1137</v>
      </c>
      <c r="J354" s="211"/>
      <c r="K354" s="99"/>
      <c r="L354" s="99"/>
    </row>
    <row r="355">
      <c r="A355" s="22" t="s">
        <v>3164</v>
      </c>
      <c r="B355" s="237" t="s">
        <v>1131</v>
      </c>
      <c r="C355" s="238" t="s">
        <v>2075</v>
      </c>
      <c r="D355" s="238" t="s">
        <v>1112</v>
      </c>
      <c r="E355" s="238" t="s">
        <v>1111</v>
      </c>
      <c r="F355" s="241" t="s">
        <v>1137</v>
      </c>
      <c r="G355" s="232" t="s">
        <v>2893</v>
      </c>
      <c r="H355" s="232" t="s">
        <v>1296</v>
      </c>
      <c r="I355" s="238" t="s">
        <v>1137</v>
      </c>
      <c r="J355" s="99"/>
      <c r="K355" s="99"/>
      <c r="L355" s="99"/>
    </row>
    <row r="356">
      <c r="A356" s="253" t="s">
        <v>3165</v>
      </c>
      <c r="B356" s="255" t="s">
        <v>1131</v>
      </c>
      <c r="C356" s="257" t="s">
        <v>2101</v>
      </c>
      <c r="D356" s="257" t="s">
        <v>1112</v>
      </c>
      <c r="E356" s="257" t="s">
        <v>1111</v>
      </c>
      <c r="F356" s="259" t="s">
        <v>1112</v>
      </c>
      <c r="G356" s="257" t="s">
        <v>3166</v>
      </c>
      <c r="H356" s="257" t="s">
        <v>1296</v>
      </c>
      <c r="I356" s="257" t="s">
        <v>1137</v>
      </c>
      <c r="J356" s="211"/>
      <c r="K356" s="99"/>
      <c r="L356" s="99"/>
    </row>
    <row r="357">
      <c r="A357" s="22" t="s">
        <v>3167</v>
      </c>
      <c r="B357" s="112" t="s">
        <v>1131</v>
      </c>
      <c r="C357" s="215" t="s">
        <v>2109</v>
      </c>
      <c r="D357" s="215" t="s">
        <v>1112</v>
      </c>
      <c r="E357" s="215" t="s">
        <v>1111</v>
      </c>
      <c r="F357" s="216" t="s">
        <v>1111</v>
      </c>
      <c r="G357" s="215" t="s">
        <v>3168</v>
      </c>
      <c r="H357" s="215" t="s">
        <v>1296</v>
      </c>
      <c r="I357" s="215" t="s">
        <v>1137</v>
      </c>
      <c r="J357" s="99"/>
      <c r="K357" s="99"/>
      <c r="L357" s="99"/>
    </row>
    <row r="358">
      <c r="A358" s="22" t="s">
        <v>3169</v>
      </c>
      <c r="B358" s="112" t="s">
        <v>1131</v>
      </c>
      <c r="C358" s="215" t="s">
        <v>2202</v>
      </c>
      <c r="D358" s="215" t="s">
        <v>1112</v>
      </c>
      <c r="E358" s="215" t="s">
        <v>1111</v>
      </c>
      <c r="F358" s="216" t="s">
        <v>1111</v>
      </c>
      <c r="G358" s="215" t="s">
        <v>1135</v>
      </c>
      <c r="H358" s="215" t="s">
        <v>1296</v>
      </c>
      <c r="I358" s="215" t="s">
        <v>1137</v>
      </c>
      <c r="J358" s="99"/>
      <c r="K358" s="99"/>
      <c r="L358" s="99"/>
    </row>
    <row r="359">
      <c r="A359" s="22" t="s">
        <v>3170</v>
      </c>
      <c r="B359" s="112" t="s">
        <v>1131</v>
      </c>
      <c r="C359" s="215" t="s">
        <v>2206</v>
      </c>
      <c r="D359" s="215" t="s">
        <v>1112</v>
      </c>
      <c r="E359" s="215" t="s">
        <v>1111</v>
      </c>
      <c r="F359" s="216" t="s">
        <v>1111</v>
      </c>
      <c r="G359" s="215" t="s">
        <v>3171</v>
      </c>
      <c r="H359" s="215" t="s">
        <v>1296</v>
      </c>
      <c r="I359" s="215" t="s">
        <v>1137</v>
      </c>
      <c r="J359" s="99"/>
      <c r="K359" s="99"/>
      <c r="L359" s="99"/>
    </row>
    <row r="360">
      <c r="A360" s="253" t="s">
        <v>3172</v>
      </c>
      <c r="B360" s="255" t="s">
        <v>1131</v>
      </c>
      <c r="C360" s="257" t="s">
        <v>2217</v>
      </c>
      <c r="D360" s="257" t="s">
        <v>1112</v>
      </c>
      <c r="E360" s="257" t="s">
        <v>1111</v>
      </c>
      <c r="F360" s="259" t="s">
        <v>1112</v>
      </c>
      <c r="G360" s="257" t="s">
        <v>2840</v>
      </c>
      <c r="H360" s="257" t="s">
        <v>1296</v>
      </c>
      <c r="I360" s="257" t="s">
        <v>1137</v>
      </c>
      <c r="J360" s="211"/>
      <c r="K360" s="99"/>
      <c r="L360" s="99"/>
    </row>
    <row r="361">
      <c r="A361" s="22" t="s">
        <v>3173</v>
      </c>
      <c r="B361" s="112" t="s">
        <v>1131</v>
      </c>
      <c r="C361" s="215" t="s">
        <v>2223</v>
      </c>
      <c r="D361" s="215" t="s">
        <v>1112</v>
      </c>
      <c r="E361" s="215" t="s">
        <v>1111</v>
      </c>
      <c r="F361" s="216" t="s">
        <v>1111</v>
      </c>
      <c r="G361" s="215" t="s">
        <v>2176</v>
      </c>
      <c r="H361" s="215" t="s">
        <v>1296</v>
      </c>
      <c r="I361" s="215" t="s">
        <v>1137</v>
      </c>
      <c r="J361" s="99"/>
      <c r="K361" s="99"/>
      <c r="L361" s="99"/>
    </row>
    <row r="362">
      <c r="A362" s="22" t="s">
        <v>3176</v>
      </c>
      <c r="B362" s="103" t="s">
        <v>1131</v>
      </c>
      <c r="C362" s="232" t="s">
        <v>1749</v>
      </c>
      <c r="D362" s="232" t="s">
        <v>1112</v>
      </c>
      <c r="E362" s="215" t="s">
        <v>1111</v>
      </c>
      <c r="F362" s="216" t="s">
        <v>1112</v>
      </c>
      <c r="G362" s="232" t="s">
        <v>2034</v>
      </c>
      <c r="H362" s="232" t="s">
        <v>1296</v>
      </c>
      <c r="I362" s="232" t="s">
        <v>1137</v>
      </c>
      <c r="J362" s="211"/>
      <c r="K362" s="99"/>
      <c r="L362" s="99"/>
    </row>
    <row r="363">
      <c r="A363" s="22" t="s">
        <v>3177</v>
      </c>
      <c r="B363" s="103" t="s">
        <v>1131</v>
      </c>
      <c r="C363" s="232" t="s">
        <v>1847</v>
      </c>
      <c r="D363" s="232" t="s">
        <v>1112</v>
      </c>
      <c r="E363" s="215" t="s">
        <v>1111</v>
      </c>
      <c r="F363" s="216" t="s">
        <v>1112</v>
      </c>
      <c r="G363" s="232" t="s">
        <v>2022</v>
      </c>
      <c r="H363" s="232" t="s">
        <v>1296</v>
      </c>
      <c r="I363" s="232" t="s">
        <v>1137</v>
      </c>
      <c r="J363" s="211"/>
      <c r="K363" s="99"/>
      <c r="L363" s="99"/>
    </row>
    <row r="364">
      <c r="A364" s="253" t="s">
        <v>3179</v>
      </c>
      <c r="B364" s="255" t="s">
        <v>1131</v>
      </c>
      <c r="C364" s="257" t="s">
        <v>2063</v>
      </c>
      <c r="D364" s="257" t="s">
        <v>1112</v>
      </c>
      <c r="E364" s="257" t="s">
        <v>1111</v>
      </c>
      <c r="F364" s="259" t="s">
        <v>1112</v>
      </c>
      <c r="G364" s="257" t="s">
        <v>3180</v>
      </c>
      <c r="H364" s="257" t="s">
        <v>1296</v>
      </c>
      <c r="I364" s="257" t="s">
        <v>1137</v>
      </c>
      <c r="J364" s="211"/>
      <c r="K364" s="99"/>
      <c r="L364" s="99"/>
    </row>
    <row r="365">
      <c r="A365" s="22" t="s">
        <v>3182</v>
      </c>
      <c r="B365" s="237" t="s">
        <v>1131</v>
      </c>
      <c r="C365" s="238" t="s">
        <v>1837</v>
      </c>
      <c r="D365" s="238" t="s">
        <v>1112</v>
      </c>
      <c r="E365" s="238" t="s">
        <v>1111</v>
      </c>
      <c r="F365" s="241" t="s">
        <v>1131</v>
      </c>
      <c r="G365" s="232" t="s">
        <v>208</v>
      </c>
      <c r="H365" s="232" t="s">
        <v>1296</v>
      </c>
      <c r="I365" s="238" t="s">
        <v>1137</v>
      </c>
      <c r="J365" s="99"/>
      <c r="K365" s="99"/>
      <c r="L365" s="99"/>
    </row>
    <row r="366">
      <c r="A366" s="22" t="s">
        <v>3184</v>
      </c>
      <c r="B366" s="112" t="s">
        <v>1131</v>
      </c>
      <c r="C366" s="215" t="s">
        <v>2140</v>
      </c>
      <c r="D366" s="215" t="s">
        <v>1112</v>
      </c>
      <c r="E366" s="215" t="s">
        <v>1111</v>
      </c>
      <c r="F366" s="216" t="s">
        <v>1111</v>
      </c>
      <c r="G366" s="215" t="s">
        <v>1822</v>
      </c>
      <c r="H366" s="215" t="s">
        <v>1296</v>
      </c>
      <c r="I366" s="215" t="s">
        <v>1137</v>
      </c>
      <c r="J366" s="99"/>
      <c r="K366" s="99"/>
      <c r="L366" s="99"/>
    </row>
    <row r="367">
      <c r="A367" s="22" t="s">
        <v>3185</v>
      </c>
      <c r="B367" s="112" t="s">
        <v>1131</v>
      </c>
      <c r="C367" s="215" t="s">
        <v>2151</v>
      </c>
      <c r="D367" s="215" t="s">
        <v>1112</v>
      </c>
      <c r="E367" s="215" t="s">
        <v>1111</v>
      </c>
      <c r="F367" s="216" t="s">
        <v>1111</v>
      </c>
      <c r="G367" s="215" t="s">
        <v>2279</v>
      </c>
      <c r="H367" s="215" t="s">
        <v>1296</v>
      </c>
      <c r="I367" s="215" t="s">
        <v>1137</v>
      </c>
      <c r="J367" s="99"/>
      <c r="K367" s="99"/>
      <c r="L367" s="99"/>
    </row>
    <row r="368">
      <c r="A368" s="22" t="s">
        <v>3187</v>
      </c>
      <c r="B368" s="103" t="s">
        <v>1131</v>
      </c>
      <c r="C368" s="232" t="s">
        <v>2265</v>
      </c>
      <c r="D368" s="232" t="s">
        <v>1112</v>
      </c>
      <c r="E368" s="215" t="s">
        <v>1111</v>
      </c>
      <c r="F368" s="216" t="s">
        <v>1112</v>
      </c>
      <c r="G368" s="232" t="s">
        <v>1818</v>
      </c>
      <c r="H368" s="232" t="s">
        <v>1296</v>
      </c>
      <c r="I368" s="232" t="s">
        <v>1137</v>
      </c>
      <c r="J368" s="211"/>
      <c r="K368" s="99"/>
      <c r="L368" s="99"/>
    </row>
    <row r="369">
      <c r="A369" s="22" t="s">
        <v>3188</v>
      </c>
      <c r="B369" s="112" t="s">
        <v>1131</v>
      </c>
      <c r="C369" s="215" t="s">
        <v>1804</v>
      </c>
      <c r="D369" s="215" t="s">
        <v>1112</v>
      </c>
      <c r="E369" s="215" t="s">
        <v>1111</v>
      </c>
      <c r="F369" s="216" t="s">
        <v>1111</v>
      </c>
      <c r="G369" s="215" t="s">
        <v>2980</v>
      </c>
      <c r="H369" s="215" t="s">
        <v>1296</v>
      </c>
      <c r="I369" s="215" t="s">
        <v>1137</v>
      </c>
      <c r="J369" s="99"/>
      <c r="K369" s="99"/>
      <c r="L369" s="99"/>
    </row>
    <row r="370">
      <c r="A370" s="22" t="s">
        <v>3189</v>
      </c>
      <c r="B370" s="112" t="s">
        <v>1131</v>
      </c>
      <c r="C370" s="215" t="s">
        <v>2076</v>
      </c>
      <c r="D370" s="215" t="s">
        <v>1112</v>
      </c>
      <c r="E370" s="215" t="s">
        <v>1111</v>
      </c>
      <c r="F370" s="216" t="s">
        <v>1111</v>
      </c>
      <c r="G370" s="215" t="s">
        <v>1847</v>
      </c>
      <c r="H370" s="215" t="s">
        <v>1296</v>
      </c>
      <c r="I370" s="215" t="s">
        <v>1137</v>
      </c>
      <c r="J370" s="99"/>
      <c r="K370" s="99"/>
      <c r="L370" s="99"/>
    </row>
    <row r="371">
      <c r="A371" s="253" t="s">
        <v>3190</v>
      </c>
      <c r="B371" s="255" t="s">
        <v>1131</v>
      </c>
      <c r="C371" s="257" t="s">
        <v>2103</v>
      </c>
      <c r="D371" s="257" t="s">
        <v>1112</v>
      </c>
      <c r="E371" s="257" t="s">
        <v>1111</v>
      </c>
      <c r="F371" s="259" t="s">
        <v>1112</v>
      </c>
      <c r="G371" s="257" t="s">
        <v>2874</v>
      </c>
      <c r="H371" s="257" t="s">
        <v>1296</v>
      </c>
      <c r="I371" s="257" t="s">
        <v>1137</v>
      </c>
      <c r="J371" s="211"/>
      <c r="K371" s="99"/>
      <c r="L371" s="99"/>
    </row>
    <row r="372">
      <c r="A372" s="22" t="s">
        <v>3191</v>
      </c>
      <c r="B372" s="103" t="s">
        <v>1131</v>
      </c>
      <c r="C372" s="232" t="s">
        <v>2988</v>
      </c>
      <c r="D372" s="232" t="s">
        <v>1112</v>
      </c>
      <c r="E372" s="215" t="s">
        <v>1111</v>
      </c>
      <c r="F372" s="216" t="s">
        <v>1112</v>
      </c>
      <c r="G372" s="232" t="s">
        <v>1846</v>
      </c>
      <c r="H372" s="232" t="s">
        <v>1296</v>
      </c>
      <c r="I372" s="232" t="s">
        <v>1137</v>
      </c>
      <c r="J372" s="211"/>
      <c r="K372" s="99"/>
      <c r="L372" s="99"/>
    </row>
    <row r="373">
      <c r="A373" s="253" t="s">
        <v>3192</v>
      </c>
      <c r="B373" s="255" t="s">
        <v>1131</v>
      </c>
      <c r="C373" s="257" t="s">
        <v>2512</v>
      </c>
      <c r="D373" s="257" t="s">
        <v>1112</v>
      </c>
      <c r="E373" s="257" t="s">
        <v>1111</v>
      </c>
      <c r="F373" s="259" t="s">
        <v>1112</v>
      </c>
      <c r="G373" s="257" t="s">
        <v>2881</v>
      </c>
      <c r="H373" s="257" t="s">
        <v>1296</v>
      </c>
      <c r="I373" s="257" t="s">
        <v>1137</v>
      </c>
      <c r="J373" s="211"/>
      <c r="K373" s="99"/>
      <c r="L373" s="99"/>
    </row>
    <row r="374">
      <c r="A374" s="22" t="s">
        <v>3193</v>
      </c>
      <c r="B374" s="112" t="s">
        <v>1131</v>
      </c>
      <c r="C374" s="215" t="s">
        <v>2845</v>
      </c>
      <c r="D374" s="215" t="s">
        <v>1112</v>
      </c>
      <c r="E374" s="215" t="s">
        <v>1111</v>
      </c>
      <c r="F374" s="216" t="s">
        <v>1111</v>
      </c>
      <c r="G374" s="215" t="s">
        <v>2101</v>
      </c>
      <c r="H374" s="215" t="s">
        <v>1296</v>
      </c>
      <c r="I374" s="215" t="s">
        <v>1137</v>
      </c>
      <c r="J374" s="99"/>
      <c r="K374" s="99"/>
      <c r="L374" s="99"/>
    </row>
    <row r="375">
      <c r="A375" s="22" t="s">
        <v>3194</v>
      </c>
      <c r="B375" s="112" t="s">
        <v>1131</v>
      </c>
      <c r="C375" s="215" t="s">
        <v>3166</v>
      </c>
      <c r="D375" s="215" t="s">
        <v>1112</v>
      </c>
      <c r="E375" s="215" t="s">
        <v>1111</v>
      </c>
      <c r="F375" s="216" t="s">
        <v>1111</v>
      </c>
      <c r="G375" s="215" t="s">
        <v>2988</v>
      </c>
      <c r="H375" s="215" t="s">
        <v>1296</v>
      </c>
      <c r="I375" s="215" t="s">
        <v>1137</v>
      </c>
      <c r="J375" s="99"/>
      <c r="K375" s="99"/>
      <c r="L375" s="99"/>
    </row>
    <row r="376">
      <c r="A376" s="22" t="s">
        <v>3195</v>
      </c>
      <c r="B376" s="237" t="s">
        <v>1131</v>
      </c>
      <c r="C376" s="238" t="s">
        <v>1893</v>
      </c>
      <c r="D376" s="238" t="s">
        <v>1112</v>
      </c>
      <c r="E376" s="238" t="s">
        <v>1111</v>
      </c>
      <c r="F376" s="241" t="s">
        <v>1131</v>
      </c>
      <c r="G376" s="232" t="s">
        <v>131</v>
      </c>
      <c r="H376" s="232" t="s">
        <v>1296</v>
      </c>
      <c r="I376" s="238" t="s">
        <v>1137</v>
      </c>
      <c r="J376" s="99"/>
      <c r="K376" s="99"/>
      <c r="L376" s="99"/>
    </row>
    <row r="377">
      <c r="A377" s="253" t="s">
        <v>3196</v>
      </c>
      <c r="B377" s="255" t="s">
        <v>1131</v>
      </c>
      <c r="C377" s="257" t="s">
        <v>2312</v>
      </c>
      <c r="D377" s="257" t="s">
        <v>1112</v>
      </c>
      <c r="E377" s="257" t="s">
        <v>1111</v>
      </c>
      <c r="F377" s="259" t="s">
        <v>1112</v>
      </c>
      <c r="G377" s="257" t="s">
        <v>3197</v>
      </c>
      <c r="H377" s="257" t="s">
        <v>1296</v>
      </c>
      <c r="I377" s="257" t="s">
        <v>1137</v>
      </c>
      <c r="J377" s="211"/>
      <c r="K377" s="99"/>
      <c r="L377" s="99"/>
    </row>
    <row r="378">
      <c r="A378" s="22" t="s">
        <v>3198</v>
      </c>
      <c r="B378" s="112" t="s">
        <v>1131</v>
      </c>
      <c r="C378" s="215" t="s">
        <v>2820</v>
      </c>
      <c r="D378" s="215" t="s">
        <v>1112</v>
      </c>
      <c r="E378" s="215" t="s">
        <v>1111</v>
      </c>
      <c r="F378" s="216" t="s">
        <v>1111</v>
      </c>
      <c r="G378" s="215" t="s">
        <v>3199</v>
      </c>
      <c r="H378" s="215" t="s">
        <v>1296</v>
      </c>
      <c r="I378" s="215" t="s">
        <v>1137</v>
      </c>
      <c r="J378" s="99"/>
      <c r="K378" s="99"/>
      <c r="L378" s="99"/>
    </row>
    <row r="379">
      <c r="A379" s="22" t="s">
        <v>3200</v>
      </c>
      <c r="B379" s="112" t="s">
        <v>1131</v>
      </c>
      <c r="C379" s="215" t="s">
        <v>2580</v>
      </c>
      <c r="D379" s="215" t="s">
        <v>1112</v>
      </c>
      <c r="E379" s="215" t="s">
        <v>1111</v>
      </c>
      <c r="F379" s="216" t="s">
        <v>1111</v>
      </c>
      <c r="G379" s="215" t="s">
        <v>3071</v>
      </c>
      <c r="H379" s="215" t="s">
        <v>1296</v>
      </c>
      <c r="I379" s="215" t="s">
        <v>1137</v>
      </c>
      <c r="J379" s="99"/>
      <c r="K379" s="99"/>
      <c r="L379" s="99"/>
    </row>
    <row r="380">
      <c r="A380" s="22" t="s">
        <v>3201</v>
      </c>
      <c r="B380" s="103" t="s">
        <v>1131</v>
      </c>
      <c r="C380" s="232" t="s">
        <v>2900</v>
      </c>
      <c r="D380" s="232" t="s">
        <v>1112</v>
      </c>
      <c r="E380" s="215" t="s">
        <v>1111</v>
      </c>
      <c r="F380" s="216" t="s">
        <v>1112</v>
      </c>
      <c r="G380" s="232" t="s">
        <v>2050</v>
      </c>
      <c r="H380" s="232" t="s">
        <v>1296</v>
      </c>
      <c r="I380" s="232" t="s">
        <v>1137</v>
      </c>
      <c r="J380" s="211"/>
      <c r="K380" s="99"/>
      <c r="L380" s="99"/>
    </row>
    <row r="381">
      <c r="A381" s="253" t="s">
        <v>3202</v>
      </c>
      <c r="B381" s="255" t="s">
        <v>1131</v>
      </c>
      <c r="C381" s="257" t="s">
        <v>2520</v>
      </c>
      <c r="D381" s="257" t="s">
        <v>1112</v>
      </c>
      <c r="E381" s="257" t="s">
        <v>1111</v>
      </c>
      <c r="F381" s="259" t="s">
        <v>1112</v>
      </c>
      <c r="G381" s="257" t="s">
        <v>3168</v>
      </c>
      <c r="H381" s="257" t="s">
        <v>1296</v>
      </c>
      <c r="I381" s="257" t="s">
        <v>1137</v>
      </c>
      <c r="J381" s="211"/>
      <c r="K381" s="99"/>
      <c r="L381" s="99"/>
    </row>
    <row r="382">
      <c r="A382" s="253" t="s">
        <v>3203</v>
      </c>
      <c r="B382" s="255" t="s">
        <v>1131</v>
      </c>
      <c r="C382" s="257" t="s">
        <v>2485</v>
      </c>
      <c r="D382" s="257" t="s">
        <v>1112</v>
      </c>
      <c r="E382" s="257" t="s">
        <v>1111</v>
      </c>
      <c r="F382" s="259" t="s">
        <v>1112</v>
      </c>
      <c r="G382" s="257" t="s">
        <v>3204</v>
      </c>
      <c r="H382" s="257" t="s">
        <v>1296</v>
      </c>
      <c r="I382" s="257" t="s">
        <v>1137</v>
      </c>
      <c r="J382" s="211"/>
      <c r="K382" s="99"/>
      <c r="L382" s="99"/>
    </row>
    <row r="383">
      <c r="A383" s="22" t="s">
        <v>3205</v>
      </c>
      <c r="B383" s="237" t="s">
        <v>1131</v>
      </c>
      <c r="C383" s="238" t="s">
        <v>2473</v>
      </c>
      <c r="D383" s="238" t="s">
        <v>1112</v>
      </c>
      <c r="E383" s="238" t="s">
        <v>1111</v>
      </c>
      <c r="F383" s="241" t="s">
        <v>1137</v>
      </c>
      <c r="G383" s="232" t="s">
        <v>2880</v>
      </c>
      <c r="H383" s="232" t="s">
        <v>1296</v>
      </c>
      <c r="I383" s="238" t="s">
        <v>1137</v>
      </c>
      <c r="J383" s="99"/>
      <c r="K383" s="99"/>
      <c r="L383" s="99"/>
    </row>
    <row r="384">
      <c r="A384" s="22" t="s">
        <v>3206</v>
      </c>
      <c r="B384" s="112" t="s">
        <v>1131</v>
      </c>
      <c r="C384" s="215" t="s">
        <v>2732</v>
      </c>
      <c r="D384" s="215" t="s">
        <v>1112</v>
      </c>
      <c r="E384" s="215" t="s">
        <v>1111</v>
      </c>
      <c r="F384" s="216" t="s">
        <v>1111</v>
      </c>
      <c r="G384" s="215" t="s">
        <v>452</v>
      </c>
      <c r="H384" s="215" t="s">
        <v>1296</v>
      </c>
      <c r="I384" s="215" t="s">
        <v>1137</v>
      </c>
      <c r="J384" s="99"/>
      <c r="K384" s="99"/>
      <c r="L384" s="99"/>
    </row>
    <row r="385">
      <c r="A385" s="22" t="s">
        <v>3207</v>
      </c>
      <c r="B385" s="112" t="s">
        <v>1131</v>
      </c>
      <c r="C385" s="215" t="s">
        <v>2586</v>
      </c>
      <c r="D385" s="215" t="s">
        <v>1112</v>
      </c>
      <c r="E385" s="215" t="s">
        <v>1111</v>
      </c>
      <c r="F385" s="216" t="s">
        <v>1111</v>
      </c>
      <c r="G385" s="215" t="s">
        <v>1726</v>
      </c>
      <c r="H385" s="215" t="s">
        <v>1296</v>
      </c>
      <c r="I385" s="215" t="s">
        <v>1137</v>
      </c>
      <c r="J385" s="99"/>
      <c r="K385" s="99"/>
      <c r="L385" s="99"/>
    </row>
    <row r="386">
      <c r="A386" s="22" t="s">
        <v>3208</v>
      </c>
      <c r="B386" s="112" t="s">
        <v>1131</v>
      </c>
      <c r="C386" s="215" t="s">
        <v>2839</v>
      </c>
      <c r="D386" s="215" t="s">
        <v>1112</v>
      </c>
      <c r="E386" s="215" t="s">
        <v>1111</v>
      </c>
      <c r="F386" s="216" t="s">
        <v>1111</v>
      </c>
      <c r="G386" s="215" t="s">
        <v>2206</v>
      </c>
      <c r="H386" s="215" t="s">
        <v>1296</v>
      </c>
      <c r="I386" s="215" t="s">
        <v>1137</v>
      </c>
      <c r="J386" s="99"/>
      <c r="K386" s="99"/>
      <c r="L386" s="99"/>
    </row>
    <row r="387">
      <c r="A387" s="22" t="s">
        <v>3209</v>
      </c>
      <c r="B387" s="112" t="s">
        <v>1131</v>
      </c>
      <c r="C387" s="215" t="s">
        <v>2409</v>
      </c>
      <c r="D387" s="215" t="s">
        <v>1112</v>
      </c>
      <c r="E387" s="215" t="s">
        <v>1111</v>
      </c>
      <c r="F387" s="216" t="s">
        <v>1111</v>
      </c>
      <c r="G387" s="215" t="s">
        <v>414</v>
      </c>
      <c r="H387" s="215" t="s">
        <v>1296</v>
      </c>
      <c r="I387" s="215" t="s">
        <v>1137</v>
      </c>
      <c r="J387" s="99"/>
      <c r="K387" s="99"/>
      <c r="L387" s="99"/>
    </row>
    <row r="388">
      <c r="A388" s="22" t="s">
        <v>3210</v>
      </c>
      <c r="B388" s="103" t="s">
        <v>1131</v>
      </c>
      <c r="C388" s="232" t="s">
        <v>2843</v>
      </c>
      <c r="D388" s="232" t="s">
        <v>1112</v>
      </c>
      <c r="E388" s="215" t="s">
        <v>1111</v>
      </c>
      <c r="F388" s="216" t="s">
        <v>1112</v>
      </c>
      <c r="G388" s="232" t="s">
        <v>2670</v>
      </c>
      <c r="H388" s="232" t="s">
        <v>1296</v>
      </c>
      <c r="I388" s="232" t="s">
        <v>1137</v>
      </c>
      <c r="J388" s="211"/>
      <c r="K388" s="99"/>
      <c r="L388" s="99"/>
    </row>
    <row r="389">
      <c r="A389" s="253" t="s">
        <v>3211</v>
      </c>
      <c r="B389" s="255" t="s">
        <v>1131</v>
      </c>
      <c r="C389" s="257" t="s">
        <v>3180</v>
      </c>
      <c r="D389" s="257" t="s">
        <v>1112</v>
      </c>
      <c r="E389" s="257" t="s">
        <v>1111</v>
      </c>
      <c r="F389" s="259" t="s">
        <v>1112</v>
      </c>
      <c r="G389" s="257" t="s">
        <v>2865</v>
      </c>
      <c r="H389" s="257" t="s">
        <v>1296</v>
      </c>
      <c r="I389" s="257" t="s">
        <v>1137</v>
      </c>
      <c r="J389" s="211"/>
      <c r="K389" s="99"/>
      <c r="L389" s="99"/>
    </row>
    <row r="390">
      <c r="A390" s="22" t="s">
        <v>3212</v>
      </c>
      <c r="B390" s="112" t="s">
        <v>1131</v>
      </c>
      <c r="C390" s="215" t="s">
        <v>3213</v>
      </c>
      <c r="D390" s="215" t="s">
        <v>1112</v>
      </c>
      <c r="E390" s="215" t="s">
        <v>1111</v>
      </c>
      <c r="F390" s="216" t="s">
        <v>1111</v>
      </c>
      <c r="G390" s="215" t="s">
        <v>2975</v>
      </c>
      <c r="H390" s="215" t="s">
        <v>1296</v>
      </c>
      <c r="I390" s="215" t="s">
        <v>1137</v>
      </c>
      <c r="J390" s="99"/>
      <c r="K390" s="99"/>
      <c r="L390" s="99"/>
    </row>
    <row r="391">
      <c r="A391" s="22" t="s">
        <v>3214</v>
      </c>
      <c r="B391" s="237" t="s">
        <v>1131</v>
      </c>
      <c r="C391" s="238" t="s">
        <v>3215</v>
      </c>
      <c r="D391" s="238" t="s">
        <v>1112</v>
      </c>
      <c r="E391" s="238" t="s">
        <v>1111</v>
      </c>
      <c r="F391" s="241" t="s">
        <v>1137</v>
      </c>
      <c r="G391" s="232" t="s">
        <v>3216</v>
      </c>
      <c r="H391" s="232" t="s">
        <v>1296</v>
      </c>
      <c r="I391" s="238" t="s">
        <v>1137</v>
      </c>
      <c r="J391" s="99"/>
      <c r="K391" s="99"/>
      <c r="L391" s="99"/>
    </row>
    <row r="392">
      <c r="A392" s="22" t="s">
        <v>3217</v>
      </c>
      <c r="B392" s="237" t="s">
        <v>1131</v>
      </c>
      <c r="C392" s="238" t="s">
        <v>2496</v>
      </c>
      <c r="D392" s="238" t="s">
        <v>1112</v>
      </c>
      <c r="E392" s="238" t="s">
        <v>1111</v>
      </c>
      <c r="F392" s="241" t="s">
        <v>1131</v>
      </c>
      <c r="G392" s="232" t="s">
        <v>2906</v>
      </c>
      <c r="H392" s="232" t="s">
        <v>1296</v>
      </c>
      <c r="I392" s="238" t="s">
        <v>1137</v>
      </c>
      <c r="J392" s="99"/>
      <c r="K392" s="99"/>
      <c r="L392" s="99"/>
    </row>
    <row r="393">
      <c r="A393" s="22" t="s">
        <v>3218</v>
      </c>
      <c r="B393" s="112" t="s">
        <v>1131</v>
      </c>
      <c r="C393" s="215" t="s">
        <v>2865</v>
      </c>
      <c r="D393" s="215" t="s">
        <v>1112</v>
      </c>
      <c r="E393" s="215" t="s">
        <v>1111</v>
      </c>
      <c r="F393" s="216" t="s">
        <v>1111</v>
      </c>
      <c r="G393" s="215" t="s">
        <v>1767</v>
      </c>
      <c r="H393" s="215" t="s">
        <v>1296</v>
      </c>
      <c r="I393" s="215" t="s">
        <v>1137</v>
      </c>
      <c r="J393" s="99"/>
      <c r="K393" s="99"/>
      <c r="L393" s="99"/>
    </row>
    <row r="394">
      <c r="A394" s="22" t="s">
        <v>3219</v>
      </c>
      <c r="B394" s="112" t="s">
        <v>1131</v>
      </c>
      <c r="C394" s="215" t="s">
        <v>2868</v>
      </c>
      <c r="D394" s="215" t="s">
        <v>1112</v>
      </c>
      <c r="E394" s="215" t="s">
        <v>1111</v>
      </c>
      <c r="F394" s="216" t="s">
        <v>1111</v>
      </c>
      <c r="G394" s="215" t="s">
        <v>2197</v>
      </c>
      <c r="H394" s="215" t="s">
        <v>1296</v>
      </c>
      <c r="I394" s="215" t="s">
        <v>1137</v>
      </c>
      <c r="J394" s="99"/>
      <c r="K394" s="99"/>
      <c r="L394" s="99"/>
    </row>
    <row r="395">
      <c r="A395" s="22" t="s">
        <v>3220</v>
      </c>
      <c r="B395" s="103" t="s">
        <v>1131</v>
      </c>
      <c r="C395" s="232" t="s">
        <v>2795</v>
      </c>
      <c r="D395" s="232" t="s">
        <v>1112</v>
      </c>
      <c r="E395" s="215" t="s">
        <v>1111</v>
      </c>
      <c r="F395" s="216" t="s">
        <v>1112</v>
      </c>
      <c r="G395" s="232" t="s">
        <v>1856</v>
      </c>
      <c r="H395" s="232" t="s">
        <v>1296</v>
      </c>
      <c r="I395" s="232" t="s">
        <v>1137</v>
      </c>
      <c r="J395" s="211"/>
      <c r="K395" s="99"/>
      <c r="L395" s="99"/>
    </row>
    <row r="396">
      <c r="A396" s="253" t="s">
        <v>3222</v>
      </c>
      <c r="B396" s="255" t="s">
        <v>1131</v>
      </c>
      <c r="C396" s="257" t="s">
        <v>2889</v>
      </c>
      <c r="D396" s="257" t="s">
        <v>1112</v>
      </c>
      <c r="E396" s="257" t="s">
        <v>1111</v>
      </c>
      <c r="F396" s="259" t="s">
        <v>1112</v>
      </c>
      <c r="G396" s="257" t="s">
        <v>3223</v>
      </c>
      <c r="H396" s="257" t="s">
        <v>1296</v>
      </c>
      <c r="I396" s="257" t="s">
        <v>1137</v>
      </c>
      <c r="J396" s="211"/>
      <c r="K396" s="99"/>
      <c r="L396" s="99"/>
    </row>
    <row r="397">
      <c r="A397" s="22" t="s">
        <v>3224</v>
      </c>
      <c r="B397" s="112" t="s">
        <v>1131</v>
      </c>
      <c r="C397" s="215" t="s">
        <v>2891</v>
      </c>
      <c r="D397" s="215" t="s">
        <v>1112</v>
      </c>
      <c r="E397" s="215" t="s">
        <v>1111</v>
      </c>
      <c r="F397" s="216" t="s">
        <v>1111</v>
      </c>
      <c r="G397" s="215" t="s">
        <v>3225</v>
      </c>
      <c r="H397" s="215" t="s">
        <v>1296</v>
      </c>
      <c r="I397" s="215" t="s">
        <v>1137</v>
      </c>
      <c r="J397" s="99"/>
      <c r="K397" s="99"/>
      <c r="L397" s="99"/>
    </row>
    <row r="398">
      <c r="A398" s="22" t="s">
        <v>3226</v>
      </c>
      <c r="B398" s="112" t="s">
        <v>1131</v>
      </c>
      <c r="C398" s="215" t="s">
        <v>2893</v>
      </c>
      <c r="D398" s="215" t="s">
        <v>1112</v>
      </c>
      <c r="E398" s="215" t="s">
        <v>1111</v>
      </c>
      <c r="F398" s="216" t="s">
        <v>1111</v>
      </c>
      <c r="G398" s="215" t="s">
        <v>383</v>
      </c>
      <c r="H398" s="215" t="s">
        <v>1296</v>
      </c>
      <c r="I398" s="215" t="s">
        <v>1137</v>
      </c>
      <c r="J398" s="99"/>
      <c r="K398" s="99"/>
      <c r="L398" s="99"/>
    </row>
    <row r="399">
      <c r="A399" s="22" t="s">
        <v>3228</v>
      </c>
      <c r="B399" s="112" t="s">
        <v>1131</v>
      </c>
      <c r="C399" s="215" t="s">
        <v>2446</v>
      </c>
      <c r="D399" s="215" t="s">
        <v>1112</v>
      </c>
      <c r="E399" s="215" t="s">
        <v>1111</v>
      </c>
      <c r="F399" s="216" t="s">
        <v>1111</v>
      </c>
      <c r="G399" s="215" t="s">
        <v>457</v>
      </c>
      <c r="H399" s="215" t="s">
        <v>1296</v>
      </c>
      <c r="I399" s="215" t="s">
        <v>1137</v>
      </c>
      <c r="J399" s="99"/>
      <c r="K399" s="99"/>
      <c r="L399" s="99"/>
    </row>
    <row r="400">
      <c r="A400" s="22" t="s">
        <v>3229</v>
      </c>
      <c r="B400" s="112" t="s">
        <v>1131</v>
      </c>
      <c r="C400" s="215" t="s">
        <v>2553</v>
      </c>
      <c r="D400" s="215" t="s">
        <v>1112</v>
      </c>
      <c r="E400" s="215" t="s">
        <v>1111</v>
      </c>
      <c r="F400" s="216" t="s">
        <v>1111</v>
      </c>
      <c r="G400" s="215" t="s">
        <v>2202</v>
      </c>
      <c r="H400" s="215" t="s">
        <v>1296</v>
      </c>
      <c r="I400" s="215" t="s">
        <v>1137</v>
      </c>
      <c r="J400" s="99"/>
      <c r="K400" s="99"/>
      <c r="L400" s="99"/>
    </row>
    <row r="401">
      <c r="A401" s="253" t="s">
        <v>3230</v>
      </c>
      <c r="B401" s="255" t="s">
        <v>1131</v>
      </c>
      <c r="C401" s="257" t="s">
        <v>1474</v>
      </c>
      <c r="D401" s="257" t="s">
        <v>1112</v>
      </c>
      <c r="E401" s="257" t="s">
        <v>1111</v>
      </c>
      <c r="F401" s="259" t="s">
        <v>1112</v>
      </c>
      <c r="G401" s="257" t="s">
        <v>2883</v>
      </c>
      <c r="H401" s="257" t="s">
        <v>1296</v>
      </c>
      <c r="I401" s="257" t="s">
        <v>1137</v>
      </c>
      <c r="J401" s="211"/>
      <c r="K401" s="99"/>
      <c r="L401" s="99"/>
    </row>
    <row r="402">
      <c r="A402" s="22" t="s">
        <v>3232</v>
      </c>
      <c r="B402" s="103" t="s">
        <v>1449</v>
      </c>
      <c r="C402" s="232" t="s">
        <v>1112</v>
      </c>
      <c r="D402" s="232" t="s">
        <v>1112</v>
      </c>
      <c r="E402" s="215" t="s">
        <v>1111</v>
      </c>
      <c r="F402" s="216" t="s">
        <v>1112</v>
      </c>
      <c r="G402" s="232" t="s">
        <v>2682</v>
      </c>
      <c r="H402" s="232" t="s">
        <v>1296</v>
      </c>
      <c r="I402" s="232" t="s">
        <v>1137</v>
      </c>
      <c r="J402" s="211"/>
      <c r="K402" s="99"/>
      <c r="L402" s="99"/>
    </row>
    <row r="403">
      <c r="A403" s="22" t="s">
        <v>3233</v>
      </c>
      <c r="B403" s="103" t="s">
        <v>1449</v>
      </c>
      <c r="C403" s="232" t="s">
        <v>1111</v>
      </c>
      <c r="D403" s="232" t="s">
        <v>1112</v>
      </c>
      <c r="E403" s="215" t="s">
        <v>1111</v>
      </c>
      <c r="F403" s="216" t="s">
        <v>1112</v>
      </c>
      <c r="G403" s="232" t="s">
        <v>1583</v>
      </c>
      <c r="H403" s="232" t="s">
        <v>1296</v>
      </c>
      <c r="I403" s="232" t="s">
        <v>1137</v>
      </c>
      <c r="J403" s="211"/>
      <c r="K403" s="99"/>
      <c r="L403" s="99"/>
    </row>
    <row r="404">
      <c r="A404" s="22" t="s">
        <v>3234</v>
      </c>
      <c r="B404" s="112" t="s">
        <v>1449</v>
      </c>
      <c r="C404" s="215" t="s">
        <v>1379</v>
      </c>
      <c r="D404" s="215" t="s">
        <v>1112</v>
      </c>
      <c r="E404" s="215" t="s">
        <v>1111</v>
      </c>
      <c r="F404" s="216" t="s">
        <v>1111</v>
      </c>
      <c r="G404" s="215" t="s">
        <v>463</v>
      </c>
      <c r="H404" s="215" t="s">
        <v>1296</v>
      </c>
      <c r="I404" s="215" t="s">
        <v>1137</v>
      </c>
      <c r="J404" s="99"/>
      <c r="K404" s="99"/>
      <c r="L404" s="99"/>
    </row>
    <row r="405">
      <c r="A405" s="22" t="s">
        <v>3235</v>
      </c>
      <c r="B405" s="103" t="s">
        <v>1449</v>
      </c>
      <c r="C405" s="232" t="s">
        <v>1568</v>
      </c>
      <c r="D405" s="232" t="s">
        <v>1112</v>
      </c>
      <c r="E405" s="215" t="s">
        <v>1111</v>
      </c>
      <c r="F405" s="216" t="s">
        <v>1112</v>
      </c>
      <c r="G405" s="232" t="s">
        <v>1254</v>
      </c>
      <c r="H405" s="232" t="s">
        <v>1296</v>
      </c>
      <c r="I405" s="232" t="s">
        <v>1137</v>
      </c>
      <c r="J405" s="211"/>
      <c r="K405" s="99"/>
      <c r="L405" s="99"/>
    </row>
    <row r="406">
      <c r="A406" s="22" t="s">
        <v>3236</v>
      </c>
      <c r="B406" s="103" t="s">
        <v>1449</v>
      </c>
      <c r="C406" s="232" t="s">
        <v>1651</v>
      </c>
      <c r="D406" s="232" t="s">
        <v>1112</v>
      </c>
      <c r="E406" s="215" t="s">
        <v>1111</v>
      </c>
      <c r="F406" s="216" t="s">
        <v>1112</v>
      </c>
      <c r="G406" s="232" t="s">
        <v>1822</v>
      </c>
      <c r="H406" s="232" t="s">
        <v>1296</v>
      </c>
      <c r="I406" s="232" t="s">
        <v>1137</v>
      </c>
      <c r="J406" s="211"/>
      <c r="K406" s="99"/>
      <c r="L406" s="99"/>
    </row>
    <row r="407">
      <c r="A407" s="22" t="s">
        <v>3238</v>
      </c>
      <c r="B407" s="112" t="s">
        <v>1449</v>
      </c>
      <c r="C407" s="215" t="s">
        <v>2170</v>
      </c>
      <c r="D407" s="215" t="s">
        <v>1112</v>
      </c>
      <c r="E407" s="215" t="s">
        <v>1111</v>
      </c>
      <c r="F407" s="216" t="s">
        <v>1111</v>
      </c>
      <c r="G407" s="215" t="s">
        <v>407</v>
      </c>
      <c r="H407" s="215" t="s">
        <v>1296</v>
      </c>
      <c r="I407" s="215" t="s">
        <v>1137</v>
      </c>
      <c r="J407" s="99"/>
      <c r="K407" s="99"/>
      <c r="L407" s="99"/>
    </row>
    <row r="408">
      <c r="A408" s="22" t="s">
        <v>3239</v>
      </c>
      <c r="B408" s="103" t="s">
        <v>1449</v>
      </c>
      <c r="C408" s="232" t="s">
        <v>131</v>
      </c>
      <c r="D408" s="232" t="s">
        <v>1112</v>
      </c>
      <c r="E408" s="215" t="s">
        <v>1111</v>
      </c>
      <c r="F408" s="216" t="s">
        <v>1112</v>
      </c>
      <c r="G408" s="232" t="s">
        <v>2260</v>
      </c>
      <c r="H408" s="232" t="s">
        <v>1296</v>
      </c>
      <c r="I408" s="232" t="s">
        <v>1137</v>
      </c>
      <c r="J408" s="211"/>
      <c r="K408" s="99"/>
      <c r="L408" s="99"/>
    </row>
    <row r="409">
      <c r="A409" s="22" t="s">
        <v>3240</v>
      </c>
      <c r="B409" s="112" t="s">
        <v>1449</v>
      </c>
      <c r="C409" s="215" t="s">
        <v>136</v>
      </c>
      <c r="D409" s="215" t="s">
        <v>1112</v>
      </c>
      <c r="E409" s="215" t="s">
        <v>1111</v>
      </c>
      <c r="F409" s="216" t="s">
        <v>1111</v>
      </c>
      <c r="G409" s="215" t="s">
        <v>1837</v>
      </c>
      <c r="H409" s="215" t="s">
        <v>1296</v>
      </c>
      <c r="I409" s="215" t="s">
        <v>1137</v>
      </c>
      <c r="J409" s="99"/>
      <c r="K409" s="99"/>
      <c r="L409" s="99"/>
    </row>
    <row r="410">
      <c r="A410" s="22" t="s">
        <v>3241</v>
      </c>
      <c r="B410" s="237" t="s">
        <v>1449</v>
      </c>
      <c r="C410" s="238" t="s">
        <v>189</v>
      </c>
      <c r="D410" s="238" t="s">
        <v>1112</v>
      </c>
      <c r="E410" s="238" t="s">
        <v>1111</v>
      </c>
      <c r="F410" s="241" t="s">
        <v>1131</v>
      </c>
      <c r="G410" s="232" t="s">
        <v>1580</v>
      </c>
      <c r="H410" s="232" t="s">
        <v>1296</v>
      </c>
      <c r="I410" s="238" t="s">
        <v>1137</v>
      </c>
      <c r="J410" s="99"/>
      <c r="K410" s="99"/>
      <c r="L410" s="99"/>
    </row>
    <row r="411">
      <c r="A411" s="22" t="s">
        <v>3242</v>
      </c>
      <c r="B411" s="112" t="s">
        <v>1449</v>
      </c>
      <c r="C411" s="215" t="s">
        <v>198</v>
      </c>
      <c r="D411" s="215" t="s">
        <v>1112</v>
      </c>
      <c r="E411" s="215" t="s">
        <v>1111</v>
      </c>
      <c r="F411" s="216" t="s">
        <v>1111</v>
      </c>
      <c r="G411" s="215" t="s">
        <v>3197</v>
      </c>
      <c r="H411" s="215" t="s">
        <v>1296</v>
      </c>
      <c r="I411" s="215" t="s">
        <v>1137</v>
      </c>
      <c r="J411" s="99"/>
      <c r="K411" s="99"/>
      <c r="L411" s="99"/>
    </row>
    <row r="412">
      <c r="A412" s="253" t="s">
        <v>3243</v>
      </c>
      <c r="B412" s="255" t="s">
        <v>1449</v>
      </c>
      <c r="C412" s="257" t="s">
        <v>208</v>
      </c>
      <c r="D412" s="257" t="s">
        <v>1112</v>
      </c>
      <c r="E412" s="257" t="s">
        <v>1111</v>
      </c>
      <c r="F412" s="259" t="s">
        <v>1112</v>
      </c>
      <c r="G412" s="257" t="s">
        <v>2891</v>
      </c>
      <c r="H412" s="257" t="s">
        <v>1296</v>
      </c>
      <c r="I412" s="257" t="s">
        <v>1137</v>
      </c>
      <c r="J412" s="211"/>
      <c r="K412" s="99"/>
      <c r="L412" s="99"/>
    </row>
    <row r="413">
      <c r="A413" s="253" t="s">
        <v>3244</v>
      </c>
      <c r="B413" s="255" t="s">
        <v>1449</v>
      </c>
      <c r="C413" s="257" t="s">
        <v>223</v>
      </c>
      <c r="D413" s="257" t="s">
        <v>1112</v>
      </c>
      <c r="E413" s="257" t="s">
        <v>1111</v>
      </c>
      <c r="F413" s="259" t="s">
        <v>1112</v>
      </c>
      <c r="G413" s="257" t="s">
        <v>1751</v>
      </c>
      <c r="H413" s="257" t="s">
        <v>1296</v>
      </c>
      <c r="I413" s="257" t="s">
        <v>1137</v>
      </c>
      <c r="J413" s="211"/>
      <c r="K413" s="99"/>
      <c r="L413" s="99"/>
    </row>
    <row r="414">
      <c r="A414" s="253" t="s">
        <v>3245</v>
      </c>
      <c r="B414" s="255" t="s">
        <v>1449</v>
      </c>
      <c r="C414" s="257" t="s">
        <v>1487</v>
      </c>
      <c r="D414" s="257" t="s">
        <v>1112</v>
      </c>
      <c r="E414" s="257" t="s">
        <v>1111</v>
      </c>
      <c r="F414" s="259" t="s">
        <v>1112</v>
      </c>
      <c r="G414" s="257" t="s">
        <v>2857</v>
      </c>
      <c r="H414" s="257" t="s">
        <v>1296</v>
      </c>
      <c r="I414" s="257" t="s">
        <v>1137</v>
      </c>
      <c r="J414" s="211"/>
      <c r="K414" s="99"/>
      <c r="L414" s="99"/>
    </row>
    <row r="415">
      <c r="A415" s="253" t="s">
        <v>3246</v>
      </c>
      <c r="B415" s="255" t="s">
        <v>1449</v>
      </c>
      <c r="C415" s="257" t="s">
        <v>1657</v>
      </c>
      <c r="D415" s="257" t="s">
        <v>1112</v>
      </c>
      <c r="E415" s="257" t="s">
        <v>1111</v>
      </c>
      <c r="F415" s="259" t="s">
        <v>1112</v>
      </c>
      <c r="G415" s="257" t="s">
        <v>2876</v>
      </c>
      <c r="H415" s="257" t="s">
        <v>1296</v>
      </c>
      <c r="I415" s="257" t="s">
        <v>1137</v>
      </c>
      <c r="J415" s="211"/>
      <c r="K415" s="99"/>
      <c r="L415" s="99"/>
    </row>
    <row r="416">
      <c r="A416" s="22" t="s">
        <v>3248</v>
      </c>
      <c r="B416" s="112" t="s">
        <v>1449</v>
      </c>
      <c r="C416" s="215" t="s">
        <v>2269</v>
      </c>
      <c r="D416" s="215" t="s">
        <v>1112</v>
      </c>
      <c r="E416" s="215" t="s">
        <v>1111</v>
      </c>
      <c r="F416" s="216" t="s">
        <v>1111</v>
      </c>
      <c r="G416" s="215" t="s">
        <v>352</v>
      </c>
      <c r="H416" s="215" t="s">
        <v>1296</v>
      </c>
      <c r="I416" s="215" t="s">
        <v>1137</v>
      </c>
      <c r="J416" s="99"/>
      <c r="K416" s="99"/>
      <c r="L416" s="99"/>
    </row>
    <row r="417">
      <c r="A417" s="22" t="s">
        <v>3247</v>
      </c>
      <c r="B417" s="112" t="s">
        <v>1449</v>
      </c>
      <c r="C417" s="215" t="s">
        <v>1507</v>
      </c>
      <c r="D417" s="215" t="s">
        <v>1112</v>
      </c>
      <c r="E417" s="215" t="s">
        <v>1111</v>
      </c>
      <c r="F417" s="216" t="s">
        <v>1111</v>
      </c>
      <c r="G417" s="215" t="s">
        <v>1846</v>
      </c>
      <c r="H417" s="215" t="s">
        <v>1296</v>
      </c>
      <c r="I417" s="215" t="s">
        <v>1137</v>
      </c>
      <c r="J417" s="99"/>
      <c r="K417" s="99"/>
      <c r="L417" s="99"/>
    </row>
    <row r="418">
      <c r="A418" s="22" t="s">
        <v>3249</v>
      </c>
      <c r="B418" s="112" t="s">
        <v>1449</v>
      </c>
      <c r="C418" s="215" t="s">
        <v>2431</v>
      </c>
      <c r="D418" s="215" t="s">
        <v>1112</v>
      </c>
      <c r="E418" s="215" t="s">
        <v>1111</v>
      </c>
      <c r="F418" s="216" t="s">
        <v>1111</v>
      </c>
      <c r="G418" s="215" t="s">
        <v>2577</v>
      </c>
      <c r="H418" s="215" t="s">
        <v>1296</v>
      </c>
      <c r="I418" s="215" t="s">
        <v>1137</v>
      </c>
      <c r="J418" s="99"/>
      <c r="K418" s="99"/>
      <c r="L418" s="99"/>
    </row>
    <row r="419">
      <c r="A419" s="22" t="s">
        <v>3250</v>
      </c>
      <c r="B419" s="103" t="s">
        <v>1449</v>
      </c>
      <c r="C419" s="232" t="s">
        <v>288</v>
      </c>
      <c r="D419" s="232" t="s">
        <v>1112</v>
      </c>
      <c r="E419" s="215" t="s">
        <v>1111</v>
      </c>
      <c r="F419" s="216" t="s">
        <v>1112</v>
      </c>
      <c r="G419" s="232" t="s">
        <v>1742</v>
      </c>
      <c r="H419" s="232" t="s">
        <v>1296</v>
      </c>
      <c r="I419" s="232" t="s">
        <v>1137</v>
      </c>
      <c r="J419" s="211"/>
      <c r="K419" s="99"/>
      <c r="L419" s="99"/>
    </row>
    <row r="420">
      <c r="A420" s="22" t="s">
        <v>3252</v>
      </c>
      <c r="B420" s="112" t="s">
        <v>1449</v>
      </c>
      <c r="C420" s="215" t="s">
        <v>2975</v>
      </c>
      <c r="D420" s="215" t="s">
        <v>1112</v>
      </c>
      <c r="E420" s="215" t="s">
        <v>1111</v>
      </c>
      <c r="F420" s="216" t="s">
        <v>1111</v>
      </c>
      <c r="G420" s="215" t="s">
        <v>2465</v>
      </c>
      <c r="H420" s="215" t="s">
        <v>1296</v>
      </c>
      <c r="I420" s="215" t="s">
        <v>1137</v>
      </c>
      <c r="J420" s="99"/>
      <c r="K420" s="99"/>
      <c r="L420" s="99"/>
    </row>
    <row r="421">
      <c r="A421" s="22" t="s">
        <v>3253</v>
      </c>
      <c r="B421" s="112" t="s">
        <v>1449</v>
      </c>
      <c r="C421" s="215" t="s">
        <v>3199</v>
      </c>
      <c r="D421" s="215" t="s">
        <v>1112</v>
      </c>
      <c r="E421" s="215" t="s">
        <v>1111</v>
      </c>
      <c r="F421" s="216" t="s">
        <v>1111</v>
      </c>
      <c r="G421" s="215" t="s">
        <v>1804</v>
      </c>
      <c r="H421" s="215" t="s">
        <v>1296</v>
      </c>
      <c r="I421" s="215" t="s">
        <v>1137</v>
      </c>
      <c r="J421" s="99"/>
      <c r="K421" s="99"/>
      <c r="L421" s="99"/>
    </row>
    <row r="422">
      <c r="A422" s="22" t="s">
        <v>3255</v>
      </c>
      <c r="B422" s="112" t="s">
        <v>1449</v>
      </c>
      <c r="C422" s="215" t="s">
        <v>325</v>
      </c>
      <c r="D422" s="215" t="s">
        <v>1112</v>
      </c>
      <c r="E422" s="215" t="s">
        <v>1111</v>
      </c>
      <c r="F422" s="216" t="s">
        <v>1111</v>
      </c>
      <c r="G422" s="215" t="s">
        <v>2062</v>
      </c>
      <c r="H422" s="215" t="s">
        <v>1296</v>
      </c>
      <c r="I422" s="215" t="s">
        <v>1137</v>
      </c>
      <c r="J422" s="99"/>
      <c r="K422" s="99"/>
      <c r="L422" s="99"/>
    </row>
    <row r="423">
      <c r="A423" s="253" t="s">
        <v>3257</v>
      </c>
      <c r="B423" s="255" t="s">
        <v>1449</v>
      </c>
      <c r="C423" s="257" t="s">
        <v>330</v>
      </c>
      <c r="D423" s="257" t="s">
        <v>1112</v>
      </c>
      <c r="E423" s="257" t="s">
        <v>1111</v>
      </c>
      <c r="F423" s="259" t="s">
        <v>1111</v>
      </c>
      <c r="G423" s="257" t="s">
        <v>1296</v>
      </c>
      <c r="H423" s="257" t="s">
        <v>1296</v>
      </c>
      <c r="I423" s="257" t="s">
        <v>1137</v>
      </c>
      <c r="J423" s="211"/>
      <c r="K423" s="99"/>
      <c r="L423" s="99"/>
    </row>
    <row r="424">
      <c r="A424" s="22" t="s">
        <v>3258</v>
      </c>
      <c r="B424" s="237" t="s">
        <v>1449</v>
      </c>
      <c r="C424" s="238" t="s">
        <v>336</v>
      </c>
      <c r="D424" s="238" t="s">
        <v>1112</v>
      </c>
      <c r="E424" s="238" t="s">
        <v>1111</v>
      </c>
      <c r="F424" s="241" t="s">
        <v>1131</v>
      </c>
      <c r="G424" s="232" t="s">
        <v>1112</v>
      </c>
      <c r="H424" s="232" t="s">
        <v>1296</v>
      </c>
      <c r="I424" s="238" t="s">
        <v>1137</v>
      </c>
      <c r="J424" s="99"/>
      <c r="K424" s="99"/>
      <c r="L424" s="99"/>
    </row>
    <row r="425">
      <c r="A425" s="22" t="s">
        <v>3260</v>
      </c>
      <c r="B425" s="237" t="s">
        <v>1449</v>
      </c>
      <c r="C425" s="238" t="s">
        <v>342</v>
      </c>
      <c r="D425" s="238" t="s">
        <v>1112</v>
      </c>
      <c r="E425" s="238" t="s">
        <v>1111</v>
      </c>
      <c r="F425" s="241" t="s">
        <v>1131</v>
      </c>
      <c r="G425" s="232" t="s">
        <v>136</v>
      </c>
      <c r="H425" s="232" t="s">
        <v>1296</v>
      </c>
      <c r="I425" s="238" t="s">
        <v>1137</v>
      </c>
      <c r="J425" s="99"/>
      <c r="K425" s="99"/>
      <c r="L425" s="99"/>
    </row>
    <row r="426">
      <c r="A426" s="22" t="s">
        <v>3263</v>
      </c>
      <c r="B426" s="237" t="s">
        <v>1449</v>
      </c>
      <c r="C426" s="238" t="s">
        <v>1561</v>
      </c>
      <c r="D426" s="238" t="s">
        <v>1112</v>
      </c>
      <c r="E426" s="238" t="s">
        <v>1111</v>
      </c>
      <c r="F426" s="241" t="s">
        <v>1131</v>
      </c>
      <c r="G426" s="232" t="s">
        <v>1131</v>
      </c>
      <c r="H426" s="232" t="s">
        <v>1296</v>
      </c>
      <c r="I426" s="238" t="s">
        <v>1137</v>
      </c>
      <c r="J426" s="99"/>
      <c r="K426" s="99"/>
      <c r="L426" s="99"/>
    </row>
    <row r="427">
      <c r="A427" s="22" t="s">
        <v>3264</v>
      </c>
      <c r="B427" s="112" t="s">
        <v>1449</v>
      </c>
      <c r="C427" s="215" t="s">
        <v>1348</v>
      </c>
      <c r="D427" s="215" t="s">
        <v>1112</v>
      </c>
      <c r="E427" s="215" t="s">
        <v>1111</v>
      </c>
      <c r="F427" s="216" t="s">
        <v>1111</v>
      </c>
      <c r="G427" s="215" t="s">
        <v>2802</v>
      </c>
      <c r="H427" s="215" t="s">
        <v>1296</v>
      </c>
      <c r="I427" s="215" t="s">
        <v>1137</v>
      </c>
      <c r="J427" s="99"/>
      <c r="K427" s="99"/>
      <c r="L427" s="99"/>
    </row>
    <row r="428">
      <c r="A428" s="22" t="s">
        <v>3265</v>
      </c>
      <c r="B428" s="103" t="s">
        <v>1449</v>
      </c>
      <c r="C428" s="232" t="s">
        <v>1357</v>
      </c>
      <c r="D428" s="232" t="s">
        <v>1112</v>
      </c>
      <c r="E428" s="215" t="s">
        <v>1111</v>
      </c>
      <c r="F428" s="216" t="s">
        <v>1112</v>
      </c>
      <c r="G428" s="232" t="s">
        <v>2255</v>
      </c>
      <c r="H428" s="232" t="s">
        <v>1296</v>
      </c>
      <c r="I428" s="232" t="s">
        <v>1137</v>
      </c>
      <c r="J428" s="211"/>
      <c r="K428" s="99"/>
      <c r="L428" s="99"/>
    </row>
    <row r="429">
      <c r="A429" s="22" t="s">
        <v>3266</v>
      </c>
      <c r="B429" s="112" t="s">
        <v>1449</v>
      </c>
      <c r="C429" s="215" t="s">
        <v>1442</v>
      </c>
      <c r="D429" s="215" t="s">
        <v>1112</v>
      </c>
      <c r="E429" s="215" t="s">
        <v>1111</v>
      </c>
      <c r="F429" s="216" t="s">
        <v>1111</v>
      </c>
      <c r="G429" s="215" t="s">
        <v>393</v>
      </c>
      <c r="H429" s="215" t="s">
        <v>1296</v>
      </c>
      <c r="I429" s="215" t="s">
        <v>1137</v>
      </c>
      <c r="J429" s="99"/>
      <c r="K429" s="99"/>
      <c r="L429" s="99"/>
    </row>
    <row r="430">
      <c r="A430" s="22" t="s">
        <v>3267</v>
      </c>
      <c r="B430" s="112" t="s">
        <v>1449</v>
      </c>
      <c r="C430" s="215" t="s">
        <v>1734</v>
      </c>
      <c r="D430" s="215" t="s">
        <v>1112</v>
      </c>
      <c r="E430" s="215" t="s">
        <v>1111</v>
      </c>
      <c r="F430" s="216" t="s">
        <v>1111</v>
      </c>
      <c r="G430" s="215" t="s">
        <v>444</v>
      </c>
      <c r="H430" s="215" t="s">
        <v>1296</v>
      </c>
      <c r="I430" s="215" t="s">
        <v>1137</v>
      </c>
      <c r="J430" s="99"/>
      <c r="K430" s="99"/>
      <c r="L430" s="99"/>
    </row>
    <row r="431">
      <c r="A431" s="253" t="s">
        <v>3268</v>
      </c>
      <c r="B431" s="255" t="s">
        <v>1449</v>
      </c>
      <c r="C431" s="257" t="s">
        <v>347</v>
      </c>
      <c r="D431" s="257" t="s">
        <v>1112</v>
      </c>
      <c r="E431" s="257" t="s">
        <v>1111</v>
      </c>
      <c r="F431" s="259" t="s">
        <v>1112</v>
      </c>
      <c r="G431" s="257" t="s">
        <v>2832</v>
      </c>
      <c r="H431" s="257" t="s">
        <v>1296</v>
      </c>
      <c r="I431" s="257" t="s">
        <v>1137</v>
      </c>
      <c r="J431" s="211"/>
      <c r="K431" s="99"/>
      <c r="L431" s="99"/>
    </row>
    <row r="432">
      <c r="A432" s="22" t="s">
        <v>3269</v>
      </c>
      <c r="B432" s="112" t="s">
        <v>1449</v>
      </c>
      <c r="C432" s="215" t="s">
        <v>1139</v>
      </c>
      <c r="D432" s="215" t="s">
        <v>1112</v>
      </c>
      <c r="E432" s="215" t="s">
        <v>1111</v>
      </c>
      <c r="F432" s="216" t="s">
        <v>1111</v>
      </c>
      <c r="G432" s="215" t="s">
        <v>2658</v>
      </c>
      <c r="H432" s="215" t="s">
        <v>1296</v>
      </c>
      <c r="I432" s="215" t="s">
        <v>1137</v>
      </c>
      <c r="J432" s="99"/>
      <c r="K432" s="99"/>
      <c r="L432" s="99"/>
    </row>
    <row r="433">
      <c r="A433" s="22" t="s">
        <v>3270</v>
      </c>
      <c r="B433" s="103" t="s">
        <v>1449</v>
      </c>
      <c r="C433" s="232" t="s">
        <v>1871</v>
      </c>
      <c r="D433" s="232" t="s">
        <v>1112</v>
      </c>
      <c r="E433" s="215" t="s">
        <v>1111</v>
      </c>
      <c r="F433" s="216" t="s">
        <v>1112</v>
      </c>
      <c r="G433" s="232" t="s">
        <v>1899</v>
      </c>
      <c r="H433" s="232" t="s">
        <v>1296</v>
      </c>
      <c r="I433" s="232" t="s">
        <v>1137</v>
      </c>
      <c r="J433" s="211"/>
      <c r="K433" s="99"/>
      <c r="L433" s="99"/>
    </row>
    <row r="434">
      <c r="A434" s="22" t="s">
        <v>3256</v>
      </c>
      <c r="B434" s="112" t="s">
        <v>1449</v>
      </c>
      <c r="C434" s="215" t="s">
        <v>1784</v>
      </c>
      <c r="D434" s="215" t="s">
        <v>1112</v>
      </c>
      <c r="E434" s="215" t="s">
        <v>1111</v>
      </c>
      <c r="F434" s="216" t="s">
        <v>1111</v>
      </c>
      <c r="G434" s="215" t="s">
        <v>2050</v>
      </c>
      <c r="H434" s="215" t="s">
        <v>1296</v>
      </c>
      <c r="I434" s="215" t="s">
        <v>1137</v>
      </c>
      <c r="J434" s="99"/>
      <c r="K434" s="99"/>
      <c r="L434" s="99"/>
    </row>
    <row r="435">
      <c r="A435" s="22" t="s">
        <v>3272</v>
      </c>
      <c r="B435" s="237" t="s">
        <v>1449</v>
      </c>
      <c r="C435" s="238" t="s">
        <v>2037</v>
      </c>
      <c r="D435" s="238" t="s">
        <v>1112</v>
      </c>
      <c r="E435" s="238" t="s">
        <v>1111</v>
      </c>
      <c r="F435" s="241" t="s">
        <v>1131</v>
      </c>
      <c r="G435" s="232" t="s">
        <v>198</v>
      </c>
      <c r="H435" s="232" t="s">
        <v>1296</v>
      </c>
      <c r="I435" s="238" t="s">
        <v>1137</v>
      </c>
      <c r="J435" s="99"/>
      <c r="K435" s="99"/>
      <c r="L435" s="99"/>
    </row>
    <row r="436">
      <c r="A436" s="253" t="s">
        <v>3274</v>
      </c>
      <c r="B436" s="255" t="s">
        <v>1449</v>
      </c>
      <c r="C436" s="257" t="s">
        <v>407</v>
      </c>
      <c r="D436" s="257" t="s">
        <v>1112</v>
      </c>
      <c r="E436" s="257" t="s">
        <v>1111</v>
      </c>
      <c r="F436" s="259" t="s">
        <v>1112</v>
      </c>
      <c r="G436" s="257" t="s">
        <v>3225</v>
      </c>
      <c r="H436" s="257" t="s">
        <v>1296</v>
      </c>
      <c r="I436" s="257" t="s">
        <v>1137</v>
      </c>
      <c r="J436" s="211"/>
      <c r="K436" s="99"/>
      <c r="L436" s="99"/>
    </row>
    <row r="437">
      <c r="A437" s="22" t="s">
        <v>3275</v>
      </c>
      <c r="B437" s="112" t="s">
        <v>1449</v>
      </c>
      <c r="C437" s="215" t="s">
        <v>414</v>
      </c>
      <c r="D437" s="215" t="s">
        <v>1112</v>
      </c>
      <c r="E437" s="215" t="s">
        <v>1111</v>
      </c>
      <c r="F437" s="216" t="s">
        <v>1111</v>
      </c>
      <c r="G437" s="215" t="s">
        <v>2572</v>
      </c>
      <c r="H437" s="215" t="s">
        <v>1296</v>
      </c>
      <c r="I437" s="215" t="s">
        <v>1137</v>
      </c>
      <c r="J437" s="99"/>
      <c r="K437" s="99"/>
      <c r="L437" s="99"/>
    </row>
    <row r="438">
      <c r="A438" s="22" t="s">
        <v>3276</v>
      </c>
      <c r="B438" s="103" t="s">
        <v>1449</v>
      </c>
      <c r="C438" s="232" t="s">
        <v>420</v>
      </c>
      <c r="D438" s="232" t="s">
        <v>1112</v>
      </c>
      <c r="E438" s="215" t="s">
        <v>1111</v>
      </c>
      <c r="F438" s="216" t="s">
        <v>1112</v>
      </c>
      <c r="G438" s="232" t="s">
        <v>2129</v>
      </c>
      <c r="H438" s="232" t="s">
        <v>1296</v>
      </c>
      <c r="I438" s="232" t="s">
        <v>1137</v>
      </c>
      <c r="J438" s="211"/>
      <c r="K438" s="99"/>
      <c r="L438" s="99"/>
    </row>
    <row r="439">
      <c r="A439" s="253" t="s">
        <v>3280</v>
      </c>
      <c r="B439" s="255" t="s">
        <v>1449</v>
      </c>
      <c r="C439" s="257" t="s">
        <v>436</v>
      </c>
      <c r="D439" s="257" t="s">
        <v>1112</v>
      </c>
      <c r="E439" s="257" t="s">
        <v>1111</v>
      </c>
      <c r="F439" s="259" t="s">
        <v>1111</v>
      </c>
      <c r="G439" s="257" t="s">
        <v>1449</v>
      </c>
      <c r="H439" s="257" t="s">
        <v>1296</v>
      </c>
      <c r="I439" s="257" t="s">
        <v>1137</v>
      </c>
      <c r="J439" s="211"/>
      <c r="K439" s="99"/>
      <c r="L439" s="99"/>
    </row>
    <row r="440">
      <c r="A440" s="22" t="s">
        <v>3281</v>
      </c>
      <c r="B440" s="112" t="s">
        <v>1449</v>
      </c>
      <c r="C440" s="215" t="s">
        <v>440</v>
      </c>
      <c r="D440" s="215" t="s">
        <v>1112</v>
      </c>
      <c r="E440" s="215" t="s">
        <v>1111</v>
      </c>
      <c r="F440" s="216" t="s">
        <v>1111</v>
      </c>
      <c r="G440" s="215" t="s">
        <v>2265</v>
      </c>
      <c r="H440" s="215" t="s">
        <v>1296</v>
      </c>
      <c r="I440" s="215" t="s">
        <v>1137</v>
      </c>
      <c r="J440" s="99"/>
      <c r="K440" s="99"/>
      <c r="L440" s="99"/>
    </row>
    <row r="441">
      <c r="A441" s="22" t="s">
        <v>3279</v>
      </c>
      <c r="B441" s="112" t="s">
        <v>1449</v>
      </c>
      <c r="C441" s="215" t="s">
        <v>2577</v>
      </c>
      <c r="D441" s="215" t="s">
        <v>1112</v>
      </c>
      <c r="E441" s="215" t="s">
        <v>1111</v>
      </c>
      <c r="F441" s="216" t="s">
        <v>1111</v>
      </c>
      <c r="G441" s="215" t="s">
        <v>1749</v>
      </c>
      <c r="H441" s="215" t="s">
        <v>1296</v>
      </c>
      <c r="I441" s="215" t="s">
        <v>1137</v>
      </c>
      <c r="J441" s="99"/>
      <c r="K441" s="99"/>
      <c r="L441" s="99"/>
    </row>
    <row r="442">
      <c r="A442" s="22" t="s">
        <v>3283</v>
      </c>
      <c r="B442" s="103" t="s">
        <v>1449</v>
      </c>
      <c r="C442" s="232" t="s">
        <v>2589</v>
      </c>
      <c r="D442" s="232" t="s">
        <v>1112</v>
      </c>
      <c r="E442" s="215" t="s">
        <v>1111</v>
      </c>
      <c r="F442" s="216" t="s">
        <v>1112</v>
      </c>
      <c r="G442" s="232" t="s">
        <v>2206</v>
      </c>
      <c r="H442" s="232" t="s">
        <v>1296</v>
      </c>
      <c r="I442" s="232" t="s">
        <v>1137</v>
      </c>
      <c r="J442" s="211"/>
      <c r="K442" s="99"/>
      <c r="L442" s="99"/>
    </row>
    <row r="443">
      <c r="A443" s="22" t="s">
        <v>3284</v>
      </c>
      <c r="B443" s="112" t="s">
        <v>1449</v>
      </c>
      <c r="C443" s="215" t="s">
        <v>2596</v>
      </c>
      <c r="D443" s="215" t="s">
        <v>1112</v>
      </c>
      <c r="E443" s="215" t="s">
        <v>1111</v>
      </c>
      <c r="F443" s="216" t="s">
        <v>1111</v>
      </c>
      <c r="G443" s="215" t="s">
        <v>2596</v>
      </c>
      <c r="H443" s="215" t="s">
        <v>1296</v>
      </c>
      <c r="I443" s="215" t="s">
        <v>1137</v>
      </c>
      <c r="J443" s="99"/>
      <c r="K443" s="99"/>
      <c r="L443" s="99"/>
    </row>
    <row r="444">
      <c r="A444" s="253" t="s">
        <v>3285</v>
      </c>
      <c r="B444" s="255" t="s">
        <v>1449</v>
      </c>
      <c r="C444" s="257" t="s">
        <v>1450</v>
      </c>
      <c r="D444" s="257" t="s">
        <v>1112</v>
      </c>
      <c r="E444" s="257" t="s">
        <v>1111</v>
      </c>
      <c r="F444" s="259" t="s">
        <v>1112</v>
      </c>
      <c r="G444" s="257" t="s">
        <v>2540</v>
      </c>
      <c r="H444" s="257" t="s">
        <v>1296</v>
      </c>
      <c r="I444" s="257" t="s">
        <v>1137</v>
      </c>
      <c r="J444" s="211"/>
      <c r="K444" s="99"/>
      <c r="L444" s="99"/>
    </row>
    <row r="445">
      <c r="A445" s="22" t="s">
        <v>3287</v>
      </c>
      <c r="B445" s="112" t="s">
        <v>1449</v>
      </c>
      <c r="C445" s="215" t="s">
        <v>1493</v>
      </c>
      <c r="D445" s="215" t="s">
        <v>1112</v>
      </c>
      <c r="E445" s="215" t="s">
        <v>1111</v>
      </c>
      <c r="F445" s="216" t="s">
        <v>1111</v>
      </c>
      <c r="G445" s="215" t="s">
        <v>299</v>
      </c>
      <c r="H445" s="215" t="s">
        <v>1296</v>
      </c>
      <c r="I445" s="215" t="s">
        <v>1137</v>
      </c>
      <c r="J445" s="99"/>
      <c r="K445" s="99"/>
      <c r="L445" s="99"/>
    </row>
    <row r="446">
      <c r="A446" s="253" t="s">
        <v>3288</v>
      </c>
      <c r="B446" s="255" t="s">
        <v>1449</v>
      </c>
      <c r="C446" s="257" t="s">
        <v>1555</v>
      </c>
      <c r="D446" s="257" t="s">
        <v>1112</v>
      </c>
      <c r="E446" s="257" t="s">
        <v>1111</v>
      </c>
      <c r="F446" s="259" t="s">
        <v>1112</v>
      </c>
      <c r="G446" s="257" t="s">
        <v>1893</v>
      </c>
      <c r="H446" s="257" t="s">
        <v>1296</v>
      </c>
      <c r="I446" s="257" t="s">
        <v>1137</v>
      </c>
      <c r="J446" s="211"/>
      <c r="K446" s="99"/>
      <c r="L446" s="99"/>
    </row>
    <row r="447">
      <c r="A447" s="22" t="s">
        <v>3289</v>
      </c>
      <c r="B447" s="103" t="s">
        <v>1449</v>
      </c>
      <c r="C447" s="232" t="s">
        <v>1574</v>
      </c>
      <c r="D447" s="232" t="s">
        <v>1112</v>
      </c>
      <c r="E447" s="215" t="s">
        <v>1111</v>
      </c>
      <c r="F447" s="216" t="s">
        <v>1112</v>
      </c>
      <c r="G447" s="232" t="s">
        <v>2675</v>
      </c>
      <c r="H447" s="232" t="s">
        <v>1296</v>
      </c>
      <c r="I447" s="232" t="s">
        <v>1137</v>
      </c>
      <c r="J447" s="211"/>
      <c r="K447" s="99"/>
      <c r="L447" s="99"/>
    </row>
    <row r="448">
      <c r="A448" s="22" t="s">
        <v>3290</v>
      </c>
      <c r="B448" s="237" t="s">
        <v>1449</v>
      </c>
      <c r="C448" s="238" t="s">
        <v>1600</v>
      </c>
      <c r="D448" s="238" t="s">
        <v>1112</v>
      </c>
      <c r="E448" s="238" t="s">
        <v>1111</v>
      </c>
      <c r="F448" s="241" t="s">
        <v>1137</v>
      </c>
      <c r="G448" s="232" t="s">
        <v>2467</v>
      </c>
      <c r="H448" s="232" t="s">
        <v>1296</v>
      </c>
      <c r="I448" s="238" t="s">
        <v>1137</v>
      </c>
      <c r="J448" s="99"/>
      <c r="K448" s="99"/>
      <c r="L448" s="99"/>
    </row>
    <row r="449">
      <c r="A449" s="22" t="s">
        <v>3293</v>
      </c>
      <c r="B449" s="112" t="s">
        <v>1449</v>
      </c>
      <c r="C449" s="215" t="s">
        <v>2641</v>
      </c>
      <c r="D449" s="215" t="s">
        <v>1112</v>
      </c>
      <c r="E449" s="215" t="s">
        <v>1111</v>
      </c>
      <c r="F449" s="216" t="s">
        <v>1111</v>
      </c>
      <c r="G449" s="215" t="s">
        <v>1555</v>
      </c>
      <c r="H449" s="215" t="s">
        <v>1296</v>
      </c>
      <c r="I449" s="215" t="s">
        <v>1137</v>
      </c>
      <c r="J449" s="99"/>
      <c r="K449" s="99"/>
      <c r="L449" s="99"/>
    </row>
    <row r="450">
      <c r="A450" s="22" t="s">
        <v>3295</v>
      </c>
      <c r="B450" s="112" t="s">
        <v>1449</v>
      </c>
      <c r="C450" s="215" t="s">
        <v>2351</v>
      </c>
      <c r="D450" s="215" t="s">
        <v>1112</v>
      </c>
      <c r="E450" s="215" t="s">
        <v>1111</v>
      </c>
      <c r="F450" s="216" t="s">
        <v>1111</v>
      </c>
      <c r="G450" s="215" t="s">
        <v>3223</v>
      </c>
      <c r="H450" s="215" t="s">
        <v>1296</v>
      </c>
      <c r="I450" s="215" t="s">
        <v>1137</v>
      </c>
      <c r="J450" s="99"/>
      <c r="K450" s="99"/>
      <c r="L450" s="99"/>
    </row>
    <row r="451">
      <c r="A451" s="22" t="s">
        <v>3262</v>
      </c>
      <c r="B451" s="112" t="s">
        <v>1449</v>
      </c>
      <c r="C451" s="215" t="s">
        <v>2651</v>
      </c>
      <c r="D451" s="215" t="s">
        <v>1112</v>
      </c>
      <c r="E451" s="215" t="s">
        <v>1111</v>
      </c>
      <c r="F451" s="216" t="s">
        <v>1111</v>
      </c>
      <c r="G451" s="215" t="s">
        <v>2089</v>
      </c>
      <c r="H451" s="215" t="s">
        <v>1296</v>
      </c>
      <c r="I451" s="215" t="s">
        <v>1137</v>
      </c>
      <c r="J451" s="99"/>
      <c r="K451" s="99"/>
      <c r="L451" s="99"/>
    </row>
    <row r="452">
      <c r="A452" s="22" t="s">
        <v>3296</v>
      </c>
      <c r="B452" s="103" t="s">
        <v>1449</v>
      </c>
      <c r="C452" s="232" t="s">
        <v>2658</v>
      </c>
      <c r="D452" s="232" t="s">
        <v>1112</v>
      </c>
      <c r="E452" s="215" t="s">
        <v>1111</v>
      </c>
      <c r="F452" s="216" t="s">
        <v>1112</v>
      </c>
      <c r="G452" s="232" t="s">
        <v>1869</v>
      </c>
      <c r="H452" s="232" t="s">
        <v>1296</v>
      </c>
      <c r="I452" s="232" t="s">
        <v>1137</v>
      </c>
      <c r="J452" s="211"/>
      <c r="K452" s="99"/>
      <c r="L452" s="99"/>
    </row>
    <row r="453">
      <c r="A453" s="253" t="s">
        <v>3297</v>
      </c>
      <c r="B453" s="255" t="s">
        <v>1449</v>
      </c>
      <c r="C453" s="257" t="s">
        <v>2670</v>
      </c>
      <c r="D453" s="257" t="s">
        <v>1112</v>
      </c>
      <c r="E453" s="257" t="s">
        <v>1111</v>
      </c>
      <c r="F453" s="259" t="s">
        <v>1112</v>
      </c>
      <c r="G453" s="257" t="s">
        <v>2880</v>
      </c>
      <c r="H453" s="257" t="s">
        <v>1296</v>
      </c>
      <c r="I453" s="257" t="s">
        <v>1137</v>
      </c>
      <c r="J453" s="211"/>
      <c r="K453" s="99"/>
      <c r="L453" s="99"/>
    </row>
    <row r="454">
      <c r="A454" s="22" t="s">
        <v>3299</v>
      </c>
      <c r="B454" s="112" t="s">
        <v>1449</v>
      </c>
      <c r="C454" s="215" t="s">
        <v>1254</v>
      </c>
      <c r="D454" s="215" t="s">
        <v>1112</v>
      </c>
      <c r="E454" s="215" t="s">
        <v>1111</v>
      </c>
      <c r="F454" s="216" t="s">
        <v>1111</v>
      </c>
      <c r="G454" s="215" t="s">
        <v>1493</v>
      </c>
      <c r="H454" s="215" t="s">
        <v>1296</v>
      </c>
      <c r="I454" s="215" t="s">
        <v>1137</v>
      </c>
      <c r="J454" s="99"/>
      <c r="K454" s="99"/>
      <c r="L454" s="99"/>
    </row>
    <row r="455">
      <c r="A455" s="22" t="s">
        <v>3301</v>
      </c>
      <c r="B455" s="103" t="s">
        <v>1449</v>
      </c>
      <c r="C455" s="232" t="s">
        <v>1797</v>
      </c>
      <c r="D455" s="232" t="s">
        <v>1112</v>
      </c>
      <c r="E455" s="215" t="s">
        <v>1111</v>
      </c>
      <c r="F455" s="216" t="s">
        <v>1112</v>
      </c>
      <c r="G455" s="232" t="s">
        <v>2040</v>
      </c>
      <c r="H455" s="232" t="s">
        <v>1296</v>
      </c>
      <c r="I455" s="232" t="s">
        <v>1137</v>
      </c>
      <c r="J455" s="211"/>
      <c r="K455" s="99"/>
      <c r="L455" s="99"/>
    </row>
    <row r="456">
      <c r="A456" s="22" t="s">
        <v>3302</v>
      </c>
      <c r="B456" s="103" t="s">
        <v>1449</v>
      </c>
      <c r="C456" s="232" t="s">
        <v>2340</v>
      </c>
      <c r="D456" s="232" t="s">
        <v>1112</v>
      </c>
      <c r="E456" s="215" t="s">
        <v>1111</v>
      </c>
      <c r="F456" s="216" t="s">
        <v>1112</v>
      </c>
      <c r="G456" s="232" t="s">
        <v>2589</v>
      </c>
      <c r="H456" s="232" t="s">
        <v>1296</v>
      </c>
      <c r="I456" s="232" t="s">
        <v>1137</v>
      </c>
      <c r="J456" s="211"/>
      <c r="K456" s="99"/>
      <c r="L456" s="99"/>
    </row>
    <row r="457">
      <c r="A457" s="253" t="s">
        <v>3304</v>
      </c>
      <c r="B457" s="255" t="s">
        <v>1449</v>
      </c>
      <c r="C457" s="257" t="s">
        <v>2285</v>
      </c>
      <c r="D457" s="257" t="s">
        <v>1112</v>
      </c>
      <c r="E457" s="257" t="s">
        <v>1111</v>
      </c>
      <c r="F457" s="259" t="s">
        <v>1112</v>
      </c>
      <c r="G457" s="257" t="s">
        <v>3216</v>
      </c>
      <c r="H457" s="257" t="s">
        <v>1296</v>
      </c>
      <c r="I457" s="257" t="s">
        <v>1137</v>
      </c>
      <c r="J457" s="211"/>
      <c r="K457" s="99"/>
      <c r="L457" s="99"/>
    </row>
    <row r="458">
      <c r="A458" s="22" t="s">
        <v>3271</v>
      </c>
      <c r="B458" s="112" t="s">
        <v>1449</v>
      </c>
      <c r="C458" s="215" t="s">
        <v>2255</v>
      </c>
      <c r="D458" s="215" t="s">
        <v>1112</v>
      </c>
      <c r="E458" s="215" t="s">
        <v>1111</v>
      </c>
      <c r="F458" s="216" t="s">
        <v>1111</v>
      </c>
      <c r="G458" s="215" t="s">
        <v>2167</v>
      </c>
      <c r="H458" s="215" t="s">
        <v>1296</v>
      </c>
      <c r="I458" s="215" t="s">
        <v>1137</v>
      </c>
      <c r="J458" s="99"/>
      <c r="K458" s="99"/>
      <c r="L458" s="99"/>
    </row>
    <row r="459">
      <c r="A459" s="22" t="s">
        <v>3305</v>
      </c>
      <c r="B459" s="112" t="s">
        <v>1449</v>
      </c>
      <c r="C459" s="215" t="s">
        <v>2183</v>
      </c>
      <c r="D459" s="215" t="s">
        <v>1112</v>
      </c>
      <c r="E459" s="215" t="s">
        <v>1111</v>
      </c>
      <c r="F459" s="216" t="s">
        <v>1111</v>
      </c>
      <c r="G459" s="215" t="s">
        <v>2471</v>
      </c>
      <c r="H459" s="215" t="s">
        <v>1296</v>
      </c>
      <c r="I459" s="215" t="s">
        <v>1137</v>
      </c>
      <c r="J459" s="99"/>
      <c r="K459" s="99"/>
      <c r="L459" s="99"/>
    </row>
    <row r="460">
      <c r="A460" s="22" t="s">
        <v>3307</v>
      </c>
      <c r="B460" s="103" t="s">
        <v>1449</v>
      </c>
      <c r="C460" s="232" t="s">
        <v>1671</v>
      </c>
      <c r="D460" s="232" t="s">
        <v>1112</v>
      </c>
      <c r="E460" s="215" t="s">
        <v>1111</v>
      </c>
      <c r="F460" s="216" t="s">
        <v>1112</v>
      </c>
      <c r="G460" s="232" t="s">
        <v>1884</v>
      </c>
      <c r="H460" s="232" t="s">
        <v>1296</v>
      </c>
      <c r="I460" s="232" t="s">
        <v>1137</v>
      </c>
      <c r="J460" s="211"/>
      <c r="K460" s="99"/>
      <c r="L460" s="99"/>
    </row>
    <row r="461">
      <c r="A461" s="22" t="s">
        <v>3308</v>
      </c>
      <c r="B461" s="237" t="s">
        <v>1449</v>
      </c>
      <c r="C461" s="238" t="s">
        <v>1676</v>
      </c>
      <c r="D461" s="238" t="s">
        <v>1112</v>
      </c>
      <c r="E461" s="238" t="s">
        <v>1111</v>
      </c>
      <c r="F461" s="241" t="s">
        <v>1137</v>
      </c>
      <c r="G461" s="232" t="s">
        <v>2876</v>
      </c>
      <c r="H461" s="232" t="s">
        <v>1296</v>
      </c>
      <c r="I461" s="238" t="s">
        <v>1137</v>
      </c>
      <c r="J461" s="99"/>
      <c r="K461" s="99"/>
      <c r="L461" s="99"/>
    </row>
    <row r="462">
      <c r="A462" s="22" t="s">
        <v>3310</v>
      </c>
      <c r="B462" s="237" t="s">
        <v>1449</v>
      </c>
      <c r="C462" s="238" t="s">
        <v>1748</v>
      </c>
      <c r="D462" s="238" t="s">
        <v>1112</v>
      </c>
      <c r="E462" s="238" t="s">
        <v>1111</v>
      </c>
      <c r="F462" s="241" t="s">
        <v>1137</v>
      </c>
      <c r="G462" s="232" t="s">
        <v>2446</v>
      </c>
      <c r="H462" s="232" t="s">
        <v>1296</v>
      </c>
      <c r="I462" s="238" t="s">
        <v>1137</v>
      </c>
      <c r="J462" s="99"/>
      <c r="K462" s="99"/>
      <c r="L462" s="99"/>
    </row>
    <row r="463">
      <c r="A463" s="22" t="s">
        <v>3286</v>
      </c>
      <c r="B463" s="112" t="s">
        <v>1449</v>
      </c>
      <c r="C463" s="215" t="s">
        <v>1767</v>
      </c>
      <c r="D463" s="215" t="s">
        <v>1112</v>
      </c>
      <c r="E463" s="215" t="s">
        <v>1111</v>
      </c>
      <c r="F463" s="216" t="s">
        <v>1111</v>
      </c>
      <c r="G463" s="215" t="s">
        <v>2076</v>
      </c>
      <c r="H463" s="215" t="s">
        <v>1296</v>
      </c>
      <c r="I463" s="215" t="s">
        <v>1137</v>
      </c>
      <c r="J463" s="99"/>
      <c r="K463" s="99"/>
      <c r="L463" s="99"/>
    </row>
    <row r="464">
      <c r="A464" s="22" t="s">
        <v>3313</v>
      </c>
      <c r="B464" s="112" t="s">
        <v>1449</v>
      </c>
      <c r="C464" s="215" t="s">
        <v>1787</v>
      </c>
      <c r="D464" s="215" t="s">
        <v>1112</v>
      </c>
      <c r="E464" s="215" t="s">
        <v>1111</v>
      </c>
      <c r="F464" s="216" t="s">
        <v>1111</v>
      </c>
      <c r="G464" s="215" t="s">
        <v>1871</v>
      </c>
      <c r="H464" s="215" t="s">
        <v>1296</v>
      </c>
      <c r="I464" s="215" t="s">
        <v>1137</v>
      </c>
      <c r="J464" s="99"/>
      <c r="K464" s="99"/>
      <c r="L464" s="99"/>
    </row>
    <row r="465">
      <c r="A465" s="253" t="s">
        <v>3315</v>
      </c>
      <c r="B465" s="255" t="s">
        <v>1449</v>
      </c>
      <c r="C465" s="257" t="s">
        <v>1803</v>
      </c>
      <c r="D465" s="257" t="s">
        <v>1112</v>
      </c>
      <c r="E465" s="257" t="s">
        <v>1111</v>
      </c>
      <c r="F465" s="259" t="s">
        <v>1112</v>
      </c>
      <c r="G465" s="257" t="s">
        <v>2893</v>
      </c>
      <c r="H465" s="257" t="s">
        <v>1296</v>
      </c>
      <c r="I465" s="257" t="s">
        <v>1137</v>
      </c>
      <c r="J465" s="211"/>
      <c r="K465" s="99"/>
      <c r="L465" s="99"/>
    </row>
    <row r="466">
      <c r="A466" s="22" t="s">
        <v>3300</v>
      </c>
      <c r="B466" s="112" t="s">
        <v>1449</v>
      </c>
      <c r="C466" s="215" t="s">
        <v>1818</v>
      </c>
      <c r="D466" s="215" t="s">
        <v>1112</v>
      </c>
      <c r="E466" s="215" t="s">
        <v>1111</v>
      </c>
      <c r="F466" s="216" t="s">
        <v>1111</v>
      </c>
      <c r="G466" s="215" t="s">
        <v>3166</v>
      </c>
      <c r="H466" s="215" t="s">
        <v>1296</v>
      </c>
      <c r="I466" s="215" t="s">
        <v>1137</v>
      </c>
      <c r="J466" s="99"/>
      <c r="K466" s="99"/>
      <c r="L466" s="99"/>
    </row>
    <row r="467">
      <c r="A467" s="22" t="s">
        <v>3316</v>
      </c>
      <c r="B467" s="103" t="s">
        <v>1449</v>
      </c>
      <c r="C467" s="232" t="s">
        <v>1822</v>
      </c>
      <c r="D467" s="232" t="s">
        <v>1112</v>
      </c>
      <c r="E467" s="215" t="s">
        <v>1111</v>
      </c>
      <c r="F467" s="216" t="s">
        <v>1112</v>
      </c>
      <c r="G467" s="232" t="s">
        <v>2101</v>
      </c>
      <c r="H467" s="232" t="s">
        <v>1296</v>
      </c>
      <c r="I467" s="232" t="s">
        <v>1137</v>
      </c>
      <c r="J467" s="211"/>
      <c r="K467" s="99"/>
      <c r="L467" s="99"/>
    </row>
    <row r="468">
      <c r="A468" s="253" t="s">
        <v>3317</v>
      </c>
      <c r="B468" s="255" t="s">
        <v>1449</v>
      </c>
      <c r="C468" s="257" t="s">
        <v>1834</v>
      </c>
      <c r="D468" s="257" t="s">
        <v>1112</v>
      </c>
      <c r="E468" s="257" t="s">
        <v>1111</v>
      </c>
      <c r="F468" s="259" t="s">
        <v>1112</v>
      </c>
      <c r="G468" s="257" t="s">
        <v>2872</v>
      </c>
      <c r="H468" s="257" t="s">
        <v>1296</v>
      </c>
      <c r="I468" s="257" t="s">
        <v>1137</v>
      </c>
      <c r="J468" s="211"/>
      <c r="K468" s="99"/>
      <c r="L468" s="99"/>
    </row>
    <row r="469">
      <c r="A469" s="22" t="s">
        <v>3318</v>
      </c>
      <c r="B469" s="103" t="s">
        <v>1449</v>
      </c>
      <c r="C469" s="232" t="s">
        <v>2062</v>
      </c>
      <c r="D469" s="232" t="s">
        <v>1112</v>
      </c>
      <c r="E469" s="215" t="s">
        <v>1111</v>
      </c>
      <c r="F469" s="216" t="s">
        <v>1112</v>
      </c>
      <c r="G469" s="232" t="s">
        <v>2114</v>
      </c>
      <c r="H469" s="232" t="s">
        <v>1296</v>
      </c>
      <c r="I469" s="232" t="s">
        <v>1137</v>
      </c>
      <c r="J469" s="211"/>
      <c r="K469" s="99"/>
      <c r="L469" s="99"/>
    </row>
    <row r="470">
      <c r="A470" s="22" t="s">
        <v>3254</v>
      </c>
      <c r="B470" s="112" t="s">
        <v>1449</v>
      </c>
      <c r="C470" s="215" t="s">
        <v>2075</v>
      </c>
      <c r="D470" s="215" t="s">
        <v>1112</v>
      </c>
      <c r="E470" s="215" t="s">
        <v>1111</v>
      </c>
      <c r="F470" s="216" t="s">
        <v>1111</v>
      </c>
      <c r="G470" s="215" t="s">
        <v>2040</v>
      </c>
      <c r="H470" s="215" t="s">
        <v>1296</v>
      </c>
      <c r="I470" s="215" t="s">
        <v>1137</v>
      </c>
      <c r="J470" s="99"/>
      <c r="K470" s="99"/>
      <c r="L470" s="99"/>
    </row>
    <row r="471">
      <c r="A471" s="253" t="s">
        <v>3320</v>
      </c>
      <c r="B471" s="255" t="s">
        <v>1449</v>
      </c>
      <c r="C471" s="257" t="s">
        <v>2081</v>
      </c>
      <c r="D471" s="257" t="s">
        <v>1112</v>
      </c>
      <c r="E471" s="257" t="s">
        <v>1111</v>
      </c>
      <c r="F471" s="259" t="s">
        <v>1112</v>
      </c>
      <c r="G471" s="257" t="s">
        <v>2839</v>
      </c>
      <c r="H471" s="257" t="s">
        <v>1296</v>
      </c>
      <c r="I471" s="257" t="s">
        <v>1137</v>
      </c>
      <c r="J471" s="211"/>
      <c r="K471" s="99"/>
      <c r="L471" s="99"/>
    </row>
    <row r="472">
      <c r="A472" s="22" t="s">
        <v>3321</v>
      </c>
      <c r="B472" s="103" t="s">
        <v>1449</v>
      </c>
      <c r="C472" s="232" t="s">
        <v>2089</v>
      </c>
      <c r="D472" s="232" t="s">
        <v>1112</v>
      </c>
      <c r="E472" s="215" t="s">
        <v>1111</v>
      </c>
      <c r="F472" s="216" t="s">
        <v>1112</v>
      </c>
      <c r="G472" s="232" t="s">
        <v>2340</v>
      </c>
      <c r="H472" s="232" t="s">
        <v>1296</v>
      </c>
      <c r="I472" s="232" t="s">
        <v>1137</v>
      </c>
      <c r="J472" s="211"/>
      <c r="K472" s="99"/>
      <c r="L472" s="99"/>
    </row>
    <row r="473">
      <c r="A473" s="22" t="s">
        <v>3322</v>
      </c>
      <c r="B473" s="112" t="s">
        <v>1449</v>
      </c>
      <c r="C473" s="215" t="s">
        <v>2101</v>
      </c>
      <c r="D473" s="215" t="s">
        <v>1112</v>
      </c>
      <c r="E473" s="215" t="s">
        <v>1111</v>
      </c>
      <c r="F473" s="216" t="s">
        <v>1111</v>
      </c>
      <c r="G473" s="215" t="s">
        <v>2069</v>
      </c>
      <c r="H473" s="215" t="s">
        <v>1296</v>
      </c>
      <c r="I473" s="215" t="s">
        <v>1137</v>
      </c>
      <c r="J473" s="99"/>
      <c r="K473" s="99"/>
      <c r="L473" s="99"/>
    </row>
    <row r="474">
      <c r="A474" s="253" t="s">
        <v>3323</v>
      </c>
      <c r="B474" s="255" t="s">
        <v>1449</v>
      </c>
      <c r="C474" s="257" t="s">
        <v>2109</v>
      </c>
      <c r="D474" s="257" t="s">
        <v>1112</v>
      </c>
      <c r="E474" s="257" t="s">
        <v>1111</v>
      </c>
      <c r="F474" s="259" t="s">
        <v>1112</v>
      </c>
      <c r="G474" s="257" t="s">
        <v>2855</v>
      </c>
      <c r="H474" s="257" t="s">
        <v>1296</v>
      </c>
      <c r="I474" s="257" t="s">
        <v>1137</v>
      </c>
      <c r="J474" s="211"/>
      <c r="K474" s="99"/>
      <c r="L474" s="99"/>
    </row>
    <row r="475">
      <c r="A475" s="22" t="s">
        <v>3324</v>
      </c>
      <c r="B475" s="112" t="s">
        <v>1449</v>
      </c>
      <c r="C475" s="215" t="s">
        <v>2114</v>
      </c>
      <c r="D475" s="215" t="s">
        <v>1112</v>
      </c>
      <c r="E475" s="215" t="s">
        <v>1111</v>
      </c>
      <c r="F475" s="216" t="s">
        <v>1111</v>
      </c>
      <c r="G475" s="215" t="s">
        <v>2037</v>
      </c>
      <c r="H475" s="215" t="s">
        <v>1296</v>
      </c>
      <c r="I475" s="215" t="s">
        <v>1137</v>
      </c>
      <c r="J475" s="99"/>
      <c r="K475" s="99"/>
      <c r="L475" s="99"/>
    </row>
    <row r="476">
      <c r="A476" s="22" t="s">
        <v>3325</v>
      </c>
      <c r="B476" s="103" t="s">
        <v>1449</v>
      </c>
      <c r="C476" s="232" t="s">
        <v>2121</v>
      </c>
      <c r="D476" s="232" t="s">
        <v>1112</v>
      </c>
      <c r="E476" s="215" t="s">
        <v>1111</v>
      </c>
      <c r="F476" s="216" t="s">
        <v>1112</v>
      </c>
      <c r="G476" s="232" t="s">
        <v>2596</v>
      </c>
      <c r="H476" s="232" t="s">
        <v>1296</v>
      </c>
      <c r="I476" s="232" t="s">
        <v>1137</v>
      </c>
      <c r="J476" s="211"/>
      <c r="K476" s="99"/>
      <c r="L476" s="99"/>
    </row>
    <row r="477">
      <c r="A477" s="22" t="s">
        <v>3326</v>
      </c>
      <c r="B477" s="112" t="s">
        <v>1449</v>
      </c>
      <c r="C477" s="215" t="s">
        <v>2128</v>
      </c>
      <c r="D477" s="215" t="s">
        <v>1112</v>
      </c>
      <c r="E477" s="215" t="s">
        <v>1111</v>
      </c>
      <c r="F477" s="216" t="s">
        <v>1111</v>
      </c>
      <c r="G477" s="215" t="s">
        <v>347</v>
      </c>
      <c r="H477" s="215" t="s">
        <v>1296</v>
      </c>
      <c r="I477" s="215" t="s">
        <v>1137</v>
      </c>
      <c r="J477" s="99"/>
      <c r="K477" s="99"/>
      <c r="L477" s="99"/>
    </row>
    <row r="478">
      <c r="A478" s="253" t="s">
        <v>3327</v>
      </c>
      <c r="B478" s="255" t="s">
        <v>1449</v>
      </c>
      <c r="C478" s="257" t="s">
        <v>2138</v>
      </c>
      <c r="D478" s="257" t="s">
        <v>1112</v>
      </c>
      <c r="E478" s="257" t="s">
        <v>1111</v>
      </c>
      <c r="F478" s="259" t="s">
        <v>1112</v>
      </c>
      <c r="G478" s="257" t="s">
        <v>2868</v>
      </c>
      <c r="H478" s="257" t="s">
        <v>1296</v>
      </c>
      <c r="I478" s="257" t="s">
        <v>1137</v>
      </c>
      <c r="J478" s="211"/>
      <c r="K478" s="99"/>
      <c r="L478" s="99"/>
    </row>
    <row r="479">
      <c r="A479" s="22" t="s">
        <v>3292</v>
      </c>
      <c r="B479" s="112" t="s">
        <v>1449</v>
      </c>
      <c r="C479" s="215" t="s">
        <v>2144</v>
      </c>
      <c r="D479" s="215" t="s">
        <v>1112</v>
      </c>
      <c r="E479" s="215" t="s">
        <v>1111</v>
      </c>
      <c r="F479" s="216" t="s">
        <v>1111</v>
      </c>
      <c r="G479" s="215" t="s">
        <v>2117</v>
      </c>
      <c r="H479" s="215" t="s">
        <v>1296</v>
      </c>
      <c r="I479" s="215" t="s">
        <v>1137</v>
      </c>
      <c r="J479" s="99"/>
      <c r="K479" s="99"/>
      <c r="L479" s="99"/>
    </row>
    <row r="480">
      <c r="A480" s="22" t="s">
        <v>3328</v>
      </c>
      <c r="B480" s="237" t="s">
        <v>1449</v>
      </c>
      <c r="C480" s="238" t="s">
        <v>2155</v>
      </c>
      <c r="D480" s="238" t="s">
        <v>1112</v>
      </c>
      <c r="E480" s="238" t="s">
        <v>1111</v>
      </c>
      <c r="F480" s="241" t="s">
        <v>1131</v>
      </c>
      <c r="G480" s="232" t="s">
        <v>1111</v>
      </c>
      <c r="H480" s="232" t="s">
        <v>1296</v>
      </c>
      <c r="I480" s="238" t="s">
        <v>1137</v>
      </c>
      <c r="J480" s="99"/>
      <c r="K480" s="99"/>
      <c r="L480" s="99"/>
    </row>
    <row r="481">
      <c r="A481" s="22" t="s">
        <v>3329</v>
      </c>
      <c r="B481" s="112" t="s">
        <v>1449</v>
      </c>
      <c r="C481" s="215" t="s">
        <v>2167</v>
      </c>
      <c r="D481" s="215" t="s">
        <v>1112</v>
      </c>
      <c r="E481" s="215" t="s">
        <v>1111</v>
      </c>
      <c r="F481" s="216" t="s">
        <v>1111</v>
      </c>
      <c r="G481" s="215" t="s">
        <v>2675</v>
      </c>
      <c r="H481" s="215" t="s">
        <v>1296</v>
      </c>
      <c r="I481" s="215" t="s">
        <v>1137</v>
      </c>
      <c r="J481" s="99"/>
      <c r="K481" s="99"/>
      <c r="L481" s="99"/>
    </row>
    <row r="482">
      <c r="A482" s="22" t="s">
        <v>3330</v>
      </c>
      <c r="B482" s="112" t="s">
        <v>1449</v>
      </c>
      <c r="C482" s="215" t="s">
        <v>2176</v>
      </c>
      <c r="D482" s="215" t="s">
        <v>1112</v>
      </c>
      <c r="E482" s="215" t="s">
        <v>1111</v>
      </c>
      <c r="F482" s="216" t="s">
        <v>1111</v>
      </c>
      <c r="G482" s="215" t="s">
        <v>2682</v>
      </c>
      <c r="H482" s="215" t="s">
        <v>1296</v>
      </c>
      <c r="I482" s="215" t="s">
        <v>1137</v>
      </c>
      <c r="J482" s="99"/>
      <c r="K482" s="99"/>
      <c r="L482" s="99"/>
    </row>
    <row r="483">
      <c r="A483" s="22" t="s">
        <v>3331</v>
      </c>
      <c r="B483" s="237" t="s">
        <v>1449</v>
      </c>
      <c r="C483" s="238" t="s">
        <v>2181</v>
      </c>
      <c r="D483" s="238" t="s">
        <v>1112</v>
      </c>
      <c r="E483" s="238" t="s">
        <v>1111</v>
      </c>
      <c r="F483" s="241" t="s">
        <v>1137</v>
      </c>
      <c r="G483" s="232" t="s">
        <v>3215</v>
      </c>
      <c r="H483" s="232" t="s">
        <v>1296</v>
      </c>
      <c r="I483" s="238" t="s">
        <v>1137</v>
      </c>
      <c r="J483" s="99"/>
      <c r="K483" s="99"/>
      <c r="L483" s="99"/>
    </row>
    <row r="484">
      <c r="A484" s="22" t="s">
        <v>3332</v>
      </c>
      <c r="B484" s="112" t="s">
        <v>1449</v>
      </c>
      <c r="C484" s="215" t="s">
        <v>2197</v>
      </c>
      <c r="D484" s="215" t="s">
        <v>1112</v>
      </c>
      <c r="E484" s="215" t="s">
        <v>1111</v>
      </c>
      <c r="F484" s="216" t="s">
        <v>1111</v>
      </c>
      <c r="G484" s="215" t="s">
        <v>2830</v>
      </c>
      <c r="H484" s="215" t="s">
        <v>1296</v>
      </c>
      <c r="I484" s="215" t="s">
        <v>1137</v>
      </c>
      <c r="J484" s="99"/>
      <c r="K484" s="99"/>
      <c r="L484" s="99"/>
    </row>
    <row r="485">
      <c r="A485" s="253" t="s">
        <v>3333</v>
      </c>
      <c r="B485" s="255" t="s">
        <v>1449</v>
      </c>
      <c r="C485" s="257" t="s">
        <v>2202</v>
      </c>
      <c r="D485" s="257" t="s">
        <v>1112</v>
      </c>
      <c r="E485" s="257" t="s">
        <v>1111</v>
      </c>
      <c r="F485" s="259" t="s">
        <v>1112</v>
      </c>
      <c r="G485" s="257" t="s">
        <v>1682</v>
      </c>
      <c r="H485" s="257" t="s">
        <v>1296</v>
      </c>
      <c r="I485" s="257" t="s">
        <v>1137</v>
      </c>
      <c r="J485" s="211"/>
      <c r="K485" s="99"/>
      <c r="L485" s="99"/>
    </row>
    <row r="486">
      <c r="A486" s="22" t="s">
        <v>3334</v>
      </c>
      <c r="B486" s="103" t="s">
        <v>1449</v>
      </c>
      <c r="C486" s="232" t="s">
        <v>2206</v>
      </c>
      <c r="D486" s="232" t="s">
        <v>1112</v>
      </c>
      <c r="E486" s="215" t="s">
        <v>1111</v>
      </c>
      <c r="F486" s="216" t="s">
        <v>1112</v>
      </c>
      <c r="G486" s="232" t="s">
        <v>2053</v>
      </c>
      <c r="H486" s="232" t="s">
        <v>1296</v>
      </c>
      <c r="I486" s="232" t="s">
        <v>1137</v>
      </c>
      <c r="J486" s="211"/>
      <c r="K486" s="99"/>
      <c r="L486" s="99"/>
    </row>
    <row r="487">
      <c r="A487" s="22" t="s">
        <v>3335</v>
      </c>
      <c r="B487" s="103" t="s">
        <v>1449</v>
      </c>
      <c r="C487" s="232" t="s">
        <v>2217</v>
      </c>
      <c r="D487" s="232" t="s">
        <v>1112</v>
      </c>
      <c r="E487" s="215" t="s">
        <v>1111</v>
      </c>
      <c r="F487" s="216" t="s">
        <v>1112</v>
      </c>
      <c r="G487" s="232" t="s">
        <v>2197</v>
      </c>
      <c r="H487" s="232" t="s">
        <v>1296</v>
      </c>
      <c r="I487" s="232" t="s">
        <v>1137</v>
      </c>
      <c r="J487" s="211"/>
      <c r="K487" s="99"/>
      <c r="L487" s="99"/>
    </row>
    <row r="488">
      <c r="A488" s="22" t="s">
        <v>3277</v>
      </c>
      <c r="B488" s="112" t="s">
        <v>1449</v>
      </c>
      <c r="C488" s="215" t="s">
        <v>2223</v>
      </c>
      <c r="D488" s="215" t="s">
        <v>1112</v>
      </c>
      <c r="E488" s="215" t="s">
        <v>1111</v>
      </c>
      <c r="F488" s="216" t="s">
        <v>1111</v>
      </c>
      <c r="G488" s="215" t="s">
        <v>2217</v>
      </c>
      <c r="H488" s="215" t="s">
        <v>1296</v>
      </c>
      <c r="I488" s="215" t="s">
        <v>1137</v>
      </c>
      <c r="J488" s="99"/>
      <c r="K488" s="99"/>
      <c r="L488" s="99"/>
    </row>
    <row r="489">
      <c r="A489" s="22" t="s">
        <v>3336</v>
      </c>
      <c r="B489" s="237" t="s">
        <v>1449</v>
      </c>
      <c r="C489" s="238" t="s">
        <v>1749</v>
      </c>
      <c r="D489" s="238" t="s">
        <v>1111</v>
      </c>
      <c r="E489" s="238" t="s">
        <v>1111</v>
      </c>
      <c r="F489" s="241" t="s">
        <v>1131</v>
      </c>
      <c r="G489" s="347" t="s">
        <v>2431</v>
      </c>
      <c r="H489" s="347" t="s">
        <v>1296</v>
      </c>
      <c r="I489" s="238" t="s">
        <v>1137</v>
      </c>
      <c r="J489" s="99"/>
      <c r="K489" s="99"/>
      <c r="L489" s="99"/>
    </row>
    <row r="490">
      <c r="A490" s="22" t="s">
        <v>3294</v>
      </c>
      <c r="B490" s="112" t="s">
        <v>1449</v>
      </c>
      <c r="C490" s="215" t="s">
        <v>2279</v>
      </c>
      <c r="D490" s="215" t="s">
        <v>1112</v>
      </c>
      <c r="E490" s="215" t="s">
        <v>1111</v>
      </c>
      <c r="F490" s="216" t="s">
        <v>1111</v>
      </c>
      <c r="G490" s="348" t="s">
        <v>2714</v>
      </c>
      <c r="H490" s="348" t="s">
        <v>1296</v>
      </c>
      <c r="I490" s="215" t="s">
        <v>1137</v>
      </c>
      <c r="J490" s="99"/>
      <c r="K490" s="99"/>
      <c r="L490" s="99"/>
    </row>
    <row r="491">
      <c r="A491" s="253" t="s">
        <v>3339</v>
      </c>
      <c r="B491" s="255" t="s">
        <v>1449</v>
      </c>
      <c r="C491" s="257" t="s">
        <v>1938</v>
      </c>
      <c r="D491" s="257" t="s">
        <v>1112</v>
      </c>
      <c r="E491" s="257" t="s">
        <v>1111</v>
      </c>
      <c r="F491" s="259" t="s">
        <v>1112</v>
      </c>
      <c r="G491" s="350" t="s">
        <v>2847</v>
      </c>
      <c r="H491" s="350" t="s">
        <v>1296</v>
      </c>
      <c r="I491" s="257" t="s">
        <v>1137</v>
      </c>
      <c r="J491" s="211"/>
      <c r="K491" s="99"/>
      <c r="L491" s="99"/>
    </row>
    <row r="492">
      <c r="A492" s="22" t="s">
        <v>3341</v>
      </c>
      <c r="B492" s="237" t="s">
        <v>1449</v>
      </c>
      <c r="C492" s="238" t="s">
        <v>1726</v>
      </c>
      <c r="D492" s="238" t="s">
        <v>1112</v>
      </c>
      <c r="E492" s="238" t="s">
        <v>1111</v>
      </c>
      <c r="F492" s="241" t="s">
        <v>1131</v>
      </c>
      <c r="G492" s="232" t="s">
        <v>1379</v>
      </c>
      <c r="H492" s="232" t="s">
        <v>1296</v>
      </c>
      <c r="I492" s="238" t="s">
        <v>1137</v>
      </c>
      <c r="J492" s="99"/>
      <c r="K492" s="99"/>
      <c r="L492" s="99"/>
    </row>
    <row r="493">
      <c r="A493" s="22" t="s">
        <v>3342</v>
      </c>
      <c r="B493" s="237" t="s">
        <v>1449</v>
      </c>
      <c r="C493" s="238" t="s">
        <v>2124</v>
      </c>
      <c r="D493" s="238" t="s">
        <v>1112</v>
      </c>
      <c r="E493" s="238" t="s">
        <v>1111</v>
      </c>
      <c r="F493" s="241" t="s">
        <v>1137</v>
      </c>
      <c r="G493" s="232" t="s">
        <v>2865</v>
      </c>
      <c r="H493" s="232" t="s">
        <v>1296</v>
      </c>
      <c r="I493" s="238" t="s">
        <v>1137</v>
      </c>
      <c r="J493" s="99"/>
      <c r="K493" s="99"/>
      <c r="L493" s="99"/>
    </row>
    <row r="494">
      <c r="A494" s="22" t="s">
        <v>3343</v>
      </c>
      <c r="B494" s="112" t="s">
        <v>1449</v>
      </c>
      <c r="C494" s="215" t="s">
        <v>2714</v>
      </c>
      <c r="D494" s="215" t="s">
        <v>1112</v>
      </c>
      <c r="E494" s="215" t="s">
        <v>1111</v>
      </c>
      <c r="F494" s="216" t="s">
        <v>1111</v>
      </c>
      <c r="G494" s="215" t="s">
        <v>2589</v>
      </c>
      <c r="H494" s="215" t="s">
        <v>1296</v>
      </c>
      <c r="I494" s="215" t="s">
        <v>1137</v>
      </c>
      <c r="J494" s="99"/>
      <c r="K494" s="99"/>
      <c r="L494" s="99"/>
    </row>
    <row r="495">
      <c r="A495" s="22" t="s">
        <v>3345</v>
      </c>
      <c r="B495" s="103" t="s">
        <v>1449</v>
      </c>
      <c r="C495" s="232" t="s">
        <v>2677</v>
      </c>
      <c r="D495" s="232" t="s">
        <v>1112</v>
      </c>
      <c r="E495" s="215" t="s">
        <v>1111</v>
      </c>
      <c r="F495" s="216" t="s">
        <v>1112</v>
      </c>
      <c r="G495" s="232" t="s">
        <v>2563</v>
      </c>
      <c r="H495" s="232" t="s">
        <v>1296</v>
      </c>
      <c r="I495" s="232" t="s">
        <v>1137</v>
      </c>
      <c r="J495" s="211"/>
      <c r="K495" s="99"/>
      <c r="L495" s="99"/>
    </row>
    <row r="496">
      <c r="A496" s="253" t="s">
        <v>3347</v>
      </c>
      <c r="B496" s="255" t="s">
        <v>1449</v>
      </c>
      <c r="C496" s="257" t="s">
        <v>2580</v>
      </c>
      <c r="D496" s="257" t="s">
        <v>1112</v>
      </c>
      <c r="E496" s="257" t="s">
        <v>1111</v>
      </c>
      <c r="F496" s="259" t="s">
        <v>1111</v>
      </c>
      <c r="G496" s="257" t="s">
        <v>1111</v>
      </c>
      <c r="H496" s="257" t="s">
        <v>1296</v>
      </c>
      <c r="I496" s="257" t="s">
        <v>1137</v>
      </c>
      <c r="J496" s="211"/>
      <c r="K496" s="99"/>
      <c r="L496" s="99"/>
    </row>
    <row r="497">
      <c r="A497" s="22" t="s">
        <v>3349</v>
      </c>
      <c r="B497" s="112" t="s">
        <v>1449</v>
      </c>
      <c r="C497" s="215" t="s">
        <v>2900</v>
      </c>
      <c r="D497" s="215" t="s">
        <v>1112</v>
      </c>
      <c r="E497" s="215" t="s">
        <v>1111</v>
      </c>
      <c r="F497" s="216" t="s">
        <v>1111</v>
      </c>
      <c r="G497" s="215" t="s">
        <v>1590</v>
      </c>
      <c r="H497" s="215" t="s">
        <v>1296</v>
      </c>
      <c r="I497" s="215" t="s">
        <v>1137</v>
      </c>
      <c r="J497" s="99"/>
      <c r="K497" s="99"/>
      <c r="L497" s="99"/>
    </row>
    <row r="498">
      <c r="A498" s="22" t="s">
        <v>3350</v>
      </c>
      <c r="B498" s="103" t="s">
        <v>1449</v>
      </c>
      <c r="C498" s="232" t="s">
        <v>2739</v>
      </c>
      <c r="D498" s="232" t="s">
        <v>1112</v>
      </c>
      <c r="E498" s="215" t="s">
        <v>1111</v>
      </c>
      <c r="F498" s="216" t="s">
        <v>1112</v>
      </c>
      <c r="G498" s="232" t="s">
        <v>2062</v>
      </c>
      <c r="H498" s="232" t="s">
        <v>1296</v>
      </c>
      <c r="I498" s="232" t="s">
        <v>1137</v>
      </c>
      <c r="J498" s="211"/>
      <c r="K498" s="99"/>
      <c r="L498" s="99"/>
    </row>
    <row r="499">
      <c r="A499" s="22" t="s">
        <v>3351</v>
      </c>
      <c r="B499" s="237" t="s">
        <v>1449</v>
      </c>
      <c r="C499" s="238" t="s">
        <v>2840</v>
      </c>
      <c r="D499" s="238" t="s">
        <v>1112</v>
      </c>
      <c r="E499" s="238" t="s">
        <v>1111</v>
      </c>
      <c r="F499" s="241" t="s">
        <v>1137</v>
      </c>
      <c r="G499" s="232" t="s">
        <v>2868</v>
      </c>
      <c r="H499" s="232" t="s">
        <v>1296</v>
      </c>
      <c r="I499" s="238" t="s">
        <v>1137</v>
      </c>
      <c r="J499" s="99"/>
      <c r="K499" s="99"/>
      <c r="L499" s="99"/>
    </row>
    <row r="500">
      <c r="A500" s="22" t="s">
        <v>3352</v>
      </c>
      <c r="B500" s="237" t="s">
        <v>1449</v>
      </c>
      <c r="C500" s="238" t="s">
        <v>2830</v>
      </c>
      <c r="D500" s="238" t="s">
        <v>1112</v>
      </c>
      <c r="E500" s="238" t="s">
        <v>1111</v>
      </c>
      <c r="F500" s="241" t="s">
        <v>1131</v>
      </c>
      <c r="G500" s="232" t="s">
        <v>1568</v>
      </c>
      <c r="H500" s="232" t="s">
        <v>1296</v>
      </c>
      <c r="I500" s="238" t="s">
        <v>1137</v>
      </c>
      <c r="J500" s="99"/>
      <c r="K500" s="99"/>
      <c r="L500" s="99"/>
    </row>
    <row r="501">
      <c r="A501" s="22" t="s">
        <v>3354</v>
      </c>
      <c r="B501" s="103" t="s">
        <v>1449</v>
      </c>
      <c r="C501" s="232" t="s">
        <v>2878</v>
      </c>
      <c r="D501" s="232" t="s">
        <v>1112</v>
      </c>
      <c r="E501" s="215" t="s">
        <v>1111</v>
      </c>
      <c r="F501" s="216" t="s">
        <v>1112</v>
      </c>
      <c r="G501" s="232" t="s">
        <v>2202</v>
      </c>
      <c r="H501" s="232" t="s">
        <v>1296</v>
      </c>
      <c r="I501" s="232" t="s">
        <v>1137</v>
      </c>
      <c r="J501" s="211"/>
      <c r="K501" s="270"/>
      <c r="L501" s="272"/>
    </row>
    <row r="502">
      <c r="A502" s="22" t="s">
        <v>3357</v>
      </c>
      <c r="B502" s="112" t="s">
        <v>1449</v>
      </c>
      <c r="C502" s="215" t="s">
        <v>2425</v>
      </c>
      <c r="D502" s="215" t="s">
        <v>1112</v>
      </c>
      <c r="E502" s="215" t="s">
        <v>1111</v>
      </c>
      <c r="F502" s="216" t="s">
        <v>1111</v>
      </c>
      <c r="G502" s="215" t="s">
        <v>420</v>
      </c>
      <c r="H502" s="215" t="s">
        <v>1296</v>
      </c>
      <c r="I502" s="215" t="s">
        <v>1137</v>
      </c>
      <c r="J502" s="99"/>
      <c r="K502" s="99"/>
      <c r="L502" s="99"/>
    </row>
    <row r="503">
      <c r="A503" s="253" t="s">
        <v>3360</v>
      </c>
      <c r="B503" s="255" t="s">
        <v>1449</v>
      </c>
      <c r="C503" s="257" t="s">
        <v>3361</v>
      </c>
      <c r="D503" s="257" t="s">
        <v>1112</v>
      </c>
      <c r="E503" s="257" t="s">
        <v>1111</v>
      </c>
      <c r="F503" s="259" t="s">
        <v>1112</v>
      </c>
      <c r="G503" s="257" t="s">
        <v>2843</v>
      </c>
      <c r="H503" s="257" t="s">
        <v>1296</v>
      </c>
      <c r="I503" s="257" t="s">
        <v>1137</v>
      </c>
      <c r="J503" s="211"/>
      <c r="K503" s="99"/>
      <c r="L503" s="99"/>
    </row>
    <row r="504">
      <c r="A504" s="253" t="s">
        <v>3362</v>
      </c>
      <c r="B504" s="255" t="s">
        <v>1449</v>
      </c>
      <c r="C504" s="257" t="s">
        <v>3225</v>
      </c>
      <c r="D504" s="257" t="s">
        <v>1112</v>
      </c>
      <c r="E504" s="257" t="s">
        <v>1111</v>
      </c>
      <c r="F504" s="259" t="s">
        <v>1112</v>
      </c>
      <c r="G504" s="257" t="s">
        <v>3365</v>
      </c>
      <c r="H504" s="257" t="s">
        <v>1296</v>
      </c>
      <c r="I504" s="257" t="s">
        <v>1137</v>
      </c>
      <c r="J504" s="211"/>
      <c r="K504" s="99"/>
      <c r="L504" s="99"/>
    </row>
    <row r="505">
      <c r="A505" s="275" t="s">
        <v>3261</v>
      </c>
      <c r="B505" s="277" t="s">
        <v>1449</v>
      </c>
      <c r="C505" s="278" t="s">
        <v>3223</v>
      </c>
      <c r="D505" s="278" t="s">
        <v>1112</v>
      </c>
      <c r="E505" s="278" t="s">
        <v>1111</v>
      </c>
      <c r="F505" s="279" t="s">
        <v>1111</v>
      </c>
      <c r="G505" s="278" t="s">
        <v>2081</v>
      </c>
      <c r="H505" s="278" t="s">
        <v>1296</v>
      </c>
      <c r="I505" s="278" t="s">
        <v>1137</v>
      </c>
      <c r="J505" s="270"/>
      <c r="K505" s="99"/>
      <c r="L505" s="99"/>
    </row>
    <row r="506">
      <c r="A506" s="22" t="s">
        <v>3261</v>
      </c>
      <c r="B506" s="112" t="s">
        <v>1449</v>
      </c>
      <c r="C506" s="215" t="s">
        <v>3223</v>
      </c>
      <c r="D506" s="215" t="s">
        <v>1112</v>
      </c>
      <c r="E506" s="215" t="s">
        <v>1111</v>
      </c>
      <c r="F506" s="216" t="s">
        <v>1111</v>
      </c>
      <c r="G506" s="215" t="s">
        <v>2081</v>
      </c>
      <c r="H506" s="215" t="s">
        <v>1296</v>
      </c>
      <c r="I506" s="215" t="s">
        <v>1137</v>
      </c>
      <c r="J506" s="99"/>
      <c r="K506" s="99"/>
      <c r="L506" s="99"/>
    </row>
    <row r="507">
      <c r="A507" s="22" t="s">
        <v>3369</v>
      </c>
      <c r="B507" s="103" t="s">
        <v>1449</v>
      </c>
      <c r="C507" s="232" t="s">
        <v>2520</v>
      </c>
      <c r="D507" s="232" t="s">
        <v>1112</v>
      </c>
      <c r="E507" s="215" t="s">
        <v>1111</v>
      </c>
      <c r="F507" s="216" t="s">
        <v>1112</v>
      </c>
      <c r="G507" s="232" t="s">
        <v>2144</v>
      </c>
      <c r="H507" s="232" t="s">
        <v>1296</v>
      </c>
      <c r="I507" s="232" t="s">
        <v>1137</v>
      </c>
      <c r="J507" s="211"/>
      <c r="K507" s="99"/>
      <c r="L507" s="99"/>
    </row>
    <row r="508">
      <c r="A508" s="22" t="s">
        <v>3278</v>
      </c>
      <c r="B508" s="112" t="s">
        <v>1449</v>
      </c>
      <c r="C508" s="215" t="s">
        <v>2485</v>
      </c>
      <c r="D508" s="215" t="s">
        <v>1112</v>
      </c>
      <c r="E508" s="215" t="s">
        <v>1111</v>
      </c>
      <c r="F508" s="216" t="s">
        <v>1111</v>
      </c>
      <c r="G508" s="215" t="s">
        <v>2223</v>
      </c>
      <c r="H508" s="215" t="s">
        <v>1296</v>
      </c>
      <c r="I508" s="215" t="s">
        <v>1137</v>
      </c>
      <c r="J508" s="99"/>
      <c r="K508" s="99"/>
      <c r="L508" s="99"/>
    </row>
    <row r="509">
      <c r="A509" s="22" t="s">
        <v>3374</v>
      </c>
      <c r="B509" s="237" t="s">
        <v>1449</v>
      </c>
      <c r="C509" s="238" t="s">
        <v>2473</v>
      </c>
      <c r="D509" s="238" t="s">
        <v>1111</v>
      </c>
      <c r="E509" s="238" t="s">
        <v>1111</v>
      </c>
      <c r="F509" s="241" t="s">
        <v>1131</v>
      </c>
      <c r="G509" s="232" t="s">
        <v>1657</v>
      </c>
      <c r="H509" s="232" t="s">
        <v>1296</v>
      </c>
      <c r="I509" s="238" t="s">
        <v>1137</v>
      </c>
      <c r="J509" s="99"/>
      <c r="K509" s="99"/>
      <c r="L509" s="99"/>
    </row>
    <row r="510">
      <c r="A510" s="22" t="s">
        <v>3376</v>
      </c>
      <c r="B510" s="103" t="s">
        <v>1449</v>
      </c>
      <c r="C510" s="232" t="s">
        <v>2847</v>
      </c>
      <c r="D510" s="232" t="s">
        <v>1112</v>
      </c>
      <c r="E510" s="215" t="s">
        <v>1111</v>
      </c>
      <c r="F510" s="216" t="s">
        <v>1112</v>
      </c>
      <c r="G510" s="232" t="s">
        <v>2181</v>
      </c>
      <c r="H510" s="232" t="s">
        <v>1296</v>
      </c>
      <c r="I510" s="232" t="s">
        <v>1137</v>
      </c>
      <c r="J510" s="211"/>
      <c r="K510" s="99"/>
      <c r="L510" s="99"/>
    </row>
    <row r="511">
      <c r="A511" s="253" t="s">
        <v>3377</v>
      </c>
      <c r="B511" s="255" t="s">
        <v>1449</v>
      </c>
      <c r="C511" s="257" t="s">
        <v>2853</v>
      </c>
      <c r="D511" s="257" t="s">
        <v>1112</v>
      </c>
      <c r="E511" s="257" t="s">
        <v>1111</v>
      </c>
      <c r="F511" s="259" t="s">
        <v>1112</v>
      </c>
      <c r="G511" s="257" t="s">
        <v>3361</v>
      </c>
      <c r="H511" s="257" t="s">
        <v>1296</v>
      </c>
      <c r="I511" s="257" t="s">
        <v>1137</v>
      </c>
      <c r="J511" s="211"/>
      <c r="K511" s="99"/>
      <c r="L511" s="99"/>
    </row>
    <row r="512">
      <c r="A512" s="253" t="s">
        <v>3379</v>
      </c>
      <c r="B512" s="255" t="s">
        <v>1449</v>
      </c>
      <c r="C512" s="257" t="s">
        <v>2855</v>
      </c>
      <c r="D512" s="257" t="s">
        <v>1112</v>
      </c>
      <c r="E512" s="257" t="s">
        <v>1111</v>
      </c>
      <c r="F512" s="259" t="s">
        <v>1112</v>
      </c>
      <c r="G512" s="257" t="s">
        <v>3215</v>
      </c>
      <c r="H512" s="257" t="s">
        <v>1296</v>
      </c>
      <c r="I512" s="257" t="s">
        <v>1137</v>
      </c>
      <c r="J512" s="211"/>
      <c r="K512" s="99"/>
      <c r="L512" s="99"/>
    </row>
    <row r="513">
      <c r="A513" s="253" t="s">
        <v>3381</v>
      </c>
      <c r="B513" s="255" t="s">
        <v>1449</v>
      </c>
      <c r="C513" s="257" t="s">
        <v>2857</v>
      </c>
      <c r="D513" s="257" t="s">
        <v>1112</v>
      </c>
      <c r="E513" s="257" t="s">
        <v>1111</v>
      </c>
      <c r="F513" s="259" t="s">
        <v>1112</v>
      </c>
      <c r="G513" s="257" t="s">
        <v>2419</v>
      </c>
      <c r="H513" s="257" t="s">
        <v>1296</v>
      </c>
      <c r="I513" s="257" t="s">
        <v>1137</v>
      </c>
      <c r="J513" s="211"/>
      <c r="K513" s="99"/>
      <c r="L513" s="99"/>
    </row>
    <row r="514">
      <c r="A514" s="22" t="s">
        <v>3298</v>
      </c>
      <c r="B514" s="112" t="s">
        <v>1449</v>
      </c>
      <c r="C514" s="215" t="s">
        <v>3365</v>
      </c>
      <c r="D514" s="215" t="s">
        <v>1112</v>
      </c>
      <c r="E514" s="215" t="s">
        <v>1111</v>
      </c>
      <c r="F514" s="216" t="s">
        <v>1111</v>
      </c>
      <c r="G514" s="215" t="s">
        <v>2845</v>
      </c>
      <c r="H514" s="215" t="s">
        <v>1296</v>
      </c>
      <c r="I514" s="215" t="s">
        <v>1137</v>
      </c>
      <c r="J514" s="99"/>
      <c r="K514" s="99"/>
      <c r="L514" s="99"/>
    </row>
    <row r="515">
      <c r="A515" s="253" t="s">
        <v>3386</v>
      </c>
      <c r="B515" s="255" t="s">
        <v>1449</v>
      </c>
      <c r="C515" s="257" t="s">
        <v>2837</v>
      </c>
      <c r="D515" s="257" t="s">
        <v>1112</v>
      </c>
      <c r="E515" s="257" t="s">
        <v>1111</v>
      </c>
      <c r="F515" s="259" t="s">
        <v>1111</v>
      </c>
      <c r="G515" s="257" t="s">
        <v>1136</v>
      </c>
      <c r="H515" s="257" t="s">
        <v>1296</v>
      </c>
      <c r="I515" s="257" t="s">
        <v>1137</v>
      </c>
      <c r="J515" s="211"/>
      <c r="K515" s="99"/>
      <c r="L515" s="99"/>
    </row>
    <row r="516">
      <c r="A516" s="22" t="s">
        <v>3389</v>
      </c>
      <c r="B516" s="112" t="s">
        <v>1449</v>
      </c>
      <c r="C516" s="215" t="s">
        <v>2767</v>
      </c>
      <c r="D516" s="215" t="s">
        <v>1112</v>
      </c>
      <c r="E516" s="215" t="s">
        <v>1111</v>
      </c>
      <c r="F516" s="216" t="s">
        <v>1111</v>
      </c>
      <c r="G516" s="215" t="s">
        <v>1574</v>
      </c>
      <c r="H516" s="215" t="s">
        <v>1296</v>
      </c>
      <c r="I516" s="215" t="s">
        <v>1137</v>
      </c>
      <c r="J516" s="99"/>
      <c r="K516" s="99"/>
      <c r="L516" s="99"/>
    </row>
    <row r="517">
      <c r="A517" s="22" t="s">
        <v>3291</v>
      </c>
      <c r="B517" s="112" t="s">
        <v>1449</v>
      </c>
      <c r="C517" s="215" t="s">
        <v>2386</v>
      </c>
      <c r="D517" s="215" t="s">
        <v>1112</v>
      </c>
      <c r="E517" s="215" t="s">
        <v>1111</v>
      </c>
      <c r="F517" s="216" t="s">
        <v>1111</v>
      </c>
      <c r="G517" s="215" t="s">
        <v>2124</v>
      </c>
      <c r="H517" s="215" t="s">
        <v>1296</v>
      </c>
      <c r="I517" s="215" t="s">
        <v>1137</v>
      </c>
      <c r="J517" s="99"/>
      <c r="K517" s="99"/>
      <c r="L517" s="99"/>
    </row>
    <row r="518">
      <c r="A518" s="22" t="s">
        <v>3282</v>
      </c>
      <c r="B518" s="112" t="s">
        <v>1449</v>
      </c>
      <c r="C518" s="215" t="s">
        <v>3204</v>
      </c>
      <c r="D518" s="215" t="s">
        <v>1112</v>
      </c>
      <c r="E518" s="215" t="s">
        <v>1111</v>
      </c>
      <c r="F518" s="216" t="s">
        <v>1111</v>
      </c>
      <c r="G518" s="215" t="s">
        <v>2151</v>
      </c>
      <c r="H518" s="215" t="s">
        <v>1296</v>
      </c>
      <c r="I518" s="215" t="s">
        <v>1137</v>
      </c>
      <c r="J518" s="99"/>
      <c r="K518" s="99"/>
      <c r="L518" s="99"/>
    </row>
    <row r="519">
      <c r="A519" s="22" t="s">
        <v>3390</v>
      </c>
      <c r="B519" s="103" t="s">
        <v>1449</v>
      </c>
      <c r="C519" s="232" t="s">
        <v>3180</v>
      </c>
      <c r="D519" s="232" t="s">
        <v>1112</v>
      </c>
      <c r="E519" s="215" t="s">
        <v>1111</v>
      </c>
      <c r="F519" s="216" t="s">
        <v>1112</v>
      </c>
      <c r="G519" s="232" t="s">
        <v>1748</v>
      </c>
      <c r="H519" s="232" t="s">
        <v>1296</v>
      </c>
      <c r="I519" s="232" t="s">
        <v>1137</v>
      </c>
      <c r="J519" s="211"/>
      <c r="K519" s="99"/>
      <c r="L519" s="99"/>
    </row>
    <row r="520">
      <c r="A520" s="22" t="s">
        <v>3393</v>
      </c>
      <c r="B520" s="112" t="s">
        <v>1449</v>
      </c>
      <c r="C520" s="215" t="s">
        <v>3213</v>
      </c>
      <c r="D520" s="215" t="s">
        <v>1112</v>
      </c>
      <c r="E520" s="215" t="s">
        <v>1111</v>
      </c>
      <c r="F520" s="216" t="s">
        <v>1111</v>
      </c>
      <c r="G520" s="215" t="s">
        <v>304</v>
      </c>
      <c r="H520" s="215" t="s">
        <v>1296</v>
      </c>
      <c r="I520" s="215" t="s">
        <v>1137</v>
      </c>
      <c r="J520" s="99"/>
      <c r="K520" s="99"/>
      <c r="L520" s="99"/>
    </row>
    <row r="521">
      <c r="A521" s="22" t="s">
        <v>3314</v>
      </c>
      <c r="B521" s="112" t="s">
        <v>1449</v>
      </c>
      <c r="C521" s="215" t="s">
        <v>3215</v>
      </c>
      <c r="D521" s="215" t="s">
        <v>1112</v>
      </c>
      <c r="E521" s="215" t="s">
        <v>1111</v>
      </c>
      <c r="F521" s="216" t="s">
        <v>1111</v>
      </c>
      <c r="G521" s="215" t="s">
        <v>3361</v>
      </c>
      <c r="H521" s="215" t="s">
        <v>1296</v>
      </c>
      <c r="I521" s="215" t="s">
        <v>1137</v>
      </c>
      <c r="J521" s="99"/>
      <c r="K521" s="99"/>
      <c r="L521" s="99"/>
    </row>
    <row r="522">
      <c r="A522" s="22" t="s">
        <v>3396</v>
      </c>
      <c r="B522" s="237" t="s">
        <v>1449</v>
      </c>
      <c r="C522" s="238" t="s">
        <v>2496</v>
      </c>
      <c r="D522" s="238" t="s">
        <v>1112</v>
      </c>
      <c r="E522" s="238" t="s">
        <v>1111</v>
      </c>
      <c r="F522" s="241" t="s">
        <v>1131</v>
      </c>
      <c r="G522" s="232" t="s">
        <v>223</v>
      </c>
      <c r="H522" s="232" t="s">
        <v>1296</v>
      </c>
      <c r="I522" s="238" t="s">
        <v>1137</v>
      </c>
      <c r="J522" s="99"/>
      <c r="K522" s="99"/>
      <c r="L522" s="99"/>
    </row>
    <row r="523">
      <c r="A523" s="22" t="s">
        <v>3398</v>
      </c>
      <c r="B523" s="237" t="s">
        <v>1449</v>
      </c>
      <c r="C523" s="238" t="s">
        <v>2862</v>
      </c>
      <c r="D523" s="238" t="s">
        <v>1112</v>
      </c>
      <c r="E523" s="238" t="s">
        <v>1111</v>
      </c>
      <c r="F523" s="241" t="s">
        <v>1137</v>
      </c>
      <c r="G523" s="232" t="s">
        <v>2874</v>
      </c>
      <c r="H523" s="232" t="s">
        <v>1296</v>
      </c>
      <c r="I523" s="238" t="s">
        <v>1137</v>
      </c>
      <c r="J523" s="99"/>
      <c r="K523" s="99"/>
      <c r="L523" s="99"/>
    </row>
    <row r="524">
      <c r="A524" s="22" t="s">
        <v>3400</v>
      </c>
      <c r="B524" s="103" t="s">
        <v>1449</v>
      </c>
      <c r="C524" s="232" t="s">
        <v>2865</v>
      </c>
      <c r="D524" s="232" t="s">
        <v>1112</v>
      </c>
      <c r="E524" s="215" t="s">
        <v>1111</v>
      </c>
      <c r="F524" s="216" t="s">
        <v>1112</v>
      </c>
      <c r="G524" s="232" t="s">
        <v>2093</v>
      </c>
      <c r="H524" s="232" t="s">
        <v>1296</v>
      </c>
      <c r="I524" s="232" t="s">
        <v>1137</v>
      </c>
      <c r="J524" s="211"/>
      <c r="K524" s="99"/>
      <c r="L524" s="99"/>
    </row>
    <row r="525">
      <c r="A525" s="22" t="s">
        <v>3402</v>
      </c>
      <c r="B525" s="103" t="s">
        <v>1449</v>
      </c>
      <c r="C525" s="232" t="s">
        <v>2868</v>
      </c>
      <c r="D525" s="232" t="s">
        <v>1112</v>
      </c>
      <c r="E525" s="215" t="s">
        <v>1111</v>
      </c>
      <c r="F525" s="216" t="s">
        <v>1112</v>
      </c>
      <c r="G525" s="232" t="s">
        <v>1450</v>
      </c>
      <c r="H525" s="232" t="s">
        <v>1296</v>
      </c>
      <c r="I525" s="232" t="s">
        <v>1137</v>
      </c>
      <c r="J525" s="211"/>
      <c r="K525" s="99"/>
      <c r="L525" s="99"/>
    </row>
    <row r="526">
      <c r="A526" s="22" t="s">
        <v>3405</v>
      </c>
      <c r="B526" s="112" t="s">
        <v>1449</v>
      </c>
      <c r="C526" s="215" t="s">
        <v>2795</v>
      </c>
      <c r="D526" s="215" t="s">
        <v>1112</v>
      </c>
      <c r="E526" s="215" t="s">
        <v>1111</v>
      </c>
      <c r="F526" s="216" t="s">
        <v>1111</v>
      </c>
      <c r="G526" s="215" t="s">
        <v>1139</v>
      </c>
      <c r="H526" s="215" t="s">
        <v>1296</v>
      </c>
      <c r="I526" s="215" t="s">
        <v>1137</v>
      </c>
      <c r="J526" s="99"/>
      <c r="K526" s="99"/>
      <c r="L526" s="99"/>
    </row>
    <row r="527">
      <c r="A527" s="22" t="s">
        <v>3407</v>
      </c>
      <c r="B527" s="112" t="s">
        <v>1449</v>
      </c>
      <c r="C527" s="215" t="s">
        <v>2872</v>
      </c>
      <c r="D527" s="215" t="s">
        <v>1112</v>
      </c>
      <c r="E527" s="215" t="s">
        <v>1111</v>
      </c>
      <c r="F527" s="216" t="s">
        <v>1111</v>
      </c>
      <c r="G527" s="215" t="s">
        <v>1561</v>
      </c>
      <c r="H527" s="215" t="s">
        <v>1296</v>
      </c>
      <c r="I527" s="215" t="s">
        <v>1137</v>
      </c>
      <c r="J527" s="99"/>
      <c r="K527" s="99"/>
      <c r="L527" s="99"/>
    </row>
    <row r="528">
      <c r="A528" s="22" t="s">
        <v>3409</v>
      </c>
      <c r="B528" s="112" t="s">
        <v>1449</v>
      </c>
      <c r="C528" s="215" t="s">
        <v>2889</v>
      </c>
      <c r="D528" s="215" t="s">
        <v>1112</v>
      </c>
      <c r="E528" s="215" t="s">
        <v>1111</v>
      </c>
      <c r="F528" s="216" t="s">
        <v>1111</v>
      </c>
      <c r="G528" s="215" t="s">
        <v>1600</v>
      </c>
      <c r="H528" s="215" t="s">
        <v>1296</v>
      </c>
      <c r="I528" s="215" t="s">
        <v>1137</v>
      </c>
      <c r="J528" s="99"/>
      <c r="K528" s="99"/>
      <c r="L528" s="99"/>
    </row>
    <row r="529">
      <c r="A529" s="22" t="s">
        <v>3306</v>
      </c>
      <c r="B529" s="112" t="s">
        <v>1449</v>
      </c>
      <c r="C529" s="215" t="s">
        <v>2891</v>
      </c>
      <c r="D529" s="215" t="s">
        <v>1112</v>
      </c>
      <c r="E529" s="215" t="s">
        <v>1111</v>
      </c>
      <c r="F529" s="216" t="s">
        <v>1111</v>
      </c>
      <c r="G529" s="215" t="s">
        <v>2900</v>
      </c>
      <c r="H529" s="215" t="s">
        <v>1296</v>
      </c>
      <c r="I529" s="215" t="s">
        <v>1137</v>
      </c>
      <c r="J529" s="99"/>
      <c r="K529" s="99"/>
      <c r="L529" s="99"/>
    </row>
    <row r="530">
      <c r="A530" s="22" t="s">
        <v>3414</v>
      </c>
      <c r="B530" s="237" t="s">
        <v>1449</v>
      </c>
      <c r="C530" s="238" t="s">
        <v>2893</v>
      </c>
      <c r="D530" s="238" t="s">
        <v>1112</v>
      </c>
      <c r="E530" s="238" t="s">
        <v>1111</v>
      </c>
      <c r="F530" s="241" t="s">
        <v>1137</v>
      </c>
      <c r="G530" s="232" t="s">
        <v>2795</v>
      </c>
      <c r="H530" s="232" t="s">
        <v>1296</v>
      </c>
      <c r="I530" s="238" t="s">
        <v>1137</v>
      </c>
      <c r="J530" s="99"/>
      <c r="K530" s="99"/>
      <c r="L530" s="99"/>
    </row>
    <row r="531">
      <c r="A531" s="22" t="s">
        <v>3418</v>
      </c>
      <c r="B531" s="103" t="s">
        <v>1449</v>
      </c>
      <c r="C531" s="232" t="s">
        <v>2446</v>
      </c>
      <c r="D531" s="232" t="s">
        <v>1112</v>
      </c>
      <c r="E531" s="215" t="s">
        <v>1111</v>
      </c>
      <c r="F531" s="216" t="s">
        <v>1112</v>
      </c>
      <c r="G531" s="232" t="s">
        <v>2285</v>
      </c>
      <c r="H531" s="232" t="s">
        <v>1296</v>
      </c>
      <c r="I531" s="232" t="s">
        <v>1137</v>
      </c>
      <c r="J531" s="211"/>
      <c r="K531" s="99"/>
      <c r="L531" s="99"/>
    </row>
    <row r="532">
      <c r="A532" s="22" t="s">
        <v>3421</v>
      </c>
      <c r="B532" s="103" t="s">
        <v>1449</v>
      </c>
      <c r="C532" s="232" t="s">
        <v>2553</v>
      </c>
      <c r="D532" s="232" t="s">
        <v>1112</v>
      </c>
      <c r="E532" s="215" t="s">
        <v>1111</v>
      </c>
      <c r="F532" s="216" t="s">
        <v>1112</v>
      </c>
      <c r="G532" s="232" t="s">
        <v>463</v>
      </c>
      <c r="H532" s="232" t="s">
        <v>1296</v>
      </c>
      <c r="I532" s="232" t="s">
        <v>1137</v>
      </c>
      <c r="J532" s="211"/>
      <c r="K532" s="99"/>
      <c r="L532" s="99"/>
    </row>
    <row r="533">
      <c r="A533" s="22" t="s">
        <v>3423</v>
      </c>
      <c r="B533" s="112" t="s">
        <v>1449</v>
      </c>
      <c r="C533" s="215" t="s">
        <v>1474</v>
      </c>
      <c r="D533" s="215" t="s">
        <v>1112</v>
      </c>
      <c r="E533" s="215" t="s">
        <v>1111</v>
      </c>
      <c r="F533" s="216" t="s">
        <v>1111</v>
      </c>
      <c r="G533" s="215" t="s">
        <v>1450</v>
      </c>
      <c r="H533" s="215" t="s">
        <v>1296</v>
      </c>
      <c r="I533" s="215" t="s">
        <v>1137</v>
      </c>
      <c r="J533" s="99"/>
      <c r="K533" s="99"/>
      <c r="L533" s="99"/>
    </row>
    <row r="534">
      <c r="A534" s="253" t="s">
        <v>3430</v>
      </c>
      <c r="B534" s="255" t="s">
        <v>1296</v>
      </c>
      <c r="C534" s="257" t="s">
        <v>1112</v>
      </c>
      <c r="D534" s="257" t="s">
        <v>1112</v>
      </c>
      <c r="E534" s="257" t="s">
        <v>1111</v>
      </c>
      <c r="F534" s="259" t="s">
        <v>1112</v>
      </c>
      <c r="G534" s="257" t="s">
        <v>3213</v>
      </c>
      <c r="H534" s="257" t="s">
        <v>1296</v>
      </c>
      <c r="I534" s="257" t="s">
        <v>1137</v>
      </c>
      <c r="J534" s="211"/>
      <c r="K534" s="99"/>
      <c r="L534" s="99"/>
    </row>
    <row r="535">
      <c r="A535" s="22" t="s">
        <v>3434</v>
      </c>
      <c r="B535" s="103" t="s">
        <v>1296</v>
      </c>
      <c r="C535" s="232" t="s">
        <v>2906</v>
      </c>
      <c r="D535" s="232" t="s">
        <v>1112</v>
      </c>
      <c r="E535" s="215" t="s">
        <v>1111</v>
      </c>
      <c r="F535" s="216" t="s">
        <v>1112</v>
      </c>
      <c r="G535" s="232" t="s">
        <v>2109</v>
      </c>
      <c r="H535" s="232" t="s">
        <v>1296</v>
      </c>
      <c r="I535" s="232" t="s">
        <v>1137</v>
      </c>
      <c r="J535" s="211"/>
      <c r="K535" s="99"/>
      <c r="L535" s="99"/>
    </row>
    <row r="536">
      <c r="A536" s="22" t="s">
        <v>3303</v>
      </c>
      <c r="B536" s="112" t="s">
        <v>1296</v>
      </c>
      <c r="C536" s="215" t="s">
        <v>1379</v>
      </c>
      <c r="D536" s="215" t="s">
        <v>1112</v>
      </c>
      <c r="E536" s="215" t="s">
        <v>1111</v>
      </c>
      <c r="F536" s="216" t="s">
        <v>1111</v>
      </c>
      <c r="G536" s="215" t="s">
        <v>2312</v>
      </c>
      <c r="H536" s="215" t="s">
        <v>1296</v>
      </c>
      <c r="I536" s="215" t="s">
        <v>1137</v>
      </c>
      <c r="J536" s="99"/>
      <c r="K536" s="99"/>
      <c r="L536" s="99"/>
    </row>
    <row r="537">
      <c r="A537" s="22" t="s">
        <v>3439</v>
      </c>
      <c r="B537" s="112" t="s">
        <v>1296</v>
      </c>
      <c r="C537" s="215" t="s">
        <v>1568</v>
      </c>
      <c r="D537" s="215" t="s">
        <v>1112</v>
      </c>
      <c r="E537" s="215" t="s">
        <v>1111</v>
      </c>
      <c r="F537" s="216" t="s">
        <v>1111</v>
      </c>
      <c r="G537" s="215" t="s">
        <v>357</v>
      </c>
      <c r="H537" s="215" t="s">
        <v>1296</v>
      </c>
      <c r="I537" s="215" t="s">
        <v>1137</v>
      </c>
      <c r="J537" s="99"/>
      <c r="K537" s="99"/>
      <c r="L537" s="99"/>
    </row>
    <row r="538">
      <c r="A538" s="253" t="s">
        <v>3442</v>
      </c>
      <c r="B538" s="255" t="s">
        <v>1296</v>
      </c>
      <c r="C538" s="257" t="s">
        <v>1651</v>
      </c>
      <c r="D538" s="257" t="s">
        <v>1112</v>
      </c>
      <c r="E538" s="257" t="s">
        <v>1111</v>
      </c>
      <c r="F538" s="259" t="s">
        <v>1112</v>
      </c>
      <c r="G538" s="257" t="s">
        <v>2586</v>
      </c>
      <c r="H538" s="257" t="s">
        <v>1296</v>
      </c>
      <c r="I538" s="257" t="s">
        <v>1137</v>
      </c>
      <c r="J538" s="211"/>
      <c r="K538" s="99"/>
      <c r="L538" s="99"/>
    </row>
    <row r="539">
      <c r="A539" s="22" t="s">
        <v>3446</v>
      </c>
      <c r="B539" s="237" t="s">
        <v>1296</v>
      </c>
      <c r="C539" s="238" t="s">
        <v>2170</v>
      </c>
      <c r="D539" s="238" t="s">
        <v>1112</v>
      </c>
      <c r="E539" s="238" t="s">
        <v>1111</v>
      </c>
      <c r="F539" s="241" t="s">
        <v>1131</v>
      </c>
      <c r="G539" s="232" t="s">
        <v>189</v>
      </c>
      <c r="H539" s="232" t="s">
        <v>1296</v>
      </c>
      <c r="I539" s="238" t="s">
        <v>1137</v>
      </c>
      <c r="J539" s="99"/>
      <c r="K539" s="99"/>
      <c r="L539" s="99"/>
    </row>
    <row r="540">
      <c r="A540" s="253" t="s">
        <v>3450</v>
      </c>
      <c r="B540" s="255" t="s">
        <v>1296</v>
      </c>
      <c r="C540" s="257" t="s">
        <v>131</v>
      </c>
      <c r="D540" s="257" t="s">
        <v>1112</v>
      </c>
      <c r="E540" s="257" t="s">
        <v>1111</v>
      </c>
      <c r="F540" s="259" t="s">
        <v>1111</v>
      </c>
      <c r="G540" s="257" t="s">
        <v>1391</v>
      </c>
      <c r="H540" s="257" t="s">
        <v>1296</v>
      </c>
      <c r="I540" s="257" t="s">
        <v>1137</v>
      </c>
      <c r="J540" s="211"/>
      <c r="K540" s="99"/>
      <c r="L540" s="99"/>
    </row>
    <row r="541">
      <c r="A541" s="22" t="s">
        <v>3259</v>
      </c>
      <c r="B541" s="112" t="s">
        <v>1296</v>
      </c>
      <c r="C541" s="215" t="s">
        <v>136</v>
      </c>
      <c r="D541" s="215" t="s">
        <v>1112</v>
      </c>
      <c r="E541" s="215" t="s">
        <v>1111</v>
      </c>
      <c r="F541" s="216" t="s">
        <v>1111</v>
      </c>
      <c r="G541" s="215" t="s">
        <v>2075</v>
      </c>
      <c r="H541" s="215" t="s">
        <v>1296</v>
      </c>
      <c r="I541" s="215" t="s">
        <v>1137</v>
      </c>
      <c r="J541" s="99"/>
      <c r="K541" s="99"/>
      <c r="L541" s="99"/>
    </row>
    <row r="542">
      <c r="A542" s="22" t="s">
        <v>3455</v>
      </c>
      <c r="B542" s="237" t="s">
        <v>1296</v>
      </c>
      <c r="C542" s="238" t="s">
        <v>176</v>
      </c>
      <c r="D542" s="238" t="s">
        <v>1112</v>
      </c>
      <c r="E542" s="238" t="s">
        <v>1111</v>
      </c>
      <c r="F542" s="241" t="s">
        <v>1137</v>
      </c>
      <c r="G542" s="232" t="s">
        <v>3213</v>
      </c>
      <c r="H542" s="232" t="s">
        <v>1296</v>
      </c>
      <c r="I542" s="238" t="s">
        <v>1137</v>
      </c>
      <c r="J542" s="99"/>
      <c r="K542" s="99"/>
      <c r="L542" s="99"/>
    </row>
    <row r="543">
      <c r="A543" s="22" t="s">
        <v>3458</v>
      </c>
      <c r="B543" s="112" t="s">
        <v>1296</v>
      </c>
      <c r="C543" s="215" t="s">
        <v>189</v>
      </c>
      <c r="D543" s="215" t="s">
        <v>1112</v>
      </c>
      <c r="E543" s="215" t="s">
        <v>1111</v>
      </c>
      <c r="F543" s="216" t="s">
        <v>1111</v>
      </c>
      <c r="G543" s="215" t="s">
        <v>436</v>
      </c>
      <c r="H543" s="215" t="s">
        <v>1296</v>
      </c>
      <c r="I543" s="215" t="s">
        <v>1137</v>
      </c>
      <c r="J543" s="99"/>
      <c r="K543" s="99"/>
      <c r="L543" s="99"/>
    </row>
    <row r="544">
      <c r="A544" s="22" t="s">
        <v>3460</v>
      </c>
      <c r="B544" s="103" t="s">
        <v>1296</v>
      </c>
      <c r="C544" s="232" t="s">
        <v>198</v>
      </c>
      <c r="D544" s="232" t="s">
        <v>1112</v>
      </c>
      <c r="E544" s="215" t="s">
        <v>1111</v>
      </c>
      <c r="F544" s="216" t="s">
        <v>1112</v>
      </c>
      <c r="G544" s="232" t="s">
        <v>3171</v>
      </c>
      <c r="H544" s="232" t="s">
        <v>1296</v>
      </c>
      <c r="I544" s="232" t="s">
        <v>1137</v>
      </c>
      <c r="J544" s="211"/>
      <c r="K544" s="99"/>
      <c r="L544" s="99"/>
    </row>
    <row r="545">
      <c r="A545" s="37" t="s">
        <v>3356</v>
      </c>
      <c r="B545" s="112" t="s">
        <v>1296</v>
      </c>
      <c r="C545" s="215" t="s">
        <v>1671</v>
      </c>
      <c r="D545" s="232" t="s">
        <v>1112</v>
      </c>
      <c r="E545" s="232" t="s">
        <v>1112</v>
      </c>
      <c r="F545" s="216" t="s">
        <v>1112</v>
      </c>
      <c r="G545" s="232" t="s">
        <v>1296</v>
      </c>
      <c r="H545" s="232" t="s">
        <v>1112</v>
      </c>
      <c r="I545" s="232" t="s">
        <v>1137</v>
      </c>
      <c r="J545" s="211"/>
      <c r="K545" s="99"/>
      <c r="L545" s="99"/>
    </row>
    <row r="546">
      <c r="A546" s="22" t="s">
        <v>3412</v>
      </c>
      <c r="B546" s="103" t="s">
        <v>1296</v>
      </c>
      <c r="C546" s="232" t="s">
        <v>1676</v>
      </c>
      <c r="D546" s="232" t="s">
        <v>1112</v>
      </c>
      <c r="E546" s="215" t="s">
        <v>1112</v>
      </c>
      <c r="F546" s="216" t="s">
        <v>1112</v>
      </c>
      <c r="G546" s="232" t="s">
        <v>2269</v>
      </c>
      <c r="H546" s="232" t="s">
        <v>1112</v>
      </c>
      <c r="I546" s="232" t="s">
        <v>1137</v>
      </c>
      <c r="J546" s="211"/>
      <c r="K546" s="99"/>
      <c r="L546" s="99"/>
    </row>
    <row r="547">
      <c r="A547" s="72" t="s">
        <v>3359</v>
      </c>
      <c r="B547" s="112" t="s">
        <v>1296</v>
      </c>
      <c r="C547" s="215" t="s">
        <v>1893</v>
      </c>
      <c r="D547" s="232" t="s">
        <v>1112</v>
      </c>
      <c r="E547" s="232" t="s">
        <v>1112</v>
      </c>
      <c r="F547" s="216" t="s">
        <v>1112</v>
      </c>
      <c r="G547" s="232" t="s">
        <v>1336</v>
      </c>
      <c r="H547" s="232" t="s">
        <v>1112</v>
      </c>
      <c r="I547" s="232" t="s">
        <v>1137</v>
      </c>
      <c r="J547" s="211"/>
      <c r="K547" s="99"/>
      <c r="L547" s="99"/>
    </row>
    <row r="548">
      <c r="A548" s="72" t="s">
        <v>3415</v>
      </c>
      <c r="B548" s="103" t="s">
        <v>1296</v>
      </c>
      <c r="C548" s="232" t="s">
        <v>1893</v>
      </c>
      <c r="D548" s="232" t="s">
        <v>1111</v>
      </c>
      <c r="E548" s="215" t="s">
        <v>1112</v>
      </c>
      <c r="F548" s="216" t="s">
        <v>1112</v>
      </c>
      <c r="G548" s="232" t="s">
        <v>1507</v>
      </c>
      <c r="H548" s="232" t="s">
        <v>1112</v>
      </c>
      <c r="I548" s="232" t="s">
        <v>1137</v>
      </c>
      <c r="J548" s="211"/>
      <c r="K548" s="99"/>
      <c r="L548" s="99"/>
    </row>
    <row r="549">
      <c r="A549" s="72" t="s">
        <v>3392</v>
      </c>
      <c r="B549" s="103" t="s">
        <v>1336</v>
      </c>
      <c r="C549" s="232" t="s">
        <v>1112</v>
      </c>
      <c r="D549" s="232" t="s">
        <v>1112</v>
      </c>
      <c r="E549" s="232" t="s">
        <v>1112</v>
      </c>
      <c r="F549" s="216" t="s">
        <v>1112</v>
      </c>
      <c r="G549" s="232" t="s">
        <v>21</v>
      </c>
      <c r="H549" s="232" t="s">
        <v>1112</v>
      </c>
      <c r="I549" s="232" t="s">
        <v>1137</v>
      </c>
      <c r="J549" s="211"/>
      <c r="K549" s="99"/>
      <c r="L549" s="99"/>
    </row>
    <row r="550">
      <c r="A550" s="72" t="s">
        <v>3417</v>
      </c>
      <c r="B550" s="103" t="s">
        <v>1336</v>
      </c>
      <c r="C550" s="232" t="s">
        <v>347</v>
      </c>
      <c r="D550" s="232" t="s">
        <v>1111</v>
      </c>
      <c r="E550" s="215" t="s">
        <v>1112</v>
      </c>
      <c r="F550" s="216" t="s">
        <v>1112</v>
      </c>
      <c r="G550" s="232" t="s">
        <v>2431</v>
      </c>
      <c r="H550" s="232" t="s">
        <v>1112</v>
      </c>
      <c r="I550" s="232" t="s">
        <v>1137</v>
      </c>
      <c r="J550" s="211"/>
      <c r="K550" s="99"/>
      <c r="L550" s="99"/>
    </row>
    <row r="551">
      <c r="A551" s="72" t="s">
        <v>3383</v>
      </c>
      <c r="B551" s="112" t="s">
        <v>1336</v>
      </c>
      <c r="C551" s="215" t="s">
        <v>1893</v>
      </c>
      <c r="D551" s="232" t="s">
        <v>1112</v>
      </c>
      <c r="E551" s="232" t="s">
        <v>1112</v>
      </c>
      <c r="F551" s="216" t="s">
        <v>1112</v>
      </c>
      <c r="G551" s="232" t="s">
        <v>2170</v>
      </c>
      <c r="H551" s="232" t="s">
        <v>1112</v>
      </c>
      <c r="I551" s="232" t="s">
        <v>1137</v>
      </c>
      <c r="J551" s="211"/>
      <c r="K551" s="99"/>
      <c r="L551" s="99"/>
    </row>
    <row r="552">
      <c r="A552" s="72" t="s">
        <v>3364</v>
      </c>
      <c r="B552" s="112" t="s">
        <v>1391</v>
      </c>
      <c r="C552" s="215" t="s">
        <v>1112</v>
      </c>
      <c r="D552" s="232" t="s">
        <v>1112</v>
      </c>
      <c r="E552" s="232" t="s">
        <v>1112</v>
      </c>
      <c r="F552" s="216" t="s">
        <v>1112</v>
      </c>
      <c r="G552" s="232" t="s">
        <v>1391</v>
      </c>
      <c r="H552" s="232" t="s">
        <v>1112</v>
      </c>
      <c r="I552" s="232" t="s">
        <v>1137</v>
      </c>
      <c r="J552" s="211"/>
      <c r="K552" s="99"/>
      <c r="L552" s="99"/>
    </row>
    <row r="553">
      <c r="A553" s="72" t="s">
        <v>3385</v>
      </c>
      <c r="B553" s="103" t="s">
        <v>1391</v>
      </c>
      <c r="C553" s="232" t="s">
        <v>347</v>
      </c>
      <c r="D553" s="232" t="s">
        <v>1112</v>
      </c>
      <c r="E553" s="232" t="s">
        <v>1112</v>
      </c>
      <c r="F553" s="216" t="s">
        <v>1112</v>
      </c>
      <c r="G553" s="232" t="s">
        <v>131</v>
      </c>
      <c r="H553" s="232" t="s">
        <v>1112</v>
      </c>
      <c r="I553" s="232" t="s">
        <v>1137</v>
      </c>
      <c r="J553" s="211"/>
      <c r="K553" s="99"/>
      <c r="L553" s="99"/>
    </row>
    <row r="554">
      <c r="A554" s="22" t="s">
        <v>3424</v>
      </c>
      <c r="B554" s="103" t="s">
        <v>1391</v>
      </c>
      <c r="C554" s="232" t="s">
        <v>352</v>
      </c>
      <c r="D554" s="232" t="s">
        <v>1112</v>
      </c>
      <c r="E554" s="215" t="s">
        <v>1112</v>
      </c>
      <c r="F554" s="216" t="s">
        <v>1112</v>
      </c>
      <c r="G554" s="232" t="s">
        <v>254</v>
      </c>
      <c r="H554" s="232" t="s">
        <v>1112</v>
      </c>
      <c r="I554" s="232" t="s">
        <v>1137</v>
      </c>
      <c r="J554" s="211"/>
      <c r="K554" s="99"/>
      <c r="L554" s="99"/>
    </row>
    <row r="555">
      <c r="A555" s="22" t="s">
        <v>3420</v>
      </c>
      <c r="B555" s="103" t="s">
        <v>1391</v>
      </c>
      <c r="C555" s="232" t="s">
        <v>357</v>
      </c>
      <c r="D555" s="232" t="s">
        <v>1112</v>
      </c>
      <c r="E555" s="215" t="s">
        <v>1112</v>
      </c>
      <c r="F555" s="216" t="s">
        <v>1112</v>
      </c>
      <c r="G555" s="232" t="s">
        <v>1519</v>
      </c>
      <c r="H555" s="232" t="s">
        <v>1112</v>
      </c>
      <c r="I555" s="232" t="s">
        <v>1137</v>
      </c>
      <c r="J555" s="211"/>
      <c r="K555" s="99"/>
      <c r="L555" s="99"/>
    </row>
    <row r="556">
      <c r="A556" s="22" t="s">
        <v>3457</v>
      </c>
      <c r="B556" s="103" t="s">
        <v>1391</v>
      </c>
      <c r="C556" s="232" t="s">
        <v>1671</v>
      </c>
      <c r="D556" s="232" t="s">
        <v>1112</v>
      </c>
      <c r="E556" s="215" t="s">
        <v>1112</v>
      </c>
      <c r="F556" s="216" t="s">
        <v>1112</v>
      </c>
      <c r="G556" s="232" t="s">
        <v>2465</v>
      </c>
      <c r="H556" s="232" t="s">
        <v>1112</v>
      </c>
      <c r="I556" s="232" t="s">
        <v>1137</v>
      </c>
      <c r="J556" s="211"/>
      <c r="K556" s="99"/>
      <c r="L556" s="99"/>
    </row>
    <row r="557">
      <c r="A557" s="22" t="s">
        <v>3479</v>
      </c>
      <c r="B557" s="103" t="s">
        <v>1391</v>
      </c>
      <c r="C557" s="232" t="s">
        <v>1676</v>
      </c>
      <c r="D557" s="232" t="s">
        <v>1112</v>
      </c>
      <c r="E557" s="215" t="s">
        <v>1112</v>
      </c>
      <c r="F557" s="216" t="s">
        <v>1112</v>
      </c>
      <c r="G557" s="232" t="s">
        <v>2471</v>
      </c>
      <c r="H557" s="232" t="s">
        <v>1112</v>
      </c>
      <c r="I557" s="232" t="s">
        <v>1137</v>
      </c>
      <c r="J557" s="211"/>
      <c r="K557" s="99"/>
      <c r="L557" s="99"/>
    </row>
    <row r="558">
      <c r="A558" s="22" t="s">
        <v>3471</v>
      </c>
      <c r="B558" s="103" t="s">
        <v>1391</v>
      </c>
      <c r="C558" s="232" t="s">
        <v>1676</v>
      </c>
      <c r="D558" s="232" t="s">
        <v>1112</v>
      </c>
      <c r="E558" s="215" t="s">
        <v>1112</v>
      </c>
      <c r="F558" s="216" t="s">
        <v>1112</v>
      </c>
      <c r="G558" s="232" t="s">
        <v>310</v>
      </c>
      <c r="H558" s="232" t="s">
        <v>1112</v>
      </c>
      <c r="I558" s="232" t="s">
        <v>1137</v>
      </c>
      <c r="J558" s="211"/>
      <c r="K558" s="99"/>
      <c r="L558" s="99"/>
    </row>
    <row r="559">
      <c r="A559" s="22" t="s">
        <v>3463</v>
      </c>
      <c r="B559" s="103" t="s">
        <v>1391</v>
      </c>
      <c r="C559" s="232" t="s">
        <v>1748</v>
      </c>
      <c r="D559" s="232" t="s">
        <v>1112</v>
      </c>
      <c r="E559" s="215" t="s">
        <v>1112</v>
      </c>
      <c r="F559" s="216" t="s">
        <v>1112</v>
      </c>
      <c r="G559" s="232" t="s">
        <v>2479</v>
      </c>
      <c r="H559" s="232" t="s">
        <v>1112</v>
      </c>
      <c r="I559" s="232" t="s">
        <v>1137</v>
      </c>
      <c r="J559" s="211"/>
      <c r="K559" s="99"/>
      <c r="L559" s="99"/>
    </row>
    <row r="560">
      <c r="A560" s="22" t="s">
        <v>3426</v>
      </c>
      <c r="B560" s="103" t="s">
        <v>1391</v>
      </c>
      <c r="C560" s="232" t="s">
        <v>1893</v>
      </c>
      <c r="D560" s="232" t="s">
        <v>1112</v>
      </c>
      <c r="E560" s="215" t="s">
        <v>1112</v>
      </c>
      <c r="F560" s="216" t="s">
        <v>1112</v>
      </c>
      <c r="G560" s="232" t="s">
        <v>2</v>
      </c>
      <c r="H560" s="232" t="s">
        <v>1112</v>
      </c>
      <c r="I560" s="232" t="s">
        <v>1137</v>
      </c>
      <c r="J560" s="211"/>
      <c r="K560" s="99"/>
      <c r="L560" s="99"/>
    </row>
    <row r="561">
      <c r="A561" s="22" t="s">
        <v>3428</v>
      </c>
      <c r="B561" s="103" t="s">
        <v>1391</v>
      </c>
      <c r="C561" s="232" t="s">
        <v>1893</v>
      </c>
      <c r="D561" s="232" t="s">
        <v>1111</v>
      </c>
      <c r="E561" s="215" t="s">
        <v>1112</v>
      </c>
      <c r="F561" s="216" t="s">
        <v>1112</v>
      </c>
      <c r="G561" s="232" t="s">
        <v>7</v>
      </c>
      <c r="H561" s="232" t="s">
        <v>1112</v>
      </c>
      <c r="I561" s="232" t="s">
        <v>1137</v>
      </c>
      <c r="J561" s="211"/>
      <c r="K561" s="99"/>
      <c r="L561" s="99"/>
    </row>
    <row r="562">
      <c r="A562" s="22" t="s">
        <v>3431</v>
      </c>
      <c r="B562" s="103" t="s">
        <v>1391</v>
      </c>
      <c r="C562" s="232" t="s">
        <v>1893</v>
      </c>
      <c r="D562" s="232" t="s">
        <v>1137</v>
      </c>
      <c r="E562" s="215" t="s">
        <v>1112</v>
      </c>
      <c r="F562" s="216" t="s">
        <v>1112</v>
      </c>
      <c r="G562" s="232" t="s">
        <v>263</v>
      </c>
      <c r="H562" s="232" t="s">
        <v>1112</v>
      </c>
      <c r="I562" s="232" t="s">
        <v>1137</v>
      </c>
      <c r="J562" s="211"/>
      <c r="K562" s="99"/>
      <c r="L562" s="99"/>
    </row>
    <row r="563">
      <c r="A563" s="82" t="s">
        <v>3482</v>
      </c>
      <c r="B563" s="103" t="s">
        <v>1456</v>
      </c>
      <c r="C563" s="232" t="s">
        <v>1112</v>
      </c>
      <c r="D563" s="232" t="s">
        <v>1111</v>
      </c>
      <c r="E563" s="232" t="s">
        <v>1112</v>
      </c>
      <c r="F563" s="216" t="s">
        <v>1112</v>
      </c>
      <c r="G563" s="232" t="s">
        <v>1442</v>
      </c>
      <c r="H563" s="232" t="s">
        <v>1449</v>
      </c>
      <c r="I563" s="232" t="s">
        <v>1137</v>
      </c>
      <c r="J563" s="211"/>
      <c r="K563" s="99"/>
      <c r="L563" s="99"/>
    </row>
    <row r="564">
      <c r="A564" s="22" t="s">
        <v>3484</v>
      </c>
      <c r="B564" s="112" t="s">
        <v>1456</v>
      </c>
      <c r="C564" s="215" t="s">
        <v>1112</v>
      </c>
      <c r="D564" s="215" t="s">
        <v>1111</v>
      </c>
      <c r="E564" s="215" t="s">
        <v>1112</v>
      </c>
      <c r="F564" s="216" t="s">
        <v>1137</v>
      </c>
      <c r="G564" s="215" t="s">
        <v>2577</v>
      </c>
      <c r="H564" s="215" t="s">
        <v>1449</v>
      </c>
      <c r="I564" s="215" t="s">
        <v>1137</v>
      </c>
      <c r="J564" s="99"/>
      <c r="K564" s="99"/>
      <c r="L564" s="99"/>
    </row>
    <row r="565">
      <c r="A565" s="82" t="s">
        <v>3485</v>
      </c>
      <c r="B565" s="103" t="s">
        <v>1456</v>
      </c>
      <c r="C565" s="232" t="s">
        <v>1112</v>
      </c>
      <c r="D565" s="232" t="s">
        <v>1137</v>
      </c>
      <c r="E565" s="232" t="s">
        <v>1112</v>
      </c>
      <c r="F565" s="216" t="s">
        <v>1112</v>
      </c>
      <c r="G565" s="232" t="s">
        <v>1734</v>
      </c>
      <c r="H565" s="232" t="s">
        <v>1449</v>
      </c>
      <c r="I565" s="232" t="s">
        <v>1137</v>
      </c>
      <c r="J565" s="211"/>
      <c r="K565" s="99"/>
      <c r="L565" s="99"/>
    </row>
    <row r="566">
      <c r="A566" s="22" t="s">
        <v>3487</v>
      </c>
      <c r="B566" s="112" t="s">
        <v>1456</v>
      </c>
      <c r="C566" s="215" t="s">
        <v>1112</v>
      </c>
      <c r="D566" s="215" t="s">
        <v>1137</v>
      </c>
      <c r="E566" s="215" t="s">
        <v>1112</v>
      </c>
      <c r="F566" s="216" t="s">
        <v>1137</v>
      </c>
      <c r="G566" s="215" t="s">
        <v>2589</v>
      </c>
      <c r="H566" s="215" t="s">
        <v>1449</v>
      </c>
      <c r="I566" s="215" t="s">
        <v>1137</v>
      </c>
      <c r="J566" s="99"/>
      <c r="K566" s="99"/>
      <c r="L566" s="99"/>
    </row>
    <row r="567">
      <c r="A567" s="82" t="s">
        <v>3489</v>
      </c>
      <c r="B567" s="103" t="s">
        <v>1456</v>
      </c>
      <c r="C567" s="232" t="s">
        <v>1112</v>
      </c>
      <c r="D567" s="232" t="s">
        <v>1131</v>
      </c>
      <c r="E567" s="232" t="s">
        <v>1112</v>
      </c>
      <c r="F567" s="216" t="s">
        <v>1112</v>
      </c>
      <c r="G567" s="232" t="s">
        <v>347</v>
      </c>
      <c r="H567" s="232" t="s">
        <v>1449</v>
      </c>
      <c r="I567" s="232" t="s">
        <v>1137</v>
      </c>
      <c r="J567" s="211"/>
      <c r="K567" s="99"/>
      <c r="L567" s="99"/>
    </row>
    <row r="568">
      <c r="A568" s="22" t="s">
        <v>3491</v>
      </c>
      <c r="B568" s="112" t="s">
        <v>1456</v>
      </c>
      <c r="C568" s="215" t="s">
        <v>1112</v>
      </c>
      <c r="D568" s="215" t="s">
        <v>1131</v>
      </c>
      <c r="E568" s="215" t="s">
        <v>1112</v>
      </c>
      <c r="F568" s="216" t="s">
        <v>1137</v>
      </c>
      <c r="G568" s="215" t="s">
        <v>2596</v>
      </c>
      <c r="H568" s="215" t="s">
        <v>1449</v>
      </c>
      <c r="I568" s="215" t="s">
        <v>1137</v>
      </c>
      <c r="J568" s="99"/>
      <c r="K568" s="99"/>
      <c r="L568" s="99"/>
    </row>
    <row r="569">
      <c r="A569" s="22" t="s">
        <v>3493</v>
      </c>
      <c r="B569" s="112" t="s">
        <v>1456</v>
      </c>
      <c r="C569" s="215" t="s">
        <v>1111</v>
      </c>
      <c r="D569" s="215" t="s">
        <v>1112</v>
      </c>
      <c r="E569" s="215" t="s">
        <v>1112</v>
      </c>
      <c r="F569" s="216" t="s">
        <v>1137</v>
      </c>
      <c r="G569" s="215" t="s">
        <v>2563</v>
      </c>
      <c r="H569" s="215" t="s">
        <v>1449</v>
      </c>
      <c r="I569" s="215" t="s">
        <v>1137</v>
      </c>
      <c r="J569" s="99"/>
      <c r="K569" s="99"/>
      <c r="L569" s="99"/>
    </row>
    <row r="570">
      <c r="A570" s="22" t="s">
        <v>3495</v>
      </c>
      <c r="B570" s="112" t="s">
        <v>1456</v>
      </c>
      <c r="C570" s="215" t="s">
        <v>1137</v>
      </c>
      <c r="D570" s="215" t="s">
        <v>1112</v>
      </c>
      <c r="E570" s="215" t="s">
        <v>1112</v>
      </c>
      <c r="F570" s="216" t="s">
        <v>1137</v>
      </c>
      <c r="G570" s="215" t="s">
        <v>2572</v>
      </c>
      <c r="H570" s="215" t="s">
        <v>1449</v>
      </c>
      <c r="I570" s="215" t="s">
        <v>1137</v>
      </c>
      <c r="J570" s="99"/>
      <c r="K570" s="99"/>
      <c r="L570" s="99"/>
    </row>
    <row r="571">
      <c r="A571" s="82" t="s">
        <v>3433</v>
      </c>
      <c r="B571" s="103" t="s">
        <v>251</v>
      </c>
      <c r="C571" s="232" t="s">
        <v>1336</v>
      </c>
      <c r="D571" s="232" t="s">
        <v>1112</v>
      </c>
      <c r="E571" s="232" t="s">
        <v>1112</v>
      </c>
      <c r="F571" s="216" t="s">
        <v>1112</v>
      </c>
      <c r="G571" s="232" t="s">
        <v>265</v>
      </c>
      <c r="H571" s="232" t="s">
        <v>1112</v>
      </c>
      <c r="I571" s="232" t="s">
        <v>1137</v>
      </c>
      <c r="J571" s="211"/>
      <c r="K571" s="99"/>
      <c r="L571" s="99"/>
    </row>
    <row r="572">
      <c r="A572" s="72" t="s">
        <v>3368</v>
      </c>
      <c r="B572" s="112" t="s">
        <v>251</v>
      </c>
      <c r="C572" s="215" t="s">
        <v>251</v>
      </c>
      <c r="D572" s="232" t="s">
        <v>1112</v>
      </c>
      <c r="E572" s="232" t="s">
        <v>1112</v>
      </c>
      <c r="F572" s="216" t="s">
        <v>1112</v>
      </c>
      <c r="G572" s="232" t="s">
        <v>1136</v>
      </c>
      <c r="H572" s="232" t="s">
        <v>1112</v>
      </c>
      <c r="I572" s="232" t="s">
        <v>1137</v>
      </c>
      <c r="J572" s="211"/>
      <c r="K572" s="99"/>
      <c r="L572" s="99"/>
    </row>
    <row r="573">
      <c r="A573" s="82" t="s">
        <v>3438</v>
      </c>
      <c r="B573" s="103" t="s">
        <v>251</v>
      </c>
      <c r="C573" s="232" t="s">
        <v>278</v>
      </c>
      <c r="D573" s="232" t="s">
        <v>1112</v>
      </c>
      <c r="E573" s="232" t="s">
        <v>1112</v>
      </c>
      <c r="F573" s="216" t="s">
        <v>1112</v>
      </c>
      <c r="G573" s="232" t="s">
        <v>273</v>
      </c>
      <c r="H573" s="232" t="s">
        <v>1112</v>
      </c>
      <c r="I573" s="232" t="s">
        <v>1137</v>
      </c>
      <c r="J573" s="211"/>
      <c r="K573" s="99"/>
      <c r="L573" s="99"/>
    </row>
    <row r="574">
      <c r="A574" s="22" t="s">
        <v>3500</v>
      </c>
      <c r="B574" s="112" t="s">
        <v>251</v>
      </c>
      <c r="C574" s="215" t="s">
        <v>2081</v>
      </c>
      <c r="D574" s="215" t="s">
        <v>1112</v>
      </c>
      <c r="E574" s="215" t="s">
        <v>1112</v>
      </c>
      <c r="F574" s="216" t="s">
        <v>1137</v>
      </c>
      <c r="G574" s="215" t="s">
        <v>1357</v>
      </c>
      <c r="H574" s="215" t="s">
        <v>1112</v>
      </c>
      <c r="I574" s="215" t="s">
        <v>1137</v>
      </c>
      <c r="J574" s="211"/>
      <c r="K574" s="99"/>
      <c r="L574" s="99"/>
    </row>
    <row r="575">
      <c r="A575" s="82" t="s">
        <v>3388</v>
      </c>
      <c r="B575" s="103" t="s">
        <v>1487</v>
      </c>
      <c r="C575" s="232" t="s">
        <v>1893</v>
      </c>
      <c r="D575" s="232" t="s">
        <v>1112</v>
      </c>
      <c r="E575" s="232" t="s">
        <v>1112</v>
      </c>
      <c r="F575" s="216" t="s">
        <v>1112</v>
      </c>
      <c r="G575" s="232" t="s">
        <v>136</v>
      </c>
      <c r="H575" s="232" t="s">
        <v>1112</v>
      </c>
      <c r="I575" s="232" t="s">
        <v>1137</v>
      </c>
      <c r="J575" s="211"/>
      <c r="K575" s="99"/>
      <c r="L575" s="99"/>
    </row>
    <row r="576">
      <c r="A576" s="82" t="s">
        <v>3436</v>
      </c>
      <c r="B576" s="103" t="s">
        <v>1657</v>
      </c>
      <c r="C576" s="232" t="s">
        <v>2040</v>
      </c>
      <c r="D576" s="232" t="s">
        <v>1112</v>
      </c>
      <c r="E576" s="232" t="s">
        <v>1112</v>
      </c>
      <c r="F576" s="216" t="s">
        <v>1112</v>
      </c>
      <c r="G576" s="232" t="s">
        <v>268</v>
      </c>
      <c r="H576" s="232" t="s">
        <v>1112</v>
      </c>
      <c r="I576" s="232" t="s">
        <v>1137</v>
      </c>
      <c r="J576" s="211"/>
      <c r="K576" s="99"/>
      <c r="L576" s="99"/>
    </row>
    <row r="577">
      <c r="A577" s="22" t="s">
        <v>3502</v>
      </c>
      <c r="B577" s="112" t="s">
        <v>1507</v>
      </c>
      <c r="C577" s="215" t="s">
        <v>1112</v>
      </c>
      <c r="D577" s="215" t="s">
        <v>1112</v>
      </c>
      <c r="E577" s="215" t="s">
        <v>1111</v>
      </c>
      <c r="F577" s="216" t="s">
        <v>1137</v>
      </c>
      <c r="G577" s="215" t="s">
        <v>3071</v>
      </c>
      <c r="H577" s="215" t="s">
        <v>1568</v>
      </c>
      <c r="I577" s="215" t="s">
        <v>1137</v>
      </c>
      <c r="J577" s="211"/>
      <c r="K577" s="99"/>
      <c r="L577" s="99"/>
    </row>
    <row r="578">
      <c r="A578" s="37" t="s">
        <v>3371</v>
      </c>
      <c r="B578" s="112" t="s">
        <v>1519</v>
      </c>
      <c r="C578" s="215" t="s">
        <v>1112</v>
      </c>
      <c r="D578" s="232" t="s">
        <v>1112</v>
      </c>
      <c r="E578" s="232" t="s">
        <v>1112</v>
      </c>
      <c r="F578" s="216" t="s">
        <v>1112</v>
      </c>
      <c r="G578" s="232" t="s">
        <v>1580</v>
      </c>
      <c r="H578" s="232" t="s">
        <v>1112</v>
      </c>
      <c r="I578" s="232" t="s">
        <v>1137</v>
      </c>
      <c r="J578" s="211"/>
      <c r="K578" s="99"/>
      <c r="L578" s="99"/>
    </row>
    <row r="579">
      <c r="A579" s="22" t="s">
        <v>182</v>
      </c>
      <c r="B579" s="112" t="s">
        <v>1519</v>
      </c>
      <c r="C579" s="215" t="s">
        <v>1112</v>
      </c>
      <c r="D579" s="215" t="s">
        <v>1112</v>
      </c>
      <c r="E579" s="215" t="s">
        <v>1112</v>
      </c>
      <c r="F579" s="216" t="s">
        <v>1137</v>
      </c>
      <c r="G579" s="215" t="s">
        <v>440</v>
      </c>
      <c r="H579" s="215" t="s">
        <v>1379</v>
      </c>
      <c r="I579" s="215" t="s">
        <v>1137</v>
      </c>
      <c r="J579" s="99"/>
      <c r="K579" s="99"/>
      <c r="L579" s="99"/>
    </row>
    <row r="580">
      <c r="A580" s="82" t="s">
        <v>3441</v>
      </c>
      <c r="B580" s="103" t="s">
        <v>1519</v>
      </c>
      <c r="C580" s="232" t="s">
        <v>1111</v>
      </c>
      <c r="D580" s="232" t="s">
        <v>1112</v>
      </c>
      <c r="E580" s="232" t="s">
        <v>1112</v>
      </c>
      <c r="F580" s="216" t="s">
        <v>1112</v>
      </c>
      <c r="G580" s="232" t="s">
        <v>278</v>
      </c>
      <c r="H580" s="232" t="s">
        <v>1112</v>
      </c>
      <c r="I580" s="232" t="s">
        <v>1137</v>
      </c>
      <c r="J580" s="211"/>
      <c r="K580" s="99"/>
      <c r="L580" s="99"/>
    </row>
    <row r="581">
      <c r="A581" s="22" t="s">
        <v>3503</v>
      </c>
      <c r="B581" s="112" t="s">
        <v>1519</v>
      </c>
      <c r="C581" s="215" t="s">
        <v>1111</v>
      </c>
      <c r="D581" s="215" t="s">
        <v>1112</v>
      </c>
      <c r="E581" s="215" t="s">
        <v>1112</v>
      </c>
      <c r="F581" s="216" t="s">
        <v>1137</v>
      </c>
      <c r="G581" s="215" t="s">
        <v>444</v>
      </c>
      <c r="H581" s="215" t="s">
        <v>1379</v>
      </c>
      <c r="I581" s="215" t="s">
        <v>1137</v>
      </c>
      <c r="J581" s="99"/>
      <c r="K581" s="99"/>
      <c r="L581" s="99"/>
    </row>
    <row r="582">
      <c r="A582" s="82" t="s">
        <v>3444</v>
      </c>
      <c r="B582" s="103" t="s">
        <v>1519</v>
      </c>
      <c r="C582" s="232" t="s">
        <v>1137</v>
      </c>
      <c r="D582" s="232" t="s">
        <v>1112</v>
      </c>
      <c r="E582" s="232" t="s">
        <v>1112</v>
      </c>
      <c r="F582" s="216" t="s">
        <v>1112</v>
      </c>
      <c r="G582" s="232" t="s">
        <v>283</v>
      </c>
      <c r="H582" s="232" t="s">
        <v>1112</v>
      </c>
      <c r="I582" s="232" t="s">
        <v>1137</v>
      </c>
      <c r="J582" s="211"/>
      <c r="K582" s="99"/>
      <c r="L582" s="99"/>
    </row>
    <row r="583">
      <c r="A583" s="22" t="s">
        <v>3504</v>
      </c>
      <c r="B583" s="112" t="s">
        <v>1519</v>
      </c>
      <c r="C583" s="215" t="s">
        <v>1137</v>
      </c>
      <c r="D583" s="215" t="s">
        <v>1112</v>
      </c>
      <c r="E583" s="215" t="s">
        <v>1112</v>
      </c>
      <c r="F583" s="216" t="s">
        <v>1137</v>
      </c>
      <c r="G583" s="215" t="s">
        <v>448</v>
      </c>
      <c r="H583" s="215" t="s">
        <v>1379</v>
      </c>
      <c r="I583" s="215" t="s">
        <v>1137</v>
      </c>
      <c r="J583" s="99"/>
      <c r="K583" s="99"/>
      <c r="L583" s="99"/>
    </row>
    <row r="584">
      <c r="A584" s="22" t="s">
        <v>3505</v>
      </c>
      <c r="B584" s="112" t="s">
        <v>1519</v>
      </c>
      <c r="C584" s="215" t="s">
        <v>1131</v>
      </c>
      <c r="D584" s="215" t="s">
        <v>1112</v>
      </c>
      <c r="E584" s="215" t="s">
        <v>1112</v>
      </c>
      <c r="F584" s="216" t="s">
        <v>1137</v>
      </c>
      <c r="G584" s="215" t="s">
        <v>452</v>
      </c>
      <c r="H584" s="215" t="s">
        <v>1379</v>
      </c>
      <c r="I584" s="215" t="s">
        <v>1137</v>
      </c>
      <c r="J584" s="99"/>
      <c r="K584" s="99"/>
      <c r="L584" s="99"/>
    </row>
    <row r="585">
      <c r="A585" s="72" t="s">
        <v>3373</v>
      </c>
      <c r="B585" s="112" t="s">
        <v>2</v>
      </c>
      <c r="C585" s="215" t="s">
        <v>1112</v>
      </c>
      <c r="D585" s="232" t="s">
        <v>1112</v>
      </c>
      <c r="E585" s="232" t="s">
        <v>1112</v>
      </c>
      <c r="F585" s="216" t="s">
        <v>1112</v>
      </c>
      <c r="G585" s="232" t="s">
        <v>2906</v>
      </c>
      <c r="H585" s="232" t="s">
        <v>1112</v>
      </c>
      <c r="I585" s="232" t="s">
        <v>1137</v>
      </c>
      <c r="J585" s="211"/>
      <c r="K585" s="99"/>
      <c r="L585" s="99"/>
    </row>
    <row r="586">
      <c r="A586" s="82" t="s">
        <v>3404</v>
      </c>
      <c r="B586" s="103" t="s">
        <v>2</v>
      </c>
      <c r="C586" s="232" t="s">
        <v>1111</v>
      </c>
      <c r="D586" s="232" t="s">
        <v>1112</v>
      </c>
      <c r="E586" s="232" t="s">
        <v>1112</v>
      </c>
      <c r="F586" s="216" t="s">
        <v>1112</v>
      </c>
      <c r="G586" s="232" t="s">
        <v>223</v>
      </c>
      <c r="H586" s="232" t="s">
        <v>1112</v>
      </c>
      <c r="I586" s="232" t="s">
        <v>1137</v>
      </c>
      <c r="J586" s="211"/>
      <c r="K586" s="99"/>
      <c r="L586" s="99"/>
    </row>
    <row r="587">
      <c r="A587" s="82" t="s">
        <v>3447</v>
      </c>
      <c r="B587" s="103" t="s">
        <v>2</v>
      </c>
      <c r="C587" s="232" t="s">
        <v>1137</v>
      </c>
      <c r="D587" s="232" t="s">
        <v>1112</v>
      </c>
      <c r="E587" s="232" t="s">
        <v>1112</v>
      </c>
      <c r="F587" s="216" t="s">
        <v>1112</v>
      </c>
      <c r="G587" s="232" t="s">
        <v>288</v>
      </c>
      <c r="H587" s="232" t="s">
        <v>1112</v>
      </c>
      <c r="I587" s="232" t="s">
        <v>1137</v>
      </c>
      <c r="J587" s="211"/>
      <c r="K587" s="99"/>
      <c r="L587" s="99"/>
    </row>
    <row r="588">
      <c r="A588" s="82" t="s">
        <v>3449</v>
      </c>
      <c r="B588" s="103" t="s">
        <v>2</v>
      </c>
      <c r="C588" s="232" t="s">
        <v>1131</v>
      </c>
      <c r="D588" s="232" t="s">
        <v>1112</v>
      </c>
      <c r="E588" s="232" t="s">
        <v>1112</v>
      </c>
      <c r="F588" s="216" t="s">
        <v>1112</v>
      </c>
      <c r="G588" s="232" t="s">
        <v>2975</v>
      </c>
      <c r="H588" s="232" t="s">
        <v>1112</v>
      </c>
      <c r="I588" s="232" t="s">
        <v>1137</v>
      </c>
      <c r="J588" s="211"/>
      <c r="K588" s="99"/>
      <c r="L588" s="99"/>
    </row>
    <row r="589">
      <c r="A589" s="22" t="s">
        <v>3506</v>
      </c>
      <c r="B589" s="112" t="s">
        <v>2</v>
      </c>
      <c r="C589" s="215" t="s">
        <v>1449</v>
      </c>
      <c r="D589" s="215" t="s">
        <v>1112</v>
      </c>
      <c r="E589" s="215" t="s">
        <v>1112</v>
      </c>
      <c r="F589" s="216" t="s">
        <v>1137</v>
      </c>
      <c r="G589" s="215" t="s">
        <v>420</v>
      </c>
      <c r="H589" s="215" t="s">
        <v>1112</v>
      </c>
      <c r="I589" s="215" t="s">
        <v>1137</v>
      </c>
      <c r="J589" s="99"/>
      <c r="K589" s="99"/>
      <c r="L589" s="99"/>
    </row>
    <row r="590">
      <c r="A590" s="234" t="s">
        <v>3507</v>
      </c>
      <c r="B590" s="103" t="s">
        <v>2</v>
      </c>
      <c r="C590" s="232" t="s">
        <v>1296</v>
      </c>
      <c r="D590" s="232" t="s">
        <v>1112</v>
      </c>
      <c r="E590" s="232" t="s">
        <v>1112</v>
      </c>
      <c r="F590" s="216" t="s">
        <v>1607</v>
      </c>
      <c r="G590" s="232" t="s">
        <v>1604</v>
      </c>
      <c r="H590" s="232" t="s">
        <v>1112</v>
      </c>
      <c r="I590" s="232" t="s">
        <v>1137</v>
      </c>
      <c r="J590" s="346"/>
      <c r="K590" s="99"/>
      <c r="L590" s="99"/>
    </row>
    <row r="591">
      <c r="A591" s="82" t="s">
        <v>3452</v>
      </c>
      <c r="B591" s="103" t="s">
        <v>7</v>
      </c>
      <c r="C591" s="232" t="s">
        <v>347</v>
      </c>
      <c r="D591" s="232" t="s">
        <v>1112</v>
      </c>
      <c r="E591" s="232" t="s">
        <v>1112</v>
      </c>
      <c r="F591" s="216" t="s">
        <v>1112</v>
      </c>
      <c r="G591" s="232" t="s">
        <v>3199</v>
      </c>
      <c r="H591" s="232" t="s">
        <v>1112</v>
      </c>
      <c r="I591" s="232" t="s">
        <v>1137</v>
      </c>
      <c r="J591" s="211"/>
      <c r="K591" s="99"/>
      <c r="L591" s="99"/>
    </row>
    <row r="592">
      <c r="A592" s="82" t="s">
        <v>3454</v>
      </c>
      <c r="B592" s="103" t="s">
        <v>7</v>
      </c>
      <c r="C592" s="232" t="s">
        <v>1671</v>
      </c>
      <c r="D592" s="232" t="s">
        <v>1112</v>
      </c>
      <c r="E592" s="232" t="s">
        <v>1112</v>
      </c>
      <c r="F592" s="216" t="s">
        <v>1112</v>
      </c>
      <c r="G592" s="232" t="s">
        <v>2980</v>
      </c>
      <c r="H592" s="232" t="s">
        <v>1112</v>
      </c>
      <c r="I592" s="232" t="s">
        <v>1137</v>
      </c>
      <c r="J592" s="211"/>
      <c r="K592" s="99"/>
      <c r="L592" s="99"/>
    </row>
    <row r="593">
      <c r="A593" s="234" t="s">
        <v>3508</v>
      </c>
      <c r="B593" s="103" t="s">
        <v>7</v>
      </c>
      <c r="C593" s="232" t="s">
        <v>1676</v>
      </c>
      <c r="D593" s="232" t="s">
        <v>1112</v>
      </c>
      <c r="E593" s="215" t="s">
        <v>1112</v>
      </c>
      <c r="F593" s="216" t="s">
        <v>1137</v>
      </c>
      <c r="G593" s="232" t="s">
        <v>414</v>
      </c>
      <c r="H593" s="232" t="s">
        <v>1112</v>
      </c>
      <c r="I593" s="232" t="s">
        <v>1137</v>
      </c>
      <c r="J593" s="211"/>
      <c r="K593" s="99"/>
      <c r="L593" s="99"/>
    </row>
    <row r="594">
      <c r="A594" s="72" t="s">
        <v>70</v>
      </c>
      <c r="B594" s="112" t="s">
        <v>7</v>
      </c>
      <c r="C594" s="232" t="s">
        <v>1893</v>
      </c>
      <c r="D594" s="232" t="s">
        <v>1112</v>
      </c>
      <c r="E594" s="232" t="s">
        <v>1112</v>
      </c>
      <c r="F594" s="216" t="s">
        <v>1112</v>
      </c>
      <c r="G594" s="232" t="s">
        <v>1477</v>
      </c>
      <c r="H594" s="232" t="s">
        <v>1137</v>
      </c>
      <c r="I594" s="232" t="s">
        <v>1137</v>
      </c>
      <c r="J594" s="211"/>
      <c r="K594" s="99"/>
      <c r="L594" s="99"/>
    </row>
    <row r="595">
      <c r="A595" s="82" t="s">
        <v>3465</v>
      </c>
      <c r="B595" s="103" t="s">
        <v>304</v>
      </c>
      <c r="C595" s="232" t="s">
        <v>1112</v>
      </c>
      <c r="D595" s="232" t="s">
        <v>1112</v>
      </c>
      <c r="E595" s="232" t="s">
        <v>1112</v>
      </c>
      <c r="F595" s="216" t="s">
        <v>1112</v>
      </c>
      <c r="G595" s="232" t="s">
        <v>294</v>
      </c>
      <c r="H595" s="232" t="s">
        <v>1112</v>
      </c>
      <c r="I595" s="232" t="s">
        <v>1137</v>
      </c>
      <c r="J595" s="211"/>
      <c r="K595" s="99"/>
      <c r="L595" s="99"/>
    </row>
    <row r="596">
      <c r="A596" s="82" t="s">
        <v>3469</v>
      </c>
      <c r="B596" s="103" t="s">
        <v>310</v>
      </c>
      <c r="C596" s="232" t="s">
        <v>347</v>
      </c>
      <c r="D596" s="232" t="s">
        <v>1112</v>
      </c>
      <c r="E596" s="232" t="s">
        <v>1112</v>
      </c>
      <c r="F596" s="216" t="s">
        <v>1112</v>
      </c>
      <c r="G596" s="232" t="s">
        <v>304</v>
      </c>
      <c r="H596" s="232" t="s">
        <v>1112</v>
      </c>
      <c r="I596" s="232" t="s">
        <v>1137</v>
      </c>
      <c r="J596" s="211"/>
      <c r="K596" s="99"/>
      <c r="L596" s="99"/>
    </row>
    <row r="597">
      <c r="A597" s="82" t="s">
        <v>3467</v>
      </c>
      <c r="B597" s="103" t="s">
        <v>315</v>
      </c>
      <c r="C597" s="232" t="s">
        <v>1671</v>
      </c>
      <c r="D597" s="232" t="s">
        <v>1112</v>
      </c>
      <c r="E597" s="232" t="s">
        <v>1112</v>
      </c>
      <c r="F597" s="216" t="s">
        <v>1112</v>
      </c>
      <c r="G597" s="232" t="s">
        <v>299</v>
      </c>
      <c r="H597" s="232" t="s">
        <v>1112</v>
      </c>
      <c r="I597" s="232" t="s">
        <v>1137</v>
      </c>
      <c r="J597" s="211"/>
      <c r="K597" s="99"/>
      <c r="L597" s="99"/>
    </row>
    <row r="598">
      <c r="A598" s="22" t="s">
        <v>3509</v>
      </c>
      <c r="B598" s="112" t="s">
        <v>315</v>
      </c>
      <c r="C598" s="215" t="s">
        <v>1671</v>
      </c>
      <c r="D598" s="215" t="s">
        <v>1112</v>
      </c>
      <c r="E598" s="215" t="s">
        <v>1112</v>
      </c>
      <c r="F598" s="216" t="s">
        <v>1137</v>
      </c>
      <c r="G598" s="215" t="s">
        <v>457</v>
      </c>
      <c r="H598" s="215" t="s">
        <v>1112</v>
      </c>
      <c r="I598" s="215" t="s">
        <v>1137</v>
      </c>
      <c r="J598" s="211"/>
      <c r="K598" s="99"/>
      <c r="L598" s="99"/>
    </row>
    <row r="599">
      <c r="A599" s="22" t="s">
        <v>3510</v>
      </c>
      <c r="B599" s="112" t="s">
        <v>315</v>
      </c>
      <c r="C599" s="215" t="s">
        <v>1893</v>
      </c>
      <c r="D599" s="215" t="s">
        <v>1112</v>
      </c>
      <c r="E599" s="215" t="s">
        <v>1112</v>
      </c>
      <c r="F599" s="216" t="s">
        <v>1137</v>
      </c>
      <c r="G599" s="215" t="s">
        <v>436</v>
      </c>
      <c r="H599" s="215" t="s">
        <v>1112</v>
      </c>
      <c r="I599" s="215" t="s">
        <v>1137</v>
      </c>
      <c r="J599" s="99"/>
      <c r="K599" s="99"/>
      <c r="L599" s="99"/>
    </row>
    <row r="600">
      <c r="A600" s="22" t="s">
        <v>3511</v>
      </c>
      <c r="B600" s="112" t="s">
        <v>320</v>
      </c>
      <c r="C600" s="215" t="s">
        <v>1112</v>
      </c>
      <c r="D600" s="215" t="s">
        <v>1111</v>
      </c>
      <c r="E600" s="215" t="s">
        <v>1112</v>
      </c>
      <c r="F600" s="216" t="s">
        <v>1137</v>
      </c>
      <c r="G600" s="215" t="s">
        <v>3365</v>
      </c>
      <c r="H600" s="215" t="s">
        <v>2170</v>
      </c>
      <c r="I600" s="215" t="s">
        <v>1137</v>
      </c>
      <c r="J600" s="99"/>
      <c r="K600" s="99"/>
      <c r="L600" s="99"/>
    </row>
    <row r="601">
      <c r="A601" s="22" t="s">
        <v>3512</v>
      </c>
      <c r="B601" s="112" t="s">
        <v>320</v>
      </c>
      <c r="C601" s="215" t="s">
        <v>1112</v>
      </c>
      <c r="D601" s="215" t="s">
        <v>1137</v>
      </c>
      <c r="E601" s="215" t="s">
        <v>1112</v>
      </c>
      <c r="F601" s="216" t="s">
        <v>1137</v>
      </c>
      <c r="G601" s="215" t="s">
        <v>2837</v>
      </c>
      <c r="H601" s="215" t="s">
        <v>2170</v>
      </c>
      <c r="I601" s="215" t="s">
        <v>1137</v>
      </c>
      <c r="J601" s="99"/>
      <c r="K601" s="99"/>
      <c r="L601" s="99"/>
    </row>
    <row r="602">
      <c r="A602" s="22" t="s">
        <v>3513</v>
      </c>
      <c r="B602" s="112" t="s">
        <v>320</v>
      </c>
      <c r="C602" s="215" t="s">
        <v>1111</v>
      </c>
      <c r="D602" s="215" t="s">
        <v>1112</v>
      </c>
      <c r="E602" s="215" t="s">
        <v>1112</v>
      </c>
      <c r="F602" s="216" t="s">
        <v>1137</v>
      </c>
      <c r="G602" s="215" t="s">
        <v>2767</v>
      </c>
      <c r="H602" s="215" t="s">
        <v>2170</v>
      </c>
      <c r="I602" s="215" t="s">
        <v>1137</v>
      </c>
      <c r="J602" s="99"/>
      <c r="K602" s="99"/>
      <c r="L602" s="99"/>
    </row>
    <row r="603">
      <c r="A603" s="22" t="s">
        <v>3514</v>
      </c>
      <c r="B603" s="237" t="s">
        <v>320</v>
      </c>
      <c r="C603" s="238" t="s">
        <v>1137</v>
      </c>
      <c r="D603" s="238" t="s">
        <v>1111</v>
      </c>
      <c r="E603" s="238" t="s">
        <v>1112</v>
      </c>
      <c r="F603" s="241" t="s">
        <v>1137</v>
      </c>
      <c r="G603" s="232" t="s">
        <v>2386</v>
      </c>
      <c r="H603" s="215" t="s">
        <v>2170</v>
      </c>
      <c r="I603" s="238" t="s">
        <v>1137</v>
      </c>
      <c r="J603" s="99"/>
      <c r="K603" s="99"/>
      <c r="L603" s="99"/>
    </row>
    <row r="604">
      <c r="A604" s="22" t="s">
        <v>3515</v>
      </c>
      <c r="B604" s="237" t="s">
        <v>320</v>
      </c>
      <c r="C604" s="238" t="s">
        <v>1131</v>
      </c>
      <c r="D604" s="238" t="s">
        <v>1111</v>
      </c>
      <c r="E604" s="238" t="s">
        <v>1112</v>
      </c>
      <c r="F604" s="241" t="s">
        <v>1137</v>
      </c>
      <c r="G604" s="232" t="s">
        <v>3204</v>
      </c>
      <c r="H604" s="215" t="s">
        <v>2170</v>
      </c>
      <c r="I604" s="238" t="s">
        <v>1137</v>
      </c>
      <c r="J604" s="99"/>
      <c r="K604" s="99"/>
      <c r="L604" s="99"/>
    </row>
    <row r="605">
      <c r="A605" s="22" t="s">
        <v>3516</v>
      </c>
      <c r="B605" s="237" t="s">
        <v>320</v>
      </c>
      <c r="C605" s="238" t="s">
        <v>1449</v>
      </c>
      <c r="D605" s="238" t="s">
        <v>1111</v>
      </c>
      <c r="E605" s="238" t="s">
        <v>1112</v>
      </c>
      <c r="F605" s="241" t="s">
        <v>1137</v>
      </c>
      <c r="G605" s="232" t="s">
        <v>3180</v>
      </c>
      <c r="H605" s="215" t="s">
        <v>2170</v>
      </c>
      <c r="I605" s="238" t="s">
        <v>1137</v>
      </c>
      <c r="J605" s="99"/>
      <c r="K605" s="99"/>
      <c r="L605" s="99"/>
    </row>
    <row r="606">
      <c r="A606" s="234" t="s">
        <v>157</v>
      </c>
      <c r="B606" s="112" t="s">
        <v>320</v>
      </c>
      <c r="C606" s="232" t="s">
        <v>1893</v>
      </c>
      <c r="D606" s="232" t="s">
        <v>1112</v>
      </c>
      <c r="E606" s="215" t="s">
        <v>1112</v>
      </c>
      <c r="F606" s="216" t="s">
        <v>1137</v>
      </c>
      <c r="G606" s="232" t="s">
        <v>407</v>
      </c>
      <c r="H606" s="232" t="s">
        <v>1580</v>
      </c>
      <c r="I606" s="232" t="s">
        <v>1137</v>
      </c>
      <c r="J606" s="99"/>
      <c r="K606" s="99"/>
      <c r="L606" s="99"/>
    </row>
    <row r="607">
      <c r="A607" s="72" t="s">
        <v>3517</v>
      </c>
      <c r="B607" s="291" t="s">
        <v>336</v>
      </c>
      <c r="C607" s="232" t="s">
        <v>347</v>
      </c>
      <c r="D607" s="232" t="s">
        <v>1112</v>
      </c>
      <c r="E607" s="215" t="s">
        <v>1112</v>
      </c>
      <c r="F607" s="216" t="s">
        <v>1607</v>
      </c>
      <c r="G607" s="232" t="s">
        <v>1604</v>
      </c>
      <c r="H607" s="232" t="s">
        <v>1112</v>
      </c>
      <c r="I607" s="232" t="s">
        <v>1137</v>
      </c>
      <c r="J607" s="346"/>
      <c r="K607" s="99"/>
      <c r="L607" s="99"/>
    </row>
    <row r="608">
      <c r="A608" s="234" t="s">
        <v>3518</v>
      </c>
      <c r="B608" s="367" t="s">
        <v>342</v>
      </c>
      <c r="C608" s="232" t="s">
        <v>1671</v>
      </c>
      <c r="D608" s="232" t="s">
        <v>1112</v>
      </c>
      <c r="E608" s="215" t="s">
        <v>1112</v>
      </c>
      <c r="F608" s="216" t="s">
        <v>1607</v>
      </c>
      <c r="G608" s="232" t="s">
        <v>1604</v>
      </c>
      <c r="H608" s="232" t="s">
        <v>1112</v>
      </c>
      <c r="I608" s="232" t="s">
        <v>1137</v>
      </c>
      <c r="J608" s="346"/>
      <c r="K608" s="99"/>
      <c r="L608" s="99"/>
    </row>
    <row r="609">
      <c r="A609" s="368" t="s">
        <v>1141</v>
      </c>
      <c r="B609" s="330" t="s">
        <v>1111</v>
      </c>
      <c r="C609" s="332" t="s">
        <v>1111</v>
      </c>
      <c r="D609" s="332" t="s">
        <v>1112</v>
      </c>
      <c r="E609" s="332" t="s">
        <v>1112</v>
      </c>
      <c r="F609" s="369" t="s">
        <v>1131</v>
      </c>
      <c r="G609" s="332" t="s">
        <v>420</v>
      </c>
      <c r="H609" s="332" t="s">
        <v>1136</v>
      </c>
      <c r="I609" s="332" t="s">
        <v>1137</v>
      </c>
      <c r="J609" s="99"/>
      <c r="K609" s="99"/>
      <c r="L609" s="99"/>
    </row>
    <row r="610">
      <c r="A610" s="370" t="s">
        <v>1663</v>
      </c>
      <c r="B610" s="335" t="s">
        <v>1111</v>
      </c>
      <c r="C610" s="337" t="s">
        <v>1607</v>
      </c>
      <c r="D610" s="337" t="s">
        <v>1112</v>
      </c>
      <c r="E610" s="337" t="s">
        <v>1112</v>
      </c>
      <c r="F610" s="371" t="s">
        <v>1131</v>
      </c>
      <c r="G610" s="337" t="s">
        <v>436</v>
      </c>
      <c r="H610" s="337" t="s">
        <v>1136</v>
      </c>
      <c r="I610" s="337" t="s">
        <v>1137</v>
      </c>
      <c r="J610" s="99"/>
      <c r="K610" s="99"/>
      <c r="L610" s="99"/>
    </row>
    <row r="611">
      <c r="A611" s="370" t="s">
        <v>1666</v>
      </c>
      <c r="B611" s="335" t="s">
        <v>1111</v>
      </c>
      <c r="C611" s="337" t="s">
        <v>1607</v>
      </c>
      <c r="D611" s="337" t="s">
        <v>1112</v>
      </c>
      <c r="E611" s="337" t="s">
        <v>1112</v>
      </c>
      <c r="F611" s="371" t="s">
        <v>1131</v>
      </c>
      <c r="G611" s="337" t="s">
        <v>440</v>
      </c>
      <c r="H611" s="337" t="s">
        <v>1136</v>
      </c>
      <c r="I611" s="337" t="s">
        <v>1137</v>
      </c>
      <c r="J611" s="99"/>
      <c r="K611" s="99"/>
      <c r="L611" s="99"/>
    </row>
    <row r="612">
      <c r="A612" s="370" t="s">
        <v>1660</v>
      </c>
      <c r="B612" s="335" t="s">
        <v>1111</v>
      </c>
      <c r="C612" s="337" t="s">
        <v>347</v>
      </c>
      <c r="D612" s="337" t="s">
        <v>1112</v>
      </c>
      <c r="E612" s="337" t="s">
        <v>1112</v>
      </c>
      <c r="F612" s="371" t="s">
        <v>1131</v>
      </c>
      <c r="G612" s="337" t="s">
        <v>444</v>
      </c>
      <c r="H612" s="337" t="s">
        <v>1136</v>
      </c>
      <c r="I612" s="337" t="s">
        <v>1137</v>
      </c>
      <c r="J612" s="99"/>
      <c r="K612" s="99"/>
      <c r="L612" s="99"/>
    </row>
    <row r="613">
      <c r="A613" s="370" t="s">
        <v>3519</v>
      </c>
      <c r="B613" s="335" t="s">
        <v>1111</v>
      </c>
      <c r="C613" s="337" t="s">
        <v>1111</v>
      </c>
      <c r="D613" s="337" t="s">
        <v>1112</v>
      </c>
      <c r="E613" s="337" t="s">
        <v>1112</v>
      </c>
      <c r="F613" s="371" t="s">
        <v>1131</v>
      </c>
      <c r="G613" s="337" t="s">
        <v>448</v>
      </c>
      <c r="H613" s="337" t="s">
        <v>1136</v>
      </c>
      <c r="I613" s="337" t="s">
        <v>1137</v>
      </c>
      <c r="J613" s="99"/>
      <c r="K613" s="99"/>
      <c r="L613" s="99"/>
    </row>
    <row r="614">
      <c r="A614" s="370" t="s">
        <v>3520</v>
      </c>
      <c r="B614" s="335" t="s">
        <v>1111</v>
      </c>
      <c r="C614" s="337" t="s">
        <v>352</v>
      </c>
      <c r="D614" s="337" t="s">
        <v>1112</v>
      </c>
      <c r="E614" s="337" t="s">
        <v>1112</v>
      </c>
      <c r="F614" s="371" t="s">
        <v>1131</v>
      </c>
      <c r="G614" s="337" t="s">
        <v>3071</v>
      </c>
      <c r="H614" s="337" t="s">
        <v>1136</v>
      </c>
      <c r="I614" s="337" t="s">
        <v>1137</v>
      </c>
      <c r="J614" s="99"/>
      <c r="K614" s="99"/>
      <c r="L614" s="99"/>
    </row>
  </sheetData>
  <mergeCells count="3">
    <mergeCell ref="J1:L1"/>
    <mergeCell ref="F2:G2"/>
    <mergeCell ref="A1:A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86"/>
  </cols>
  <sheetData>
    <row r="1">
      <c r="A1" s="329" t="s">
        <v>3186</v>
      </c>
      <c r="B1" s="330" t="s">
        <v>1111</v>
      </c>
      <c r="C1" s="332" t="s">
        <v>1676</v>
      </c>
      <c r="D1" s="332" t="s">
        <v>1604</v>
      </c>
      <c r="E1" s="332" t="s">
        <v>1111</v>
      </c>
      <c r="F1" t="str">
        <f t="shared" ref="F1:F100" si="1">CONCATENATE(B1:E1)</f>
        <v>0181XX01</v>
      </c>
    </row>
    <row r="2">
      <c r="A2" s="334" t="s">
        <v>1948</v>
      </c>
      <c r="B2" s="335" t="s">
        <v>1111</v>
      </c>
      <c r="C2" s="337" t="s">
        <v>1993</v>
      </c>
      <c r="D2" s="337" t="s">
        <v>1112</v>
      </c>
      <c r="E2" s="337" t="s">
        <v>1111</v>
      </c>
      <c r="F2" t="str">
        <f t="shared" si="1"/>
        <v>01900001</v>
      </c>
    </row>
    <row r="3">
      <c r="A3" s="334" t="s">
        <v>2204</v>
      </c>
      <c r="B3" s="335" t="s">
        <v>1111</v>
      </c>
      <c r="C3" s="337" t="s">
        <v>2206</v>
      </c>
      <c r="D3" s="337" t="s">
        <v>1112</v>
      </c>
      <c r="E3" s="337" t="s">
        <v>1111</v>
      </c>
      <c r="F3" t="str">
        <f t="shared" si="1"/>
        <v>01A50001</v>
      </c>
    </row>
    <row r="4">
      <c r="A4" s="334" t="s">
        <v>2127</v>
      </c>
      <c r="B4" s="335" t="s">
        <v>1111</v>
      </c>
      <c r="C4" s="337" t="s">
        <v>2128</v>
      </c>
      <c r="D4" s="337" t="s">
        <v>1112</v>
      </c>
      <c r="E4" s="337" t="s">
        <v>1111</v>
      </c>
      <c r="F4" t="str">
        <f t="shared" si="1"/>
        <v>019C0001</v>
      </c>
    </row>
    <row r="5">
      <c r="A5" s="334" t="s">
        <v>2049</v>
      </c>
      <c r="B5" s="335" t="s">
        <v>1111</v>
      </c>
      <c r="C5" s="337" t="s">
        <v>2050</v>
      </c>
      <c r="D5" s="337" t="s">
        <v>1604</v>
      </c>
      <c r="E5" s="337" t="s">
        <v>1111</v>
      </c>
      <c r="F5" t="str">
        <f t="shared" si="1"/>
        <v>0193XX01</v>
      </c>
    </row>
    <row r="6">
      <c r="A6" s="334" t="s">
        <v>1806</v>
      </c>
      <c r="B6" s="335" t="s">
        <v>1111</v>
      </c>
      <c r="C6" s="337" t="s">
        <v>1803</v>
      </c>
      <c r="D6" s="337" t="s">
        <v>1604</v>
      </c>
      <c r="E6" s="337" t="s">
        <v>1111</v>
      </c>
      <c r="F6" t="str">
        <f t="shared" si="1"/>
        <v>0186XX01</v>
      </c>
    </row>
    <row r="7">
      <c r="A7" s="334" t="s">
        <v>2240</v>
      </c>
      <c r="B7" s="335" t="s">
        <v>1111</v>
      </c>
      <c r="C7" s="337" t="s">
        <v>1847</v>
      </c>
      <c r="D7" s="337" t="s">
        <v>1112</v>
      </c>
      <c r="E7" s="337" t="s">
        <v>1111</v>
      </c>
      <c r="F7" t="str">
        <f t="shared" si="1"/>
        <v>01A90001</v>
      </c>
    </row>
    <row r="8">
      <c r="A8" s="334" t="s">
        <v>2088</v>
      </c>
      <c r="B8" s="335" t="s">
        <v>1111</v>
      </c>
      <c r="C8" s="337" t="s">
        <v>2089</v>
      </c>
      <c r="D8" s="337" t="s">
        <v>1112</v>
      </c>
      <c r="E8" s="337" t="s">
        <v>1111</v>
      </c>
      <c r="F8" t="str">
        <f t="shared" si="1"/>
        <v>01970001</v>
      </c>
    </row>
    <row r="9">
      <c r="A9" s="334" t="s">
        <v>1931</v>
      </c>
      <c r="B9" s="335" t="s">
        <v>1111</v>
      </c>
      <c r="C9" s="337" t="s">
        <v>3231</v>
      </c>
      <c r="D9" s="337" t="s">
        <v>1604</v>
      </c>
      <c r="E9" s="337" t="s">
        <v>1111</v>
      </c>
      <c r="F9" t="str">
        <f t="shared" si="1"/>
        <v>018E/8F ?XX01</v>
      </c>
    </row>
    <row r="10">
      <c r="A10" s="334" t="s">
        <v>1796</v>
      </c>
      <c r="B10" s="335" t="s">
        <v>1111</v>
      </c>
      <c r="C10" s="337" t="s">
        <v>1787</v>
      </c>
      <c r="D10" s="337" t="s">
        <v>1604</v>
      </c>
      <c r="E10" s="337" t="s">
        <v>1111</v>
      </c>
      <c r="F10" t="str">
        <f t="shared" si="1"/>
        <v>0185XX01</v>
      </c>
    </row>
    <row r="11">
      <c r="A11" s="334" t="s">
        <v>2339</v>
      </c>
      <c r="B11" s="335" t="s">
        <v>1111</v>
      </c>
      <c r="C11" s="337" t="s">
        <v>2312</v>
      </c>
      <c r="D11" s="337" t="s">
        <v>1604</v>
      </c>
      <c r="E11" s="337" t="s">
        <v>1111</v>
      </c>
      <c r="F11" t="str">
        <f t="shared" si="1"/>
        <v>01C1XX01</v>
      </c>
    </row>
    <row r="12">
      <c r="A12" s="334" t="s">
        <v>2280</v>
      </c>
      <c r="B12" s="335" t="s">
        <v>1111</v>
      </c>
      <c r="C12" s="337" t="s">
        <v>2103</v>
      </c>
      <c r="D12" s="337" t="s">
        <v>1111</v>
      </c>
      <c r="E12" s="337" t="s">
        <v>1111</v>
      </c>
      <c r="F12" t="str">
        <f t="shared" si="1"/>
        <v>01B10101</v>
      </c>
    </row>
    <row r="13">
      <c r="A13" s="334" t="s">
        <v>2252</v>
      </c>
      <c r="B13" s="335" t="s">
        <v>1111</v>
      </c>
      <c r="C13" s="337" t="s">
        <v>1837</v>
      </c>
      <c r="D13" s="337" t="s">
        <v>1112</v>
      </c>
      <c r="E13" s="337" t="s">
        <v>1111</v>
      </c>
      <c r="F13" t="str">
        <f t="shared" si="1"/>
        <v>01AB0001</v>
      </c>
    </row>
    <row r="14">
      <c r="A14" s="334" t="s">
        <v>2178</v>
      </c>
      <c r="B14" s="335" t="s">
        <v>1111</v>
      </c>
      <c r="C14" s="337" t="s">
        <v>2181</v>
      </c>
      <c r="D14" s="337" t="s">
        <v>1112</v>
      </c>
      <c r="E14" s="337" t="s">
        <v>1111</v>
      </c>
      <c r="F14" t="str">
        <f t="shared" si="1"/>
        <v>01A20001</v>
      </c>
    </row>
    <row r="15">
      <c r="A15" s="334" t="s">
        <v>2229</v>
      </c>
      <c r="B15" s="335" t="s">
        <v>1111</v>
      </c>
      <c r="C15" s="337" t="s">
        <v>1749</v>
      </c>
      <c r="D15" s="337" t="s">
        <v>1111</v>
      </c>
      <c r="E15" s="337" t="s">
        <v>1111</v>
      </c>
      <c r="F15" t="str">
        <f t="shared" si="1"/>
        <v>01A80101</v>
      </c>
    </row>
    <row r="16">
      <c r="A16" s="334" t="s">
        <v>2259</v>
      </c>
      <c r="B16" s="335" t="s">
        <v>1111</v>
      </c>
      <c r="C16" s="337" t="s">
        <v>2140</v>
      </c>
      <c r="D16" s="337" t="s">
        <v>1112</v>
      </c>
      <c r="E16" s="337" t="s">
        <v>1111</v>
      </c>
      <c r="F16" t="str">
        <f t="shared" si="1"/>
        <v>01AC0001</v>
      </c>
    </row>
    <row r="17">
      <c r="A17" s="334" t="s">
        <v>2858</v>
      </c>
      <c r="B17" s="335" t="s">
        <v>1137</v>
      </c>
      <c r="C17" s="337" t="s">
        <v>2496</v>
      </c>
      <c r="D17" s="337" t="s">
        <v>1604</v>
      </c>
      <c r="E17" s="337" t="s">
        <v>1111</v>
      </c>
      <c r="F17" t="str">
        <f t="shared" si="1"/>
        <v>02EAXX01</v>
      </c>
    </row>
    <row r="18">
      <c r="A18" s="334" t="s">
        <v>2726</v>
      </c>
      <c r="B18" s="335" t="s">
        <v>1604</v>
      </c>
      <c r="C18" s="337" t="s">
        <v>1604</v>
      </c>
      <c r="D18" s="337" t="s">
        <v>1604</v>
      </c>
      <c r="E18" s="337" t="s">
        <v>1111</v>
      </c>
      <c r="F18" t="str">
        <f t="shared" si="1"/>
        <v>XXXXXX01</v>
      </c>
    </row>
    <row r="19">
      <c r="A19" s="334" t="s">
        <v>2387</v>
      </c>
      <c r="B19" s="335" t="s">
        <v>1604</v>
      </c>
      <c r="C19" s="337" t="s">
        <v>1604</v>
      </c>
      <c r="D19" s="337" t="s">
        <v>1604</v>
      </c>
      <c r="E19" s="337" t="s">
        <v>1111</v>
      </c>
      <c r="F19" t="str">
        <f t="shared" si="1"/>
        <v>XXXXXX01</v>
      </c>
    </row>
    <row r="20">
      <c r="A20" s="334" t="s">
        <v>3218</v>
      </c>
      <c r="B20" s="335" t="s">
        <v>1604</v>
      </c>
      <c r="C20" s="337" t="s">
        <v>1604</v>
      </c>
      <c r="D20" s="337" t="s">
        <v>1604</v>
      </c>
      <c r="E20" s="337" t="s">
        <v>1111</v>
      </c>
      <c r="F20" t="str">
        <f t="shared" si="1"/>
        <v>XXXXXX01</v>
      </c>
    </row>
    <row r="21">
      <c r="A21" s="334" t="s">
        <v>2909</v>
      </c>
      <c r="B21" s="335" t="s">
        <v>1604</v>
      </c>
      <c r="C21" s="337" t="s">
        <v>1604</v>
      </c>
      <c r="D21" s="337" t="s">
        <v>1604</v>
      </c>
      <c r="E21" s="337" t="s">
        <v>1111</v>
      </c>
      <c r="F21" t="str">
        <f t="shared" si="1"/>
        <v>XXXXXX01</v>
      </c>
    </row>
    <row r="22">
      <c r="A22" s="334" t="s">
        <v>3145</v>
      </c>
      <c r="B22" s="335" t="s">
        <v>1604</v>
      </c>
      <c r="C22" s="337" t="s">
        <v>1604</v>
      </c>
      <c r="D22" s="337" t="s">
        <v>1604</v>
      </c>
      <c r="E22" s="337" t="s">
        <v>1111</v>
      </c>
      <c r="F22" t="str">
        <f t="shared" si="1"/>
        <v>XXXXXX01</v>
      </c>
    </row>
    <row r="23">
      <c r="A23" s="334" t="s">
        <v>2694</v>
      </c>
      <c r="B23" s="335" t="s">
        <v>1604</v>
      </c>
      <c r="C23" s="337" t="s">
        <v>1604</v>
      </c>
      <c r="D23" s="337" t="s">
        <v>1604</v>
      </c>
      <c r="E23" s="337" t="s">
        <v>1111</v>
      </c>
      <c r="F23" t="str">
        <f t="shared" si="1"/>
        <v>XXXXXX01</v>
      </c>
    </row>
    <row r="24">
      <c r="A24" s="334" t="s">
        <v>3124</v>
      </c>
      <c r="B24" s="335" t="s">
        <v>1604</v>
      </c>
      <c r="C24" s="337" t="s">
        <v>1604</v>
      </c>
      <c r="D24" s="337" t="s">
        <v>1604</v>
      </c>
      <c r="E24" s="337" t="s">
        <v>1111</v>
      </c>
      <c r="F24" t="str">
        <f t="shared" si="1"/>
        <v>XXXXXX01</v>
      </c>
    </row>
    <row r="25">
      <c r="A25" s="334" t="s">
        <v>3184</v>
      </c>
      <c r="B25" s="335" t="s">
        <v>1604</v>
      </c>
      <c r="C25" s="337" t="s">
        <v>1604</v>
      </c>
      <c r="D25" s="337" t="s">
        <v>1604</v>
      </c>
      <c r="E25" s="337" t="s">
        <v>1111</v>
      </c>
      <c r="F25" t="str">
        <f t="shared" si="1"/>
        <v>XXXXXX01</v>
      </c>
    </row>
    <row r="26">
      <c r="A26" s="334" t="s">
        <v>2949</v>
      </c>
      <c r="B26" s="335" t="s">
        <v>1604</v>
      </c>
      <c r="C26" s="337" t="s">
        <v>1604</v>
      </c>
      <c r="D26" s="337" t="s">
        <v>1604</v>
      </c>
      <c r="E26" s="337" t="s">
        <v>1111</v>
      </c>
      <c r="F26" t="str">
        <f t="shared" si="1"/>
        <v>XXXXXX01</v>
      </c>
    </row>
    <row r="27">
      <c r="A27" s="334" t="s">
        <v>3247</v>
      </c>
      <c r="B27" s="335" t="s">
        <v>1604</v>
      </c>
      <c r="C27" s="337" t="s">
        <v>1604</v>
      </c>
      <c r="D27" s="337" t="s">
        <v>1604</v>
      </c>
      <c r="E27" s="337" t="s">
        <v>1111</v>
      </c>
      <c r="F27" t="str">
        <f t="shared" si="1"/>
        <v>XXXXXX01</v>
      </c>
    </row>
    <row r="28">
      <c r="A28" s="334" t="s">
        <v>3091</v>
      </c>
      <c r="B28" s="335" t="s">
        <v>1604</v>
      </c>
      <c r="C28" s="337" t="s">
        <v>1604</v>
      </c>
      <c r="D28" s="337" t="s">
        <v>1604</v>
      </c>
      <c r="E28" s="337" t="s">
        <v>1111</v>
      </c>
      <c r="F28" t="str">
        <f t="shared" si="1"/>
        <v>XXXXXX01</v>
      </c>
    </row>
    <row r="29">
      <c r="A29" s="334" t="s">
        <v>2816</v>
      </c>
      <c r="B29" s="335" t="s">
        <v>1604</v>
      </c>
      <c r="C29" s="337" t="s">
        <v>1604</v>
      </c>
      <c r="D29" s="337" t="s">
        <v>1604</v>
      </c>
      <c r="E29" s="337" t="s">
        <v>1111</v>
      </c>
      <c r="F29" t="str">
        <f t="shared" si="1"/>
        <v>XXXXXX01</v>
      </c>
    </row>
    <row r="30">
      <c r="A30" s="334" t="s">
        <v>3045</v>
      </c>
      <c r="B30" s="335" t="s">
        <v>1604</v>
      </c>
      <c r="C30" s="337" t="s">
        <v>1604</v>
      </c>
      <c r="D30" s="337" t="s">
        <v>1604</v>
      </c>
      <c r="E30" s="337" t="s">
        <v>1111</v>
      </c>
      <c r="F30" t="str">
        <f t="shared" si="1"/>
        <v>XXXXXX01</v>
      </c>
    </row>
    <row r="31">
      <c r="A31" s="334" t="s">
        <v>3080</v>
      </c>
      <c r="B31" s="335" t="s">
        <v>1604</v>
      </c>
      <c r="C31" s="337" t="s">
        <v>1604</v>
      </c>
      <c r="D31" s="337" t="s">
        <v>1604</v>
      </c>
      <c r="E31" s="337" t="s">
        <v>1111</v>
      </c>
      <c r="F31" t="str">
        <f t="shared" si="1"/>
        <v>XXXXXX01</v>
      </c>
    </row>
    <row r="32">
      <c r="A32" s="334" t="s">
        <v>2892</v>
      </c>
      <c r="B32" s="335" t="s">
        <v>1137</v>
      </c>
      <c r="C32" s="337" t="s">
        <v>2893</v>
      </c>
      <c r="D32" s="337" t="s">
        <v>1112</v>
      </c>
      <c r="E32" s="337" t="s">
        <v>1111</v>
      </c>
      <c r="F32" t="str">
        <f t="shared" si="1"/>
        <v>02FC0001</v>
      </c>
    </row>
    <row r="33">
      <c r="A33" s="334" t="s">
        <v>3251</v>
      </c>
      <c r="B33" s="335" t="s">
        <v>1604</v>
      </c>
      <c r="C33" s="337" t="s">
        <v>1604</v>
      </c>
      <c r="D33" s="337" t="s">
        <v>1604</v>
      </c>
      <c r="E33" s="337" t="s">
        <v>1111</v>
      </c>
      <c r="F33" t="str">
        <f t="shared" si="1"/>
        <v>XXXXXX01</v>
      </c>
    </row>
    <row r="34">
      <c r="A34" s="334" t="s">
        <v>2854</v>
      </c>
      <c r="B34" s="335" t="s">
        <v>1137</v>
      </c>
      <c r="C34" s="337" t="s">
        <v>2855</v>
      </c>
      <c r="D34" s="337" t="s">
        <v>1112</v>
      </c>
      <c r="E34" s="337" t="s">
        <v>1111</v>
      </c>
      <c r="F34" t="str">
        <f t="shared" si="1"/>
        <v>02DF0001</v>
      </c>
    </row>
    <row r="35">
      <c r="A35" s="334" t="s">
        <v>3254</v>
      </c>
      <c r="B35" s="335" t="s">
        <v>1604</v>
      </c>
      <c r="C35" s="337" t="s">
        <v>1604</v>
      </c>
      <c r="D35" s="337" t="s">
        <v>1604</v>
      </c>
      <c r="E35" s="337" t="s">
        <v>1111</v>
      </c>
      <c r="F35" t="str">
        <f t="shared" si="1"/>
        <v>XXXXXX01</v>
      </c>
    </row>
    <row r="36">
      <c r="A36" s="334" t="s">
        <v>3256</v>
      </c>
      <c r="B36" s="335" t="s">
        <v>1604</v>
      </c>
      <c r="C36" s="337" t="s">
        <v>1604</v>
      </c>
      <c r="D36" s="337" t="s">
        <v>1604</v>
      </c>
      <c r="E36" s="337" t="s">
        <v>1111</v>
      </c>
      <c r="F36" t="str">
        <f t="shared" si="1"/>
        <v>XXXXXX01</v>
      </c>
    </row>
    <row r="37">
      <c r="A37" s="334" t="s">
        <v>3255</v>
      </c>
      <c r="B37" s="335" t="s">
        <v>1604</v>
      </c>
      <c r="C37" s="337" t="s">
        <v>1604</v>
      </c>
      <c r="D37" s="337" t="s">
        <v>1604</v>
      </c>
      <c r="E37" s="337" t="s">
        <v>1111</v>
      </c>
      <c r="F37" t="str">
        <f t="shared" si="1"/>
        <v>XXXXXX01</v>
      </c>
    </row>
    <row r="38">
      <c r="A38" s="334" t="s">
        <v>3259</v>
      </c>
      <c r="B38" s="335" t="s">
        <v>1604</v>
      </c>
      <c r="C38" s="337" t="s">
        <v>1604</v>
      </c>
      <c r="D38" s="337" t="s">
        <v>1604</v>
      </c>
      <c r="E38" s="337" t="s">
        <v>1111</v>
      </c>
      <c r="F38" t="str">
        <f t="shared" si="1"/>
        <v>XXXXXX01</v>
      </c>
    </row>
    <row r="39">
      <c r="A39" s="334" t="s">
        <v>3261</v>
      </c>
      <c r="B39" s="335" t="s">
        <v>1449</v>
      </c>
      <c r="C39" s="337" t="s">
        <v>3223</v>
      </c>
      <c r="D39" s="337" t="s">
        <v>1112</v>
      </c>
      <c r="E39" s="337" t="s">
        <v>1111</v>
      </c>
      <c r="F39" t="str">
        <f t="shared" si="1"/>
        <v>04D00001</v>
      </c>
    </row>
    <row r="40">
      <c r="A40" s="334" t="s">
        <v>3262</v>
      </c>
      <c r="B40" s="335" t="s">
        <v>1604</v>
      </c>
      <c r="C40" s="337" t="s">
        <v>1604</v>
      </c>
      <c r="D40" s="337" t="s">
        <v>1604</v>
      </c>
      <c r="E40" s="337" t="s">
        <v>1111</v>
      </c>
      <c r="F40" t="str">
        <f t="shared" si="1"/>
        <v>XXXXXX01</v>
      </c>
    </row>
    <row r="41">
      <c r="A41" s="334" t="s">
        <v>3193</v>
      </c>
      <c r="B41" s="335" t="s">
        <v>1604</v>
      </c>
      <c r="C41" s="337" t="s">
        <v>1604</v>
      </c>
      <c r="D41" s="337" t="s">
        <v>1604</v>
      </c>
      <c r="E41" s="337" t="s">
        <v>1111</v>
      </c>
      <c r="F41" t="str">
        <f t="shared" si="1"/>
        <v>XXXXXX01</v>
      </c>
    </row>
    <row r="42">
      <c r="A42" s="334" t="s">
        <v>2870</v>
      </c>
      <c r="B42" s="335" t="s">
        <v>1604</v>
      </c>
      <c r="C42" s="337" t="s">
        <v>1604</v>
      </c>
      <c r="D42" s="337" t="s">
        <v>1604</v>
      </c>
      <c r="E42" s="337" t="s">
        <v>1111</v>
      </c>
      <c r="F42" t="str">
        <f t="shared" si="1"/>
        <v>XXXXXX01</v>
      </c>
    </row>
    <row r="43">
      <c r="A43" s="334" t="s">
        <v>2359</v>
      </c>
      <c r="B43" s="335" t="s">
        <v>1604</v>
      </c>
      <c r="C43" s="337" t="s">
        <v>1604</v>
      </c>
      <c r="D43" s="337" t="s">
        <v>1604</v>
      </c>
      <c r="E43" s="337" t="s">
        <v>1111</v>
      </c>
      <c r="F43" t="str">
        <f t="shared" si="1"/>
        <v>XXXXXX01</v>
      </c>
    </row>
    <row r="44">
      <c r="A44" s="334" t="s">
        <v>2689</v>
      </c>
      <c r="B44" s="335" t="s">
        <v>1604</v>
      </c>
      <c r="C44" s="337" t="s">
        <v>1604</v>
      </c>
      <c r="D44" s="337" t="s">
        <v>1604</v>
      </c>
      <c r="E44" s="337" t="s">
        <v>1111</v>
      </c>
      <c r="F44" t="str">
        <f t="shared" si="1"/>
        <v>XXXXXX01</v>
      </c>
    </row>
    <row r="45">
      <c r="A45" s="334" t="s">
        <v>2822</v>
      </c>
      <c r="B45" s="335" t="s">
        <v>1604</v>
      </c>
      <c r="C45" s="337" t="s">
        <v>1604</v>
      </c>
      <c r="D45" s="337" t="s">
        <v>1604</v>
      </c>
      <c r="E45" s="337" t="s">
        <v>1111</v>
      </c>
      <c r="F45" t="str">
        <f t="shared" si="1"/>
        <v>XXXXXX01</v>
      </c>
    </row>
    <row r="46">
      <c r="A46" s="334" t="s">
        <v>3088</v>
      </c>
      <c r="B46" s="335" t="s">
        <v>1604</v>
      </c>
      <c r="C46" s="337" t="s">
        <v>1604</v>
      </c>
      <c r="D46" s="337" t="s">
        <v>1604</v>
      </c>
      <c r="E46" s="337" t="s">
        <v>1111</v>
      </c>
      <c r="F46" t="str">
        <f t="shared" si="1"/>
        <v>XXXXXX01</v>
      </c>
    </row>
    <row r="47">
      <c r="A47" s="334" t="s">
        <v>2775</v>
      </c>
      <c r="B47" s="335" t="s">
        <v>1604</v>
      </c>
      <c r="C47" s="337" t="s">
        <v>1604</v>
      </c>
      <c r="D47" s="337" t="s">
        <v>1604</v>
      </c>
      <c r="E47" s="337" t="s">
        <v>1111</v>
      </c>
      <c r="F47" t="str">
        <f t="shared" si="1"/>
        <v>XXXXXX01</v>
      </c>
    </row>
    <row r="48">
      <c r="A48" s="334" t="s">
        <v>2375</v>
      </c>
      <c r="B48" s="335" t="s">
        <v>1604</v>
      </c>
      <c r="C48" s="337" t="s">
        <v>1604</v>
      </c>
      <c r="D48" s="337" t="s">
        <v>1604</v>
      </c>
      <c r="E48" s="337" t="s">
        <v>1111</v>
      </c>
      <c r="F48" t="str">
        <f t="shared" si="1"/>
        <v>XXXXXX01</v>
      </c>
    </row>
    <row r="49">
      <c r="A49" s="334" t="s">
        <v>3271</v>
      </c>
      <c r="B49" s="335" t="s">
        <v>1604</v>
      </c>
      <c r="C49" s="337" t="s">
        <v>1604</v>
      </c>
      <c r="D49" s="337" t="s">
        <v>1604</v>
      </c>
      <c r="E49" s="337" t="s">
        <v>1111</v>
      </c>
      <c r="F49" t="str">
        <f t="shared" si="1"/>
        <v>XXXXXX01</v>
      </c>
    </row>
    <row r="50">
      <c r="A50" s="334" t="s">
        <v>3173</v>
      </c>
      <c r="B50" s="335" t="s">
        <v>1604</v>
      </c>
      <c r="C50" s="337" t="s">
        <v>1604</v>
      </c>
      <c r="D50" s="337" t="s">
        <v>1604</v>
      </c>
      <c r="E50" s="337" t="s">
        <v>1111</v>
      </c>
      <c r="F50" t="str">
        <f t="shared" si="1"/>
        <v>XXXXXX01</v>
      </c>
    </row>
    <row r="51">
      <c r="A51" s="334" t="s">
        <v>3013</v>
      </c>
      <c r="B51" s="335" t="s">
        <v>1604</v>
      </c>
      <c r="C51" s="337" t="s">
        <v>1604</v>
      </c>
      <c r="D51" s="337" t="s">
        <v>1604</v>
      </c>
      <c r="E51" s="337" t="s">
        <v>1111</v>
      </c>
      <c r="F51" t="str">
        <f t="shared" si="1"/>
        <v>XXXXXX01</v>
      </c>
    </row>
    <row r="52">
      <c r="A52" s="334" t="s">
        <v>3219</v>
      </c>
      <c r="B52" s="335" t="s">
        <v>1604</v>
      </c>
      <c r="C52" s="337" t="s">
        <v>1604</v>
      </c>
      <c r="D52" s="337" t="s">
        <v>1604</v>
      </c>
      <c r="E52" s="337" t="s">
        <v>1111</v>
      </c>
      <c r="F52" t="str">
        <f t="shared" si="1"/>
        <v>XXXXXX01</v>
      </c>
    </row>
    <row r="53">
      <c r="A53" s="334" t="s">
        <v>3229</v>
      </c>
      <c r="B53" s="335" t="s">
        <v>1604</v>
      </c>
      <c r="C53" s="337" t="s">
        <v>1604</v>
      </c>
      <c r="D53" s="337" t="s">
        <v>1604</v>
      </c>
      <c r="E53" s="337" t="s">
        <v>1111</v>
      </c>
      <c r="F53" t="str">
        <f t="shared" si="1"/>
        <v>XXXXXX01</v>
      </c>
    </row>
    <row r="54">
      <c r="A54" s="334" t="s">
        <v>3208</v>
      </c>
      <c r="B54" s="335" t="s">
        <v>1604</v>
      </c>
      <c r="C54" s="337" t="s">
        <v>1604</v>
      </c>
      <c r="D54" s="337" t="s">
        <v>1604</v>
      </c>
      <c r="E54" s="337" t="s">
        <v>1111</v>
      </c>
      <c r="F54" t="str">
        <f t="shared" si="1"/>
        <v>XXXXXX01</v>
      </c>
    </row>
    <row r="55">
      <c r="A55" s="334" t="s">
        <v>3277</v>
      </c>
      <c r="B55" s="335" t="s">
        <v>1604</v>
      </c>
      <c r="C55" s="337" t="s">
        <v>1604</v>
      </c>
      <c r="D55" s="337" t="s">
        <v>1604</v>
      </c>
      <c r="E55" s="337" t="s">
        <v>1111</v>
      </c>
      <c r="F55" t="str">
        <f t="shared" si="1"/>
        <v>XXXXXX01</v>
      </c>
    </row>
    <row r="56">
      <c r="A56" s="334" t="s">
        <v>3278</v>
      </c>
      <c r="B56" s="335" t="s">
        <v>1604</v>
      </c>
      <c r="C56" s="337" t="s">
        <v>1604</v>
      </c>
      <c r="D56" s="337" t="s">
        <v>1604</v>
      </c>
      <c r="E56" s="337" t="s">
        <v>1111</v>
      </c>
      <c r="F56" t="str">
        <f t="shared" si="1"/>
        <v>XXXXXX01</v>
      </c>
    </row>
    <row r="57">
      <c r="A57" s="334" t="s">
        <v>3279</v>
      </c>
      <c r="B57" s="335" t="s">
        <v>1604</v>
      </c>
      <c r="C57" s="337" t="s">
        <v>1604</v>
      </c>
      <c r="D57" s="337" t="s">
        <v>1604</v>
      </c>
      <c r="E57" s="337" t="s">
        <v>1111</v>
      </c>
      <c r="F57" t="str">
        <f t="shared" si="1"/>
        <v>XXXXXX01</v>
      </c>
    </row>
    <row r="58">
      <c r="A58" s="334" t="s">
        <v>3189</v>
      </c>
      <c r="B58" s="335" t="s">
        <v>1604</v>
      </c>
      <c r="C58" s="337" t="s">
        <v>1604</v>
      </c>
      <c r="D58" s="337" t="s">
        <v>1604</v>
      </c>
      <c r="E58" s="337" t="s">
        <v>1111</v>
      </c>
      <c r="F58" t="str">
        <f t="shared" si="1"/>
        <v>XXXXXX01</v>
      </c>
    </row>
    <row r="59">
      <c r="A59" s="334" t="s">
        <v>3123</v>
      </c>
      <c r="B59" s="335" t="s">
        <v>1604</v>
      </c>
      <c r="C59" s="337" t="s">
        <v>1604</v>
      </c>
      <c r="D59" s="337" t="s">
        <v>1604</v>
      </c>
      <c r="E59" s="337" t="s">
        <v>1111</v>
      </c>
      <c r="F59" t="str">
        <f t="shared" si="1"/>
        <v>XXXXXX01</v>
      </c>
    </row>
    <row r="60">
      <c r="A60" s="334" t="s">
        <v>3240</v>
      </c>
      <c r="B60" s="335" t="s">
        <v>1604</v>
      </c>
      <c r="C60" s="337" t="s">
        <v>1604</v>
      </c>
      <c r="D60" s="337" t="s">
        <v>1604</v>
      </c>
      <c r="E60" s="337" t="s">
        <v>1111</v>
      </c>
      <c r="F60" t="str">
        <f t="shared" si="1"/>
        <v>XXXXXX01</v>
      </c>
    </row>
    <row r="61">
      <c r="A61" s="334" t="s">
        <v>2610</v>
      </c>
      <c r="B61" s="335" t="s">
        <v>1137</v>
      </c>
      <c r="C61" s="337" t="s">
        <v>1555</v>
      </c>
      <c r="D61" s="337" t="s">
        <v>1112</v>
      </c>
      <c r="E61" s="337" t="s">
        <v>1111</v>
      </c>
      <c r="F61" t="str">
        <f t="shared" si="1"/>
        <v>02640001</v>
      </c>
    </row>
    <row r="62">
      <c r="A62" s="334" t="s">
        <v>3282</v>
      </c>
      <c r="B62" s="335" t="s">
        <v>1604</v>
      </c>
      <c r="C62" s="337" t="s">
        <v>1604</v>
      </c>
      <c r="D62" s="337" t="s">
        <v>1604</v>
      </c>
      <c r="E62" s="337" t="s">
        <v>1111</v>
      </c>
      <c r="F62" t="str">
        <f t="shared" si="1"/>
        <v>XXXXXX01</v>
      </c>
    </row>
    <row r="63">
      <c r="A63" s="334" t="s">
        <v>3281</v>
      </c>
      <c r="B63" s="335" t="s">
        <v>1604</v>
      </c>
      <c r="C63" s="337" t="s">
        <v>1604</v>
      </c>
      <c r="D63" s="337" t="s">
        <v>1604</v>
      </c>
      <c r="E63" s="337" t="s">
        <v>1111</v>
      </c>
      <c r="F63" t="str">
        <f t="shared" si="1"/>
        <v>XXXXXX01</v>
      </c>
    </row>
    <row r="64">
      <c r="A64" s="334" t="s">
        <v>3253</v>
      </c>
      <c r="B64" s="335" t="s">
        <v>1604</v>
      </c>
      <c r="C64" s="337" t="s">
        <v>1604</v>
      </c>
      <c r="D64" s="337" t="s">
        <v>1604</v>
      </c>
      <c r="E64" s="337" t="s">
        <v>1111</v>
      </c>
      <c r="F64" t="str">
        <f t="shared" si="1"/>
        <v>XXXXXX01</v>
      </c>
    </row>
    <row r="65">
      <c r="A65" s="334" t="s">
        <v>3286</v>
      </c>
      <c r="B65" s="335" t="s">
        <v>1604</v>
      </c>
      <c r="C65" s="337" t="s">
        <v>1604</v>
      </c>
      <c r="D65" s="337" t="s">
        <v>1604</v>
      </c>
      <c r="E65" s="337" t="s">
        <v>1111</v>
      </c>
      <c r="F65" t="str">
        <f t="shared" si="1"/>
        <v>XXXXXX01</v>
      </c>
    </row>
    <row r="66">
      <c r="A66" s="334" t="s">
        <v>2996</v>
      </c>
      <c r="B66" s="335" t="s">
        <v>1604</v>
      </c>
      <c r="C66" s="337" t="s">
        <v>1604</v>
      </c>
      <c r="D66" s="337" t="s">
        <v>1604</v>
      </c>
      <c r="E66" s="337" t="s">
        <v>1111</v>
      </c>
      <c r="F66" t="str">
        <f t="shared" si="1"/>
        <v>XXXXXX01</v>
      </c>
    </row>
    <row r="67">
      <c r="A67" s="334" t="s">
        <v>3185</v>
      </c>
      <c r="B67" s="335" t="s">
        <v>1604</v>
      </c>
      <c r="C67" s="337" t="s">
        <v>1604</v>
      </c>
      <c r="D67" s="337" t="s">
        <v>1604</v>
      </c>
      <c r="E67" s="337" t="s">
        <v>1111</v>
      </c>
      <c r="F67" t="str">
        <f t="shared" si="1"/>
        <v>XXXXXX01</v>
      </c>
    </row>
    <row r="68">
      <c r="A68" s="334" t="s">
        <v>2397</v>
      </c>
      <c r="B68" s="335" t="s">
        <v>1604</v>
      </c>
      <c r="C68" s="337" t="s">
        <v>1604</v>
      </c>
      <c r="D68" s="337" t="s">
        <v>1604</v>
      </c>
      <c r="E68" s="337" t="s">
        <v>1111</v>
      </c>
      <c r="F68" t="str">
        <f t="shared" si="1"/>
        <v>XXXXXX01</v>
      </c>
    </row>
    <row r="69">
      <c r="A69" s="334" t="s">
        <v>3207</v>
      </c>
      <c r="B69" s="335" t="s">
        <v>1604</v>
      </c>
      <c r="C69" s="337" t="s">
        <v>1604</v>
      </c>
      <c r="D69" s="337" t="s">
        <v>1604</v>
      </c>
      <c r="E69" s="337" t="s">
        <v>1111</v>
      </c>
      <c r="F69" t="str">
        <f t="shared" si="1"/>
        <v>XXXXXX01</v>
      </c>
    </row>
    <row r="70">
      <c r="A70" s="334" t="s">
        <v>2515</v>
      </c>
      <c r="B70" s="335" t="s">
        <v>1604</v>
      </c>
      <c r="C70" s="337" t="s">
        <v>1604</v>
      </c>
      <c r="D70" s="337" t="s">
        <v>1604</v>
      </c>
      <c r="E70" s="337" t="s">
        <v>1111</v>
      </c>
      <c r="F70" t="str">
        <f t="shared" si="1"/>
        <v>XXXXXX01</v>
      </c>
    </row>
    <row r="71">
      <c r="A71" s="334" t="s">
        <v>3291</v>
      </c>
      <c r="B71" s="335" t="s">
        <v>1604</v>
      </c>
      <c r="C71" s="337" t="s">
        <v>1604</v>
      </c>
      <c r="D71" s="337" t="s">
        <v>1604</v>
      </c>
      <c r="E71" s="337" t="s">
        <v>1111</v>
      </c>
      <c r="F71" t="str">
        <f t="shared" si="1"/>
        <v>XXXXXX01</v>
      </c>
    </row>
    <row r="72">
      <c r="A72" s="334" t="s">
        <v>3292</v>
      </c>
      <c r="B72" s="335" t="s">
        <v>1604</v>
      </c>
      <c r="C72" s="337" t="s">
        <v>1604</v>
      </c>
      <c r="D72" s="337" t="s">
        <v>1604</v>
      </c>
      <c r="E72" s="337" t="s">
        <v>1111</v>
      </c>
      <c r="F72" t="str">
        <f t="shared" si="1"/>
        <v>XXXXXX01</v>
      </c>
    </row>
    <row r="73">
      <c r="A73" s="334" t="s">
        <v>2907</v>
      </c>
      <c r="B73" s="335" t="s">
        <v>1604</v>
      </c>
      <c r="C73" s="337" t="s">
        <v>1604</v>
      </c>
      <c r="D73" s="337" t="s">
        <v>1604</v>
      </c>
      <c r="E73" s="337" t="s">
        <v>1111</v>
      </c>
      <c r="F73" t="str">
        <f t="shared" si="1"/>
        <v>XXXXXX01</v>
      </c>
    </row>
    <row r="74">
      <c r="A74" s="334" t="s">
        <v>3294</v>
      </c>
      <c r="B74" s="335" t="s">
        <v>1604</v>
      </c>
      <c r="C74" s="337" t="s">
        <v>1604</v>
      </c>
      <c r="D74" s="337" t="s">
        <v>1604</v>
      </c>
      <c r="E74" s="337" t="s">
        <v>1111</v>
      </c>
      <c r="F74" t="str">
        <f t="shared" si="1"/>
        <v>XXXXXX01</v>
      </c>
    </row>
    <row r="75">
      <c r="A75" s="334" t="s">
        <v>2809</v>
      </c>
      <c r="B75" s="335" t="s">
        <v>1604</v>
      </c>
      <c r="C75" s="337" t="s">
        <v>1604</v>
      </c>
      <c r="D75" s="337" t="s">
        <v>1604</v>
      </c>
      <c r="E75" s="337" t="s">
        <v>1111</v>
      </c>
      <c r="F75" t="str">
        <f t="shared" si="1"/>
        <v>XXXXXX01</v>
      </c>
    </row>
    <row r="76">
      <c r="A76" s="334" t="s">
        <v>3242</v>
      </c>
      <c r="B76" s="335" t="s">
        <v>1604</v>
      </c>
      <c r="C76" s="337" t="s">
        <v>1604</v>
      </c>
      <c r="D76" s="337" t="s">
        <v>1604</v>
      </c>
      <c r="E76" s="337" t="s">
        <v>1111</v>
      </c>
      <c r="F76" t="str">
        <f t="shared" si="1"/>
        <v>XXXXXX01</v>
      </c>
    </row>
    <row r="77">
      <c r="A77" s="334" t="s">
        <v>3194</v>
      </c>
      <c r="B77" s="335" t="s">
        <v>1604</v>
      </c>
      <c r="C77" s="337" t="s">
        <v>1604</v>
      </c>
      <c r="D77" s="337" t="s">
        <v>1604</v>
      </c>
      <c r="E77" s="337" t="s">
        <v>1111</v>
      </c>
      <c r="F77" t="str">
        <f t="shared" si="1"/>
        <v>XXXXXX01</v>
      </c>
    </row>
    <row r="78">
      <c r="A78" s="334" t="s">
        <v>2774</v>
      </c>
      <c r="B78" s="335" t="s">
        <v>1604</v>
      </c>
      <c r="C78" s="337" t="s">
        <v>1604</v>
      </c>
      <c r="D78" s="337" t="s">
        <v>1604</v>
      </c>
      <c r="E78" s="337" t="s">
        <v>1111</v>
      </c>
      <c r="F78" t="str">
        <f t="shared" si="1"/>
        <v>XXXXXX01</v>
      </c>
    </row>
    <row r="79">
      <c r="A79" s="334" t="s">
        <v>3298</v>
      </c>
      <c r="B79" s="335" t="s">
        <v>1604</v>
      </c>
      <c r="C79" s="337" t="s">
        <v>1604</v>
      </c>
      <c r="D79" s="337" t="s">
        <v>1604</v>
      </c>
      <c r="E79" s="337" t="s">
        <v>1111</v>
      </c>
      <c r="F79" t="str">
        <f t="shared" si="1"/>
        <v>XXXXXX01</v>
      </c>
    </row>
    <row r="80">
      <c r="A80" s="334" t="s">
        <v>3300</v>
      </c>
      <c r="B80" s="335" t="s">
        <v>1604</v>
      </c>
      <c r="C80" s="337" t="s">
        <v>1604</v>
      </c>
      <c r="D80" s="337" t="s">
        <v>1604</v>
      </c>
      <c r="E80" s="337" t="s">
        <v>1111</v>
      </c>
      <c r="F80" t="str">
        <f t="shared" si="1"/>
        <v>XXXXXX01</v>
      </c>
    </row>
    <row r="81">
      <c r="A81" s="334" t="s">
        <v>2932</v>
      </c>
      <c r="B81" s="335" t="s">
        <v>1604</v>
      </c>
      <c r="C81" s="337" t="s">
        <v>1604</v>
      </c>
      <c r="D81" s="337" t="s">
        <v>1604</v>
      </c>
      <c r="E81" s="337" t="s">
        <v>1111</v>
      </c>
      <c r="F81" t="str">
        <f t="shared" si="1"/>
        <v>XXXXXX01</v>
      </c>
    </row>
    <row r="82">
      <c r="A82" s="334" t="s">
        <v>3303</v>
      </c>
      <c r="B82" s="335" t="s">
        <v>1604</v>
      </c>
      <c r="C82" s="337" t="s">
        <v>1604</v>
      </c>
      <c r="D82" s="337" t="s">
        <v>1604</v>
      </c>
      <c r="E82" s="337" t="s">
        <v>1111</v>
      </c>
      <c r="F82" t="str">
        <f t="shared" si="1"/>
        <v>XXXXXX01</v>
      </c>
    </row>
    <row r="83">
      <c r="A83" s="334" t="s">
        <v>3167</v>
      </c>
      <c r="B83" s="335" t="s">
        <v>1604</v>
      </c>
      <c r="C83" s="337" t="s">
        <v>1604</v>
      </c>
      <c r="D83" s="337" t="s">
        <v>1604</v>
      </c>
      <c r="E83" s="337" t="s">
        <v>1111</v>
      </c>
      <c r="F83" t="str">
        <f t="shared" si="1"/>
        <v>XXXXXX01</v>
      </c>
    </row>
    <row r="84">
      <c r="A84" s="334" t="s">
        <v>2959</v>
      </c>
      <c r="B84" s="335" t="s">
        <v>1131</v>
      </c>
      <c r="C84" s="337" t="s">
        <v>278</v>
      </c>
      <c r="D84" s="337" t="s">
        <v>1112</v>
      </c>
      <c r="E84" s="337" t="s">
        <v>1111</v>
      </c>
      <c r="F84" t="str">
        <f t="shared" si="1"/>
        <v>03270001</v>
      </c>
    </row>
    <row r="85">
      <c r="A85" s="334" t="s">
        <v>2864</v>
      </c>
      <c r="B85" s="335" t="s">
        <v>1604</v>
      </c>
      <c r="C85" s="337" t="s">
        <v>1604</v>
      </c>
      <c r="D85" s="337" t="s">
        <v>1604</v>
      </c>
      <c r="E85" s="337" t="s">
        <v>1111</v>
      </c>
      <c r="F85" t="str">
        <f t="shared" si="1"/>
        <v>XXXXXX01</v>
      </c>
    </row>
    <row r="86">
      <c r="A86" s="334" t="s">
        <v>2575</v>
      </c>
      <c r="B86" s="335" t="s">
        <v>1137</v>
      </c>
      <c r="C86" s="337" t="s">
        <v>2577</v>
      </c>
      <c r="D86" s="337" t="s">
        <v>1604</v>
      </c>
      <c r="E86" s="337" t="s">
        <v>1111</v>
      </c>
      <c r="F86" t="str">
        <f t="shared" si="1"/>
        <v>025FXX01</v>
      </c>
    </row>
    <row r="87">
      <c r="A87" s="334" t="s">
        <v>3306</v>
      </c>
      <c r="B87" s="335" t="s">
        <v>1604</v>
      </c>
      <c r="C87" s="337" t="s">
        <v>1604</v>
      </c>
      <c r="D87" s="337" t="s">
        <v>1604</v>
      </c>
      <c r="E87" s="337" t="s">
        <v>1111</v>
      </c>
      <c r="F87" t="str">
        <f t="shared" si="1"/>
        <v>XXXXXX01</v>
      </c>
    </row>
    <row r="88">
      <c r="A88" s="334" t="s">
        <v>2902</v>
      </c>
      <c r="B88" s="335" t="s">
        <v>1604</v>
      </c>
      <c r="C88" s="337" t="s">
        <v>1604</v>
      </c>
      <c r="D88" s="337" t="s">
        <v>1604</v>
      </c>
      <c r="E88" s="337" t="s">
        <v>1111</v>
      </c>
      <c r="F88" t="str">
        <f t="shared" si="1"/>
        <v>XXXXXX01</v>
      </c>
    </row>
    <row r="89">
      <c r="A89" s="334" t="s">
        <v>2838</v>
      </c>
      <c r="B89" s="335" t="s">
        <v>1604</v>
      </c>
      <c r="C89" s="337" t="s">
        <v>1604</v>
      </c>
      <c r="D89" s="337" t="s">
        <v>1604</v>
      </c>
      <c r="E89" s="337" t="s">
        <v>1111</v>
      </c>
      <c r="F89" t="str">
        <f t="shared" si="1"/>
        <v>XXXXXX01</v>
      </c>
    </row>
    <row r="90">
      <c r="A90" s="334" t="s">
        <v>3309</v>
      </c>
      <c r="B90" s="335" t="s">
        <v>1604</v>
      </c>
      <c r="C90" s="337" t="s">
        <v>1604</v>
      </c>
      <c r="D90" s="337" t="s">
        <v>1604</v>
      </c>
      <c r="E90" s="337" t="s">
        <v>1111</v>
      </c>
      <c r="F90" t="str">
        <f t="shared" si="1"/>
        <v>XXXXXX01</v>
      </c>
    </row>
    <row r="91">
      <c r="A91" s="334" t="s">
        <v>2831</v>
      </c>
      <c r="B91" s="335" t="s">
        <v>1604</v>
      </c>
      <c r="C91" s="337" t="s">
        <v>1604</v>
      </c>
      <c r="D91" s="337" t="s">
        <v>1604</v>
      </c>
      <c r="E91" s="337" t="s">
        <v>1111</v>
      </c>
      <c r="F91" t="str">
        <f t="shared" si="1"/>
        <v>XXXXXX01</v>
      </c>
    </row>
    <row r="92">
      <c r="A92" s="334" t="s">
        <v>3264</v>
      </c>
      <c r="B92" s="335" t="s">
        <v>1604</v>
      </c>
      <c r="C92" s="337" t="s">
        <v>1604</v>
      </c>
      <c r="D92" s="337" t="s">
        <v>1604</v>
      </c>
      <c r="E92" s="337" t="s">
        <v>1111</v>
      </c>
      <c r="F92" t="str">
        <f t="shared" si="1"/>
        <v>XXXXXX01</v>
      </c>
    </row>
    <row r="93">
      <c r="A93" s="334" t="s">
        <v>2998</v>
      </c>
      <c r="B93" s="335" t="s">
        <v>1604</v>
      </c>
      <c r="C93" s="337" t="s">
        <v>1604</v>
      </c>
      <c r="D93" s="337" t="s">
        <v>1604</v>
      </c>
      <c r="E93" s="337" t="s">
        <v>1111</v>
      </c>
      <c r="F93" t="str">
        <f t="shared" si="1"/>
        <v>XXXXXX01</v>
      </c>
    </row>
    <row r="94">
      <c r="A94" s="334" t="s">
        <v>2422</v>
      </c>
      <c r="B94" s="335" t="s">
        <v>1604</v>
      </c>
      <c r="C94" s="337" t="s">
        <v>1604</v>
      </c>
      <c r="D94" s="337" t="s">
        <v>1604</v>
      </c>
      <c r="E94" s="337" t="s">
        <v>1111</v>
      </c>
      <c r="F94" t="str">
        <f t="shared" si="1"/>
        <v>XXXXXX01</v>
      </c>
    </row>
    <row r="95">
      <c r="A95" s="334" t="s">
        <v>3314</v>
      </c>
      <c r="B95" s="335" t="s">
        <v>1604</v>
      </c>
      <c r="C95" s="337" t="s">
        <v>1604</v>
      </c>
      <c r="D95" s="337" t="s">
        <v>1604</v>
      </c>
      <c r="E95" s="337" t="s">
        <v>1111</v>
      </c>
      <c r="F95" t="str">
        <f t="shared" si="1"/>
        <v>XXXXXX01</v>
      </c>
    </row>
    <row r="96">
      <c r="A96" s="334" t="s">
        <v>3224</v>
      </c>
      <c r="B96" s="335" t="s">
        <v>1604</v>
      </c>
      <c r="C96" s="337" t="s">
        <v>1604</v>
      </c>
      <c r="D96" s="337" t="s">
        <v>1604</v>
      </c>
      <c r="E96" s="337" t="s">
        <v>1111</v>
      </c>
      <c r="F96" t="str">
        <f t="shared" si="1"/>
        <v>XXXXXX01</v>
      </c>
    </row>
    <row r="97">
      <c r="A97" s="334" t="s">
        <v>3295</v>
      </c>
      <c r="B97" s="335" t="s">
        <v>1604</v>
      </c>
      <c r="C97" s="337" t="s">
        <v>1604</v>
      </c>
      <c r="D97" s="337" t="s">
        <v>1604</v>
      </c>
      <c r="E97" s="337" t="s">
        <v>1111</v>
      </c>
      <c r="F97" t="str">
        <f t="shared" si="1"/>
        <v>XXXXXX01</v>
      </c>
    </row>
    <row r="98">
      <c r="A98" s="334" t="s">
        <v>2527</v>
      </c>
      <c r="B98" s="335" t="s">
        <v>1604</v>
      </c>
      <c r="C98" s="337" t="s">
        <v>1604</v>
      </c>
      <c r="D98" s="337" t="s">
        <v>1604</v>
      </c>
      <c r="E98" s="337" t="s">
        <v>1111</v>
      </c>
      <c r="F98" t="str">
        <f t="shared" si="1"/>
        <v>XXXXXX01</v>
      </c>
    </row>
    <row r="99">
      <c r="A99" s="334" t="s">
        <v>2481</v>
      </c>
      <c r="B99" s="335" t="s">
        <v>1604</v>
      </c>
      <c r="C99" s="337" t="s">
        <v>1604</v>
      </c>
      <c r="D99" s="337" t="s">
        <v>1604</v>
      </c>
      <c r="E99" s="337" t="s">
        <v>1111</v>
      </c>
      <c r="F99" t="str">
        <f t="shared" si="1"/>
        <v>XXXXXX01</v>
      </c>
    </row>
    <row r="100">
      <c r="A100" s="334" t="s">
        <v>2469</v>
      </c>
      <c r="B100" s="335" t="s">
        <v>1604</v>
      </c>
      <c r="C100" s="337" t="s">
        <v>1604</v>
      </c>
      <c r="D100" s="337" t="s">
        <v>1604</v>
      </c>
      <c r="E100" s="337" t="s">
        <v>1111</v>
      </c>
      <c r="F100" t="str">
        <f t="shared" si="1"/>
        <v>XXXXXX01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3.71"/>
    <col customWidth="1" min="2" max="2" width="6.71"/>
    <col customWidth="1" min="3" max="3" width="11.43"/>
    <col customWidth="1" min="4" max="4" width="10.71"/>
    <col customWidth="1" min="5" max="5" width="5.71"/>
    <col customWidth="1" min="6" max="6" width="8.86"/>
    <col customWidth="1" min="7" max="7" width="4.71"/>
    <col customWidth="1" min="8" max="9" width="5.0"/>
  </cols>
  <sheetData>
    <row r="1">
      <c r="A1" s="227" t="s">
        <v>1164</v>
      </c>
      <c r="B1" s="169" t="s">
        <v>21</v>
      </c>
      <c r="C1" s="169" t="s">
        <v>315</v>
      </c>
      <c r="D1" s="169" t="s">
        <v>448</v>
      </c>
      <c r="E1" s="169"/>
      <c r="F1" s="169"/>
      <c r="G1" s="169"/>
      <c r="H1" s="169"/>
      <c r="I1" s="169"/>
      <c r="J1" s="55" t="s">
        <v>1263</v>
      </c>
      <c r="K1" s="20"/>
      <c r="L1" s="7"/>
      <c r="M1" s="169" t="s">
        <v>1308</v>
      </c>
    </row>
    <row r="2">
      <c r="A2" s="21"/>
      <c r="B2" s="169" t="s">
        <v>1269</v>
      </c>
      <c r="C2" s="229" t="s">
        <v>1143</v>
      </c>
      <c r="D2" s="229" t="s">
        <v>1144</v>
      </c>
      <c r="E2" s="169"/>
      <c r="F2" s="55"/>
      <c r="G2" s="7"/>
      <c r="H2" s="169"/>
      <c r="I2" s="169"/>
      <c r="J2" s="230" t="s">
        <v>1301</v>
      </c>
      <c r="K2" s="339" t="s">
        <v>3273</v>
      </c>
      <c r="L2" s="161"/>
      <c r="M2" s="161"/>
    </row>
    <row r="3">
      <c r="A3" s="72" t="s">
        <v>17</v>
      </c>
      <c r="B3" s="112" t="s">
        <v>1112</v>
      </c>
      <c r="C3" s="215" t="s">
        <v>1112</v>
      </c>
      <c r="D3" s="232" t="s">
        <v>1112</v>
      </c>
      <c r="E3" s="232"/>
      <c r="F3" s="216"/>
      <c r="G3" s="232"/>
      <c r="H3" s="232"/>
      <c r="I3" s="232"/>
      <c r="J3" s="211"/>
      <c r="K3" s="99"/>
      <c r="L3" s="99"/>
      <c r="M3" s="99"/>
    </row>
    <row r="4">
      <c r="A4" s="72" t="s">
        <v>346</v>
      </c>
      <c r="B4" s="103" t="s">
        <v>1112</v>
      </c>
      <c r="C4" s="232" t="s">
        <v>1112</v>
      </c>
      <c r="D4" s="232" t="s">
        <v>1111</v>
      </c>
      <c r="E4" s="215"/>
      <c r="F4" s="216"/>
      <c r="G4" s="232"/>
      <c r="H4" s="232"/>
      <c r="I4" s="232"/>
      <c r="J4" s="340"/>
      <c r="K4" s="52"/>
      <c r="L4" s="52"/>
      <c r="M4" s="52"/>
    </row>
    <row r="5">
      <c r="A5" s="72" t="s">
        <v>207</v>
      </c>
      <c r="B5" s="103" t="s">
        <v>1112</v>
      </c>
      <c r="C5" s="232" t="s">
        <v>1111</v>
      </c>
      <c r="D5" s="232" t="s">
        <v>1112</v>
      </c>
      <c r="E5" s="232"/>
      <c r="F5" s="216"/>
      <c r="G5" s="232"/>
      <c r="H5" s="232"/>
      <c r="I5" s="232"/>
      <c r="J5" s="211"/>
      <c r="K5" s="52"/>
      <c r="L5" s="52"/>
      <c r="M5" s="52"/>
    </row>
    <row r="6">
      <c r="A6" s="72" t="s">
        <v>111</v>
      </c>
      <c r="B6" s="112" t="s">
        <v>1112</v>
      </c>
      <c r="C6" s="215" t="s">
        <v>1137</v>
      </c>
      <c r="D6" s="232" t="s">
        <v>1112</v>
      </c>
      <c r="E6" s="232"/>
      <c r="F6" s="216"/>
      <c r="G6" s="232"/>
      <c r="H6" s="232"/>
      <c r="I6" s="232"/>
      <c r="J6" s="211"/>
      <c r="K6" s="52"/>
      <c r="L6" s="52"/>
      <c r="M6" s="52"/>
    </row>
    <row r="7">
      <c r="A7" s="72" t="s">
        <v>110</v>
      </c>
      <c r="B7" s="112" t="s">
        <v>1112</v>
      </c>
      <c r="C7" s="215" t="s">
        <v>1131</v>
      </c>
      <c r="D7" s="232" t="s">
        <v>1112</v>
      </c>
      <c r="E7" s="232"/>
      <c r="F7" s="216"/>
      <c r="G7" s="232"/>
      <c r="H7" s="232"/>
      <c r="I7" s="232"/>
      <c r="J7" s="100"/>
      <c r="K7" s="52"/>
      <c r="L7" s="52"/>
      <c r="M7" s="52"/>
    </row>
    <row r="8">
      <c r="A8" s="82" t="s">
        <v>267</v>
      </c>
      <c r="B8" s="103" t="s">
        <v>1112</v>
      </c>
      <c r="C8" s="232" t="s">
        <v>1449</v>
      </c>
      <c r="D8" s="232" t="s">
        <v>1111</v>
      </c>
      <c r="E8" s="232"/>
      <c r="F8" s="216"/>
      <c r="G8" s="232"/>
      <c r="H8" s="232"/>
      <c r="I8" s="232"/>
      <c r="J8" s="100"/>
      <c r="K8" s="52"/>
      <c r="L8" s="52"/>
      <c r="M8" s="52"/>
    </row>
    <row r="9">
      <c r="A9" s="72" t="s">
        <v>39</v>
      </c>
      <c r="B9" s="103" t="s">
        <v>1112</v>
      </c>
      <c r="C9" s="232" t="s">
        <v>1296</v>
      </c>
      <c r="D9" s="232" t="s">
        <v>1112</v>
      </c>
      <c r="E9" s="232"/>
      <c r="F9" s="216"/>
      <c r="G9" s="232"/>
      <c r="H9" s="232"/>
      <c r="I9" s="232"/>
      <c r="J9" s="100"/>
      <c r="K9" s="52"/>
      <c r="L9" s="52"/>
      <c r="M9" s="52"/>
    </row>
    <row r="10">
      <c r="A10" s="72" t="s">
        <v>335</v>
      </c>
      <c r="B10" s="103" t="s">
        <v>1112</v>
      </c>
      <c r="C10" s="232" t="s">
        <v>1336</v>
      </c>
      <c r="D10" s="232" t="s">
        <v>1112</v>
      </c>
      <c r="E10" s="215"/>
      <c r="F10" s="216"/>
      <c r="G10" s="232"/>
      <c r="H10" s="232"/>
      <c r="I10" s="232"/>
      <c r="J10" s="211"/>
      <c r="K10" s="99"/>
      <c r="L10" s="99"/>
      <c r="M10" s="99"/>
    </row>
    <row r="11">
      <c r="A11" s="82" t="s">
        <v>491</v>
      </c>
      <c r="B11" s="103" t="s">
        <v>1112</v>
      </c>
      <c r="C11" s="232" t="s">
        <v>1391</v>
      </c>
      <c r="D11" s="232" t="s">
        <v>1112</v>
      </c>
      <c r="E11" s="232"/>
      <c r="F11" s="216"/>
      <c r="G11" s="232"/>
      <c r="H11" s="232"/>
      <c r="I11" s="232"/>
      <c r="J11" s="211"/>
      <c r="K11" s="99"/>
      <c r="L11" s="99"/>
      <c r="M11" s="99"/>
    </row>
    <row r="12">
      <c r="A12" s="37" t="s">
        <v>24</v>
      </c>
      <c r="B12" s="112" t="s">
        <v>1112</v>
      </c>
      <c r="C12" s="215" t="s">
        <v>1456</v>
      </c>
      <c r="D12" s="232" t="s">
        <v>1112</v>
      </c>
      <c r="E12" s="232"/>
      <c r="F12" s="216"/>
      <c r="G12" s="232"/>
      <c r="H12" s="232"/>
      <c r="I12" s="232"/>
      <c r="J12" s="211"/>
      <c r="K12" s="52"/>
      <c r="L12" s="52"/>
      <c r="M12" s="52"/>
    </row>
    <row r="13">
      <c r="A13" s="37" t="s">
        <v>188</v>
      </c>
      <c r="B13" s="112" t="s">
        <v>1112</v>
      </c>
      <c r="C13" s="215" t="s">
        <v>1136</v>
      </c>
      <c r="D13" s="232" t="s">
        <v>1112</v>
      </c>
      <c r="E13" s="232"/>
      <c r="F13" s="216"/>
      <c r="G13" s="232"/>
      <c r="H13" s="232"/>
      <c r="I13" s="232"/>
      <c r="J13" s="211"/>
      <c r="K13" s="52"/>
      <c r="L13" s="52"/>
      <c r="M13" s="99"/>
    </row>
    <row r="14">
      <c r="A14" s="82" t="s">
        <v>459</v>
      </c>
      <c r="B14" s="112" t="s">
        <v>1112</v>
      </c>
      <c r="C14" s="232" t="s">
        <v>1580</v>
      </c>
      <c r="D14" s="232" t="s">
        <v>1112</v>
      </c>
      <c r="E14" s="232"/>
      <c r="F14" s="216"/>
      <c r="G14" s="232"/>
      <c r="H14" s="232"/>
      <c r="I14" s="232"/>
      <c r="J14" s="211"/>
      <c r="K14" s="52"/>
      <c r="L14" s="52"/>
      <c r="M14" s="52"/>
    </row>
    <row r="15">
      <c r="A15" s="341"/>
      <c r="B15" s="20"/>
      <c r="C15" s="20"/>
      <c r="D15" s="20"/>
      <c r="E15" s="20"/>
      <c r="F15" s="20"/>
      <c r="G15" s="20"/>
      <c r="H15" s="20"/>
      <c r="I15" s="7"/>
      <c r="J15" s="211"/>
      <c r="K15" s="52"/>
      <c r="L15" s="52"/>
      <c r="M15" s="52"/>
    </row>
    <row r="16">
      <c r="A16" s="72" t="s">
        <v>68</v>
      </c>
      <c r="B16" s="112" t="s">
        <v>1111</v>
      </c>
      <c r="C16" s="215" t="s">
        <v>1112</v>
      </c>
      <c r="D16" s="232" t="s">
        <v>1112</v>
      </c>
      <c r="E16" s="232"/>
      <c r="F16" s="216"/>
      <c r="G16" s="232"/>
      <c r="H16" s="232"/>
      <c r="I16" s="232"/>
      <c r="J16" s="211"/>
      <c r="K16" s="52"/>
      <c r="L16" s="52"/>
      <c r="M16" s="52"/>
    </row>
    <row r="17">
      <c r="A17" s="82" t="s">
        <v>287</v>
      </c>
      <c r="B17" s="103" t="s">
        <v>1111</v>
      </c>
      <c r="C17" s="232" t="s">
        <v>1112</v>
      </c>
      <c r="D17" s="232" t="s">
        <v>1111</v>
      </c>
      <c r="E17" s="232"/>
      <c r="F17" s="216"/>
      <c r="G17" s="232"/>
      <c r="H17" s="232"/>
      <c r="I17" s="232"/>
      <c r="K17" s="342"/>
      <c r="L17" s="52"/>
      <c r="M17" s="52"/>
    </row>
    <row r="18">
      <c r="A18" s="72" t="s">
        <v>222</v>
      </c>
      <c r="B18" s="112" t="s">
        <v>1111</v>
      </c>
      <c r="C18" s="215" t="s">
        <v>1111</v>
      </c>
      <c r="D18" s="232" t="s">
        <v>1112</v>
      </c>
      <c r="E18" s="232"/>
      <c r="F18" s="216"/>
      <c r="G18" s="232"/>
      <c r="H18" s="232"/>
      <c r="I18" s="232"/>
      <c r="J18" s="211"/>
      <c r="K18" s="99"/>
      <c r="L18" s="99"/>
      <c r="M18" s="99"/>
    </row>
    <row r="19">
      <c r="A19" s="82" t="s">
        <v>272</v>
      </c>
      <c r="B19" s="103" t="s">
        <v>1111</v>
      </c>
      <c r="C19" s="232" t="s">
        <v>1111</v>
      </c>
      <c r="D19" s="232" t="s">
        <v>1111</v>
      </c>
      <c r="E19" s="232"/>
      <c r="F19" s="216"/>
      <c r="G19" s="232"/>
      <c r="H19" s="232"/>
      <c r="I19" s="232"/>
      <c r="K19" s="342"/>
      <c r="L19" s="99"/>
      <c r="M19" s="99"/>
    </row>
    <row r="20">
      <c r="A20" s="72" t="s">
        <v>351</v>
      </c>
      <c r="B20" s="103" t="s">
        <v>1111</v>
      </c>
      <c r="C20" s="232" t="s">
        <v>1137</v>
      </c>
      <c r="D20" s="232" t="s">
        <v>1111</v>
      </c>
      <c r="E20" s="215"/>
      <c r="F20" s="216"/>
      <c r="G20" s="232"/>
      <c r="H20" s="232"/>
      <c r="I20" s="232"/>
      <c r="J20" s="100"/>
      <c r="K20" s="99"/>
      <c r="L20" s="99"/>
      <c r="M20" s="99"/>
    </row>
    <row r="21">
      <c r="A21" s="82" t="s">
        <v>2020</v>
      </c>
      <c r="B21" s="103" t="s">
        <v>1111</v>
      </c>
      <c r="C21" s="232" t="s">
        <v>1131</v>
      </c>
      <c r="D21" s="232" t="s">
        <v>1112</v>
      </c>
      <c r="E21" s="232"/>
      <c r="F21" s="216"/>
      <c r="G21" s="232"/>
      <c r="H21" s="232"/>
      <c r="I21" s="232"/>
      <c r="J21" s="52"/>
      <c r="K21" s="52"/>
      <c r="L21" s="52"/>
      <c r="M21" s="52"/>
    </row>
    <row r="22">
      <c r="A22" s="343"/>
      <c r="B22" s="20"/>
      <c r="C22" s="20"/>
      <c r="D22" s="20"/>
      <c r="E22" s="20"/>
      <c r="F22" s="20"/>
      <c r="G22" s="20"/>
      <c r="H22" s="20"/>
      <c r="I22" s="7"/>
      <c r="J22" s="100"/>
      <c r="K22" s="99"/>
      <c r="L22" s="99"/>
      <c r="M22" s="99"/>
    </row>
    <row r="23">
      <c r="A23" s="72" t="s">
        <v>3311</v>
      </c>
      <c r="B23" s="112" t="s">
        <v>1111</v>
      </c>
      <c r="C23" s="215" t="s">
        <v>1671</v>
      </c>
      <c r="D23" s="232" t="s">
        <v>1112</v>
      </c>
      <c r="E23" s="232"/>
      <c r="F23" s="216"/>
      <c r="G23" s="232"/>
      <c r="H23" s="232"/>
      <c r="I23" s="232"/>
      <c r="J23" s="100"/>
      <c r="K23" s="99"/>
      <c r="L23" s="99"/>
      <c r="M23" s="99"/>
    </row>
    <row r="24">
      <c r="A24" s="22" t="s">
        <v>3312</v>
      </c>
      <c r="B24" s="103" t="s">
        <v>1111</v>
      </c>
      <c r="C24" s="232" t="s">
        <v>1676</v>
      </c>
      <c r="D24" s="232" t="s">
        <v>1112</v>
      </c>
      <c r="E24" s="215"/>
      <c r="F24" s="216"/>
      <c r="G24" s="232"/>
      <c r="H24" s="232"/>
      <c r="I24" s="232"/>
      <c r="J24" s="100"/>
      <c r="K24" s="99"/>
      <c r="L24" s="99"/>
      <c r="M24" s="99"/>
    </row>
    <row r="25">
      <c r="A25" s="22" t="s">
        <v>575</v>
      </c>
      <c r="B25" s="112" t="s">
        <v>1111</v>
      </c>
      <c r="C25" s="232" t="s">
        <v>1676</v>
      </c>
      <c r="D25" s="232" t="s">
        <v>1111</v>
      </c>
      <c r="E25" s="232"/>
      <c r="F25" s="216"/>
      <c r="G25" s="232"/>
      <c r="H25" s="232"/>
      <c r="I25" s="232"/>
      <c r="K25" s="344"/>
      <c r="L25" s="52"/>
      <c r="M25" s="52"/>
    </row>
    <row r="26">
      <c r="A26" s="22" t="s">
        <v>648</v>
      </c>
      <c r="B26" s="112" t="s">
        <v>1111</v>
      </c>
      <c r="C26" s="215" t="s">
        <v>1748</v>
      </c>
      <c r="D26" s="215" t="s">
        <v>1112</v>
      </c>
      <c r="E26" s="215"/>
      <c r="F26" s="216"/>
      <c r="G26" s="215"/>
      <c r="H26" s="215"/>
      <c r="I26" s="215"/>
      <c r="J26" s="52"/>
      <c r="K26" s="52"/>
      <c r="L26" s="52"/>
      <c r="M26" s="52"/>
    </row>
    <row r="27">
      <c r="A27" s="22" t="s">
        <v>615</v>
      </c>
      <c r="B27" s="103" t="s">
        <v>1111</v>
      </c>
      <c r="C27" s="232" t="s">
        <v>1748</v>
      </c>
      <c r="D27" s="232" t="s">
        <v>1111</v>
      </c>
      <c r="E27" s="215"/>
      <c r="F27" s="216"/>
      <c r="G27" s="232"/>
      <c r="H27" s="232"/>
      <c r="I27" s="232"/>
      <c r="J27" s="345"/>
      <c r="K27" s="52"/>
      <c r="L27" s="52"/>
      <c r="M27" s="52"/>
    </row>
    <row r="28">
      <c r="A28" s="22" t="s">
        <v>605</v>
      </c>
      <c r="B28" s="103" t="s">
        <v>1111</v>
      </c>
      <c r="C28" s="232" t="s">
        <v>1767</v>
      </c>
      <c r="D28" s="232" t="s">
        <v>1112</v>
      </c>
      <c r="E28" s="215"/>
      <c r="F28" s="216"/>
      <c r="G28" s="232"/>
      <c r="H28" s="232"/>
      <c r="I28" s="232"/>
      <c r="J28" s="52"/>
      <c r="K28" s="99"/>
      <c r="L28" s="99"/>
      <c r="M28" s="99"/>
    </row>
    <row r="29">
      <c r="A29" s="22" t="s">
        <v>3319</v>
      </c>
      <c r="B29" s="112" t="s">
        <v>1111</v>
      </c>
      <c r="C29" s="215" t="s">
        <v>1780</v>
      </c>
      <c r="D29" s="215" t="s">
        <v>1112</v>
      </c>
      <c r="E29" s="215"/>
      <c r="F29" s="216"/>
      <c r="G29" s="232"/>
      <c r="H29" s="232"/>
      <c r="I29" s="232"/>
      <c r="J29" s="346"/>
      <c r="K29" s="99"/>
      <c r="L29" s="99"/>
      <c r="M29" s="99"/>
    </row>
    <row r="30">
      <c r="A30" s="22" t="s">
        <v>649</v>
      </c>
      <c r="B30" s="103" t="s">
        <v>1111</v>
      </c>
      <c r="C30" s="232" t="s">
        <v>1787</v>
      </c>
      <c r="D30" s="232" t="s">
        <v>1112</v>
      </c>
      <c r="E30" s="215"/>
      <c r="F30" s="216"/>
      <c r="G30" s="232"/>
      <c r="H30" s="232"/>
      <c r="I30" s="232"/>
      <c r="J30" s="52"/>
      <c r="K30" s="52"/>
      <c r="L30" s="52"/>
      <c r="M30" s="52"/>
    </row>
    <row r="31">
      <c r="A31" s="253" t="s">
        <v>1108</v>
      </c>
      <c r="B31" s="255" t="s">
        <v>1111</v>
      </c>
      <c r="C31" s="257" t="s">
        <v>1803</v>
      </c>
      <c r="D31" s="257" t="s">
        <v>1111</v>
      </c>
      <c r="E31" s="257"/>
      <c r="F31" s="259"/>
      <c r="G31" s="257"/>
      <c r="H31" s="257"/>
      <c r="I31" s="257"/>
      <c r="J31" s="211"/>
      <c r="K31" s="99"/>
      <c r="L31" s="99"/>
      <c r="M31" s="99"/>
    </row>
    <row r="32">
      <c r="A32" s="22" t="s">
        <v>625</v>
      </c>
      <c r="B32" s="103" t="s">
        <v>1111</v>
      </c>
      <c r="C32" s="232" t="s">
        <v>1818</v>
      </c>
      <c r="D32" s="232" t="s">
        <v>1112</v>
      </c>
      <c r="E32" s="215"/>
      <c r="F32" s="216"/>
      <c r="G32" s="232"/>
      <c r="H32" s="232"/>
      <c r="I32" s="232"/>
      <c r="J32" s="52"/>
      <c r="K32" s="99"/>
      <c r="L32" s="99"/>
      <c r="M32" s="99"/>
    </row>
    <row r="33">
      <c r="A33" s="22" t="s">
        <v>697</v>
      </c>
      <c r="B33" s="112" t="s">
        <v>1111</v>
      </c>
      <c r="C33" s="215" t="s">
        <v>1822</v>
      </c>
      <c r="D33" s="215" t="s">
        <v>1112</v>
      </c>
      <c r="E33" s="215"/>
      <c r="F33" s="216"/>
      <c r="G33" s="215"/>
      <c r="H33" s="215"/>
      <c r="I33" s="215"/>
      <c r="J33" s="52"/>
      <c r="K33" s="99"/>
      <c r="L33" s="99"/>
      <c r="M33" s="99"/>
    </row>
    <row r="34">
      <c r="A34" s="253" t="s">
        <v>1091</v>
      </c>
      <c r="B34" s="255" t="s">
        <v>1111</v>
      </c>
      <c r="C34" s="257" t="s">
        <v>1834</v>
      </c>
      <c r="D34" s="257" t="s">
        <v>1112</v>
      </c>
      <c r="E34" s="257"/>
      <c r="F34" s="259"/>
      <c r="G34" s="257"/>
      <c r="H34" s="257"/>
      <c r="I34" s="257"/>
      <c r="J34" s="211"/>
      <c r="K34" s="99"/>
      <c r="L34" s="99"/>
      <c r="M34" s="99"/>
    </row>
    <row r="35">
      <c r="A35" s="253" t="s">
        <v>712</v>
      </c>
      <c r="B35" s="255" t="s">
        <v>1111</v>
      </c>
      <c r="C35" s="257" t="s">
        <v>1846</v>
      </c>
      <c r="D35" s="257" t="s">
        <v>1112</v>
      </c>
      <c r="E35" s="257"/>
      <c r="F35" s="259"/>
      <c r="G35" s="257"/>
      <c r="H35" s="257"/>
      <c r="I35" s="257"/>
      <c r="J35" s="211"/>
      <c r="K35" s="99"/>
      <c r="L35" s="99"/>
      <c r="M35" s="99"/>
    </row>
    <row r="36">
      <c r="A36" s="22" t="s">
        <v>517</v>
      </c>
      <c r="B36" s="112" t="s">
        <v>1111</v>
      </c>
      <c r="C36" s="215" t="s">
        <v>1856</v>
      </c>
      <c r="D36" s="215" t="s">
        <v>1112</v>
      </c>
      <c r="E36" s="215"/>
      <c r="F36" s="216"/>
      <c r="G36" s="215"/>
      <c r="H36" s="215"/>
      <c r="I36" s="215"/>
      <c r="J36" s="52"/>
      <c r="K36" s="99"/>
      <c r="L36" s="99"/>
      <c r="M36" s="99"/>
    </row>
    <row r="37">
      <c r="A37" s="22" t="s">
        <v>601</v>
      </c>
      <c r="B37" s="103" t="s">
        <v>1111</v>
      </c>
      <c r="C37" s="232" t="s">
        <v>1869</v>
      </c>
      <c r="D37" s="232" t="s">
        <v>1112</v>
      </c>
      <c r="E37" s="215"/>
      <c r="F37" s="216"/>
      <c r="G37" s="232"/>
      <c r="H37" s="232"/>
      <c r="I37" s="232"/>
      <c r="J37" s="52"/>
      <c r="K37" s="99"/>
      <c r="L37" s="99"/>
      <c r="M37" s="99"/>
    </row>
    <row r="38">
      <c r="A38" s="22" t="s">
        <v>638</v>
      </c>
      <c r="B38" s="103" t="s">
        <v>1111</v>
      </c>
      <c r="C38" s="232" t="s">
        <v>1899</v>
      </c>
      <c r="D38" s="232" t="s">
        <v>1112</v>
      </c>
      <c r="E38" s="215"/>
      <c r="F38" s="216"/>
      <c r="G38" s="232"/>
      <c r="H38" s="232"/>
      <c r="I38" s="232"/>
      <c r="J38" s="211"/>
      <c r="K38" s="99"/>
      <c r="L38" s="99"/>
      <c r="M38" s="99"/>
    </row>
    <row r="39">
      <c r="A39" s="253" t="s">
        <v>814</v>
      </c>
      <c r="B39" s="255" t="s">
        <v>1111</v>
      </c>
      <c r="C39" s="257" t="s">
        <v>1937</v>
      </c>
      <c r="D39" s="257" t="s">
        <v>1112</v>
      </c>
      <c r="E39" s="257"/>
      <c r="F39" s="259"/>
      <c r="G39" s="257"/>
      <c r="H39" s="257"/>
      <c r="I39" s="257"/>
      <c r="J39" s="211"/>
      <c r="K39" s="99"/>
      <c r="L39" s="99"/>
      <c r="M39" s="99"/>
    </row>
    <row r="40">
      <c r="A40" s="22" t="s">
        <v>671</v>
      </c>
      <c r="B40" s="103" t="s">
        <v>1111</v>
      </c>
      <c r="C40" s="232" t="s">
        <v>2034</v>
      </c>
      <c r="D40" s="232" t="s">
        <v>1112</v>
      </c>
      <c r="E40" s="215"/>
      <c r="F40" s="216"/>
      <c r="G40" s="232"/>
      <c r="H40" s="232"/>
      <c r="I40" s="232"/>
      <c r="J40" s="211"/>
      <c r="K40" s="99"/>
      <c r="L40" s="99"/>
      <c r="M40" s="99"/>
    </row>
    <row r="41">
      <c r="A41" s="253" t="s">
        <v>815</v>
      </c>
      <c r="B41" s="255" t="s">
        <v>1111</v>
      </c>
      <c r="C41" s="257" t="s">
        <v>2062</v>
      </c>
      <c r="D41" s="257" t="s">
        <v>1112</v>
      </c>
      <c r="E41" s="257"/>
      <c r="F41" s="259"/>
      <c r="G41" s="257"/>
      <c r="H41" s="257"/>
      <c r="I41" s="257"/>
      <c r="J41" s="211"/>
      <c r="K41" s="99"/>
      <c r="L41" s="99"/>
      <c r="M41" s="99"/>
    </row>
    <row r="42">
      <c r="A42" s="253" t="s">
        <v>1113</v>
      </c>
      <c r="B42" s="255" t="s">
        <v>1111</v>
      </c>
      <c r="C42" s="257" t="s">
        <v>2075</v>
      </c>
      <c r="D42" s="257" t="s">
        <v>1112</v>
      </c>
      <c r="E42" s="257"/>
      <c r="F42" s="259"/>
      <c r="G42" s="257"/>
      <c r="H42" s="257"/>
      <c r="I42" s="257"/>
      <c r="J42" s="211"/>
      <c r="K42" s="99"/>
      <c r="L42" s="99"/>
      <c r="M42" s="99"/>
    </row>
    <row r="43">
      <c r="A43" s="22" t="s">
        <v>629</v>
      </c>
      <c r="B43" s="103" t="s">
        <v>1111</v>
      </c>
      <c r="C43" s="232" t="s">
        <v>2081</v>
      </c>
      <c r="D43" s="232" t="s">
        <v>1112</v>
      </c>
      <c r="E43" s="215"/>
      <c r="F43" s="216"/>
      <c r="G43" s="232"/>
      <c r="H43" s="232"/>
      <c r="I43" s="232"/>
      <c r="J43" s="211"/>
      <c r="K43" s="99"/>
      <c r="L43" s="99"/>
      <c r="M43" s="99"/>
    </row>
    <row r="44">
      <c r="A44" s="253" t="s">
        <v>1118</v>
      </c>
      <c r="B44" s="255" t="s">
        <v>1111</v>
      </c>
      <c r="C44" s="257" t="s">
        <v>2101</v>
      </c>
      <c r="D44" s="257" t="s">
        <v>1112</v>
      </c>
      <c r="E44" s="257"/>
      <c r="F44" s="259"/>
      <c r="G44" s="257"/>
      <c r="H44" s="257"/>
      <c r="I44" s="257"/>
      <c r="J44" s="211"/>
      <c r="K44" s="99"/>
      <c r="L44" s="99"/>
      <c r="M44" s="99"/>
    </row>
    <row r="45">
      <c r="A45" s="253" t="s">
        <v>1155</v>
      </c>
      <c r="B45" s="255" t="s">
        <v>1111</v>
      </c>
      <c r="C45" s="257" t="s">
        <v>2114</v>
      </c>
      <c r="D45" s="257" t="s">
        <v>1112</v>
      </c>
      <c r="E45" s="257"/>
      <c r="F45" s="259"/>
      <c r="G45" s="257"/>
      <c r="H45" s="257"/>
      <c r="I45" s="257"/>
      <c r="J45" s="211"/>
      <c r="K45" s="99"/>
      <c r="L45" s="99"/>
      <c r="M45" s="99"/>
    </row>
    <row r="46">
      <c r="A46" s="253" t="s">
        <v>1151</v>
      </c>
      <c r="B46" s="255" t="s">
        <v>1111</v>
      </c>
      <c r="C46" s="257" t="s">
        <v>2121</v>
      </c>
      <c r="D46" s="257" t="s">
        <v>1112</v>
      </c>
      <c r="E46" s="257"/>
      <c r="F46" s="259"/>
      <c r="G46" s="257"/>
      <c r="H46" s="257"/>
      <c r="I46" s="257"/>
      <c r="J46" s="211"/>
      <c r="L46" s="99"/>
      <c r="M46" s="99"/>
    </row>
    <row r="47">
      <c r="A47" s="253" t="s">
        <v>1095</v>
      </c>
      <c r="B47" s="255" t="s">
        <v>1111</v>
      </c>
      <c r="C47" s="257" t="s">
        <v>2138</v>
      </c>
      <c r="D47" s="257" t="s">
        <v>1112</v>
      </c>
      <c r="E47" s="257"/>
      <c r="F47" s="259"/>
      <c r="G47" s="257"/>
      <c r="H47" s="257"/>
      <c r="I47" s="257"/>
      <c r="J47" s="211"/>
      <c r="K47" s="99"/>
      <c r="L47" s="99"/>
      <c r="M47" s="99"/>
    </row>
    <row r="48">
      <c r="A48" s="253" t="s">
        <v>1099</v>
      </c>
      <c r="B48" s="255" t="s">
        <v>1111</v>
      </c>
      <c r="C48" s="257" t="s">
        <v>2144</v>
      </c>
      <c r="D48" s="257" t="s">
        <v>1112</v>
      </c>
      <c r="E48" s="257"/>
      <c r="F48" s="259"/>
      <c r="G48" s="257"/>
      <c r="H48" s="257"/>
      <c r="I48" s="257"/>
      <c r="J48" s="211"/>
      <c r="K48" s="99"/>
      <c r="L48" s="99"/>
      <c r="M48" s="99"/>
    </row>
    <row r="49">
      <c r="A49" s="22" t="s">
        <v>644</v>
      </c>
      <c r="B49" s="103" t="s">
        <v>1111</v>
      </c>
      <c r="C49" s="232" t="s">
        <v>2197</v>
      </c>
      <c r="D49" s="232" t="s">
        <v>1112</v>
      </c>
      <c r="E49" s="215"/>
      <c r="F49" s="216"/>
      <c r="G49" s="232"/>
      <c r="H49" s="232"/>
      <c r="I49" s="232"/>
      <c r="J49" s="211"/>
      <c r="K49" s="99"/>
      <c r="L49" s="99"/>
      <c r="M49" s="99"/>
    </row>
    <row r="50">
      <c r="A50" s="22" t="s">
        <v>667</v>
      </c>
      <c r="B50" s="103" t="s">
        <v>1111</v>
      </c>
      <c r="C50" s="232" t="s">
        <v>2202</v>
      </c>
      <c r="D50" s="232" t="s">
        <v>1112</v>
      </c>
      <c r="E50" s="215"/>
      <c r="F50" s="216"/>
      <c r="G50" s="232"/>
      <c r="H50" s="232"/>
      <c r="I50" s="232"/>
      <c r="J50" s="211"/>
      <c r="K50" s="99"/>
      <c r="L50" s="99"/>
      <c r="M50" s="99"/>
    </row>
    <row r="51">
      <c r="A51" s="22" t="s">
        <v>680</v>
      </c>
      <c r="B51" s="103" t="s">
        <v>1111</v>
      </c>
      <c r="C51" s="232" t="s">
        <v>2217</v>
      </c>
      <c r="D51" s="232" t="s">
        <v>1112</v>
      </c>
      <c r="E51" s="215"/>
      <c r="F51" s="216"/>
      <c r="G51" s="232"/>
      <c r="H51" s="232"/>
      <c r="I51" s="232"/>
      <c r="J51" s="211"/>
      <c r="K51" s="99"/>
      <c r="L51" s="99"/>
      <c r="M51" s="99"/>
    </row>
    <row r="52">
      <c r="A52" s="234" t="s">
        <v>676</v>
      </c>
      <c r="B52" s="103" t="s">
        <v>1111</v>
      </c>
      <c r="C52" s="232" t="s">
        <v>1749</v>
      </c>
      <c r="D52" s="232" t="s">
        <v>1112</v>
      </c>
      <c r="E52" s="215"/>
      <c r="F52" s="216"/>
      <c r="G52" s="232"/>
      <c r="H52" s="232"/>
      <c r="I52" s="232"/>
      <c r="J52" s="211"/>
      <c r="K52" s="99"/>
      <c r="L52" s="99"/>
      <c r="M52" s="99"/>
    </row>
    <row r="53">
      <c r="A53" s="22" t="s">
        <v>692</v>
      </c>
      <c r="B53" s="103" t="s">
        <v>1111</v>
      </c>
      <c r="C53" s="232" t="s">
        <v>2063</v>
      </c>
      <c r="D53" s="232" t="s">
        <v>1112</v>
      </c>
      <c r="E53" s="215"/>
      <c r="F53" s="216"/>
      <c r="G53" s="232"/>
      <c r="H53" s="232"/>
      <c r="I53" s="232"/>
      <c r="J53" s="211"/>
      <c r="K53" s="99"/>
      <c r="L53" s="99"/>
      <c r="M53" s="99"/>
    </row>
    <row r="54">
      <c r="A54" s="253" t="s">
        <v>1159</v>
      </c>
      <c r="B54" s="255" t="s">
        <v>1111</v>
      </c>
      <c r="C54" s="257" t="s">
        <v>2151</v>
      </c>
      <c r="D54" s="257" t="s">
        <v>1112</v>
      </c>
      <c r="E54" s="257"/>
      <c r="F54" s="259"/>
      <c r="G54" s="257"/>
      <c r="H54" s="257"/>
      <c r="I54" s="257"/>
      <c r="J54" s="211"/>
      <c r="K54" s="99"/>
      <c r="L54" s="99"/>
      <c r="M54" s="99"/>
    </row>
    <row r="55">
      <c r="A55" s="22" t="s">
        <v>688</v>
      </c>
      <c r="B55" s="103" t="s">
        <v>1111</v>
      </c>
      <c r="C55" s="232" t="s">
        <v>2076</v>
      </c>
      <c r="D55" s="232" t="s">
        <v>1112</v>
      </c>
      <c r="E55" s="215"/>
      <c r="F55" s="216"/>
      <c r="G55" s="232"/>
      <c r="H55" s="232"/>
      <c r="I55" s="232"/>
      <c r="J55" s="211"/>
      <c r="K55" s="99"/>
      <c r="L55" s="99"/>
      <c r="M55" s="99"/>
    </row>
    <row r="56">
      <c r="A56" s="253" t="s">
        <v>1122</v>
      </c>
      <c r="B56" s="255" t="s">
        <v>1111</v>
      </c>
      <c r="C56" s="257" t="s">
        <v>2103</v>
      </c>
      <c r="D56" s="257" t="s">
        <v>1112</v>
      </c>
      <c r="E56" s="257"/>
      <c r="F56" s="259"/>
      <c r="G56" s="257"/>
      <c r="H56" s="257"/>
      <c r="I56" s="257"/>
      <c r="J56" s="211"/>
      <c r="K56" s="99"/>
      <c r="L56" s="99"/>
      <c r="M56" s="99"/>
    </row>
    <row r="57">
      <c r="A57" s="253" t="s">
        <v>1146</v>
      </c>
      <c r="B57" s="255" t="s">
        <v>1111</v>
      </c>
      <c r="C57" s="257" t="s">
        <v>1938</v>
      </c>
      <c r="D57" s="257" t="s">
        <v>1112</v>
      </c>
      <c r="E57" s="257"/>
      <c r="F57" s="259"/>
      <c r="G57" s="257"/>
      <c r="H57" s="257"/>
      <c r="I57" s="257"/>
      <c r="J57" s="211"/>
      <c r="K57" s="99"/>
      <c r="L57" s="99"/>
      <c r="M57" s="99"/>
    </row>
    <row r="58">
      <c r="A58" s="22" t="s">
        <v>684</v>
      </c>
      <c r="B58" s="103" t="s">
        <v>1111</v>
      </c>
      <c r="C58" s="232" t="s">
        <v>2293</v>
      </c>
      <c r="D58" s="232" t="s">
        <v>1112</v>
      </c>
      <c r="E58" s="215"/>
      <c r="F58" s="216"/>
      <c r="G58" s="232"/>
      <c r="H58" s="232"/>
      <c r="I58" s="232"/>
      <c r="J58" s="211"/>
      <c r="K58" s="99"/>
      <c r="L58" s="99"/>
      <c r="M58" s="99"/>
    </row>
    <row r="59">
      <c r="A59" s="253" t="s">
        <v>1103</v>
      </c>
      <c r="B59" s="255" t="s">
        <v>1111</v>
      </c>
      <c r="C59" s="257" t="s">
        <v>2124</v>
      </c>
      <c r="D59" s="257" t="s">
        <v>1112</v>
      </c>
      <c r="E59" s="257"/>
      <c r="F59" s="259"/>
      <c r="G59" s="257"/>
      <c r="H59" s="257"/>
      <c r="I59" s="257"/>
      <c r="J59" s="211"/>
      <c r="K59" s="99"/>
      <c r="L59" s="99"/>
      <c r="M59" s="99"/>
    </row>
    <row r="60">
      <c r="A60" s="22" t="s">
        <v>660</v>
      </c>
      <c r="B60" s="103" t="s">
        <v>1111</v>
      </c>
      <c r="C60" s="232" t="s">
        <v>2312</v>
      </c>
      <c r="D60" s="232" t="s">
        <v>1112</v>
      </c>
      <c r="E60" s="215"/>
      <c r="F60" s="216"/>
      <c r="G60" s="232"/>
      <c r="H60" s="232"/>
      <c r="I60" s="232"/>
      <c r="J60" s="211"/>
      <c r="K60" s="99"/>
      <c r="L60" s="99"/>
      <c r="M60" s="99"/>
    </row>
    <row r="61">
      <c r="A61" s="72" t="s">
        <v>759</v>
      </c>
      <c r="B61" s="112" t="s">
        <v>1111</v>
      </c>
      <c r="C61" s="232" t="s">
        <v>1604</v>
      </c>
      <c r="D61" s="232" t="s">
        <v>1112</v>
      </c>
      <c r="E61" s="232"/>
      <c r="F61" s="291"/>
      <c r="G61" s="232"/>
      <c r="H61" s="232"/>
      <c r="I61" s="232"/>
      <c r="J61" s="346"/>
      <c r="K61" s="99"/>
      <c r="L61" s="99"/>
      <c r="M61" s="99"/>
    </row>
    <row r="62">
      <c r="A62" s="72" t="s">
        <v>789</v>
      </c>
      <c r="B62" s="112" t="s">
        <v>1111</v>
      </c>
      <c r="C62" s="232" t="s">
        <v>1604</v>
      </c>
      <c r="D62" s="232" t="s">
        <v>1112</v>
      </c>
      <c r="E62" s="232"/>
      <c r="F62" s="291"/>
      <c r="G62" s="232"/>
      <c r="H62" s="232"/>
      <c r="I62" s="232"/>
      <c r="J62" s="346"/>
      <c r="K62" s="99"/>
      <c r="L62" s="99"/>
      <c r="M62" s="99"/>
    </row>
    <row r="63">
      <c r="A63" s="72" t="s">
        <v>815</v>
      </c>
      <c r="B63" s="112" t="s">
        <v>1111</v>
      </c>
      <c r="C63" s="232" t="s">
        <v>1604</v>
      </c>
      <c r="D63" s="232" t="s">
        <v>1112</v>
      </c>
      <c r="E63" s="232"/>
      <c r="F63" s="291"/>
      <c r="G63" s="232"/>
      <c r="H63" s="232"/>
      <c r="I63" s="232"/>
      <c r="J63" s="346"/>
      <c r="K63" s="99"/>
      <c r="L63" s="99"/>
      <c r="M63" s="99"/>
    </row>
    <row r="64">
      <c r="A64" s="22" t="s">
        <v>937</v>
      </c>
      <c r="B64" s="112" t="s">
        <v>1111</v>
      </c>
      <c r="C64" s="215" t="s">
        <v>1604</v>
      </c>
      <c r="D64" s="215" t="s">
        <v>1112</v>
      </c>
      <c r="E64" s="215"/>
      <c r="F64" s="216"/>
      <c r="G64" s="232"/>
      <c r="H64" s="232"/>
      <c r="I64" s="232"/>
      <c r="J64" s="346"/>
      <c r="K64" s="99"/>
      <c r="L64" s="99"/>
      <c r="M64" s="99"/>
    </row>
    <row r="65">
      <c r="A65" s="22" t="s">
        <v>1060</v>
      </c>
      <c r="B65" s="103" t="s">
        <v>1137</v>
      </c>
      <c r="C65" s="232" t="s">
        <v>1112</v>
      </c>
      <c r="D65" s="232" t="s">
        <v>1112</v>
      </c>
      <c r="E65" s="215"/>
      <c r="F65" s="216"/>
      <c r="G65" s="232"/>
      <c r="H65" s="232"/>
      <c r="I65" s="232"/>
      <c r="J65" s="211"/>
      <c r="K65" s="99"/>
      <c r="L65" s="99"/>
      <c r="M65" s="99"/>
    </row>
    <row r="66">
      <c r="A66" s="253" t="s">
        <v>1601</v>
      </c>
      <c r="B66" s="255" t="s">
        <v>1137</v>
      </c>
      <c r="C66" s="257" t="s">
        <v>1137</v>
      </c>
      <c r="D66" s="257" t="s">
        <v>1112</v>
      </c>
      <c r="E66" s="257"/>
      <c r="F66" s="259"/>
      <c r="G66" s="257"/>
      <c r="H66" s="257"/>
      <c r="I66" s="257"/>
      <c r="J66" s="211"/>
      <c r="K66" s="99"/>
      <c r="L66" s="99"/>
      <c r="M66" s="99"/>
    </row>
    <row r="67">
      <c r="A67" s="22" t="s">
        <v>1013</v>
      </c>
      <c r="B67" s="103" t="s">
        <v>1137</v>
      </c>
      <c r="C67" s="232" t="s">
        <v>1456</v>
      </c>
      <c r="D67" s="232" t="s">
        <v>1112</v>
      </c>
      <c r="E67" s="215"/>
      <c r="F67" s="216"/>
      <c r="G67" s="232"/>
      <c r="H67" s="232"/>
      <c r="I67" s="232"/>
      <c r="J67" s="211"/>
      <c r="K67" s="99"/>
      <c r="L67" s="99"/>
      <c r="M67" s="99"/>
    </row>
    <row r="68">
      <c r="A68" s="253" t="s">
        <v>1404</v>
      </c>
      <c r="B68" s="255" t="s">
        <v>1137</v>
      </c>
      <c r="C68" s="257" t="s">
        <v>189</v>
      </c>
      <c r="D68" s="257" t="s">
        <v>1112</v>
      </c>
      <c r="E68" s="257"/>
      <c r="F68" s="259"/>
      <c r="G68" s="257"/>
      <c r="H68" s="257"/>
      <c r="I68" s="257"/>
      <c r="J68" s="211"/>
      <c r="K68" s="99"/>
      <c r="L68" s="99"/>
      <c r="M68" s="99"/>
    </row>
    <row r="69">
      <c r="A69" s="22" t="s">
        <v>715</v>
      </c>
      <c r="B69" s="103" t="s">
        <v>1137</v>
      </c>
      <c r="C69" s="232" t="s">
        <v>208</v>
      </c>
      <c r="D69" s="232" t="s">
        <v>1112</v>
      </c>
      <c r="E69" s="215"/>
      <c r="F69" s="216"/>
      <c r="G69" s="232"/>
      <c r="H69" s="232"/>
      <c r="I69" s="232"/>
      <c r="J69" s="211"/>
      <c r="K69" s="99"/>
      <c r="L69" s="99"/>
      <c r="M69" s="99"/>
    </row>
    <row r="70">
      <c r="A70" s="22" t="s">
        <v>906</v>
      </c>
      <c r="B70" s="103" t="s">
        <v>1137</v>
      </c>
      <c r="C70" s="232" t="s">
        <v>251</v>
      </c>
      <c r="D70" s="232" t="s">
        <v>1112</v>
      </c>
      <c r="E70" s="215"/>
      <c r="F70" s="216"/>
      <c r="G70" s="232"/>
      <c r="H70" s="232"/>
      <c r="I70" s="232"/>
      <c r="J70" s="211"/>
      <c r="K70" s="99"/>
      <c r="L70" s="99"/>
      <c r="M70" s="99"/>
    </row>
    <row r="71">
      <c r="A71" s="253" t="s">
        <v>1337</v>
      </c>
      <c r="B71" s="255" t="s">
        <v>1137</v>
      </c>
      <c r="C71" s="257" t="s">
        <v>1487</v>
      </c>
      <c r="D71" s="257" t="s">
        <v>1112</v>
      </c>
      <c r="E71" s="257"/>
      <c r="F71" s="259"/>
      <c r="G71" s="257"/>
      <c r="H71" s="257"/>
      <c r="I71" s="257"/>
      <c r="J71" s="211"/>
      <c r="K71" s="99"/>
      <c r="L71" s="99"/>
      <c r="M71" s="99"/>
    </row>
    <row r="72">
      <c r="A72" s="22" t="s">
        <v>914</v>
      </c>
      <c r="B72" s="103" t="s">
        <v>1137</v>
      </c>
      <c r="C72" s="232" t="s">
        <v>1657</v>
      </c>
      <c r="D72" s="232" t="s">
        <v>1112</v>
      </c>
      <c r="E72" s="215"/>
      <c r="F72" s="216"/>
      <c r="G72" s="232"/>
      <c r="H72" s="232"/>
      <c r="I72" s="232"/>
      <c r="J72" s="211"/>
      <c r="K72" s="99"/>
      <c r="L72" s="99"/>
      <c r="M72" s="99"/>
    </row>
    <row r="73">
      <c r="A73" s="253" t="s">
        <v>1562</v>
      </c>
      <c r="B73" s="255" t="s">
        <v>1137</v>
      </c>
      <c r="C73" s="257" t="s">
        <v>254</v>
      </c>
      <c r="D73" s="257" t="s">
        <v>1112</v>
      </c>
      <c r="E73" s="257"/>
      <c r="F73" s="259"/>
      <c r="G73" s="257"/>
      <c r="H73" s="257"/>
      <c r="I73" s="257"/>
      <c r="J73" s="211"/>
      <c r="K73" s="99"/>
      <c r="L73" s="99"/>
      <c r="M73" s="99"/>
    </row>
    <row r="74">
      <c r="A74" s="253" t="s">
        <v>1501</v>
      </c>
      <c r="B74" s="255" t="s">
        <v>1137</v>
      </c>
      <c r="C74" s="257" t="s">
        <v>2465</v>
      </c>
      <c r="D74" s="257" t="s">
        <v>1112</v>
      </c>
      <c r="E74" s="257"/>
      <c r="F74" s="259"/>
      <c r="G74" s="257"/>
      <c r="H74" s="257"/>
      <c r="I74" s="257"/>
      <c r="J74" s="211"/>
      <c r="K74" s="99"/>
      <c r="L74" s="99"/>
      <c r="M74" s="99"/>
    </row>
    <row r="75">
      <c r="A75" s="22" t="s">
        <v>818</v>
      </c>
      <c r="B75" s="103" t="s">
        <v>1137</v>
      </c>
      <c r="C75" s="232" t="s">
        <v>299</v>
      </c>
      <c r="D75" s="232" t="s">
        <v>1112</v>
      </c>
      <c r="E75" s="215"/>
      <c r="F75" s="216"/>
      <c r="G75" s="232"/>
      <c r="H75" s="232"/>
      <c r="I75" s="232"/>
      <c r="J75" s="211"/>
      <c r="K75" s="99"/>
      <c r="L75" s="99"/>
      <c r="M75" s="99"/>
    </row>
    <row r="76">
      <c r="A76" s="22" t="s">
        <v>930</v>
      </c>
      <c r="B76" s="103" t="s">
        <v>1137</v>
      </c>
      <c r="C76" s="232" t="s">
        <v>320</v>
      </c>
      <c r="D76" s="232" t="s">
        <v>1112</v>
      </c>
      <c r="E76" s="215"/>
      <c r="F76" s="216"/>
      <c r="G76" s="232"/>
      <c r="H76" s="232"/>
      <c r="I76" s="232"/>
      <c r="J76" s="211"/>
      <c r="K76" s="99"/>
      <c r="L76" s="99"/>
      <c r="M76" s="99"/>
    </row>
    <row r="77">
      <c r="A77" s="253" t="s">
        <v>1184</v>
      </c>
      <c r="B77" s="255" t="s">
        <v>1137</v>
      </c>
      <c r="C77" s="257" t="s">
        <v>1348</v>
      </c>
      <c r="D77" s="257" t="s">
        <v>1112</v>
      </c>
      <c r="E77" s="257"/>
      <c r="F77" s="259"/>
      <c r="G77" s="257"/>
      <c r="H77" s="257"/>
      <c r="I77" s="257"/>
      <c r="J77" s="211"/>
      <c r="K77" s="99"/>
      <c r="L77" s="99"/>
      <c r="M77" s="99"/>
    </row>
    <row r="78">
      <c r="A78" s="253" t="s">
        <v>1282</v>
      </c>
      <c r="B78" s="255" t="s">
        <v>1137</v>
      </c>
      <c r="C78" s="257" t="s">
        <v>1442</v>
      </c>
      <c r="D78" s="257" t="s">
        <v>1112</v>
      </c>
      <c r="E78" s="257"/>
      <c r="F78" s="259"/>
      <c r="G78" s="257"/>
      <c r="H78" s="257"/>
      <c r="I78" s="257"/>
      <c r="J78" s="211"/>
      <c r="K78" s="99"/>
      <c r="L78" s="99"/>
      <c r="M78" s="99"/>
    </row>
    <row r="79">
      <c r="A79" s="22" t="s">
        <v>918</v>
      </c>
      <c r="B79" s="103" t="s">
        <v>1137</v>
      </c>
      <c r="C79" s="232" t="s">
        <v>1135</v>
      </c>
      <c r="D79" s="232" t="s">
        <v>1112</v>
      </c>
      <c r="E79" s="215"/>
      <c r="F79" s="216"/>
      <c r="G79" s="232"/>
      <c r="H79" s="232"/>
      <c r="I79" s="232"/>
      <c r="J79" s="211"/>
      <c r="K79" s="99"/>
      <c r="L79" s="99"/>
      <c r="M79" s="99"/>
    </row>
    <row r="80">
      <c r="A80" s="253" t="s">
        <v>1201</v>
      </c>
      <c r="B80" s="255" t="s">
        <v>1137</v>
      </c>
      <c r="C80" s="257" t="s">
        <v>414</v>
      </c>
      <c r="D80" s="257" t="s">
        <v>1112</v>
      </c>
      <c r="E80" s="257"/>
      <c r="F80" s="259"/>
      <c r="G80" s="257"/>
      <c r="H80" s="257"/>
      <c r="I80" s="257"/>
      <c r="J80" s="211"/>
      <c r="K80" s="99"/>
      <c r="L80" s="99"/>
      <c r="M80" s="99"/>
    </row>
    <row r="81">
      <c r="A81" s="253" t="s">
        <v>1569</v>
      </c>
      <c r="B81" s="255" t="s">
        <v>1137</v>
      </c>
      <c r="C81" s="257" t="s">
        <v>420</v>
      </c>
      <c r="D81" s="257" t="s">
        <v>1112</v>
      </c>
      <c r="E81" s="257"/>
      <c r="F81" s="259"/>
      <c r="G81" s="257"/>
      <c r="H81" s="257"/>
      <c r="I81" s="257"/>
      <c r="J81" s="211"/>
      <c r="K81" s="99"/>
      <c r="L81" s="99"/>
      <c r="M81" s="99"/>
    </row>
    <row r="82">
      <c r="A82" s="22" t="s">
        <v>700</v>
      </c>
      <c r="B82" s="103" t="s">
        <v>1137</v>
      </c>
      <c r="C82" s="232" t="s">
        <v>2563</v>
      </c>
      <c r="D82" s="232" t="s">
        <v>1112</v>
      </c>
      <c r="E82" s="215"/>
      <c r="F82" s="216"/>
      <c r="G82" s="232"/>
      <c r="H82" s="232"/>
      <c r="I82" s="232"/>
      <c r="J82" s="211"/>
      <c r="K82" s="99"/>
      <c r="L82" s="99"/>
      <c r="M82" s="99"/>
    </row>
    <row r="83">
      <c r="A83" s="22" t="s">
        <v>2727</v>
      </c>
      <c r="B83" s="112" t="s">
        <v>1137</v>
      </c>
      <c r="C83" s="215" t="s">
        <v>2577</v>
      </c>
      <c r="D83" s="215" t="s">
        <v>1112</v>
      </c>
      <c r="E83" s="215"/>
      <c r="F83" s="216"/>
      <c r="G83" s="215"/>
      <c r="H83" s="215"/>
      <c r="I83" s="215"/>
      <c r="J83" s="211"/>
      <c r="K83" s="99"/>
      <c r="L83" s="99"/>
      <c r="M83" s="99"/>
    </row>
    <row r="84">
      <c r="A84" s="253" t="s">
        <v>1290</v>
      </c>
      <c r="B84" s="255" t="s">
        <v>1137</v>
      </c>
      <c r="C84" s="257" t="s">
        <v>2589</v>
      </c>
      <c r="D84" s="257" t="s">
        <v>1112</v>
      </c>
      <c r="E84" s="257"/>
      <c r="F84" s="259"/>
      <c r="G84" s="257"/>
      <c r="H84" s="257"/>
      <c r="I84" s="257"/>
      <c r="J84" s="211"/>
      <c r="K84" s="99"/>
      <c r="L84" s="99"/>
      <c r="M84" s="99"/>
    </row>
    <row r="85">
      <c r="A85" s="22" t="s">
        <v>793</v>
      </c>
      <c r="B85" s="103" t="s">
        <v>1137</v>
      </c>
      <c r="C85" s="232" t="s">
        <v>2596</v>
      </c>
      <c r="D85" s="232" t="s">
        <v>1112</v>
      </c>
      <c r="E85" s="215"/>
      <c r="F85" s="216"/>
      <c r="G85" s="232"/>
      <c r="H85" s="232"/>
      <c r="I85" s="232"/>
      <c r="J85" s="211"/>
      <c r="K85" s="99"/>
      <c r="L85" s="99"/>
      <c r="M85" s="99"/>
    </row>
    <row r="86">
      <c r="A86" s="22" t="s">
        <v>869</v>
      </c>
      <c r="B86" s="103" t="s">
        <v>1137</v>
      </c>
      <c r="C86" s="232" t="s">
        <v>1493</v>
      </c>
      <c r="D86" s="232" t="s">
        <v>1112</v>
      </c>
      <c r="E86" s="215"/>
      <c r="F86" s="216"/>
      <c r="G86" s="232"/>
      <c r="H86" s="232"/>
      <c r="I86" s="232"/>
      <c r="J86" s="211"/>
      <c r="K86" s="99"/>
      <c r="L86" s="99"/>
      <c r="M86" s="99"/>
    </row>
    <row r="87">
      <c r="A87" s="22" t="s">
        <v>805</v>
      </c>
      <c r="B87" s="103" t="s">
        <v>1137</v>
      </c>
      <c r="C87" s="232" t="s">
        <v>1583</v>
      </c>
      <c r="D87" s="232" t="s">
        <v>1112</v>
      </c>
      <c r="E87" s="215"/>
      <c r="F87" s="216"/>
      <c r="G87" s="232"/>
      <c r="H87" s="232"/>
      <c r="I87" s="232"/>
      <c r="J87" s="211"/>
      <c r="K87" s="99"/>
      <c r="L87" s="99"/>
      <c r="M87" s="99"/>
    </row>
    <row r="88">
      <c r="A88" s="253" t="s">
        <v>1627</v>
      </c>
      <c r="B88" s="255" t="s">
        <v>1137</v>
      </c>
      <c r="C88" s="257" t="s">
        <v>1590</v>
      </c>
      <c r="D88" s="257" t="s">
        <v>1112</v>
      </c>
      <c r="E88" s="257"/>
      <c r="F88" s="259"/>
      <c r="G88" s="257"/>
      <c r="H88" s="257"/>
      <c r="I88" s="257"/>
      <c r="J88" s="211"/>
      <c r="K88" s="99"/>
      <c r="L88" s="99"/>
      <c r="M88" s="99"/>
    </row>
    <row r="89">
      <c r="A89" s="22" t="s">
        <v>902</v>
      </c>
      <c r="B89" s="103" t="s">
        <v>1137</v>
      </c>
      <c r="C89" s="232" t="s">
        <v>1600</v>
      </c>
      <c r="D89" s="232" t="s">
        <v>1112</v>
      </c>
      <c r="E89" s="215"/>
      <c r="F89" s="216"/>
      <c r="G89" s="232"/>
      <c r="H89" s="232"/>
      <c r="I89" s="232"/>
      <c r="J89" s="211"/>
      <c r="K89" s="99"/>
      <c r="L89" s="99"/>
      <c r="M89" s="99"/>
    </row>
    <row r="90">
      <c r="A90" s="253" t="s">
        <v>1435</v>
      </c>
      <c r="B90" s="255" t="s">
        <v>1137</v>
      </c>
      <c r="C90" s="257" t="s">
        <v>2651</v>
      </c>
      <c r="D90" s="257" t="s">
        <v>1112</v>
      </c>
      <c r="E90" s="257"/>
      <c r="F90" s="259"/>
      <c r="G90" s="257"/>
      <c r="H90" s="257"/>
      <c r="I90" s="257"/>
      <c r="J90" s="211"/>
      <c r="K90" s="99"/>
      <c r="L90" s="99"/>
      <c r="M90" s="99"/>
    </row>
    <row r="91">
      <c r="A91" s="253" t="s">
        <v>1210</v>
      </c>
      <c r="B91" s="255" t="s">
        <v>1137</v>
      </c>
      <c r="C91" s="257" t="s">
        <v>2658</v>
      </c>
      <c r="D91" s="257" t="s">
        <v>1112</v>
      </c>
      <c r="E91" s="257"/>
      <c r="F91" s="259"/>
      <c r="G91" s="257"/>
      <c r="H91" s="257"/>
      <c r="I91" s="257"/>
      <c r="J91" s="211"/>
      <c r="K91" s="99"/>
      <c r="L91" s="99"/>
      <c r="M91" s="99"/>
    </row>
    <row r="92">
      <c r="A92" s="253" t="s">
        <v>1170</v>
      </c>
      <c r="B92" s="255" t="s">
        <v>1137</v>
      </c>
      <c r="C92" s="257" t="s">
        <v>2675</v>
      </c>
      <c r="D92" s="257" t="s">
        <v>1112</v>
      </c>
      <c r="E92" s="257"/>
      <c r="F92" s="259"/>
      <c r="G92" s="257"/>
      <c r="H92" s="257"/>
      <c r="I92" s="257"/>
      <c r="J92" s="211"/>
      <c r="K92" s="99"/>
      <c r="L92" s="99"/>
      <c r="M92" s="99"/>
    </row>
    <row r="93">
      <c r="A93" s="253" t="s">
        <v>1575</v>
      </c>
      <c r="B93" s="255" t="s">
        <v>1137</v>
      </c>
      <c r="C93" s="257" t="s">
        <v>1742</v>
      </c>
      <c r="D93" s="257" t="s">
        <v>1112</v>
      </c>
      <c r="E93" s="257"/>
      <c r="F93" s="259"/>
      <c r="G93" s="257"/>
      <c r="H93" s="257"/>
      <c r="I93" s="257"/>
      <c r="J93" s="211"/>
      <c r="K93" s="99"/>
      <c r="L93" s="99"/>
      <c r="M93" s="99"/>
    </row>
    <row r="94">
      <c r="A94" s="22" t="s">
        <v>782</v>
      </c>
      <c r="B94" s="103" t="s">
        <v>1137</v>
      </c>
      <c r="C94" s="232" t="s">
        <v>2183</v>
      </c>
      <c r="D94" s="232" t="s">
        <v>1112</v>
      </c>
      <c r="E94" s="215"/>
      <c r="F94" s="216"/>
      <c r="G94" s="232"/>
      <c r="H94" s="232"/>
      <c r="I94" s="232"/>
      <c r="J94" s="211"/>
      <c r="K94" s="99"/>
      <c r="L94" s="99"/>
      <c r="M94" s="99"/>
    </row>
    <row r="95">
      <c r="A95" s="253" t="s">
        <v>1166</v>
      </c>
      <c r="B95" s="255" t="s">
        <v>1137</v>
      </c>
      <c r="C95" s="257" t="s">
        <v>2260</v>
      </c>
      <c r="D95" s="257" t="s">
        <v>1112</v>
      </c>
      <c r="E95" s="257"/>
      <c r="F95" s="259"/>
      <c r="G95" s="257"/>
      <c r="H95" s="257"/>
      <c r="I95" s="257"/>
      <c r="J95" s="211"/>
      <c r="K95" s="99"/>
      <c r="L95" s="99"/>
      <c r="M95" s="99"/>
    </row>
    <row r="96">
      <c r="A96" s="22" t="s">
        <v>926</v>
      </c>
      <c r="B96" s="103" t="s">
        <v>1137</v>
      </c>
      <c r="C96" s="232" t="s">
        <v>1671</v>
      </c>
      <c r="D96" s="232" t="s">
        <v>1112</v>
      </c>
      <c r="E96" s="215"/>
      <c r="F96" s="216"/>
      <c r="G96" s="232"/>
      <c r="H96" s="232"/>
      <c r="I96" s="232"/>
      <c r="J96" s="211"/>
      <c r="K96" s="99"/>
      <c r="L96" s="99"/>
      <c r="M96" s="99"/>
    </row>
    <row r="97">
      <c r="A97" s="22" t="s">
        <v>2346</v>
      </c>
      <c r="B97" s="112" t="s">
        <v>1137</v>
      </c>
      <c r="C97" s="215" t="s">
        <v>1748</v>
      </c>
      <c r="D97" s="215" t="s">
        <v>1112</v>
      </c>
      <c r="E97" s="215"/>
      <c r="F97" s="216"/>
      <c r="G97" s="215"/>
      <c r="H97" s="215"/>
      <c r="I97" s="215"/>
      <c r="J97" s="211"/>
      <c r="K97" s="99"/>
      <c r="L97" s="99"/>
      <c r="M97" s="99"/>
    </row>
    <row r="98">
      <c r="A98" s="253" t="s">
        <v>1229</v>
      </c>
      <c r="B98" s="255" t="s">
        <v>1137</v>
      </c>
      <c r="C98" s="257" t="s">
        <v>1767</v>
      </c>
      <c r="D98" s="257" t="s">
        <v>1112</v>
      </c>
      <c r="E98" s="257"/>
      <c r="F98" s="259"/>
      <c r="G98" s="257"/>
      <c r="H98" s="257"/>
      <c r="I98" s="257"/>
      <c r="J98" s="211"/>
      <c r="K98" s="99"/>
      <c r="L98" s="99"/>
      <c r="M98" s="99"/>
    </row>
    <row r="99">
      <c r="A99" s="22" t="s">
        <v>731</v>
      </c>
      <c r="B99" s="103" t="s">
        <v>1137</v>
      </c>
      <c r="C99" s="232" t="s">
        <v>1818</v>
      </c>
      <c r="D99" s="232" t="s">
        <v>1112</v>
      </c>
      <c r="E99" s="215"/>
      <c r="F99" s="216"/>
      <c r="G99" s="232"/>
      <c r="H99" s="232"/>
      <c r="I99" s="232"/>
      <c r="J99" s="211"/>
      <c r="K99" s="99"/>
      <c r="L99" s="99"/>
      <c r="M99" s="99"/>
    </row>
    <row r="100">
      <c r="A100" s="253" t="s">
        <v>1399</v>
      </c>
      <c r="B100" s="255" t="s">
        <v>1137</v>
      </c>
      <c r="C100" s="257" t="s">
        <v>1856</v>
      </c>
      <c r="D100" s="257" t="s">
        <v>1112</v>
      </c>
      <c r="E100" s="257"/>
      <c r="F100" s="259"/>
      <c r="G100" s="257"/>
      <c r="H100" s="257"/>
      <c r="I100" s="257"/>
      <c r="J100" s="211"/>
      <c r="K100" s="99"/>
      <c r="L100" s="99"/>
      <c r="M100" s="99"/>
    </row>
    <row r="101">
      <c r="A101" s="22" t="s">
        <v>1009</v>
      </c>
      <c r="B101" s="103" t="s">
        <v>1137</v>
      </c>
      <c r="C101" s="232" t="s">
        <v>2109</v>
      </c>
      <c r="D101" s="232" t="s">
        <v>1112</v>
      </c>
      <c r="E101" s="215"/>
      <c r="F101" s="216"/>
      <c r="G101" s="232"/>
      <c r="H101" s="232"/>
      <c r="I101" s="232"/>
      <c r="J101" s="211"/>
      <c r="K101" s="99"/>
      <c r="L101" s="99"/>
      <c r="M101" s="99"/>
    </row>
    <row r="102">
      <c r="A102" s="253" t="s">
        <v>1475</v>
      </c>
      <c r="B102" s="255" t="s">
        <v>1137</v>
      </c>
      <c r="C102" s="257" t="s">
        <v>2114</v>
      </c>
      <c r="D102" s="257" t="s">
        <v>1112</v>
      </c>
      <c r="E102" s="257"/>
      <c r="F102" s="259"/>
      <c r="G102" s="257"/>
      <c r="H102" s="257"/>
      <c r="I102" s="257"/>
      <c r="J102" s="211"/>
      <c r="K102" s="99"/>
      <c r="L102" s="99"/>
      <c r="M102" s="99"/>
    </row>
    <row r="103">
      <c r="A103" s="253" t="s">
        <v>1246</v>
      </c>
      <c r="B103" s="255" t="s">
        <v>1137</v>
      </c>
      <c r="C103" s="257" t="s">
        <v>2121</v>
      </c>
      <c r="D103" s="257" t="s">
        <v>1112</v>
      </c>
      <c r="E103" s="257"/>
      <c r="F103" s="259"/>
      <c r="G103" s="257"/>
      <c r="H103" s="257"/>
      <c r="I103" s="257"/>
      <c r="J103" s="211"/>
      <c r="K103" s="99"/>
      <c r="L103" s="99"/>
      <c r="M103" s="99"/>
    </row>
    <row r="104">
      <c r="A104" s="22" t="s">
        <v>857</v>
      </c>
      <c r="B104" s="103" t="s">
        <v>1137</v>
      </c>
      <c r="C104" s="232" t="s">
        <v>2202</v>
      </c>
      <c r="D104" s="232" t="s">
        <v>1112</v>
      </c>
      <c r="E104" s="215"/>
      <c r="F104" s="216"/>
      <c r="G104" s="232"/>
      <c r="H104" s="232"/>
      <c r="I104" s="232"/>
      <c r="J104" s="211"/>
      <c r="K104" s="99"/>
      <c r="L104" s="99"/>
      <c r="M104" s="99"/>
    </row>
    <row r="105">
      <c r="A105" s="22" t="s">
        <v>810</v>
      </c>
      <c r="B105" s="103" t="s">
        <v>1137</v>
      </c>
      <c r="C105" s="232" t="s">
        <v>2103</v>
      </c>
      <c r="D105" s="232" t="s">
        <v>1112</v>
      </c>
      <c r="E105" s="215"/>
      <c r="F105" s="216"/>
      <c r="G105" s="232"/>
      <c r="H105" s="232"/>
      <c r="I105" s="232"/>
      <c r="J105" s="211"/>
      <c r="K105" s="99"/>
      <c r="L105" s="99"/>
      <c r="M105" s="99"/>
    </row>
    <row r="106">
      <c r="A106" s="253" t="s">
        <v>1215</v>
      </c>
      <c r="B106" s="255" t="s">
        <v>1137</v>
      </c>
      <c r="C106" s="257" t="s">
        <v>2279</v>
      </c>
      <c r="D106" s="257" t="s">
        <v>1112</v>
      </c>
      <c r="E106" s="257"/>
      <c r="F106" s="259"/>
      <c r="G106" s="257"/>
      <c r="H106" s="257"/>
      <c r="I106" s="257"/>
      <c r="J106" s="211"/>
      <c r="K106" s="99"/>
      <c r="L106" s="99"/>
      <c r="M106" s="99"/>
    </row>
    <row r="107">
      <c r="A107" s="253" t="s">
        <v>1352</v>
      </c>
      <c r="B107" s="255" t="s">
        <v>1137</v>
      </c>
      <c r="C107" s="257" t="s">
        <v>2659</v>
      </c>
      <c r="D107" s="257" t="s">
        <v>1112</v>
      </c>
      <c r="E107" s="257"/>
      <c r="F107" s="259"/>
      <c r="G107" s="257"/>
      <c r="H107" s="257"/>
      <c r="I107" s="257"/>
      <c r="J107" s="211"/>
      <c r="K107" s="99"/>
      <c r="L107" s="99"/>
      <c r="M107" s="99"/>
    </row>
    <row r="108">
      <c r="A108" s="22" t="s">
        <v>801</v>
      </c>
      <c r="B108" s="103" t="s">
        <v>1137</v>
      </c>
      <c r="C108" s="232" t="s">
        <v>2820</v>
      </c>
      <c r="D108" s="232" t="s">
        <v>1112</v>
      </c>
      <c r="E108" s="215"/>
      <c r="F108" s="216"/>
      <c r="G108" s="232"/>
      <c r="H108" s="232"/>
      <c r="I108" s="232"/>
      <c r="J108" s="211"/>
      <c r="K108" s="99"/>
      <c r="L108" s="99"/>
      <c r="M108" s="99"/>
    </row>
    <row r="109">
      <c r="A109" s="253" t="s">
        <v>1257</v>
      </c>
      <c r="B109" s="255" t="s">
        <v>1137</v>
      </c>
      <c r="C109" s="257" t="s">
        <v>2830</v>
      </c>
      <c r="D109" s="257" t="s">
        <v>1112</v>
      </c>
      <c r="E109" s="257"/>
      <c r="F109" s="259"/>
      <c r="G109" s="257"/>
      <c r="H109" s="257"/>
      <c r="I109" s="257"/>
      <c r="J109" s="211"/>
      <c r="K109" s="99"/>
      <c r="L109" s="99"/>
      <c r="M109" s="99"/>
    </row>
    <row r="110">
      <c r="A110" s="22" t="s">
        <v>707</v>
      </c>
      <c r="B110" s="103" t="s">
        <v>1137</v>
      </c>
      <c r="C110" s="232" t="s">
        <v>2732</v>
      </c>
      <c r="D110" s="232" t="s">
        <v>1112</v>
      </c>
      <c r="E110" s="215"/>
      <c r="F110" s="216"/>
      <c r="G110" s="232"/>
      <c r="H110" s="232"/>
      <c r="I110" s="232"/>
      <c r="J110" s="211"/>
      <c r="K110" s="99"/>
      <c r="L110" s="99"/>
      <c r="M110" s="99"/>
    </row>
    <row r="111">
      <c r="A111" s="253" t="s">
        <v>1393</v>
      </c>
      <c r="B111" s="255" t="s">
        <v>1137</v>
      </c>
      <c r="C111" s="257" t="s">
        <v>1751</v>
      </c>
      <c r="D111" s="257" t="s">
        <v>1112</v>
      </c>
      <c r="E111" s="257"/>
      <c r="F111" s="259"/>
      <c r="G111" s="257"/>
      <c r="H111" s="257"/>
      <c r="I111" s="257"/>
      <c r="J111" s="211"/>
      <c r="K111" s="99"/>
      <c r="L111" s="99"/>
      <c r="M111" s="99"/>
    </row>
    <row r="112">
      <c r="A112" s="22" t="s">
        <v>753</v>
      </c>
      <c r="B112" s="103" t="s">
        <v>1137</v>
      </c>
      <c r="C112" s="232" t="s">
        <v>2843</v>
      </c>
      <c r="D112" s="232" t="s">
        <v>1112</v>
      </c>
      <c r="E112" s="215"/>
      <c r="F112" s="216"/>
      <c r="G112" s="232"/>
      <c r="H112" s="232"/>
      <c r="I112" s="232"/>
      <c r="J112" s="211"/>
      <c r="K112" s="99"/>
      <c r="L112" s="99"/>
      <c r="M112" s="99"/>
    </row>
    <row r="113">
      <c r="A113" s="253" t="s">
        <v>1188</v>
      </c>
      <c r="B113" s="255" t="s">
        <v>1137</v>
      </c>
      <c r="C113" s="257" t="s">
        <v>2824</v>
      </c>
      <c r="D113" s="257" t="s">
        <v>1112</v>
      </c>
      <c r="E113" s="257"/>
      <c r="F113" s="259"/>
      <c r="G113" s="257"/>
      <c r="H113" s="257"/>
      <c r="I113" s="257"/>
      <c r="J113" s="211"/>
      <c r="K113" s="99"/>
      <c r="L113" s="99"/>
      <c r="M113" s="99"/>
    </row>
    <row r="114">
      <c r="A114" s="253" t="s">
        <v>1444</v>
      </c>
      <c r="B114" s="255" t="s">
        <v>1137</v>
      </c>
      <c r="C114" s="257" t="s">
        <v>2847</v>
      </c>
      <c r="D114" s="257" t="s">
        <v>1112</v>
      </c>
      <c r="E114" s="257"/>
      <c r="F114" s="259"/>
      <c r="G114" s="257"/>
      <c r="H114" s="257"/>
      <c r="I114" s="257"/>
      <c r="J114" s="211"/>
      <c r="K114" s="99"/>
      <c r="L114" s="99"/>
      <c r="M114" s="99"/>
    </row>
    <row r="115">
      <c r="A115" s="22" t="s">
        <v>1039</v>
      </c>
      <c r="B115" s="103" t="s">
        <v>1137</v>
      </c>
      <c r="C115" s="232" t="s">
        <v>2853</v>
      </c>
      <c r="D115" s="232" t="s">
        <v>1112</v>
      </c>
      <c r="E115" s="215"/>
      <c r="F115" s="216"/>
      <c r="G115" s="232"/>
      <c r="H115" s="232"/>
      <c r="I115" s="232"/>
      <c r="J115" s="211"/>
      <c r="K115" s="99"/>
      <c r="L115" s="99"/>
      <c r="M115" s="99"/>
    </row>
    <row r="116">
      <c r="A116" s="22" t="s">
        <v>2341</v>
      </c>
      <c r="B116" s="112" t="s">
        <v>1137</v>
      </c>
      <c r="C116" s="215" t="s">
        <v>2496</v>
      </c>
      <c r="D116" s="215" t="s">
        <v>1112</v>
      </c>
      <c r="E116" s="215"/>
      <c r="F116" s="216"/>
      <c r="G116" s="215"/>
      <c r="H116" s="215"/>
      <c r="I116" s="215"/>
      <c r="J116" s="211"/>
      <c r="K116" s="99"/>
      <c r="L116" s="99"/>
      <c r="M116" s="99"/>
    </row>
    <row r="117">
      <c r="A117" s="253" t="s">
        <v>1368</v>
      </c>
      <c r="B117" s="255" t="s">
        <v>1137</v>
      </c>
      <c r="C117" s="257" t="s">
        <v>2862</v>
      </c>
      <c r="D117" s="257" t="s">
        <v>1112</v>
      </c>
      <c r="E117" s="257"/>
      <c r="F117" s="259"/>
      <c r="G117" s="257"/>
      <c r="H117" s="257"/>
      <c r="I117" s="257"/>
      <c r="J117" s="211"/>
      <c r="K117" s="99"/>
      <c r="L117" s="99"/>
      <c r="M117" s="99"/>
    </row>
    <row r="118">
      <c r="A118" s="22" t="s">
        <v>721</v>
      </c>
      <c r="B118" s="103" t="s">
        <v>1137</v>
      </c>
      <c r="C118" s="232" t="s">
        <v>2872</v>
      </c>
      <c r="D118" s="232" t="s">
        <v>1112</v>
      </c>
      <c r="E118" s="215"/>
      <c r="F118" s="216"/>
      <c r="G118" s="232"/>
      <c r="H118" s="232"/>
      <c r="I118" s="232"/>
      <c r="J118" s="211"/>
      <c r="K118" s="99"/>
      <c r="L118" s="99"/>
      <c r="M118" s="99"/>
    </row>
    <row r="119">
      <c r="A119" s="22" t="s">
        <v>1084</v>
      </c>
      <c r="B119" s="103" t="s">
        <v>1137</v>
      </c>
      <c r="C119" s="232" t="s">
        <v>2874</v>
      </c>
      <c r="D119" s="232" t="s">
        <v>1112</v>
      </c>
      <c r="E119" s="215"/>
      <c r="F119" s="216"/>
      <c r="G119" s="232"/>
      <c r="H119" s="232"/>
      <c r="I119" s="232"/>
      <c r="J119" s="211"/>
      <c r="K119" s="99"/>
      <c r="L119" s="99"/>
      <c r="M119" s="99"/>
    </row>
    <row r="120">
      <c r="A120" s="253" t="s">
        <v>1250</v>
      </c>
      <c r="B120" s="255" t="s">
        <v>1137</v>
      </c>
      <c r="C120" s="257" t="s">
        <v>2467</v>
      </c>
      <c r="D120" s="257" t="s">
        <v>1112</v>
      </c>
      <c r="E120" s="257"/>
      <c r="F120" s="259"/>
      <c r="G120" s="257"/>
      <c r="H120" s="257"/>
      <c r="I120" s="257"/>
      <c r="J120" s="211"/>
      <c r="K120" s="99"/>
      <c r="L120" s="99"/>
      <c r="M120" s="99"/>
    </row>
    <row r="121">
      <c r="A121" s="253" t="s">
        <v>1595</v>
      </c>
      <c r="B121" s="255" t="s">
        <v>1137</v>
      </c>
      <c r="C121" s="257" t="s">
        <v>2881</v>
      </c>
      <c r="D121" s="257" t="s">
        <v>1112</v>
      </c>
      <c r="E121" s="257"/>
      <c r="F121" s="259"/>
      <c r="G121" s="257"/>
      <c r="H121" s="257"/>
      <c r="I121" s="257"/>
      <c r="J121" s="211"/>
      <c r="K121" s="99"/>
      <c r="L121" s="99"/>
      <c r="M121" s="99"/>
    </row>
    <row r="122">
      <c r="A122" s="22" t="s">
        <v>1018</v>
      </c>
      <c r="B122" s="103" t="s">
        <v>1137</v>
      </c>
      <c r="C122" s="232" t="s">
        <v>2889</v>
      </c>
      <c r="D122" s="232" t="s">
        <v>1112</v>
      </c>
      <c r="E122" s="215"/>
      <c r="F122" s="216"/>
      <c r="G122" s="232"/>
      <c r="H122" s="232"/>
      <c r="I122" s="232"/>
      <c r="J122" s="211"/>
      <c r="K122" s="99"/>
      <c r="L122" s="99"/>
      <c r="M122" s="99"/>
    </row>
    <row r="123">
      <c r="A123" s="22" t="s">
        <v>984</v>
      </c>
      <c r="B123" s="103" t="s">
        <v>1137</v>
      </c>
      <c r="C123" s="232" t="s">
        <v>2891</v>
      </c>
      <c r="D123" s="232" t="s">
        <v>1112</v>
      </c>
      <c r="E123" s="215"/>
      <c r="F123" s="216"/>
      <c r="G123" s="232"/>
      <c r="H123" s="232"/>
      <c r="I123" s="232"/>
      <c r="J123" s="211"/>
      <c r="K123" s="99"/>
      <c r="L123" s="99"/>
      <c r="M123" s="99"/>
    </row>
    <row r="124">
      <c r="A124" s="22" t="s">
        <v>786</v>
      </c>
      <c r="B124" s="103" t="s">
        <v>1131</v>
      </c>
      <c r="C124" s="232" t="s">
        <v>1391</v>
      </c>
      <c r="D124" s="232" t="s">
        <v>1112</v>
      </c>
      <c r="E124" s="215"/>
      <c r="F124" s="216"/>
      <c r="G124" s="232"/>
      <c r="H124" s="232"/>
      <c r="I124" s="232"/>
      <c r="J124" s="211"/>
      <c r="K124" s="99"/>
      <c r="L124" s="99"/>
      <c r="M124" s="99"/>
    </row>
    <row r="125">
      <c r="A125" s="253" t="s">
        <v>1223</v>
      </c>
      <c r="B125" s="255" t="s">
        <v>1131</v>
      </c>
      <c r="C125" s="257" t="s">
        <v>1136</v>
      </c>
      <c r="D125" s="257" t="s">
        <v>1112</v>
      </c>
      <c r="E125" s="257"/>
      <c r="F125" s="259"/>
      <c r="G125" s="257"/>
      <c r="H125" s="257"/>
      <c r="I125" s="257"/>
      <c r="J125" s="211"/>
      <c r="K125" s="99"/>
      <c r="L125" s="99"/>
      <c r="M125" s="99"/>
    </row>
    <row r="126">
      <c r="A126" s="22" t="s">
        <v>886</v>
      </c>
      <c r="B126" s="103" t="s">
        <v>1131</v>
      </c>
      <c r="C126" s="232" t="s">
        <v>2906</v>
      </c>
      <c r="D126" s="232" t="s">
        <v>1112</v>
      </c>
      <c r="E126" s="215"/>
      <c r="F126" s="216"/>
      <c r="G126" s="232"/>
      <c r="H126" s="232"/>
      <c r="I126" s="232"/>
      <c r="J126" s="211"/>
      <c r="K126" s="99"/>
      <c r="L126" s="99"/>
      <c r="M126" s="99"/>
    </row>
    <row r="127">
      <c r="A127" s="253" t="s">
        <v>1539</v>
      </c>
      <c r="B127" s="255" t="s">
        <v>1131</v>
      </c>
      <c r="C127" s="257" t="s">
        <v>131</v>
      </c>
      <c r="D127" s="257" t="s">
        <v>1112</v>
      </c>
      <c r="E127" s="257"/>
      <c r="F127" s="259"/>
      <c r="G127" s="257"/>
      <c r="H127" s="257"/>
      <c r="I127" s="257"/>
      <c r="J127" s="211"/>
      <c r="K127" s="99"/>
      <c r="L127" s="99"/>
      <c r="M127" s="99"/>
    </row>
    <row r="128">
      <c r="A128" s="253" t="s">
        <v>1314</v>
      </c>
      <c r="B128" s="255" t="s">
        <v>1131</v>
      </c>
      <c r="C128" s="257" t="s">
        <v>136</v>
      </c>
      <c r="D128" s="257" t="s">
        <v>1112</v>
      </c>
      <c r="E128" s="257"/>
      <c r="F128" s="259"/>
      <c r="G128" s="257"/>
      <c r="H128" s="257"/>
      <c r="I128" s="257"/>
      <c r="J128" s="211"/>
      <c r="K128" s="99"/>
      <c r="L128" s="99"/>
      <c r="M128" s="99"/>
    </row>
    <row r="129">
      <c r="A129" s="22" t="s">
        <v>1080</v>
      </c>
      <c r="B129" s="103" t="s">
        <v>1131</v>
      </c>
      <c r="C129" s="232" t="s">
        <v>217</v>
      </c>
      <c r="D129" s="232" t="s">
        <v>1112</v>
      </c>
      <c r="E129" s="215"/>
      <c r="F129" s="216"/>
      <c r="G129" s="232"/>
      <c r="H129" s="232"/>
      <c r="I129" s="232"/>
      <c r="J129" s="211"/>
      <c r="K129" s="99"/>
      <c r="L129" s="99"/>
      <c r="M129" s="99"/>
    </row>
    <row r="130">
      <c r="A130" s="22" t="s">
        <v>829</v>
      </c>
      <c r="B130" s="103" t="s">
        <v>1131</v>
      </c>
      <c r="C130" s="232" t="s">
        <v>223</v>
      </c>
      <c r="D130" s="232" t="s">
        <v>1112</v>
      </c>
      <c r="E130" s="215"/>
      <c r="F130" s="216"/>
      <c r="G130" s="232"/>
      <c r="H130" s="232"/>
      <c r="I130" s="232"/>
      <c r="J130" s="211"/>
      <c r="K130" s="99"/>
      <c r="L130" s="99"/>
      <c r="M130" s="99"/>
    </row>
    <row r="131">
      <c r="A131" s="22" t="s">
        <v>873</v>
      </c>
      <c r="B131" s="103" t="s">
        <v>1131</v>
      </c>
      <c r="C131" s="232" t="s">
        <v>263</v>
      </c>
      <c r="D131" s="232" t="s">
        <v>1112</v>
      </c>
      <c r="E131" s="215"/>
      <c r="F131" s="216"/>
      <c r="G131" s="232"/>
      <c r="H131" s="232"/>
      <c r="I131" s="232"/>
      <c r="J131" s="211"/>
      <c r="K131" s="13"/>
      <c r="L131" s="28"/>
      <c r="M131" s="87"/>
    </row>
    <row r="132">
      <c r="A132" s="253" t="s">
        <v>1635</v>
      </c>
      <c r="B132" s="255" t="s">
        <v>1131</v>
      </c>
      <c r="C132" s="257" t="s">
        <v>268</v>
      </c>
      <c r="D132" s="257" t="s">
        <v>1112</v>
      </c>
      <c r="E132" s="257"/>
      <c r="F132" s="259"/>
      <c r="G132" s="257"/>
      <c r="H132" s="257"/>
      <c r="I132" s="257"/>
      <c r="J132" s="211"/>
      <c r="K132" s="13"/>
      <c r="L132" s="28"/>
      <c r="M132" s="87"/>
    </row>
    <row r="133">
      <c r="A133" s="22" t="s">
        <v>1043</v>
      </c>
      <c r="B133" s="103" t="s">
        <v>1131</v>
      </c>
      <c r="C133" s="232" t="s">
        <v>288</v>
      </c>
      <c r="D133" s="232" t="s">
        <v>1112</v>
      </c>
      <c r="E133" s="215"/>
      <c r="F133" s="216"/>
      <c r="G133" s="232"/>
      <c r="H133" s="232"/>
      <c r="I133" s="232"/>
      <c r="J133" s="211"/>
      <c r="K133" s="13"/>
      <c r="L133" s="28"/>
      <c r="M133" s="87"/>
    </row>
    <row r="134">
      <c r="A134" s="253" t="s">
        <v>1180</v>
      </c>
      <c r="B134" s="255" t="s">
        <v>1131</v>
      </c>
      <c r="C134" s="257" t="s">
        <v>2465</v>
      </c>
      <c r="D134" s="257" t="s">
        <v>1112</v>
      </c>
      <c r="E134" s="257"/>
      <c r="F134" s="259"/>
      <c r="G134" s="257"/>
      <c r="H134" s="257"/>
      <c r="I134" s="257"/>
      <c r="J134" s="211"/>
      <c r="K134" s="13"/>
      <c r="L134" s="28"/>
      <c r="M134" s="87"/>
    </row>
    <row r="135">
      <c r="A135" s="253" t="s">
        <v>1547</v>
      </c>
      <c r="B135" s="255" t="s">
        <v>1131</v>
      </c>
      <c r="C135" s="257" t="s">
        <v>1561</v>
      </c>
      <c r="D135" s="257" t="s">
        <v>1112</v>
      </c>
      <c r="E135" s="257"/>
      <c r="F135" s="259"/>
      <c r="G135" s="257"/>
      <c r="H135" s="257"/>
      <c r="I135" s="257"/>
      <c r="J135" s="211"/>
      <c r="K135" s="99"/>
      <c r="L135" s="99"/>
      <c r="M135" s="99"/>
    </row>
    <row r="136">
      <c r="A136" s="253" t="s">
        <v>1582</v>
      </c>
      <c r="B136" s="255" t="s">
        <v>1131</v>
      </c>
      <c r="C136" s="257" t="s">
        <v>1348</v>
      </c>
      <c r="D136" s="257" t="s">
        <v>1112</v>
      </c>
      <c r="E136" s="257"/>
      <c r="F136" s="259"/>
      <c r="G136" s="257"/>
      <c r="H136" s="257"/>
      <c r="I136" s="257"/>
      <c r="J136" s="211"/>
      <c r="K136" s="99"/>
      <c r="L136" s="99"/>
      <c r="M136" s="99"/>
    </row>
    <row r="137">
      <c r="A137" s="22" t="s">
        <v>980</v>
      </c>
      <c r="B137" s="103" t="s">
        <v>1131</v>
      </c>
      <c r="C137" s="232" t="s">
        <v>1734</v>
      </c>
      <c r="D137" s="232" t="s">
        <v>1112</v>
      </c>
      <c r="E137" s="215"/>
      <c r="F137" s="216"/>
      <c r="G137" s="232"/>
      <c r="H137" s="232"/>
      <c r="I137" s="232"/>
      <c r="J137" s="211"/>
      <c r="K137" s="99"/>
      <c r="L137" s="99"/>
      <c r="M137" s="99"/>
    </row>
    <row r="138">
      <c r="A138" s="253" t="s">
        <v>1219</v>
      </c>
      <c r="B138" s="255" t="s">
        <v>1131</v>
      </c>
      <c r="C138" s="257" t="s">
        <v>367</v>
      </c>
      <c r="D138" s="257" t="s">
        <v>1112</v>
      </c>
      <c r="E138" s="257"/>
      <c r="F138" s="259"/>
      <c r="G138" s="257"/>
      <c r="H138" s="257"/>
      <c r="I138" s="257"/>
      <c r="J138" s="211"/>
      <c r="K138" s="99"/>
      <c r="L138" s="99"/>
      <c r="M138" s="99"/>
    </row>
    <row r="139">
      <c r="A139" s="22" t="s">
        <v>762</v>
      </c>
      <c r="B139" s="103" t="s">
        <v>1131</v>
      </c>
      <c r="C139" s="232" t="s">
        <v>373</v>
      </c>
      <c r="D139" s="232" t="s">
        <v>1112</v>
      </c>
      <c r="E139" s="215"/>
      <c r="F139" s="216"/>
      <c r="G139" s="232"/>
      <c r="H139" s="232"/>
      <c r="I139" s="232"/>
      <c r="J139" s="211"/>
      <c r="K139" s="99"/>
      <c r="L139" s="99"/>
      <c r="M139" s="99"/>
    </row>
    <row r="140">
      <c r="A140" s="22" t="s">
        <v>825</v>
      </c>
      <c r="B140" s="103" t="s">
        <v>1131</v>
      </c>
      <c r="C140" s="232" t="s">
        <v>388</v>
      </c>
      <c r="D140" s="232" t="s">
        <v>1112</v>
      </c>
      <c r="E140" s="215"/>
      <c r="F140" s="216"/>
      <c r="G140" s="232"/>
      <c r="H140" s="232"/>
      <c r="I140" s="232"/>
      <c r="J140" s="211"/>
      <c r="K140" s="99"/>
      <c r="L140" s="99"/>
      <c r="M140" s="99"/>
    </row>
    <row r="141">
      <c r="A141" s="22" t="s">
        <v>1051</v>
      </c>
      <c r="B141" s="103" t="s">
        <v>1131</v>
      </c>
      <c r="C141" s="232" t="s">
        <v>1139</v>
      </c>
      <c r="D141" s="232" t="s">
        <v>1112</v>
      </c>
      <c r="E141" s="215"/>
      <c r="F141" s="216"/>
      <c r="G141" s="232"/>
      <c r="H141" s="232"/>
      <c r="I141" s="232"/>
      <c r="J141" s="211"/>
      <c r="K141" s="99"/>
      <c r="L141" s="99"/>
      <c r="M141" s="99"/>
    </row>
    <row r="142">
      <c r="A142" s="253" t="s">
        <v>1452</v>
      </c>
      <c r="B142" s="255" t="s">
        <v>1131</v>
      </c>
      <c r="C142" s="257" t="s">
        <v>452</v>
      </c>
      <c r="D142" s="257" t="s">
        <v>1112</v>
      </c>
      <c r="E142" s="257"/>
      <c r="F142" s="259"/>
      <c r="G142" s="257"/>
      <c r="H142" s="257"/>
      <c r="I142" s="257"/>
      <c r="J142" s="211"/>
      <c r="K142" s="99"/>
      <c r="L142" s="99"/>
      <c r="M142" s="99"/>
    </row>
    <row r="143">
      <c r="A143" s="22" t="s">
        <v>934</v>
      </c>
      <c r="B143" s="103" t="s">
        <v>1131</v>
      </c>
      <c r="C143" s="232" t="s">
        <v>2756</v>
      </c>
      <c r="D143" s="232" t="s">
        <v>1112</v>
      </c>
      <c r="E143" s="215"/>
      <c r="F143" s="216"/>
      <c r="G143" s="232"/>
      <c r="H143" s="232"/>
      <c r="I143" s="232"/>
      <c r="J143" s="211"/>
      <c r="K143" s="99"/>
      <c r="L143" s="99"/>
      <c r="M143" s="99"/>
    </row>
    <row r="144">
      <c r="A144" s="253" t="s">
        <v>1238</v>
      </c>
      <c r="B144" s="255" t="s">
        <v>1131</v>
      </c>
      <c r="C144" s="257" t="s">
        <v>2563</v>
      </c>
      <c r="D144" s="257" t="s">
        <v>1112</v>
      </c>
      <c r="E144" s="257"/>
      <c r="F144" s="259"/>
      <c r="G144" s="257"/>
      <c r="H144" s="257"/>
      <c r="I144" s="257"/>
      <c r="J144" s="211"/>
      <c r="K144" s="99"/>
      <c r="L144" s="99"/>
      <c r="M144" s="99"/>
    </row>
    <row r="145">
      <c r="A145" s="253" t="s">
        <v>1298</v>
      </c>
      <c r="B145" s="255" t="s">
        <v>1131</v>
      </c>
      <c r="C145" s="257" t="s">
        <v>2641</v>
      </c>
      <c r="D145" s="257" t="s">
        <v>1112</v>
      </c>
      <c r="E145" s="257"/>
      <c r="F145" s="259"/>
      <c r="G145" s="257"/>
      <c r="H145" s="257"/>
      <c r="I145" s="257"/>
      <c r="J145" s="211"/>
      <c r="K145" s="99"/>
      <c r="L145" s="99"/>
      <c r="M145" s="99"/>
    </row>
    <row r="146">
      <c r="A146" s="22" t="s">
        <v>743</v>
      </c>
      <c r="B146" s="103" t="s">
        <v>1131</v>
      </c>
      <c r="C146" s="232" t="s">
        <v>2022</v>
      </c>
      <c r="D146" s="232" t="s">
        <v>1112</v>
      </c>
      <c r="E146" s="215"/>
      <c r="F146" s="216"/>
      <c r="G146" s="232"/>
      <c r="H146" s="232"/>
      <c r="I146" s="232"/>
      <c r="J146" s="211"/>
      <c r="K146" s="99"/>
      <c r="L146" s="99"/>
      <c r="M146" s="52"/>
    </row>
    <row r="147">
      <c r="A147" s="253" t="s">
        <v>1640</v>
      </c>
      <c r="B147" s="255" t="s">
        <v>1131</v>
      </c>
      <c r="C147" s="257" t="s">
        <v>2210</v>
      </c>
      <c r="D147" s="257" t="s">
        <v>1112</v>
      </c>
      <c r="E147" s="257"/>
      <c r="F147" s="259"/>
      <c r="G147" s="257"/>
      <c r="H147" s="257"/>
      <c r="I147" s="257"/>
      <c r="J147" s="211"/>
      <c r="K147" s="99"/>
      <c r="L147" s="99"/>
      <c r="M147" s="52"/>
    </row>
    <row r="148">
      <c r="A148" s="253" t="s">
        <v>1309</v>
      </c>
      <c r="B148" s="255" t="s">
        <v>1131</v>
      </c>
      <c r="C148" s="257" t="s">
        <v>1676</v>
      </c>
      <c r="D148" s="257" t="s">
        <v>1112</v>
      </c>
      <c r="E148" s="257"/>
      <c r="F148" s="259"/>
      <c r="G148" s="257"/>
      <c r="H148" s="257"/>
      <c r="I148" s="257"/>
      <c r="J148" s="211"/>
      <c r="K148" s="99"/>
      <c r="L148" s="99"/>
      <c r="M148" s="52"/>
    </row>
    <row r="149">
      <c r="A149" s="22" t="s">
        <v>1035</v>
      </c>
      <c r="B149" s="103" t="s">
        <v>1131</v>
      </c>
      <c r="C149" s="232" t="s">
        <v>1767</v>
      </c>
      <c r="D149" s="232" t="s">
        <v>1112</v>
      </c>
      <c r="E149" s="215"/>
      <c r="F149" s="216"/>
      <c r="G149" s="232"/>
      <c r="H149" s="232"/>
      <c r="I149" s="232"/>
      <c r="J149" s="211"/>
      <c r="K149" s="99"/>
      <c r="L149" s="99"/>
      <c r="M149" s="52"/>
    </row>
    <row r="150">
      <c r="A150" s="22" t="s">
        <v>941</v>
      </c>
      <c r="B150" s="103" t="s">
        <v>1131</v>
      </c>
      <c r="C150" s="232" t="s">
        <v>1780</v>
      </c>
      <c r="D150" s="232" t="s">
        <v>1112</v>
      </c>
      <c r="E150" s="215"/>
      <c r="F150" s="216"/>
      <c r="G150" s="232"/>
      <c r="H150" s="232"/>
      <c r="I150" s="232"/>
      <c r="J150" s="211"/>
      <c r="K150" s="99"/>
      <c r="L150" s="52"/>
      <c r="M150" s="99"/>
    </row>
    <row r="151">
      <c r="A151" s="253" t="s">
        <v>1617</v>
      </c>
      <c r="B151" s="255" t="s">
        <v>1131</v>
      </c>
      <c r="C151" s="257" t="s">
        <v>1787</v>
      </c>
      <c r="D151" s="257" t="s">
        <v>1112</v>
      </c>
      <c r="E151" s="257"/>
      <c r="F151" s="259"/>
      <c r="G151" s="257"/>
      <c r="H151" s="257"/>
      <c r="I151" s="257"/>
      <c r="J151" s="211"/>
      <c r="K151" s="99"/>
      <c r="L151" s="99"/>
      <c r="M151" s="99"/>
    </row>
    <row r="152">
      <c r="A152" s="22" t="s">
        <v>1056</v>
      </c>
      <c r="B152" s="103" t="s">
        <v>1131</v>
      </c>
      <c r="C152" s="232" t="s">
        <v>2050</v>
      </c>
      <c r="D152" s="232" t="s">
        <v>1112</v>
      </c>
      <c r="E152" s="215"/>
      <c r="F152" s="216"/>
      <c r="G152" s="232"/>
      <c r="H152" s="232"/>
      <c r="I152" s="232"/>
      <c r="J152" s="211"/>
      <c r="K152" s="99"/>
      <c r="L152" s="99"/>
      <c r="M152" s="99"/>
    </row>
    <row r="153">
      <c r="A153" s="22" t="s">
        <v>953</v>
      </c>
      <c r="B153" s="103" t="s">
        <v>1131</v>
      </c>
      <c r="C153" s="232" t="s">
        <v>2062</v>
      </c>
      <c r="D153" s="232" t="s">
        <v>1112</v>
      </c>
      <c r="E153" s="215"/>
      <c r="F153" s="216"/>
      <c r="G153" s="232"/>
      <c r="H153" s="232"/>
      <c r="I153" s="232"/>
      <c r="J153" s="211"/>
      <c r="K153" s="99"/>
      <c r="L153" s="99"/>
      <c r="M153" s="99"/>
    </row>
    <row r="154">
      <c r="A154" s="253" t="s">
        <v>1193</v>
      </c>
      <c r="B154" s="255" t="s">
        <v>1131</v>
      </c>
      <c r="C154" s="257" t="s">
        <v>2101</v>
      </c>
      <c r="D154" s="257" t="s">
        <v>1112</v>
      </c>
      <c r="E154" s="257"/>
      <c r="F154" s="259"/>
      <c r="G154" s="257"/>
      <c r="H154" s="257"/>
      <c r="I154" s="257"/>
      <c r="J154" s="211"/>
      <c r="K154" s="99"/>
      <c r="L154" s="99"/>
      <c r="M154" s="99"/>
    </row>
    <row r="155">
      <c r="A155" s="253" t="s">
        <v>1233</v>
      </c>
      <c r="B155" s="255" t="s">
        <v>1131</v>
      </c>
      <c r="C155" s="257" t="s">
        <v>2217</v>
      </c>
      <c r="D155" s="257" t="s">
        <v>1112</v>
      </c>
      <c r="E155" s="257"/>
      <c r="F155" s="259"/>
      <c r="G155" s="257"/>
      <c r="H155" s="257"/>
      <c r="I155" s="257"/>
      <c r="J155" s="211"/>
      <c r="K155" s="99"/>
      <c r="L155" s="99"/>
      <c r="M155" s="99"/>
    </row>
    <row r="156">
      <c r="A156" s="22" t="s">
        <v>990</v>
      </c>
      <c r="B156" s="103" t="s">
        <v>1131</v>
      </c>
      <c r="C156" s="232" t="s">
        <v>1749</v>
      </c>
      <c r="D156" s="232" t="s">
        <v>1112</v>
      </c>
      <c r="E156" s="215"/>
      <c r="F156" s="216"/>
      <c r="G156" s="232"/>
      <c r="H156" s="232"/>
      <c r="I156" s="232"/>
      <c r="J156" s="211"/>
      <c r="K156" s="99"/>
      <c r="L156" s="99"/>
      <c r="M156" s="99"/>
    </row>
    <row r="157">
      <c r="A157" s="22" t="s">
        <v>853</v>
      </c>
      <c r="B157" s="103" t="s">
        <v>1131</v>
      </c>
      <c r="C157" s="232" t="s">
        <v>1847</v>
      </c>
      <c r="D157" s="232" t="s">
        <v>1112</v>
      </c>
      <c r="E157" s="215"/>
      <c r="F157" s="216"/>
      <c r="G157" s="232"/>
      <c r="H157" s="232"/>
      <c r="I157" s="232"/>
      <c r="J157" s="211"/>
      <c r="K157" s="99"/>
      <c r="L157" s="99"/>
      <c r="M157" s="99"/>
    </row>
    <row r="158">
      <c r="A158" s="253" t="s">
        <v>1419</v>
      </c>
      <c r="B158" s="255" t="s">
        <v>1131</v>
      </c>
      <c r="C158" s="257" t="s">
        <v>2063</v>
      </c>
      <c r="D158" s="257" t="s">
        <v>1112</v>
      </c>
      <c r="E158" s="257"/>
      <c r="F158" s="259"/>
      <c r="G158" s="257"/>
      <c r="H158" s="257"/>
      <c r="I158" s="257"/>
      <c r="J158" s="211"/>
      <c r="K158" s="181"/>
      <c r="L158" s="99"/>
      <c r="M158" s="99"/>
    </row>
    <row r="159">
      <c r="A159" s="22" t="s">
        <v>945</v>
      </c>
      <c r="B159" s="103" t="s">
        <v>1131</v>
      </c>
      <c r="C159" s="232" t="s">
        <v>2265</v>
      </c>
      <c r="D159" s="232" t="s">
        <v>1112</v>
      </c>
      <c r="E159" s="215"/>
      <c r="F159" s="216"/>
      <c r="G159" s="232"/>
      <c r="H159" s="232"/>
      <c r="I159" s="232"/>
      <c r="J159" s="211"/>
      <c r="K159" s="99"/>
      <c r="L159" s="99"/>
      <c r="M159" s="99"/>
    </row>
    <row r="160">
      <c r="A160" s="253" t="s">
        <v>1488</v>
      </c>
      <c r="B160" s="255" t="s">
        <v>1131</v>
      </c>
      <c r="C160" s="257" t="s">
        <v>2103</v>
      </c>
      <c r="D160" s="257" t="s">
        <v>1112</v>
      </c>
      <c r="E160" s="257"/>
      <c r="F160" s="259"/>
      <c r="G160" s="257"/>
      <c r="H160" s="257"/>
      <c r="I160" s="257"/>
      <c r="J160" s="211"/>
      <c r="K160" s="99"/>
      <c r="L160" s="99"/>
      <c r="M160" s="99"/>
    </row>
    <row r="161">
      <c r="A161" s="22" t="s">
        <v>957</v>
      </c>
      <c r="B161" s="103" t="s">
        <v>1131</v>
      </c>
      <c r="C161" s="232" t="s">
        <v>2988</v>
      </c>
      <c r="D161" s="232" t="s">
        <v>1112</v>
      </c>
      <c r="E161" s="215"/>
      <c r="F161" s="216"/>
      <c r="G161" s="232"/>
      <c r="H161" s="232"/>
      <c r="I161" s="232"/>
      <c r="J161" s="211"/>
      <c r="K161" s="99"/>
      <c r="L161" s="99"/>
      <c r="M161" s="99"/>
    </row>
    <row r="162">
      <c r="A162" s="253" t="s">
        <v>1543</v>
      </c>
      <c r="B162" s="255" t="s">
        <v>1131</v>
      </c>
      <c r="C162" s="257" t="s">
        <v>2512</v>
      </c>
      <c r="D162" s="257" t="s">
        <v>1112</v>
      </c>
      <c r="E162" s="257"/>
      <c r="F162" s="259"/>
      <c r="G162" s="257"/>
      <c r="H162" s="257"/>
      <c r="I162" s="257"/>
      <c r="J162" s="211"/>
      <c r="K162" s="99"/>
      <c r="L162" s="99"/>
      <c r="M162" s="99"/>
    </row>
    <row r="163">
      <c r="A163" s="253" t="s">
        <v>1175</v>
      </c>
      <c r="B163" s="255" t="s">
        <v>1131</v>
      </c>
      <c r="C163" s="257" t="s">
        <v>2312</v>
      </c>
      <c r="D163" s="257" t="s">
        <v>1112</v>
      </c>
      <c r="E163" s="257"/>
      <c r="F163" s="259"/>
      <c r="G163" s="257"/>
      <c r="H163" s="257"/>
      <c r="I163" s="257"/>
      <c r="J163" s="211"/>
      <c r="K163" s="99"/>
      <c r="L163" s="99"/>
      <c r="M163" s="99"/>
    </row>
    <row r="164">
      <c r="A164" s="22" t="s">
        <v>1001</v>
      </c>
      <c r="B164" s="103" t="s">
        <v>1131</v>
      </c>
      <c r="C164" s="232" t="s">
        <v>2900</v>
      </c>
      <c r="D164" s="232" t="s">
        <v>1112</v>
      </c>
      <c r="E164" s="215"/>
      <c r="F164" s="216"/>
      <c r="G164" s="232"/>
      <c r="H164" s="232"/>
      <c r="I164" s="232"/>
      <c r="J164" s="211"/>
      <c r="K164" s="99"/>
      <c r="L164" s="99"/>
      <c r="M164" s="99"/>
    </row>
    <row r="165">
      <c r="A165" s="253" t="s">
        <v>1206</v>
      </c>
      <c r="B165" s="255" t="s">
        <v>1131</v>
      </c>
      <c r="C165" s="257" t="s">
        <v>2520</v>
      </c>
      <c r="D165" s="257" t="s">
        <v>1112</v>
      </c>
      <c r="E165" s="257"/>
      <c r="F165" s="259"/>
      <c r="G165" s="257"/>
      <c r="H165" s="257"/>
      <c r="I165" s="257"/>
      <c r="J165" s="211"/>
      <c r="K165" s="99"/>
      <c r="L165" s="99"/>
      <c r="M165" s="99"/>
    </row>
    <row r="166">
      <c r="A166" s="253" t="s">
        <v>1413</v>
      </c>
      <c r="B166" s="255" t="s">
        <v>1131</v>
      </c>
      <c r="C166" s="257" t="s">
        <v>2485</v>
      </c>
      <c r="D166" s="257" t="s">
        <v>1112</v>
      </c>
      <c r="E166" s="257"/>
      <c r="F166" s="259"/>
      <c r="G166" s="257"/>
      <c r="H166" s="257"/>
      <c r="I166" s="257"/>
      <c r="J166" s="211"/>
      <c r="K166" s="99"/>
      <c r="L166" s="99"/>
      <c r="M166" s="99"/>
    </row>
    <row r="167">
      <c r="A167" s="22" t="s">
        <v>836</v>
      </c>
      <c r="B167" s="103" t="s">
        <v>1131</v>
      </c>
      <c r="C167" s="232" t="s">
        <v>2843</v>
      </c>
      <c r="D167" s="232" t="s">
        <v>1112</v>
      </c>
      <c r="E167" s="215"/>
      <c r="F167" s="216"/>
      <c r="G167" s="232"/>
      <c r="H167" s="232"/>
      <c r="I167" s="232"/>
      <c r="J167" s="211"/>
      <c r="K167" s="99"/>
      <c r="L167" s="99"/>
      <c r="M167" s="99"/>
    </row>
    <row r="168">
      <c r="A168" s="253" t="s">
        <v>1460</v>
      </c>
      <c r="B168" s="255" t="s">
        <v>1131</v>
      </c>
      <c r="C168" s="257" t="s">
        <v>3180</v>
      </c>
      <c r="D168" s="257" t="s">
        <v>1112</v>
      </c>
      <c r="E168" s="257"/>
      <c r="F168" s="259"/>
      <c r="G168" s="257"/>
      <c r="H168" s="257"/>
      <c r="I168" s="257"/>
      <c r="J168" s="211"/>
      <c r="K168" s="99"/>
      <c r="L168" s="99"/>
      <c r="M168" s="99"/>
    </row>
    <row r="169">
      <c r="A169" s="22" t="s">
        <v>963</v>
      </c>
      <c r="B169" s="103" t="s">
        <v>1131</v>
      </c>
      <c r="C169" s="232" t="s">
        <v>2795</v>
      </c>
      <c r="D169" s="232" t="s">
        <v>1112</v>
      </c>
      <c r="E169" s="215"/>
      <c r="F169" s="216"/>
      <c r="G169" s="232"/>
      <c r="H169" s="232"/>
      <c r="I169" s="232"/>
      <c r="J169" s="211"/>
      <c r="K169" s="99"/>
      <c r="L169" s="99"/>
      <c r="M169" s="99"/>
    </row>
    <row r="170">
      <c r="A170" s="253" t="s">
        <v>1276</v>
      </c>
      <c r="B170" s="255" t="s">
        <v>1131</v>
      </c>
      <c r="C170" s="257" t="s">
        <v>2889</v>
      </c>
      <c r="D170" s="257" t="s">
        <v>1112</v>
      </c>
      <c r="E170" s="257"/>
      <c r="F170" s="259"/>
      <c r="G170" s="257"/>
      <c r="H170" s="257"/>
      <c r="I170" s="257"/>
      <c r="J170" s="211"/>
      <c r="K170" s="99"/>
      <c r="L170" s="99"/>
      <c r="M170" s="99"/>
    </row>
    <row r="171">
      <c r="A171" s="253" t="s">
        <v>1514</v>
      </c>
      <c r="B171" s="255" t="s">
        <v>1131</v>
      </c>
      <c r="C171" s="257" t="s">
        <v>1474</v>
      </c>
      <c r="D171" s="257" t="s">
        <v>1112</v>
      </c>
      <c r="E171" s="257"/>
      <c r="F171" s="259"/>
      <c r="G171" s="257"/>
      <c r="H171" s="257"/>
      <c r="I171" s="257"/>
      <c r="J171" s="211"/>
      <c r="K171" s="99"/>
      <c r="L171" s="99"/>
      <c r="M171" s="99"/>
    </row>
    <row r="172">
      <c r="A172" s="22" t="s">
        <v>845</v>
      </c>
      <c r="B172" s="103" t="s">
        <v>1449</v>
      </c>
      <c r="C172" s="232" t="s">
        <v>1112</v>
      </c>
      <c r="D172" s="232" t="s">
        <v>1112</v>
      </c>
      <c r="E172" s="215"/>
      <c r="F172" s="216"/>
      <c r="G172" s="232"/>
      <c r="H172" s="232"/>
      <c r="I172" s="232"/>
      <c r="J172" s="211"/>
      <c r="K172" s="99"/>
      <c r="L172" s="99"/>
      <c r="M172" s="99"/>
    </row>
    <row r="173">
      <c r="A173" s="22" t="s">
        <v>797</v>
      </c>
      <c r="B173" s="103" t="s">
        <v>1449</v>
      </c>
      <c r="C173" s="232" t="s">
        <v>1111</v>
      </c>
      <c r="D173" s="232" t="s">
        <v>1112</v>
      </c>
      <c r="E173" s="215"/>
      <c r="F173" s="216"/>
      <c r="G173" s="232"/>
      <c r="H173" s="232"/>
      <c r="I173" s="232"/>
      <c r="J173" s="211"/>
      <c r="K173" s="99"/>
      <c r="L173" s="99"/>
      <c r="M173" s="99"/>
    </row>
    <row r="174">
      <c r="A174" s="22" t="s">
        <v>882</v>
      </c>
      <c r="B174" s="103" t="s">
        <v>1449</v>
      </c>
      <c r="C174" s="232" t="s">
        <v>1568</v>
      </c>
      <c r="D174" s="232" t="s">
        <v>1112</v>
      </c>
      <c r="E174" s="215"/>
      <c r="F174" s="216"/>
      <c r="G174" s="232"/>
      <c r="H174" s="232"/>
      <c r="I174" s="232"/>
      <c r="J174" s="211"/>
      <c r="K174" s="99"/>
      <c r="L174" s="99"/>
      <c r="M174" s="99"/>
    </row>
    <row r="175">
      <c r="A175" s="22" t="s">
        <v>949</v>
      </c>
      <c r="B175" s="103" t="s">
        <v>1449</v>
      </c>
      <c r="C175" s="232" t="s">
        <v>1651</v>
      </c>
      <c r="D175" s="232" t="s">
        <v>1112</v>
      </c>
      <c r="E175" s="215"/>
      <c r="F175" s="216"/>
      <c r="G175" s="232"/>
      <c r="H175" s="232"/>
      <c r="I175" s="232"/>
      <c r="J175" s="211"/>
      <c r="K175" s="99"/>
      <c r="L175" s="99"/>
      <c r="M175" s="99"/>
    </row>
    <row r="176">
      <c r="A176" s="22" t="s">
        <v>910</v>
      </c>
      <c r="B176" s="103" t="s">
        <v>1449</v>
      </c>
      <c r="C176" s="232" t="s">
        <v>131</v>
      </c>
      <c r="D176" s="232" t="s">
        <v>1112</v>
      </c>
      <c r="E176" s="215"/>
      <c r="F176" s="216"/>
      <c r="G176" s="232"/>
      <c r="H176" s="232"/>
      <c r="I176" s="232"/>
      <c r="J176" s="211"/>
      <c r="K176" s="99"/>
      <c r="L176" s="99"/>
      <c r="M176" s="99"/>
    </row>
    <row r="177">
      <c r="A177" s="253" t="s">
        <v>1551</v>
      </c>
      <c r="B177" s="255" t="s">
        <v>1449</v>
      </c>
      <c r="C177" s="257" t="s">
        <v>208</v>
      </c>
      <c r="D177" s="257" t="s">
        <v>1112</v>
      </c>
      <c r="E177" s="257"/>
      <c r="F177" s="259"/>
      <c r="G177" s="257"/>
      <c r="H177" s="257"/>
      <c r="I177" s="257"/>
      <c r="J177" s="211"/>
      <c r="K177" s="99"/>
      <c r="L177" s="99"/>
      <c r="M177" s="99"/>
    </row>
    <row r="178">
      <c r="A178" s="253" t="s">
        <v>1325</v>
      </c>
      <c r="B178" s="255" t="s">
        <v>1449</v>
      </c>
      <c r="C178" s="257" t="s">
        <v>223</v>
      </c>
      <c r="D178" s="257" t="s">
        <v>1112</v>
      </c>
      <c r="E178" s="257"/>
      <c r="F178" s="259"/>
      <c r="G178" s="257"/>
      <c r="H178" s="257"/>
      <c r="I178" s="257"/>
      <c r="J178" s="211"/>
      <c r="K178" s="99"/>
      <c r="L178" s="99"/>
      <c r="M178" s="99"/>
    </row>
    <row r="179">
      <c r="A179" s="253" t="s">
        <v>1381</v>
      </c>
      <c r="B179" s="255" t="s">
        <v>1449</v>
      </c>
      <c r="C179" s="257" t="s">
        <v>1487</v>
      </c>
      <c r="D179" s="257" t="s">
        <v>1112</v>
      </c>
      <c r="E179" s="257"/>
      <c r="F179" s="259"/>
      <c r="G179" s="257"/>
      <c r="H179" s="257"/>
      <c r="I179" s="257"/>
      <c r="J179" s="211"/>
      <c r="K179" s="99"/>
      <c r="L179" s="99"/>
      <c r="M179" s="99"/>
    </row>
    <row r="180">
      <c r="A180" s="253" t="s">
        <v>1494</v>
      </c>
      <c r="B180" s="255" t="s">
        <v>1449</v>
      </c>
      <c r="C180" s="257" t="s">
        <v>1657</v>
      </c>
      <c r="D180" s="257" t="s">
        <v>1112</v>
      </c>
      <c r="E180" s="257"/>
      <c r="F180" s="259"/>
      <c r="G180" s="257"/>
      <c r="H180" s="257"/>
      <c r="I180" s="257"/>
      <c r="J180" s="211"/>
      <c r="K180" s="99"/>
      <c r="L180" s="99"/>
      <c r="M180" s="99"/>
    </row>
    <row r="181">
      <c r="A181" s="22" t="s">
        <v>849</v>
      </c>
      <c r="B181" s="103" t="s">
        <v>1449</v>
      </c>
      <c r="C181" s="232" t="s">
        <v>288</v>
      </c>
      <c r="D181" s="232" t="s">
        <v>1112</v>
      </c>
      <c r="E181" s="215"/>
      <c r="F181" s="216"/>
      <c r="G181" s="232"/>
      <c r="H181" s="232"/>
      <c r="I181" s="232"/>
      <c r="J181" s="211"/>
      <c r="K181" s="99"/>
      <c r="L181" s="99"/>
      <c r="M181" s="99"/>
    </row>
    <row r="182">
      <c r="A182" s="253" t="s">
        <v>1613</v>
      </c>
      <c r="B182" s="255" t="s">
        <v>1449</v>
      </c>
      <c r="C182" s="257" t="s">
        <v>330</v>
      </c>
      <c r="D182" s="257" t="s">
        <v>1112</v>
      </c>
      <c r="E182" s="257"/>
      <c r="F182" s="259"/>
      <c r="G182" s="257"/>
      <c r="H182" s="257"/>
      <c r="I182" s="257"/>
      <c r="J182" s="211"/>
      <c r="K182" s="99"/>
      <c r="L182" s="99"/>
      <c r="M182" s="99"/>
    </row>
    <row r="183">
      <c r="A183" s="22" t="s">
        <v>898</v>
      </c>
      <c r="B183" s="103" t="s">
        <v>1449</v>
      </c>
      <c r="C183" s="232" t="s">
        <v>1357</v>
      </c>
      <c r="D183" s="232" t="s">
        <v>1112</v>
      </c>
      <c r="E183" s="215"/>
      <c r="F183" s="216"/>
      <c r="G183" s="232"/>
      <c r="H183" s="232"/>
      <c r="I183" s="232"/>
      <c r="J183" s="211"/>
      <c r="K183" s="99"/>
      <c r="L183" s="99"/>
      <c r="M183" s="99"/>
    </row>
    <row r="184">
      <c r="A184" s="253" t="s">
        <v>1242</v>
      </c>
      <c r="B184" s="358" t="s">
        <v>1449</v>
      </c>
      <c r="C184" s="359" t="s">
        <v>347</v>
      </c>
      <c r="D184" s="359" t="s">
        <v>1112</v>
      </c>
      <c r="E184" s="359"/>
      <c r="F184" s="360"/>
      <c r="G184" s="359"/>
      <c r="H184" s="359"/>
      <c r="I184" s="359"/>
      <c r="J184" s="211"/>
      <c r="K184" s="99"/>
      <c r="L184" s="99"/>
      <c r="M184" s="99"/>
    </row>
    <row r="185">
      <c r="A185" s="148" t="s">
        <v>976</v>
      </c>
      <c r="B185" s="362" t="s">
        <v>1449</v>
      </c>
      <c r="C185" s="347" t="s">
        <v>1871</v>
      </c>
      <c r="D185" s="347" t="s">
        <v>1112</v>
      </c>
      <c r="E185" s="348"/>
      <c r="F185" s="363"/>
      <c r="G185" s="347"/>
      <c r="H185" s="347"/>
      <c r="I185" s="347"/>
      <c r="J185" s="211"/>
      <c r="K185" s="99"/>
      <c r="L185" s="99"/>
      <c r="M185" s="99"/>
    </row>
    <row r="186">
      <c r="A186" s="364" t="s">
        <v>1270</v>
      </c>
      <c r="B186" s="365" t="s">
        <v>1449</v>
      </c>
      <c r="C186" s="350" t="s">
        <v>407</v>
      </c>
      <c r="D186" s="350" t="s">
        <v>1112</v>
      </c>
      <c r="E186" s="350"/>
      <c r="F186" s="366"/>
      <c r="G186" s="350"/>
      <c r="H186" s="350"/>
      <c r="I186" s="350"/>
      <c r="J186" s="211"/>
      <c r="K186" s="99"/>
      <c r="L186" s="99"/>
      <c r="M186" s="99"/>
    </row>
    <row r="187">
      <c r="A187" s="148" t="s">
        <v>861</v>
      </c>
      <c r="B187" s="362" t="s">
        <v>1449</v>
      </c>
      <c r="C187" s="347" t="s">
        <v>420</v>
      </c>
      <c r="D187" s="347" t="s">
        <v>1112</v>
      </c>
      <c r="E187" s="348"/>
      <c r="F187" s="363"/>
      <c r="G187" s="347"/>
      <c r="H187" s="347"/>
      <c r="I187" s="347"/>
      <c r="J187" s="211"/>
      <c r="K187" s="99"/>
      <c r="L187" s="99"/>
      <c r="M187" s="99"/>
    </row>
    <row r="188">
      <c r="A188" s="364" t="s">
        <v>1609</v>
      </c>
      <c r="B188" s="365" t="s">
        <v>1449</v>
      </c>
      <c r="C188" s="350" t="s">
        <v>436</v>
      </c>
      <c r="D188" s="350" t="s">
        <v>1112</v>
      </c>
      <c r="E188" s="350"/>
      <c r="F188" s="366"/>
      <c r="G188" s="350"/>
      <c r="H188" s="350"/>
      <c r="I188" s="350"/>
      <c r="J188" s="211"/>
      <c r="K188" s="99"/>
      <c r="L188" s="99"/>
      <c r="M188" s="99"/>
    </row>
    <row r="189">
      <c r="A189" s="148" t="s">
        <v>1076</v>
      </c>
      <c r="B189" s="362" t="s">
        <v>1449</v>
      </c>
      <c r="C189" s="347" t="s">
        <v>2589</v>
      </c>
      <c r="D189" s="347" t="s">
        <v>1112</v>
      </c>
      <c r="E189" s="348"/>
      <c r="F189" s="363"/>
      <c r="G189" s="347"/>
      <c r="H189" s="347"/>
      <c r="I189" s="347"/>
      <c r="J189" s="211"/>
      <c r="K189" s="99"/>
      <c r="L189" s="99"/>
      <c r="M189" s="99"/>
    </row>
    <row r="190">
      <c r="A190" s="364" t="s">
        <v>1526</v>
      </c>
      <c r="B190" s="365" t="s">
        <v>1449</v>
      </c>
      <c r="C190" s="350" t="s">
        <v>1450</v>
      </c>
      <c r="D190" s="350" t="s">
        <v>1112</v>
      </c>
      <c r="E190" s="350"/>
      <c r="F190" s="366"/>
      <c r="G190" s="350"/>
      <c r="H190" s="350"/>
      <c r="I190" s="350"/>
      <c r="J190" s="211"/>
      <c r="K190" s="99"/>
      <c r="L190" s="99"/>
      <c r="M190" s="99"/>
    </row>
    <row r="191">
      <c r="A191" s="364" t="s">
        <v>1197</v>
      </c>
      <c r="B191" s="365" t="s">
        <v>1449</v>
      </c>
      <c r="C191" s="350" t="s">
        <v>1555</v>
      </c>
      <c r="D191" s="350" t="s">
        <v>1112</v>
      </c>
      <c r="E191" s="350"/>
      <c r="F191" s="366"/>
      <c r="G191" s="350"/>
      <c r="H191" s="350"/>
      <c r="I191" s="350"/>
      <c r="J191" s="211"/>
      <c r="K191" s="99"/>
      <c r="L191" s="99"/>
      <c r="M191" s="99"/>
    </row>
    <row r="192">
      <c r="A192" s="148" t="s">
        <v>841</v>
      </c>
      <c r="B192" s="362" t="s">
        <v>1449</v>
      </c>
      <c r="C192" s="347" t="s">
        <v>1574</v>
      </c>
      <c r="D192" s="347" t="s">
        <v>1112</v>
      </c>
      <c r="E192" s="348"/>
      <c r="F192" s="363"/>
      <c r="G192" s="347"/>
      <c r="H192" s="347"/>
      <c r="I192" s="347"/>
      <c r="J192" s="211"/>
      <c r="K192" s="99"/>
      <c r="L192" s="99"/>
      <c r="M192" s="99"/>
    </row>
    <row r="193">
      <c r="A193" s="148" t="s">
        <v>968</v>
      </c>
      <c r="B193" s="362" t="s">
        <v>1449</v>
      </c>
      <c r="C193" s="347" t="s">
        <v>2658</v>
      </c>
      <c r="D193" s="347" t="s">
        <v>1112</v>
      </c>
      <c r="E193" s="348"/>
      <c r="F193" s="363"/>
      <c r="G193" s="347"/>
      <c r="H193" s="347"/>
      <c r="I193" s="347"/>
      <c r="J193" s="211"/>
      <c r="K193" s="99"/>
      <c r="L193" s="99"/>
      <c r="M193" s="99"/>
    </row>
    <row r="194">
      <c r="A194" s="364" t="s">
        <v>1508</v>
      </c>
      <c r="B194" s="365" t="s">
        <v>1449</v>
      </c>
      <c r="C194" s="350" t="s">
        <v>2670</v>
      </c>
      <c r="D194" s="350" t="s">
        <v>1112</v>
      </c>
      <c r="E194" s="350"/>
      <c r="F194" s="366"/>
      <c r="G194" s="350"/>
      <c r="H194" s="350"/>
      <c r="I194" s="350"/>
      <c r="J194" s="211"/>
      <c r="K194" s="99"/>
      <c r="L194" s="99"/>
      <c r="M194" s="99"/>
    </row>
    <row r="195">
      <c r="A195" s="148" t="s">
        <v>995</v>
      </c>
      <c r="B195" s="362" t="s">
        <v>1449</v>
      </c>
      <c r="C195" s="347" t="s">
        <v>1797</v>
      </c>
      <c r="D195" s="347" t="s">
        <v>1112</v>
      </c>
      <c r="E195" s="348"/>
      <c r="F195" s="363"/>
      <c r="G195" s="347"/>
      <c r="H195" s="347"/>
      <c r="I195" s="347"/>
      <c r="J195" s="211"/>
      <c r="K195" s="99"/>
      <c r="L195" s="99"/>
      <c r="M195" s="99"/>
    </row>
    <row r="196">
      <c r="A196" s="148" t="s">
        <v>767</v>
      </c>
      <c r="B196" s="362" t="s">
        <v>1449</v>
      </c>
      <c r="C196" s="347" t="s">
        <v>2340</v>
      </c>
      <c r="D196" s="347" t="s">
        <v>1112</v>
      </c>
      <c r="E196" s="348"/>
      <c r="F196" s="363"/>
      <c r="G196" s="347"/>
      <c r="H196" s="347"/>
      <c r="I196" s="347"/>
      <c r="J196" s="211"/>
      <c r="K196" s="99"/>
      <c r="L196" s="99"/>
      <c r="M196" s="99"/>
    </row>
    <row r="197">
      <c r="A197" s="364" t="s">
        <v>1521</v>
      </c>
      <c r="B197" s="365" t="s">
        <v>1449</v>
      </c>
      <c r="C197" s="350" t="s">
        <v>2285</v>
      </c>
      <c r="D197" s="350" t="s">
        <v>1112</v>
      </c>
      <c r="E197" s="350"/>
      <c r="F197" s="366"/>
      <c r="G197" s="350"/>
      <c r="H197" s="350"/>
      <c r="I197" s="350"/>
      <c r="J197" s="211"/>
      <c r="K197" s="99"/>
      <c r="L197" s="99"/>
      <c r="M197" s="99"/>
    </row>
    <row r="198">
      <c r="A198" s="148" t="s">
        <v>972</v>
      </c>
      <c r="B198" s="362" t="s">
        <v>1449</v>
      </c>
      <c r="C198" s="347" t="s">
        <v>1671</v>
      </c>
      <c r="D198" s="347" t="s">
        <v>1112</v>
      </c>
      <c r="E198" s="348"/>
      <c r="F198" s="363"/>
      <c r="G198" s="347"/>
      <c r="H198" s="347"/>
      <c r="I198" s="347"/>
      <c r="J198" s="211"/>
      <c r="K198" s="99"/>
      <c r="L198" s="99"/>
      <c r="M198" s="99"/>
    </row>
    <row r="199">
      <c r="A199" s="364" t="s">
        <v>1556</v>
      </c>
      <c r="B199" s="365" t="s">
        <v>1449</v>
      </c>
      <c r="C199" s="350" t="s">
        <v>1803</v>
      </c>
      <c r="D199" s="350" t="s">
        <v>1112</v>
      </c>
      <c r="E199" s="350"/>
      <c r="F199" s="366"/>
      <c r="G199" s="350"/>
      <c r="H199" s="350"/>
      <c r="I199" s="350"/>
      <c r="J199" s="211"/>
      <c r="K199" s="99"/>
      <c r="L199" s="99"/>
      <c r="M199" s="99"/>
    </row>
    <row r="200">
      <c r="A200" s="148" t="s">
        <v>1022</v>
      </c>
      <c r="B200" s="362" t="s">
        <v>1449</v>
      </c>
      <c r="C200" s="347" t="s">
        <v>1822</v>
      </c>
      <c r="D200" s="347" t="s">
        <v>1112</v>
      </c>
      <c r="E200" s="348"/>
      <c r="F200" s="363"/>
      <c r="G200" s="347"/>
      <c r="H200" s="347"/>
      <c r="I200" s="347"/>
      <c r="J200" s="211"/>
      <c r="K200" s="99"/>
      <c r="L200" s="99"/>
      <c r="M200" s="99"/>
    </row>
    <row r="201">
      <c r="A201" s="364" t="s">
        <v>1481</v>
      </c>
      <c r="B201" s="365" t="s">
        <v>1449</v>
      </c>
      <c r="C201" s="350" t="s">
        <v>1834</v>
      </c>
      <c r="D201" s="350" t="s">
        <v>1112</v>
      </c>
      <c r="E201" s="350"/>
      <c r="F201" s="366"/>
      <c r="G201" s="350"/>
      <c r="H201" s="350"/>
      <c r="I201" s="350"/>
      <c r="J201" s="211"/>
      <c r="K201" s="99"/>
      <c r="L201" s="99"/>
      <c r="M201" s="99"/>
    </row>
    <row r="202">
      <c r="A202" s="148" t="s">
        <v>1030</v>
      </c>
      <c r="B202" s="362" t="s">
        <v>1449</v>
      </c>
      <c r="C202" s="347" t="s">
        <v>2062</v>
      </c>
      <c r="D202" s="347" t="s">
        <v>1112</v>
      </c>
      <c r="E202" s="348"/>
      <c r="F202" s="363"/>
      <c r="G202" s="347"/>
      <c r="H202" s="347"/>
      <c r="I202" s="347"/>
      <c r="J202" s="211"/>
      <c r="K202" s="99"/>
      <c r="L202" s="99"/>
      <c r="M202" s="99"/>
    </row>
    <row r="203">
      <c r="A203" s="364" t="s">
        <v>1330</v>
      </c>
      <c r="B203" s="365" t="s">
        <v>1449</v>
      </c>
      <c r="C203" s="350" t="s">
        <v>2081</v>
      </c>
      <c r="D203" s="350" t="s">
        <v>1112</v>
      </c>
      <c r="E203" s="350"/>
      <c r="F203" s="366"/>
      <c r="G203" s="350"/>
      <c r="H203" s="350"/>
      <c r="I203" s="350"/>
      <c r="J203" s="211"/>
      <c r="K203" s="99"/>
      <c r="L203" s="99"/>
      <c r="M203" s="99"/>
    </row>
    <row r="204">
      <c r="A204" s="148" t="s">
        <v>890</v>
      </c>
      <c r="B204" s="362" t="s">
        <v>1449</v>
      </c>
      <c r="C204" s="347" t="s">
        <v>2089</v>
      </c>
      <c r="D204" s="347" t="s">
        <v>1112</v>
      </c>
      <c r="E204" s="348"/>
      <c r="F204" s="363"/>
      <c r="G204" s="347"/>
      <c r="H204" s="347"/>
      <c r="I204" s="347"/>
      <c r="J204" s="211"/>
      <c r="K204" s="99"/>
      <c r="L204" s="99"/>
      <c r="M204" s="99"/>
    </row>
    <row r="205">
      <c r="A205" s="364" t="s">
        <v>1374</v>
      </c>
      <c r="B205" s="365" t="s">
        <v>1449</v>
      </c>
      <c r="C205" s="350" t="s">
        <v>2109</v>
      </c>
      <c r="D205" s="350" t="s">
        <v>1112</v>
      </c>
      <c r="E205" s="350"/>
      <c r="F205" s="366"/>
      <c r="G205" s="350"/>
      <c r="H205" s="350"/>
      <c r="I205" s="350"/>
      <c r="J205" s="211"/>
      <c r="K205" s="99"/>
      <c r="L205" s="99"/>
      <c r="M205" s="99"/>
    </row>
    <row r="206">
      <c r="A206" s="148" t="s">
        <v>774</v>
      </c>
      <c r="B206" s="362" t="s">
        <v>1449</v>
      </c>
      <c r="C206" s="347" t="s">
        <v>2121</v>
      </c>
      <c r="D206" s="347" t="s">
        <v>1112</v>
      </c>
      <c r="E206" s="348"/>
      <c r="F206" s="363"/>
      <c r="G206" s="347"/>
      <c r="H206" s="347"/>
      <c r="I206" s="347"/>
      <c r="J206" s="211"/>
      <c r="K206" s="99"/>
      <c r="L206" s="99"/>
      <c r="M206" s="99"/>
    </row>
    <row r="207">
      <c r="A207" s="364" t="s">
        <v>1469</v>
      </c>
      <c r="B207" s="365" t="s">
        <v>1449</v>
      </c>
      <c r="C207" s="350" t="s">
        <v>2138</v>
      </c>
      <c r="D207" s="350" t="s">
        <v>1112</v>
      </c>
      <c r="E207" s="350"/>
      <c r="F207" s="366"/>
      <c r="G207" s="350"/>
      <c r="H207" s="350"/>
      <c r="I207" s="350"/>
      <c r="J207" s="211"/>
      <c r="K207" s="99"/>
      <c r="L207" s="99"/>
      <c r="M207" s="99"/>
    </row>
    <row r="208">
      <c r="A208" s="364" t="s">
        <v>1304</v>
      </c>
      <c r="B208" s="365" t="s">
        <v>1449</v>
      </c>
      <c r="C208" s="350" t="s">
        <v>2202</v>
      </c>
      <c r="D208" s="350" t="s">
        <v>1112</v>
      </c>
      <c r="E208" s="350"/>
      <c r="F208" s="366"/>
      <c r="G208" s="350"/>
      <c r="H208" s="350"/>
      <c r="I208" s="350"/>
      <c r="J208" s="211"/>
      <c r="K208" s="99"/>
      <c r="L208" s="99"/>
      <c r="M208" s="99"/>
    </row>
    <row r="209">
      <c r="A209" s="148" t="s">
        <v>865</v>
      </c>
      <c r="B209" s="362" t="s">
        <v>1449</v>
      </c>
      <c r="C209" s="347" t="s">
        <v>2206</v>
      </c>
      <c r="D209" s="347" t="s">
        <v>1112</v>
      </c>
      <c r="E209" s="348"/>
      <c r="F209" s="363"/>
      <c r="G209" s="347"/>
      <c r="H209" s="347"/>
      <c r="I209" s="347"/>
      <c r="J209" s="211"/>
      <c r="K209" s="99"/>
      <c r="L209" s="99"/>
      <c r="M209" s="99"/>
    </row>
    <row r="210">
      <c r="A210" s="148" t="s">
        <v>1068</v>
      </c>
      <c r="B210" s="362" t="s">
        <v>1449</v>
      </c>
      <c r="C210" s="347" t="s">
        <v>2217</v>
      </c>
      <c r="D210" s="347" t="s">
        <v>1112</v>
      </c>
      <c r="E210" s="348"/>
      <c r="F210" s="363"/>
      <c r="G210" s="347"/>
      <c r="H210" s="347"/>
      <c r="I210" s="347"/>
      <c r="J210" s="211"/>
      <c r="K210" s="99"/>
      <c r="L210" s="99"/>
      <c r="M210" s="99"/>
    </row>
    <row r="211">
      <c r="A211" s="364" t="s">
        <v>1359</v>
      </c>
      <c r="B211" s="365" t="s">
        <v>1449</v>
      </c>
      <c r="C211" s="350" t="s">
        <v>1938</v>
      </c>
      <c r="D211" s="350" t="s">
        <v>1112</v>
      </c>
      <c r="E211" s="350"/>
      <c r="F211" s="366"/>
      <c r="G211" s="350"/>
      <c r="H211" s="350"/>
      <c r="I211" s="350"/>
      <c r="J211" s="211"/>
      <c r="K211" s="99"/>
      <c r="L211" s="99"/>
      <c r="M211" s="99"/>
    </row>
    <row r="212">
      <c r="A212" s="148" t="s">
        <v>749</v>
      </c>
      <c r="B212" s="362" t="s">
        <v>1449</v>
      </c>
      <c r="C212" s="347" t="s">
        <v>2677</v>
      </c>
      <c r="D212" s="347" t="s">
        <v>1112</v>
      </c>
      <c r="E212" s="348"/>
      <c r="F212" s="363"/>
      <c r="G212" s="347"/>
      <c r="H212" s="347"/>
      <c r="I212" s="347"/>
      <c r="J212" s="211"/>
      <c r="K212" s="99"/>
      <c r="L212" s="99"/>
      <c r="M212" s="99"/>
    </row>
    <row r="213">
      <c r="A213" s="364" t="s">
        <v>1591</v>
      </c>
      <c r="B213" s="365" t="s">
        <v>1449</v>
      </c>
      <c r="C213" s="350" t="s">
        <v>2580</v>
      </c>
      <c r="D213" s="350" t="s">
        <v>1112</v>
      </c>
      <c r="E213" s="350"/>
      <c r="F213" s="366"/>
      <c r="G213" s="350"/>
      <c r="H213" s="350"/>
      <c r="I213" s="350"/>
      <c r="J213" s="211"/>
      <c r="K213" s="99"/>
      <c r="L213" s="99"/>
      <c r="M213" s="99"/>
    </row>
    <row r="214">
      <c r="A214" s="364" t="s">
        <v>1344</v>
      </c>
      <c r="B214" s="365" t="s">
        <v>1449</v>
      </c>
      <c r="C214" s="350" t="s">
        <v>2900</v>
      </c>
      <c r="D214" s="350" t="s">
        <v>1112</v>
      </c>
      <c r="E214" s="350"/>
      <c r="F214" s="366"/>
      <c r="G214" s="350"/>
      <c r="H214" s="350"/>
      <c r="I214" s="350"/>
      <c r="J214" s="211"/>
      <c r="K214" s="99"/>
      <c r="L214" s="99"/>
      <c r="M214" s="99"/>
    </row>
    <row r="215">
      <c r="A215" s="148" t="s">
        <v>1005</v>
      </c>
      <c r="B215" s="362" t="s">
        <v>1449</v>
      </c>
      <c r="C215" s="347" t="s">
        <v>2739</v>
      </c>
      <c r="D215" s="347" t="s">
        <v>1112</v>
      </c>
      <c r="E215" s="348"/>
      <c r="F215" s="363"/>
      <c r="G215" s="347"/>
      <c r="H215" s="347"/>
      <c r="I215" s="347"/>
      <c r="J215" s="211"/>
      <c r="K215" s="99"/>
      <c r="L215" s="99"/>
      <c r="M215" s="99"/>
    </row>
    <row r="216">
      <c r="A216" s="148" t="s">
        <v>1072</v>
      </c>
      <c r="B216" s="362" t="s">
        <v>1449</v>
      </c>
      <c r="C216" s="347" t="s">
        <v>2878</v>
      </c>
      <c r="D216" s="347" t="s">
        <v>1112</v>
      </c>
      <c r="E216" s="348"/>
      <c r="F216" s="363"/>
      <c r="G216" s="347"/>
      <c r="H216" s="347"/>
      <c r="I216" s="347"/>
      <c r="J216" s="211"/>
      <c r="K216" s="99"/>
      <c r="L216" s="99"/>
      <c r="M216" s="99"/>
    </row>
    <row r="217">
      <c r="A217" s="364" t="s">
        <v>1386</v>
      </c>
      <c r="B217" s="365" t="s">
        <v>1449</v>
      </c>
      <c r="C217" s="350" t="s">
        <v>3225</v>
      </c>
      <c r="D217" s="350" t="s">
        <v>1112</v>
      </c>
      <c r="E217" s="350"/>
      <c r="F217" s="366"/>
      <c r="G217" s="350"/>
      <c r="H217" s="350"/>
      <c r="I217" s="350"/>
      <c r="J217" s="211"/>
      <c r="K217" s="99"/>
      <c r="L217" s="99"/>
      <c r="M217" s="99"/>
    </row>
    <row r="218">
      <c r="A218" s="148" t="s">
        <v>1047</v>
      </c>
      <c r="B218" s="362" t="s">
        <v>1449</v>
      </c>
      <c r="C218" s="347" t="s">
        <v>2520</v>
      </c>
      <c r="D218" s="347" t="s">
        <v>1112</v>
      </c>
      <c r="E218" s="348"/>
      <c r="F218" s="363"/>
      <c r="G218" s="347"/>
      <c r="H218" s="347"/>
      <c r="I218" s="347"/>
      <c r="J218" s="211"/>
      <c r="K218" s="99"/>
      <c r="L218" s="99"/>
      <c r="M218" s="99"/>
    </row>
    <row r="219">
      <c r="A219" s="148" t="s">
        <v>1064</v>
      </c>
      <c r="B219" s="362" t="s">
        <v>1449</v>
      </c>
      <c r="C219" s="347" t="s">
        <v>2847</v>
      </c>
      <c r="D219" s="347" t="s">
        <v>1112</v>
      </c>
      <c r="E219" s="348"/>
      <c r="F219" s="363"/>
      <c r="G219" s="347"/>
      <c r="H219" s="347"/>
      <c r="I219" s="347"/>
      <c r="J219" s="211"/>
      <c r="K219" s="99"/>
      <c r="L219" s="99"/>
      <c r="M219" s="99"/>
    </row>
    <row r="220">
      <c r="A220" s="364" t="s">
        <v>1264</v>
      </c>
      <c r="B220" s="365" t="s">
        <v>1449</v>
      </c>
      <c r="C220" s="350" t="s">
        <v>2853</v>
      </c>
      <c r="D220" s="350" t="s">
        <v>1112</v>
      </c>
      <c r="E220" s="350"/>
      <c r="F220" s="366"/>
      <c r="G220" s="350"/>
      <c r="H220" s="350"/>
      <c r="I220" s="350"/>
      <c r="J220" s="211"/>
      <c r="K220" s="99"/>
      <c r="L220" s="99"/>
      <c r="M220" s="99"/>
    </row>
    <row r="221">
      <c r="A221" s="364" t="s">
        <v>1431</v>
      </c>
      <c r="B221" s="365" t="s">
        <v>1449</v>
      </c>
      <c r="C221" s="350" t="s">
        <v>2855</v>
      </c>
      <c r="D221" s="350" t="s">
        <v>1112</v>
      </c>
      <c r="E221" s="350"/>
      <c r="F221" s="366"/>
      <c r="G221" s="350"/>
      <c r="H221" s="350"/>
      <c r="I221" s="350"/>
      <c r="J221" s="211"/>
      <c r="K221" s="99"/>
      <c r="L221" s="99"/>
      <c r="M221" s="99"/>
    </row>
    <row r="222">
      <c r="A222" s="364" t="s">
        <v>1535</v>
      </c>
      <c r="B222" s="365" t="s">
        <v>1449</v>
      </c>
      <c r="C222" s="350" t="s">
        <v>2857</v>
      </c>
      <c r="D222" s="350" t="s">
        <v>1112</v>
      </c>
      <c r="E222" s="350"/>
      <c r="F222" s="366"/>
      <c r="G222" s="350"/>
      <c r="H222" s="350"/>
      <c r="I222" s="350"/>
      <c r="J222" s="211"/>
      <c r="K222" s="99"/>
      <c r="L222" s="99"/>
      <c r="M222" s="99"/>
    </row>
    <row r="223">
      <c r="A223" s="364" t="s">
        <v>1631</v>
      </c>
      <c r="B223" s="365" t="s">
        <v>1449</v>
      </c>
      <c r="C223" s="350" t="s">
        <v>2837</v>
      </c>
      <c r="D223" s="350" t="s">
        <v>1112</v>
      </c>
      <c r="E223" s="350"/>
      <c r="F223" s="366"/>
      <c r="G223" s="350"/>
      <c r="H223" s="350"/>
      <c r="I223" s="350"/>
      <c r="J223" s="211"/>
      <c r="K223" s="99"/>
      <c r="L223" s="99"/>
      <c r="M223" s="99"/>
    </row>
    <row r="224">
      <c r="A224" s="148" t="s">
        <v>922</v>
      </c>
      <c r="B224" s="362" t="s">
        <v>1449</v>
      </c>
      <c r="C224" s="347" t="s">
        <v>3180</v>
      </c>
      <c r="D224" s="347" t="s">
        <v>1112</v>
      </c>
      <c r="E224" s="348"/>
      <c r="F224" s="363"/>
      <c r="G224" s="347"/>
      <c r="H224" s="347"/>
      <c r="I224" s="347"/>
      <c r="J224" s="211"/>
      <c r="K224" s="99"/>
      <c r="L224" s="99"/>
      <c r="M224" s="99"/>
    </row>
    <row r="225">
      <c r="A225" s="148" t="s">
        <v>877</v>
      </c>
      <c r="B225" s="362" t="s">
        <v>1449</v>
      </c>
      <c r="C225" s="347" t="s">
        <v>2865</v>
      </c>
      <c r="D225" s="347" t="s">
        <v>1112</v>
      </c>
      <c r="E225" s="348"/>
      <c r="F225" s="363"/>
      <c r="G225" s="347"/>
      <c r="H225" s="347"/>
      <c r="I225" s="347"/>
      <c r="J225" s="211"/>
      <c r="K225" s="99"/>
      <c r="L225" s="99"/>
      <c r="M225" s="99"/>
    </row>
    <row r="226">
      <c r="A226" s="148" t="s">
        <v>778</v>
      </c>
      <c r="B226" s="362" t="s">
        <v>1449</v>
      </c>
      <c r="C226" s="347" t="s">
        <v>2868</v>
      </c>
      <c r="D226" s="347" t="s">
        <v>1112</v>
      </c>
      <c r="E226" s="348"/>
      <c r="F226" s="363"/>
      <c r="G226" s="347"/>
      <c r="H226" s="347"/>
      <c r="I226" s="347"/>
      <c r="J226" s="211"/>
      <c r="K226" s="99"/>
      <c r="L226" s="99"/>
      <c r="M226" s="99"/>
    </row>
    <row r="227">
      <c r="A227" s="148" t="s">
        <v>894</v>
      </c>
      <c r="B227" s="362" t="s">
        <v>1449</v>
      </c>
      <c r="C227" s="347" t="s">
        <v>2446</v>
      </c>
      <c r="D227" s="347" t="s">
        <v>1112</v>
      </c>
      <c r="E227" s="348"/>
      <c r="F227" s="363"/>
      <c r="G227" s="347"/>
      <c r="H227" s="347"/>
      <c r="I227" s="347"/>
      <c r="J227" s="211"/>
      <c r="K227" s="99"/>
      <c r="L227" s="99"/>
      <c r="M227" s="99"/>
    </row>
    <row r="228">
      <c r="A228" s="148" t="s">
        <v>725</v>
      </c>
      <c r="B228" s="362" t="s">
        <v>1449</v>
      </c>
      <c r="C228" s="347" t="s">
        <v>2553</v>
      </c>
      <c r="D228" s="347" t="s">
        <v>1112</v>
      </c>
      <c r="E228" s="348"/>
      <c r="F228" s="363"/>
      <c r="G228" s="347"/>
      <c r="H228" s="347"/>
      <c r="I228" s="347"/>
      <c r="J228" s="211"/>
      <c r="K228" s="99"/>
      <c r="L228" s="99"/>
      <c r="M228" s="99"/>
    </row>
    <row r="229">
      <c r="A229" s="364" t="s">
        <v>1426</v>
      </c>
      <c r="B229" s="365" t="s">
        <v>1296</v>
      </c>
      <c r="C229" s="350" t="s">
        <v>1112</v>
      </c>
      <c r="D229" s="350" t="s">
        <v>1112</v>
      </c>
      <c r="E229" s="350"/>
      <c r="F229" s="366"/>
      <c r="G229" s="350"/>
      <c r="H229" s="350"/>
      <c r="I229" s="350"/>
      <c r="J229" s="211"/>
      <c r="K229" s="99"/>
      <c r="L229" s="99"/>
      <c r="M229" s="99"/>
    </row>
    <row r="230">
      <c r="A230" s="148" t="s">
        <v>1026</v>
      </c>
      <c r="B230" s="362" t="s">
        <v>1296</v>
      </c>
      <c r="C230" s="347" t="s">
        <v>2906</v>
      </c>
      <c r="D230" s="347" t="s">
        <v>1112</v>
      </c>
      <c r="E230" s="348"/>
      <c r="F230" s="363"/>
      <c r="G230" s="347"/>
      <c r="H230" s="347"/>
      <c r="I230" s="347"/>
      <c r="J230" s="211"/>
      <c r="K230" s="99"/>
      <c r="L230" s="99"/>
      <c r="M230" s="99"/>
    </row>
    <row r="231">
      <c r="A231" s="364" t="s">
        <v>1318</v>
      </c>
      <c r="B231" s="365" t="s">
        <v>1296</v>
      </c>
      <c r="C231" s="350" t="s">
        <v>1651</v>
      </c>
      <c r="D231" s="350" t="s">
        <v>1112</v>
      </c>
      <c r="E231" s="350"/>
      <c r="F231" s="366"/>
      <c r="G231" s="350"/>
      <c r="H231" s="350"/>
      <c r="I231" s="350"/>
      <c r="J231" s="211"/>
      <c r="K231" s="99"/>
      <c r="L231" s="99"/>
      <c r="M231" s="99"/>
    </row>
    <row r="232">
      <c r="A232" s="364" t="s">
        <v>1621</v>
      </c>
      <c r="B232" s="365" t="s">
        <v>1296</v>
      </c>
      <c r="C232" s="350" t="s">
        <v>131</v>
      </c>
      <c r="D232" s="350" t="s">
        <v>1112</v>
      </c>
      <c r="E232" s="350"/>
      <c r="F232" s="366"/>
      <c r="G232" s="350"/>
      <c r="H232" s="350"/>
      <c r="I232" s="350"/>
      <c r="J232" s="211"/>
      <c r="K232" s="99"/>
      <c r="L232" s="99"/>
      <c r="M232" s="99"/>
    </row>
    <row r="233">
      <c r="A233" s="148" t="s">
        <v>738</v>
      </c>
      <c r="B233" s="362" t="s">
        <v>1296</v>
      </c>
      <c r="C233" s="347" t="s">
        <v>198</v>
      </c>
      <c r="D233" s="347" t="s">
        <v>1112</v>
      </c>
      <c r="E233" s="348"/>
      <c r="F233" s="363"/>
      <c r="G233" s="347"/>
      <c r="H233" s="347"/>
      <c r="I233" s="347"/>
      <c r="J233" s="211"/>
      <c r="K233" s="99"/>
      <c r="L233" s="99"/>
      <c r="M233" s="99"/>
    </row>
    <row r="234">
      <c r="A234" s="372"/>
      <c r="B234" s="17"/>
      <c r="C234" s="17"/>
      <c r="D234" s="17"/>
      <c r="E234" s="17"/>
      <c r="F234" s="17"/>
      <c r="G234" s="17"/>
      <c r="H234" s="17"/>
      <c r="I234" s="19"/>
      <c r="J234" s="211"/>
      <c r="K234" s="99"/>
      <c r="L234" s="99"/>
      <c r="M234" s="99"/>
    </row>
    <row r="235">
      <c r="A235" s="373" t="s">
        <v>44</v>
      </c>
      <c r="B235" s="374" t="s">
        <v>1296</v>
      </c>
      <c r="C235" s="348" t="s">
        <v>1671</v>
      </c>
      <c r="D235" s="347" t="s">
        <v>1112</v>
      </c>
      <c r="E235" s="347"/>
      <c r="F235" s="363"/>
      <c r="G235" s="347"/>
      <c r="H235" s="347"/>
      <c r="I235" s="347"/>
      <c r="J235" s="211"/>
      <c r="K235" s="99"/>
      <c r="L235" s="99"/>
      <c r="M235" s="99"/>
    </row>
    <row r="236">
      <c r="A236" s="148" t="s">
        <v>419</v>
      </c>
      <c r="B236" s="362" t="s">
        <v>1296</v>
      </c>
      <c r="C236" s="347" t="s">
        <v>1676</v>
      </c>
      <c r="D236" s="347" t="s">
        <v>1112</v>
      </c>
      <c r="E236" s="348"/>
      <c r="F236" s="363"/>
      <c r="G236" s="347"/>
      <c r="H236" s="347"/>
      <c r="I236" s="347"/>
      <c r="J236" s="211"/>
      <c r="K236" s="99"/>
      <c r="L236" s="99"/>
      <c r="M236" s="99"/>
    </row>
    <row r="237">
      <c r="A237" s="372"/>
      <c r="B237" s="17"/>
      <c r="C237" s="17"/>
      <c r="D237" s="17"/>
      <c r="E237" s="17"/>
      <c r="F237" s="17"/>
      <c r="G237" s="17"/>
      <c r="H237" s="17"/>
      <c r="I237" s="19"/>
      <c r="J237" s="211"/>
      <c r="K237" s="99"/>
      <c r="L237" s="99"/>
      <c r="M237" s="99"/>
    </row>
    <row r="238">
      <c r="A238" s="375" t="s">
        <v>125</v>
      </c>
      <c r="B238" s="374" t="s">
        <v>1296</v>
      </c>
      <c r="C238" s="348" t="s">
        <v>1893</v>
      </c>
      <c r="D238" s="347" t="s">
        <v>1112</v>
      </c>
      <c r="E238" s="347"/>
      <c r="F238" s="363"/>
      <c r="G238" s="347"/>
      <c r="H238" s="347"/>
      <c r="I238" s="347"/>
      <c r="J238" s="211"/>
      <c r="K238" s="99"/>
      <c r="L238" s="99"/>
      <c r="M238" s="99"/>
    </row>
    <row r="239">
      <c r="A239" s="375" t="s">
        <v>366</v>
      </c>
      <c r="B239" s="362" t="s">
        <v>1296</v>
      </c>
      <c r="C239" s="347" t="s">
        <v>1893</v>
      </c>
      <c r="D239" s="347" t="s">
        <v>1111</v>
      </c>
      <c r="E239" s="348"/>
      <c r="F239" s="363"/>
      <c r="G239" s="347"/>
      <c r="H239" s="347"/>
      <c r="I239" s="347"/>
      <c r="J239" s="342"/>
      <c r="K239" s="99"/>
      <c r="L239" s="99"/>
      <c r="M239" s="99"/>
    </row>
    <row r="240">
      <c r="A240" s="376"/>
      <c r="B240" s="17"/>
      <c r="C240" s="17"/>
      <c r="D240" s="17"/>
      <c r="E240" s="17"/>
      <c r="F240" s="17"/>
      <c r="G240" s="17"/>
      <c r="H240" s="17"/>
      <c r="I240" s="19"/>
      <c r="J240" s="211"/>
      <c r="K240" s="99"/>
      <c r="L240" s="99"/>
      <c r="M240" s="99"/>
    </row>
    <row r="241">
      <c r="A241" s="375" t="s">
        <v>175</v>
      </c>
      <c r="B241" s="362" t="s">
        <v>1336</v>
      </c>
      <c r="C241" s="347" t="s">
        <v>1112</v>
      </c>
      <c r="D241" s="347" t="s">
        <v>1112</v>
      </c>
      <c r="E241" s="347"/>
      <c r="F241" s="363"/>
      <c r="G241" s="347"/>
      <c r="H241" s="347"/>
      <c r="I241" s="347"/>
      <c r="J241" s="211"/>
      <c r="K241" s="99"/>
      <c r="L241" s="99"/>
      <c r="M241" s="99"/>
    </row>
    <row r="242">
      <c r="A242" s="376"/>
      <c r="B242" s="17"/>
      <c r="C242" s="17"/>
      <c r="D242" s="17"/>
      <c r="E242" s="17"/>
      <c r="F242" s="17"/>
      <c r="G242" s="17"/>
      <c r="H242" s="17"/>
      <c r="I242" s="19"/>
      <c r="J242" s="211"/>
      <c r="K242" s="99"/>
      <c r="L242" s="99"/>
      <c r="M242" s="99"/>
    </row>
    <row r="243">
      <c r="A243" s="375" t="s">
        <v>356</v>
      </c>
      <c r="B243" s="362" t="s">
        <v>1336</v>
      </c>
      <c r="C243" s="347" t="s">
        <v>347</v>
      </c>
      <c r="D243" s="347" t="s">
        <v>1111</v>
      </c>
      <c r="E243" s="348"/>
      <c r="F243" s="363"/>
      <c r="G243" s="347"/>
      <c r="H243" s="347"/>
      <c r="I243" s="347"/>
      <c r="J243" s="211"/>
      <c r="K243" s="99"/>
      <c r="L243" s="99"/>
      <c r="M243" s="99"/>
    </row>
    <row r="244">
      <c r="A244" s="376"/>
      <c r="B244" s="17"/>
      <c r="C244" s="17"/>
      <c r="D244" s="17"/>
      <c r="E244" s="17"/>
      <c r="F244" s="17"/>
      <c r="G244" s="17"/>
      <c r="H244" s="17"/>
      <c r="I244" s="19"/>
      <c r="J244" s="211"/>
      <c r="K244" s="99"/>
      <c r="L244" s="99"/>
      <c r="M244" s="99"/>
    </row>
    <row r="245">
      <c r="A245" s="375" t="s">
        <v>197</v>
      </c>
      <c r="B245" s="374" t="s">
        <v>1336</v>
      </c>
      <c r="C245" s="348" t="s">
        <v>1893</v>
      </c>
      <c r="D245" s="347" t="s">
        <v>1112</v>
      </c>
      <c r="E245" s="347"/>
      <c r="F245" s="363"/>
      <c r="G245" s="347"/>
      <c r="H245" s="347"/>
      <c r="I245" s="347"/>
      <c r="J245" s="211"/>
      <c r="K245" s="99"/>
      <c r="L245" s="99"/>
      <c r="M245" s="99"/>
    </row>
    <row r="246">
      <c r="A246" s="376"/>
      <c r="B246" s="17"/>
      <c r="C246" s="17"/>
      <c r="D246" s="17"/>
      <c r="E246" s="17"/>
      <c r="F246" s="17"/>
      <c r="G246" s="17"/>
      <c r="H246" s="17"/>
      <c r="I246" s="19"/>
      <c r="J246" s="211"/>
      <c r="K246" s="99"/>
      <c r="L246" s="99"/>
      <c r="M246" s="99"/>
    </row>
    <row r="247">
      <c r="A247" s="375" t="s">
        <v>135</v>
      </c>
      <c r="B247" s="374" t="s">
        <v>1391</v>
      </c>
      <c r="C247" s="348" t="s">
        <v>1112</v>
      </c>
      <c r="D247" s="347" t="s">
        <v>1112</v>
      </c>
      <c r="E247" s="347"/>
      <c r="F247" s="363"/>
      <c r="G247" s="347"/>
      <c r="H247" s="347"/>
      <c r="I247" s="347"/>
      <c r="J247" s="211"/>
      <c r="K247" s="99"/>
      <c r="L247" s="99"/>
      <c r="M247" s="99"/>
    </row>
    <row r="248">
      <c r="A248" s="376"/>
      <c r="B248" s="17"/>
      <c r="C248" s="17"/>
      <c r="D248" s="17"/>
      <c r="E248" s="17"/>
      <c r="F248" s="17"/>
      <c r="G248" s="17"/>
      <c r="H248" s="17"/>
      <c r="I248" s="19"/>
      <c r="J248" s="211"/>
      <c r="K248" s="99"/>
      <c r="L248" s="99"/>
      <c r="M248" s="99"/>
    </row>
    <row r="249">
      <c r="A249" s="375" t="s">
        <v>216</v>
      </c>
      <c r="B249" s="362" t="s">
        <v>1391</v>
      </c>
      <c r="C249" s="347" t="s">
        <v>347</v>
      </c>
      <c r="D249" s="347" t="s">
        <v>1112</v>
      </c>
      <c r="E249" s="347"/>
      <c r="F249" s="363"/>
      <c r="G249" s="347"/>
      <c r="H249" s="347"/>
      <c r="I249" s="347"/>
      <c r="J249" s="211"/>
      <c r="K249" s="99"/>
      <c r="L249" s="99"/>
      <c r="M249" s="99"/>
    </row>
    <row r="250">
      <c r="A250" s="148" t="s">
        <v>341</v>
      </c>
      <c r="B250" s="362" t="s">
        <v>1391</v>
      </c>
      <c r="C250" s="347" t="s">
        <v>352</v>
      </c>
      <c r="D250" s="347" t="s">
        <v>1112</v>
      </c>
      <c r="E250" s="348"/>
      <c r="F250" s="363"/>
      <c r="G250" s="347"/>
      <c r="H250" s="347"/>
      <c r="I250" s="347"/>
      <c r="J250" s="211"/>
      <c r="K250" s="99"/>
      <c r="L250" s="99"/>
      <c r="M250" s="99"/>
    </row>
    <row r="251">
      <c r="A251" s="148" t="s">
        <v>361</v>
      </c>
      <c r="B251" s="362" t="s">
        <v>1391</v>
      </c>
      <c r="C251" s="347" t="s">
        <v>357</v>
      </c>
      <c r="D251" s="347" t="s">
        <v>1112</v>
      </c>
      <c r="E251" s="348"/>
      <c r="F251" s="363"/>
      <c r="G251" s="347"/>
      <c r="H251" s="347"/>
      <c r="I251" s="347"/>
      <c r="J251" s="211"/>
      <c r="K251" s="99"/>
      <c r="L251" s="99"/>
      <c r="M251" s="99"/>
    </row>
    <row r="252">
      <c r="A252" s="372"/>
      <c r="B252" s="17"/>
      <c r="C252" s="17"/>
      <c r="D252" s="17"/>
      <c r="E252" s="17"/>
      <c r="F252" s="17"/>
      <c r="G252" s="17"/>
      <c r="H252" s="17"/>
      <c r="I252" s="19"/>
      <c r="J252" s="211"/>
      <c r="K252" s="99"/>
      <c r="L252" s="99"/>
      <c r="M252" s="99"/>
    </row>
    <row r="253">
      <c r="A253" s="148" t="s">
        <v>377</v>
      </c>
      <c r="B253" s="362" t="s">
        <v>1391</v>
      </c>
      <c r="C253" s="347" t="s">
        <v>1671</v>
      </c>
      <c r="D253" s="347" t="s">
        <v>1112</v>
      </c>
      <c r="E253" s="348"/>
      <c r="F253" s="363"/>
      <c r="G253" s="347"/>
      <c r="H253" s="347"/>
      <c r="I253" s="347"/>
      <c r="J253" s="211"/>
      <c r="K253" s="99"/>
      <c r="L253" s="99"/>
      <c r="M253" s="99"/>
    </row>
    <row r="254">
      <c r="A254" s="148" t="s">
        <v>3525</v>
      </c>
      <c r="B254" s="362" t="s">
        <v>1391</v>
      </c>
      <c r="C254" s="347" t="s">
        <v>1676</v>
      </c>
      <c r="D254" s="347" t="s">
        <v>1112</v>
      </c>
      <c r="E254" s="348"/>
      <c r="F254" s="363"/>
      <c r="G254" s="347"/>
      <c r="H254" s="347"/>
      <c r="I254" s="347"/>
      <c r="J254" s="211"/>
      <c r="K254" s="99"/>
      <c r="L254" s="99"/>
      <c r="M254" s="99"/>
    </row>
    <row r="255">
      <c r="A255" s="148" t="s">
        <v>387</v>
      </c>
      <c r="B255" s="362" t="s">
        <v>1391</v>
      </c>
      <c r="C255" s="347" t="s">
        <v>1676</v>
      </c>
      <c r="D255" s="347" t="s">
        <v>1112</v>
      </c>
      <c r="E255" s="348"/>
      <c r="F255" s="363"/>
      <c r="G255" s="347"/>
      <c r="H255" s="347"/>
      <c r="I255" s="347"/>
      <c r="J255" s="211"/>
      <c r="K255" s="99"/>
      <c r="L255" s="99"/>
      <c r="M255" s="99"/>
    </row>
    <row r="256">
      <c r="A256" s="148" t="s">
        <v>372</v>
      </c>
      <c r="B256" s="362" t="s">
        <v>1391</v>
      </c>
      <c r="C256" s="347" t="s">
        <v>1748</v>
      </c>
      <c r="D256" s="347" t="s">
        <v>1112</v>
      </c>
      <c r="E256" s="348"/>
      <c r="F256" s="363"/>
      <c r="G256" s="347"/>
      <c r="H256" s="347"/>
      <c r="I256" s="347"/>
      <c r="J256" s="211"/>
      <c r="K256" s="99"/>
      <c r="L256" s="99"/>
      <c r="M256" s="99"/>
    </row>
    <row r="257">
      <c r="A257" s="372"/>
      <c r="B257" s="17"/>
      <c r="C257" s="17"/>
      <c r="D257" s="17"/>
      <c r="E257" s="17"/>
      <c r="F257" s="17"/>
      <c r="G257" s="17"/>
      <c r="H257" s="17"/>
      <c r="I257" s="19"/>
      <c r="J257" s="211"/>
      <c r="K257" s="99"/>
      <c r="L257" s="99"/>
      <c r="M257" s="99"/>
    </row>
    <row r="258">
      <c r="A258" s="148" t="s">
        <v>392</v>
      </c>
      <c r="B258" s="362" t="s">
        <v>1391</v>
      </c>
      <c r="C258" s="347" t="s">
        <v>1893</v>
      </c>
      <c r="D258" s="347" t="s">
        <v>1112</v>
      </c>
      <c r="E258" s="348"/>
      <c r="F258" s="363"/>
      <c r="G258" s="347"/>
      <c r="H258" s="347"/>
      <c r="I258" s="347"/>
      <c r="J258" s="211"/>
      <c r="K258" s="99"/>
      <c r="L258" s="99"/>
      <c r="M258" s="99"/>
    </row>
    <row r="259">
      <c r="A259" s="148" t="s">
        <v>413</v>
      </c>
      <c r="B259" s="362" t="s">
        <v>1391</v>
      </c>
      <c r="C259" s="347" t="s">
        <v>1893</v>
      </c>
      <c r="D259" s="347" t="s">
        <v>1111</v>
      </c>
      <c r="E259" s="348"/>
      <c r="F259" s="363"/>
      <c r="G259" s="347"/>
      <c r="H259" s="347"/>
      <c r="I259" s="347"/>
      <c r="J259" s="342"/>
      <c r="K259" s="99"/>
      <c r="L259" s="99"/>
      <c r="M259" s="99"/>
    </row>
    <row r="260">
      <c r="A260" s="148" t="s">
        <v>406</v>
      </c>
      <c r="B260" s="362" t="s">
        <v>1391</v>
      </c>
      <c r="C260" s="347" t="s">
        <v>1893</v>
      </c>
      <c r="D260" s="347" t="s">
        <v>1137</v>
      </c>
      <c r="E260" s="348"/>
      <c r="F260" s="363"/>
      <c r="G260" s="347"/>
      <c r="H260" s="347"/>
      <c r="I260" s="347"/>
      <c r="J260" s="342"/>
      <c r="K260" s="99"/>
      <c r="L260" s="99"/>
      <c r="M260" s="99"/>
    </row>
    <row r="261">
      <c r="A261" s="381"/>
      <c r="B261" s="17"/>
      <c r="C261" s="17"/>
      <c r="D261" s="17"/>
      <c r="E261" s="17"/>
      <c r="F261" s="17"/>
      <c r="G261" s="17"/>
      <c r="H261" s="17"/>
      <c r="I261" s="19"/>
      <c r="J261" s="211"/>
      <c r="K261" s="99"/>
      <c r="L261" s="99"/>
      <c r="M261" s="99"/>
    </row>
    <row r="262">
      <c r="A262" s="383" t="s">
        <v>3528</v>
      </c>
      <c r="B262" s="362" t="s">
        <v>1456</v>
      </c>
      <c r="C262" s="347" t="s">
        <v>1112</v>
      </c>
      <c r="D262" s="347" t="s">
        <v>1111</v>
      </c>
      <c r="E262" s="347"/>
      <c r="F262" s="363"/>
      <c r="G262" s="347"/>
      <c r="H262" s="347"/>
      <c r="I262" s="347"/>
      <c r="J262" s="342"/>
      <c r="K262" s="99"/>
      <c r="L262" s="99"/>
      <c r="M262" s="99"/>
    </row>
    <row r="263">
      <c r="A263" s="383" t="s">
        <v>3533</v>
      </c>
      <c r="B263" s="362" t="s">
        <v>1456</v>
      </c>
      <c r="C263" s="347" t="s">
        <v>1112</v>
      </c>
      <c r="D263" s="347" t="s">
        <v>1137</v>
      </c>
      <c r="E263" s="347"/>
      <c r="F263" s="363"/>
      <c r="G263" s="347"/>
      <c r="H263" s="347"/>
      <c r="I263" s="347"/>
      <c r="J263" s="342"/>
      <c r="K263" s="99"/>
      <c r="L263" s="99"/>
      <c r="M263" s="99"/>
    </row>
    <row r="264">
      <c r="A264" s="383" t="s">
        <v>3534</v>
      </c>
      <c r="B264" s="362" t="s">
        <v>1456</v>
      </c>
      <c r="C264" s="347" t="s">
        <v>1112</v>
      </c>
      <c r="D264" s="347" t="s">
        <v>1131</v>
      </c>
      <c r="E264" s="347"/>
      <c r="F264" s="363"/>
      <c r="G264" s="347"/>
      <c r="H264" s="347"/>
      <c r="I264" s="347"/>
      <c r="J264" s="342"/>
      <c r="K264" s="99"/>
      <c r="L264" s="99"/>
      <c r="M264" s="99"/>
    </row>
    <row r="265">
      <c r="A265" s="381"/>
      <c r="B265" s="17"/>
      <c r="C265" s="17"/>
      <c r="D265" s="17"/>
      <c r="E265" s="17"/>
      <c r="F265" s="17"/>
      <c r="G265" s="17"/>
      <c r="H265" s="17"/>
      <c r="I265" s="19"/>
      <c r="J265" s="211"/>
      <c r="K265" s="99"/>
      <c r="L265" s="99"/>
      <c r="M265" s="99"/>
    </row>
    <row r="266">
      <c r="A266" s="383" t="s">
        <v>293</v>
      </c>
      <c r="B266" s="362" t="s">
        <v>251</v>
      </c>
      <c r="C266" s="347" t="s">
        <v>1336</v>
      </c>
      <c r="D266" s="347" t="s">
        <v>1112</v>
      </c>
      <c r="E266" s="347"/>
      <c r="F266" s="363"/>
      <c r="G266" s="347"/>
      <c r="H266" s="347"/>
      <c r="I266" s="347"/>
      <c r="J266" s="211"/>
      <c r="K266" s="99"/>
      <c r="L266" s="99"/>
      <c r="M266" s="99"/>
    </row>
    <row r="267">
      <c r="A267" s="375" t="s">
        <v>118</v>
      </c>
      <c r="B267" s="374" t="s">
        <v>251</v>
      </c>
      <c r="C267" s="348" t="s">
        <v>251</v>
      </c>
      <c r="D267" s="347" t="s">
        <v>1112</v>
      </c>
      <c r="E267" s="347"/>
      <c r="F267" s="363"/>
      <c r="G267" s="347"/>
      <c r="H267" s="347"/>
      <c r="I267" s="347"/>
      <c r="J267" s="211"/>
      <c r="K267" s="99"/>
      <c r="L267" s="99"/>
      <c r="M267" s="99"/>
    </row>
    <row r="268">
      <c r="A268" s="383" t="s">
        <v>303</v>
      </c>
      <c r="B268" s="362" t="s">
        <v>251</v>
      </c>
      <c r="C268" s="347" t="s">
        <v>278</v>
      </c>
      <c r="D268" s="347" t="s">
        <v>1112</v>
      </c>
      <c r="E268" s="347"/>
      <c r="F268" s="363"/>
      <c r="G268" s="347"/>
      <c r="H268" s="347"/>
      <c r="I268" s="347"/>
      <c r="J268" s="211"/>
      <c r="K268" s="99"/>
      <c r="L268" s="99"/>
      <c r="M268" s="99"/>
    </row>
    <row r="269">
      <c r="A269" s="148" t="s">
        <v>167</v>
      </c>
      <c r="B269" s="374" t="s">
        <v>251</v>
      </c>
      <c r="C269" s="348" t="s">
        <v>2081</v>
      </c>
      <c r="D269" s="348" t="s">
        <v>1112</v>
      </c>
      <c r="E269" s="348"/>
      <c r="F269" s="363"/>
      <c r="G269" s="348"/>
      <c r="H269" s="348"/>
      <c r="I269" s="348"/>
      <c r="J269" s="211"/>
      <c r="K269" s="99"/>
      <c r="L269" s="99"/>
      <c r="M269" s="99"/>
    </row>
    <row r="270">
      <c r="A270" s="148" t="s">
        <v>3535</v>
      </c>
      <c r="B270" s="374" t="s">
        <v>251</v>
      </c>
      <c r="C270" s="348" t="s">
        <v>2081</v>
      </c>
      <c r="D270" s="348" t="s">
        <v>1111</v>
      </c>
      <c r="E270" s="348"/>
      <c r="F270" s="363"/>
      <c r="G270" s="348"/>
      <c r="H270" s="348"/>
      <c r="I270" s="348"/>
      <c r="J270" s="346"/>
      <c r="K270" s="340"/>
      <c r="L270" s="99"/>
      <c r="M270" s="99"/>
    </row>
    <row r="271">
      <c r="A271" s="383" t="s">
        <v>258</v>
      </c>
      <c r="B271" s="362" t="s">
        <v>1487</v>
      </c>
      <c r="C271" s="347" t="s">
        <v>1893</v>
      </c>
      <c r="D271" s="347" t="s">
        <v>1112</v>
      </c>
      <c r="E271" s="347"/>
      <c r="F271" s="363"/>
      <c r="G271" s="347"/>
      <c r="H271" s="347"/>
      <c r="I271" s="347"/>
      <c r="J271" s="211"/>
      <c r="K271" s="99"/>
      <c r="L271" s="99"/>
      <c r="M271" s="99"/>
    </row>
    <row r="272">
      <c r="A272" s="383" t="s">
        <v>298</v>
      </c>
      <c r="B272" s="362" t="s">
        <v>1657</v>
      </c>
      <c r="C272" s="347" t="s">
        <v>2040</v>
      </c>
      <c r="D272" s="347" t="s">
        <v>1112</v>
      </c>
      <c r="E272" s="347"/>
      <c r="F272" s="363"/>
      <c r="G272" s="347"/>
      <c r="H272" s="347"/>
      <c r="I272" s="347"/>
      <c r="J272" s="211"/>
      <c r="K272" s="99"/>
      <c r="L272" s="99"/>
      <c r="M272" s="99"/>
    </row>
    <row r="273">
      <c r="A273" s="381"/>
      <c r="B273" s="17"/>
      <c r="C273" s="17"/>
      <c r="D273" s="17"/>
      <c r="E273" s="17"/>
      <c r="F273" s="17"/>
      <c r="G273" s="17"/>
      <c r="H273" s="17"/>
      <c r="I273" s="19"/>
      <c r="J273" s="211"/>
      <c r="K273" s="99"/>
      <c r="L273" s="99"/>
      <c r="M273" s="99"/>
    </row>
    <row r="274">
      <c r="A274" s="373" t="s">
        <v>56</v>
      </c>
      <c r="B274" s="374" t="s">
        <v>1519</v>
      </c>
      <c r="C274" s="348" t="s">
        <v>1112</v>
      </c>
      <c r="D274" s="347" t="s">
        <v>1112</v>
      </c>
      <c r="E274" s="347"/>
      <c r="F274" s="363"/>
      <c r="G274" s="347"/>
      <c r="H274" s="347"/>
      <c r="I274" s="347"/>
      <c r="J274" s="211"/>
      <c r="K274" s="99"/>
      <c r="L274" s="99"/>
      <c r="M274" s="99"/>
    </row>
    <row r="275">
      <c r="A275" s="383" t="s">
        <v>193</v>
      </c>
      <c r="B275" s="362" t="s">
        <v>1519</v>
      </c>
      <c r="C275" s="347" t="s">
        <v>1111</v>
      </c>
      <c r="D275" s="347" t="s">
        <v>1112</v>
      </c>
      <c r="E275" s="347"/>
      <c r="F275" s="363"/>
      <c r="G275" s="347"/>
      <c r="H275" s="347"/>
      <c r="I275" s="347"/>
      <c r="J275" s="211"/>
      <c r="K275" s="99"/>
      <c r="L275" s="99"/>
      <c r="M275" s="99"/>
    </row>
    <row r="276">
      <c r="A276" s="383" t="s">
        <v>202</v>
      </c>
      <c r="B276" s="362" t="s">
        <v>1519</v>
      </c>
      <c r="C276" s="347" t="s">
        <v>1137</v>
      </c>
      <c r="D276" s="347" t="s">
        <v>1112</v>
      </c>
      <c r="E276" s="347"/>
      <c r="F276" s="363"/>
      <c r="G276" s="347"/>
      <c r="H276" s="347"/>
      <c r="I276" s="347"/>
      <c r="J276" s="211"/>
      <c r="K276" s="99"/>
      <c r="L276" s="99"/>
      <c r="M276" s="99"/>
    </row>
    <row r="277">
      <c r="A277" s="381"/>
      <c r="B277" s="17"/>
      <c r="C277" s="17"/>
      <c r="D277" s="17"/>
      <c r="E277" s="17"/>
      <c r="F277" s="17"/>
      <c r="G277" s="17"/>
      <c r="H277" s="17"/>
      <c r="I277" s="19"/>
      <c r="J277" s="211"/>
      <c r="K277" s="99"/>
      <c r="L277" s="99"/>
      <c r="M277" s="99"/>
    </row>
    <row r="278">
      <c r="A278" s="375" t="s">
        <v>105</v>
      </c>
      <c r="B278" s="374" t="s">
        <v>2</v>
      </c>
      <c r="C278" s="348" t="s">
        <v>1112</v>
      </c>
      <c r="D278" s="347" t="s">
        <v>1112</v>
      </c>
      <c r="E278" s="347"/>
      <c r="F278" s="363"/>
      <c r="G278" s="347"/>
      <c r="H278" s="347"/>
      <c r="I278" s="347"/>
      <c r="J278" s="211"/>
      <c r="K278" s="99"/>
      <c r="L278" s="99"/>
      <c r="M278" s="99"/>
    </row>
    <row r="279">
      <c r="A279" s="383" t="s">
        <v>253</v>
      </c>
      <c r="B279" s="362" t="s">
        <v>2</v>
      </c>
      <c r="C279" s="347" t="s">
        <v>1111</v>
      </c>
      <c r="D279" s="347" t="s">
        <v>1112</v>
      </c>
      <c r="E279" s="347"/>
      <c r="F279" s="363"/>
      <c r="G279" s="347"/>
      <c r="H279" s="347"/>
      <c r="I279" s="347"/>
      <c r="J279" s="211"/>
      <c r="K279" s="99"/>
      <c r="L279" s="99"/>
      <c r="M279" s="99"/>
    </row>
    <row r="280">
      <c r="A280" s="383" t="s">
        <v>314</v>
      </c>
      <c r="B280" s="362" t="s">
        <v>2</v>
      </c>
      <c r="C280" s="347" t="s">
        <v>1137</v>
      </c>
      <c r="D280" s="347" t="s">
        <v>1112</v>
      </c>
      <c r="E280" s="347"/>
      <c r="F280" s="363"/>
      <c r="G280" s="347"/>
      <c r="H280" s="347"/>
      <c r="I280" s="347"/>
      <c r="J280" s="211"/>
      <c r="K280" s="99"/>
      <c r="L280" s="99"/>
      <c r="M280" s="99"/>
    </row>
    <row r="281">
      <c r="A281" s="383" t="s">
        <v>324</v>
      </c>
      <c r="B281" s="362" t="s">
        <v>2</v>
      </c>
      <c r="C281" s="347" t="s">
        <v>1131</v>
      </c>
      <c r="D281" s="347" t="s">
        <v>1112</v>
      </c>
      <c r="E281" s="347"/>
      <c r="F281" s="363"/>
      <c r="G281" s="347"/>
      <c r="H281" s="347"/>
      <c r="I281" s="347"/>
      <c r="J281" s="211"/>
      <c r="K281" s="99"/>
      <c r="L281" s="99"/>
      <c r="M281" s="99"/>
    </row>
    <row r="282">
      <c r="A282" s="385" t="s">
        <v>443</v>
      </c>
      <c r="B282" s="362" t="s">
        <v>2</v>
      </c>
      <c r="C282" s="347" t="s">
        <v>1449</v>
      </c>
      <c r="D282" s="347" t="s">
        <v>1112</v>
      </c>
      <c r="E282" s="348"/>
      <c r="F282" s="363"/>
      <c r="G282" s="347"/>
      <c r="H282" s="347"/>
      <c r="I282" s="347"/>
      <c r="J282" s="346"/>
      <c r="K282" s="99"/>
      <c r="L282" s="99"/>
      <c r="M282" s="99"/>
    </row>
    <row r="283">
      <c r="A283" s="387"/>
      <c r="B283" s="17"/>
      <c r="C283" s="17"/>
      <c r="D283" s="17"/>
      <c r="E283" s="17"/>
      <c r="F283" s="17"/>
      <c r="G283" s="17"/>
      <c r="H283" s="17"/>
      <c r="I283" s="19"/>
      <c r="J283" s="99"/>
      <c r="K283" s="99"/>
      <c r="L283" s="99"/>
      <c r="M283" s="99"/>
    </row>
    <row r="284">
      <c r="A284" s="383" t="s">
        <v>277</v>
      </c>
      <c r="B284" s="362" t="s">
        <v>7</v>
      </c>
      <c r="C284" s="347" t="s">
        <v>347</v>
      </c>
      <c r="D284" s="347" t="s">
        <v>1112</v>
      </c>
      <c r="E284" s="347"/>
      <c r="F284" s="363"/>
      <c r="G284" s="347"/>
      <c r="H284" s="347"/>
      <c r="I284" s="347"/>
      <c r="J284" s="211"/>
      <c r="K284" s="99"/>
      <c r="L284" s="99"/>
      <c r="M284" s="99"/>
    </row>
    <row r="285">
      <c r="A285" s="381"/>
      <c r="B285" s="17"/>
      <c r="C285" s="17"/>
      <c r="D285" s="17"/>
      <c r="E285" s="17"/>
      <c r="F285" s="17"/>
      <c r="G285" s="17"/>
      <c r="H285" s="17"/>
      <c r="I285" s="19"/>
      <c r="J285" s="211"/>
      <c r="K285" s="99"/>
      <c r="L285" s="99"/>
      <c r="M285" s="99"/>
    </row>
    <row r="286">
      <c r="A286" s="383" t="s">
        <v>309</v>
      </c>
      <c r="B286" s="362" t="s">
        <v>7</v>
      </c>
      <c r="C286" s="347" t="s">
        <v>1671</v>
      </c>
      <c r="D286" s="347" t="s">
        <v>1112</v>
      </c>
      <c r="E286" s="347"/>
      <c r="F286" s="363"/>
      <c r="G286" s="347"/>
      <c r="H286" s="347"/>
      <c r="I286" s="347"/>
      <c r="J286" s="211"/>
      <c r="K286" s="99"/>
      <c r="L286" s="99"/>
      <c r="M286" s="99"/>
    </row>
    <row r="287">
      <c r="A287" s="385" t="s">
        <v>439</v>
      </c>
      <c r="B287" s="362" t="s">
        <v>7</v>
      </c>
      <c r="C287" s="347" t="s">
        <v>1676</v>
      </c>
      <c r="D287" s="347" t="s">
        <v>1112</v>
      </c>
      <c r="E287" s="348"/>
      <c r="F287" s="363"/>
      <c r="G287" s="347"/>
      <c r="H287" s="347"/>
      <c r="I287" s="347"/>
      <c r="J287" s="346"/>
      <c r="K287" s="99"/>
      <c r="L287" s="99"/>
      <c r="M287" s="99"/>
    </row>
    <row r="288">
      <c r="A288" s="376"/>
      <c r="B288" s="17"/>
      <c r="C288" s="17"/>
      <c r="D288" s="17"/>
      <c r="E288" s="17"/>
      <c r="F288" s="17"/>
      <c r="G288" s="17"/>
      <c r="H288" s="17"/>
      <c r="I288" s="19"/>
      <c r="J288" s="211"/>
      <c r="K288" s="99"/>
      <c r="L288" s="99"/>
      <c r="M288" s="99"/>
    </row>
    <row r="289">
      <c r="A289" s="375" t="s">
        <v>77</v>
      </c>
      <c r="B289" s="374" t="s">
        <v>7</v>
      </c>
      <c r="C289" s="347" t="s">
        <v>1893</v>
      </c>
      <c r="D289" s="347" t="s">
        <v>1112</v>
      </c>
      <c r="E289" s="347"/>
      <c r="F289" s="363"/>
      <c r="G289" s="347"/>
      <c r="H289" s="347"/>
      <c r="I289" s="347"/>
      <c r="J289" s="211"/>
      <c r="K289" s="99"/>
      <c r="L289" s="99"/>
      <c r="M289" s="99"/>
    </row>
    <row r="290">
      <c r="A290" s="381"/>
      <c r="B290" s="17"/>
      <c r="C290" s="17"/>
      <c r="D290" s="17"/>
      <c r="E290" s="17"/>
      <c r="F290" s="17"/>
      <c r="G290" s="17"/>
      <c r="H290" s="17"/>
      <c r="I290" s="19"/>
      <c r="J290" s="211"/>
      <c r="K290" s="99"/>
      <c r="L290" s="99"/>
      <c r="M290" s="99"/>
    </row>
    <row r="291">
      <c r="A291" s="383" t="s">
        <v>282</v>
      </c>
      <c r="B291" s="362" t="s">
        <v>304</v>
      </c>
      <c r="C291" s="347" t="s">
        <v>1112</v>
      </c>
      <c r="D291" s="347" t="s">
        <v>1112</v>
      </c>
      <c r="E291" s="347"/>
      <c r="F291" s="363"/>
      <c r="G291" s="347"/>
      <c r="H291" s="347"/>
      <c r="I291" s="347"/>
      <c r="J291" s="211"/>
      <c r="K291" s="99"/>
      <c r="L291" s="99"/>
      <c r="M291" s="99"/>
    </row>
    <row r="292">
      <c r="A292" s="381"/>
      <c r="B292" s="17"/>
      <c r="C292" s="17"/>
      <c r="D292" s="17"/>
      <c r="E292" s="17"/>
      <c r="F292" s="17"/>
      <c r="G292" s="17"/>
      <c r="H292" s="17"/>
      <c r="I292" s="19"/>
      <c r="J292" s="211"/>
      <c r="K292" s="99"/>
      <c r="L292" s="99"/>
      <c r="M292" s="99"/>
    </row>
    <row r="293">
      <c r="A293" s="383" t="s">
        <v>319</v>
      </c>
      <c r="B293" s="362" t="s">
        <v>310</v>
      </c>
      <c r="C293" s="347" t="s">
        <v>347</v>
      </c>
      <c r="D293" s="347" t="s">
        <v>1112</v>
      </c>
      <c r="E293" s="347"/>
      <c r="F293" s="363"/>
      <c r="G293" s="347"/>
      <c r="H293" s="347"/>
      <c r="I293" s="347"/>
      <c r="J293" s="211"/>
      <c r="K293" s="99"/>
      <c r="L293" s="99"/>
      <c r="M293" s="99"/>
    </row>
    <row r="294">
      <c r="A294" s="383"/>
      <c r="B294" s="362"/>
      <c r="C294" s="347"/>
      <c r="D294" s="347"/>
      <c r="E294" s="347"/>
      <c r="F294" s="363"/>
      <c r="G294" s="347"/>
      <c r="H294" s="347"/>
      <c r="I294" s="347"/>
      <c r="J294" s="211"/>
      <c r="K294" s="99"/>
      <c r="L294" s="99"/>
      <c r="M294" s="99"/>
    </row>
    <row r="295">
      <c r="A295" s="383" t="s">
        <v>178</v>
      </c>
      <c r="B295" s="362" t="s">
        <v>315</v>
      </c>
      <c r="C295" s="347" t="s">
        <v>1671</v>
      </c>
      <c r="D295" s="347" t="s">
        <v>1112</v>
      </c>
      <c r="E295" s="347"/>
      <c r="F295" s="363"/>
      <c r="G295" s="347"/>
      <c r="H295" s="347"/>
      <c r="I295" s="347"/>
      <c r="J295" s="211"/>
      <c r="K295" s="99"/>
      <c r="L295" s="99"/>
      <c r="M295" s="99"/>
    </row>
    <row r="296">
      <c r="A296" s="376"/>
      <c r="B296" s="17"/>
      <c r="C296" s="17"/>
      <c r="D296" s="17"/>
      <c r="E296" s="17"/>
      <c r="F296" s="17"/>
      <c r="G296" s="17"/>
      <c r="H296" s="17"/>
      <c r="I296" s="19"/>
      <c r="J296" s="99"/>
      <c r="K296" s="99"/>
      <c r="L296" s="99"/>
      <c r="M296" s="99"/>
    </row>
    <row r="297">
      <c r="A297" s="375" t="s">
        <v>451</v>
      </c>
      <c r="B297" s="374" t="s">
        <v>1604</v>
      </c>
      <c r="C297" s="347" t="s">
        <v>3536</v>
      </c>
      <c r="D297" s="347" t="s">
        <v>1112</v>
      </c>
      <c r="E297" s="348"/>
      <c r="F297" s="363"/>
      <c r="G297" s="347"/>
      <c r="H297" s="347"/>
      <c r="I297" s="347"/>
      <c r="J297" s="346"/>
      <c r="K297" s="99"/>
      <c r="L297" s="99"/>
      <c r="M297" s="99"/>
    </row>
    <row r="298">
      <c r="A298" s="376"/>
      <c r="B298" s="17"/>
      <c r="C298" s="17"/>
      <c r="D298" s="17"/>
      <c r="E298" s="17"/>
      <c r="F298" s="17"/>
      <c r="G298" s="17"/>
      <c r="H298" s="17"/>
      <c r="I298" s="19"/>
      <c r="J298" s="99"/>
      <c r="K298" s="99"/>
      <c r="L298" s="99"/>
      <c r="M298" s="99"/>
    </row>
    <row r="299">
      <c r="A299" s="385" t="s">
        <v>447</v>
      </c>
      <c r="B299" s="374" t="s">
        <v>1604</v>
      </c>
      <c r="C299" s="347" t="s">
        <v>3536</v>
      </c>
      <c r="D299" s="347" t="s">
        <v>1112</v>
      </c>
      <c r="E299" s="348"/>
      <c r="F299" s="363"/>
      <c r="G299" s="347"/>
      <c r="H299" s="347"/>
      <c r="I299" s="347"/>
      <c r="J299" s="346"/>
      <c r="K299" s="99"/>
      <c r="L299" s="99"/>
      <c r="M299" s="99"/>
    </row>
    <row r="300">
      <c r="A300" s="376"/>
      <c r="B300" s="17"/>
      <c r="C300" s="17"/>
      <c r="D300" s="17"/>
      <c r="E300" s="17"/>
      <c r="F300" s="17"/>
      <c r="G300" s="17"/>
      <c r="H300" s="17"/>
      <c r="I300" s="19"/>
      <c r="J300" s="99"/>
      <c r="K300" s="99"/>
      <c r="L300" s="99"/>
      <c r="M300" s="99"/>
    </row>
    <row r="301">
      <c r="A301" s="385" t="s">
        <v>158</v>
      </c>
      <c r="B301" s="374" t="s">
        <v>1604</v>
      </c>
      <c r="C301" s="347" t="s">
        <v>3536</v>
      </c>
      <c r="D301" s="347" t="s">
        <v>1112</v>
      </c>
      <c r="E301" s="348"/>
      <c r="F301" s="363"/>
      <c r="G301" s="347"/>
      <c r="H301" s="347"/>
      <c r="I301" s="347"/>
      <c r="J301" s="346"/>
      <c r="K301" s="99"/>
      <c r="L301" s="99"/>
      <c r="M301" s="99"/>
    </row>
    <row r="302">
      <c r="A302" s="389"/>
      <c r="B302" s="17"/>
      <c r="C302" s="17"/>
      <c r="D302" s="17"/>
      <c r="E302" s="17"/>
      <c r="F302" s="17"/>
      <c r="G302" s="17"/>
      <c r="H302" s="17"/>
      <c r="I302" s="19"/>
      <c r="J302" s="211"/>
      <c r="K302" s="99"/>
      <c r="L302" s="99"/>
      <c r="M302" s="99"/>
    </row>
    <row r="303">
      <c r="A303" s="390"/>
      <c r="B303" s="374"/>
      <c r="C303" s="391"/>
      <c r="D303" s="391"/>
      <c r="E303" s="391"/>
      <c r="F303" s="392"/>
      <c r="G303" s="391"/>
      <c r="H303" s="391"/>
      <c r="I303" s="391"/>
      <c r="J303" s="211"/>
      <c r="K303" s="99"/>
      <c r="L303" s="99"/>
      <c r="M303" s="99"/>
    </row>
    <row r="304">
      <c r="A304" s="314"/>
      <c r="B304" s="112"/>
      <c r="C304" s="393"/>
      <c r="D304" s="393"/>
      <c r="E304" s="393"/>
      <c r="F304" s="102"/>
      <c r="G304" s="393"/>
      <c r="H304" s="393"/>
      <c r="I304" s="393"/>
      <c r="J304" s="211"/>
      <c r="K304" s="99"/>
      <c r="L304" s="99"/>
      <c r="M304" s="99"/>
    </row>
    <row r="305">
      <c r="A305" s="314"/>
      <c r="B305" s="112"/>
      <c r="C305" s="393"/>
      <c r="D305" s="393"/>
      <c r="E305" s="393"/>
      <c r="F305" s="102"/>
      <c r="G305" s="393"/>
      <c r="H305" s="393"/>
      <c r="I305" s="393"/>
      <c r="J305" s="211"/>
      <c r="K305" s="99"/>
      <c r="L305" s="99"/>
      <c r="M305" s="99"/>
    </row>
    <row r="306">
      <c r="A306" s="314"/>
      <c r="B306" s="112"/>
      <c r="C306" s="393"/>
      <c r="D306" s="393"/>
      <c r="E306" s="393"/>
      <c r="F306" s="102"/>
      <c r="G306" s="393"/>
      <c r="H306" s="393"/>
      <c r="I306" s="393"/>
      <c r="J306" s="211"/>
      <c r="K306" s="99"/>
      <c r="L306" s="99"/>
      <c r="M306" s="99"/>
    </row>
    <row r="307">
      <c r="A307" s="314"/>
      <c r="B307" s="112"/>
      <c r="C307" s="393"/>
      <c r="D307" s="393"/>
      <c r="E307" s="393"/>
      <c r="F307" s="102"/>
      <c r="G307" s="393"/>
      <c r="H307" s="393"/>
      <c r="I307" s="393"/>
      <c r="J307" s="211"/>
      <c r="K307" s="99"/>
      <c r="L307" s="99"/>
      <c r="M307" s="99"/>
    </row>
    <row r="308">
      <c r="A308" s="314"/>
      <c r="B308" s="112"/>
      <c r="C308" s="393"/>
      <c r="D308" s="393"/>
      <c r="E308" s="393"/>
      <c r="F308" s="102"/>
      <c r="G308" s="393"/>
      <c r="H308" s="393"/>
      <c r="I308" s="393"/>
      <c r="J308" s="211"/>
      <c r="K308" s="99"/>
      <c r="L308" s="99"/>
      <c r="M308" s="99"/>
    </row>
    <row r="309">
      <c r="A309" s="314"/>
      <c r="B309" s="112"/>
      <c r="C309" s="393"/>
      <c r="D309" s="393"/>
      <c r="E309" s="393"/>
      <c r="F309" s="102"/>
      <c r="G309" s="393"/>
      <c r="H309" s="393"/>
      <c r="I309" s="393"/>
      <c r="J309" s="211"/>
      <c r="K309" s="99"/>
      <c r="L309" s="99"/>
      <c r="M309" s="99"/>
    </row>
  </sheetData>
  <mergeCells count="27">
    <mergeCell ref="A237:I237"/>
    <mergeCell ref="A240:I240"/>
    <mergeCell ref="A15:I15"/>
    <mergeCell ref="J1:L1"/>
    <mergeCell ref="A1:A2"/>
    <mergeCell ref="F2:G2"/>
    <mergeCell ref="A22:I22"/>
    <mergeCell ref="A234:I234"/>
    <mergeCell ref="A265:I265"/>
    <mergeCell ref="A273:I273"/>
    <mergeCell ref="A292:I292"/>
    <mergeCell ref="A290:I290"/>
    <mergeCell ref="A246:I246"/>
    <mergeCell ref="A248:I248"/>
    <mergeCell ref="A285:I285"/>
    <mergeCell ref="A283:I283"/>
    <mergeCell ref="A296:I296"/>
    <mergeCell ref="A298:I298"/>
    <mergeCell ref="A277:I277"/>
    <mergeCell ref="A288:I288"/>
    <mergeCell ref="A242:I242"/>
    <mergeCell ref="A252:I252"/>
    <mergeCell ref="A244:I244"/>
    <mergeCell ref="A300:I300"/>
    <mergeCell ref="A302:I302"/>
    <mergeCell ref="A261:I261"/>
    <mergeCell ref="A257:I25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8.29"/>
    <col customWidth="1" min="2" max="2" width="6.71"/>
    <col customWidth="1" min="3" max="3" width="11.43"/>
    <col customWidth="1" min="4" max="4" width="10.71"/>
    <col customWidth="1" min="5" max="5" width="5.71"/>
    <col customWidth="1" min="6" max="6" width="6.0"/>
    <col customWidth="1" min="7" max="7" width="4.71"/>
    <col customWidth="1" min="8" max="9" width="5.0"/>
    <col customWidth="1" min="12" max="12" width="27.43"/>
  </cols>
  <sheetData>
    <row r="1">
      <c r="A1" s="227" t="s">
        <v>1164</v>
      </c>
      <c r="B1" s="169" t="s">
        <v>21</v>
      </c>
      <c r="C1" s="169" t="s">
        <v>315</v>
      </c>
      <c r="D1" s="169" t="s">
        <v>448</v>
      </c>
      <c r="E1" s="169" t="s">
        <v>1254</v>
      </c>
      <c r="F1" s="169" t="s">
        <v>1255</v>
      </c>
      <c r="G1" s="169" t="s">
        <v>1256</v>
      </c>
      <c r="H1" s="169" t="s">
        <v>1258</v>
      </c>
      <c r="I1" s="169" t="s">
        <v>1260</v>
      </c>
      <c r="J1" s="55" t="s">
        <v>3337</v>
      </c>
      <c r="K1" s="7"/>
      <c r="L1" s="303" t="s">
        <v>3338</v>
      </c>
    </row>
    <row r="2">
      <c r="A2" s="21"/>
      <c r="B2" s="169" t="s">
        <v>1269</v>
      </c>
      <c r="C2" s="229" t="s">
        <v>1143</v>
      </c>
      <c r="D2" s="229" t="s">
        <v>1144</v>
      </c>
      <c r="E2" s="169" t="s">
        <v>1145</v>
      </c>
      <c r="F2" s="55" t="s">
        <v>1150</v>
      </c>
      <c r="G2" s="7"/>
      <c r="H2" s="169" t="s">
        <v>1297</v>
      </c>
      <c r="I2" s="169" t="s">
        <v>1137</v>
      </c>
      <c r="J2" s="349" t="s">
        <v>3340</v>
      </c>
      <c r="K2" s="230" t="s">
        <v>1301</v>
      </c>
      <c r="L2" s="126"/>
    </row>
    <row r="3">
      <c r="A3" s="351" t="s">
        <v>1310</v>
      </c>
      <c r="B3" s="216" t="s">
        <v>1112</v>
      </c>
      <c r="C3" s="215" t="s">
        <v>1112</v>
      </c>
      <c r="D3" s="232" t="s">
        <v>1112</v>
      </c>
      <c r="E3" s="232" t="s">
        <v>1112</v>
      </c>
      <c r="F3" s="291" t="s">
        <v>1112</v>
      </c>
      <c r="G3" s="232" t="s">
        <v>1112</v>
      </c>
      <c r="H3" s="232" t="s">
        <v>1112</v>
      </c>
      <c r="I3" s="232" t="s">
        <v>1137</v>
      </c>
      <c r="J3" s="211"/>
      <c r="L3" s="98" t="s">
        <v>3344</v>
      </c>
    </row>
    <row r="4">
      <c r="A4" s="351" t="s">
        <v>1385</v>
      </c>
      <c r="B4" s="216" t="s">
        <v>1112</v>
      </c>
      <c r="C4" s="215" t="s">
        <v>1137</v>
      </c>
      <c r="D4" s="232" t="s">
        <v>1112</v>
      </c>
      <c r="E4" s="232" t="s">
        <v>1112</v>
      </c>
      <c r="F4" s="291" t="s">
        <v>1112</v>
      </c>
      <c r="G4" s="232" t="s">
        <v>1111</v>
      </c>
      <c r="H4" s="232" t="s">
        <v>1112</v>
      </c>
      <c r="I4" s="232" t="s">
        <v>1137</v>
      </c>
      <c r="J4" s="211"/>
      <c r="L4" s="84" t="s">
        <v>3346</v>
      </c>
    </row>
    <row r="5">
      <c r="A5" s="351" t="s">
        <v>1398</v>
      </c>
      <c r="B5" s="216" t="s">
        <v>1112</v>
      </c>
      <c r="C5" s="215" t="s">
        <v>1131</v>
      </c>
      <c r="D5" s="232" t="s">
        <v>1112</v>
      </c>
      <c r="E5" s="232" t="s">
        <v>1112</v>
      </c>
      <c r="F5" s="291" t="s">
        <v>1112</v>
      </c>
      <c r="G5" s="232" t="s">
        <v>1137</v>
      </c>
      <c r="H5" s="232" t="s">
        <v>1112</v>
      </c>
      <c r="I5" s="232" t="s">
        <v>1137</v>
      </c>
      <c r="J5" s="211"/>
      <c r="L5" s="84" t="s">
        <v>3348</v>
      </c>
    </row>
    <row r="6">
      <c r="A6" s="352" t="s">
        <v>1497</v>
      </c>
      <c r="B6" s="216" t="s">
        <v>1112</v>
      </c>
      <c r="C6" s="215" t="s">
        <v>1456</v>
      </c>
      <c r="D6" s="232" t="s">
        <v>1112</v>
      </c>
      <c r="E6" s="232" t="s">
        <v>1112</v>
      </c>
      <c r="F6" s="291" t="s">
        <v>1112</v>
      </c>
      <c r="G6" s="232" t="s">
        <v>1131</v>
      </c>
      <c r="H6" s="232" t="s">
        <v>1112</v>
      </c>
      <c r="I6" s="232" t="s">
        <v>1137</v>
      </c>
      <c r="J6" s="211"/>
      <c r="L6" s="98" t="s">
        <v>3353</v>
      </c>
    </row>
    <row r="7">
      <c r="A7" s="351" t="s">
        <v>1636</v>
      </c>
      <c r="B7" s="216" t="s">
        <v>1111</v>
      </c>
      <c r="C7" s="215" t="s">
        <v>1112</v>
      </c>
      <c r="D7" s="232" t="s">
        <v>1112</v>
      </c>
      <c r="E7" s="232" t="s">
        <v>1112</v>
      </c>
      <c r="F7" s="291" t="s">
        <v>1112</v>
      </c>
      <c r="G7" s="232" t="s">
        <v>1449</v>
      </c>
      <c r="H7" s="232" t="s">
        <v>1112</v>
      </c>
      <c r="I7" s="232" t="s">
        <v>1137</v>
      </c>
      <c r="J7" s="211"/>
      <c r="L7" s="84" t="s">
        <v>3355</v>
      </c>
    </row>
    <row r="8">
      <c r="A8" s="352" t="s">
        <v>3356</v>
      </c>
      <c r="B8" s="216" t="s">
        <v>1296</v>
      </c>
      <c r="C8" s="215" t="s">
        <v>1671</v>
      </c>
      <c r="D8" s="232" t="s">
        <v>1112</v>
      </c>
      <c r="E8" s="232" t="s">
        <v>1112</v>
      </c>
      <c r="F8" s="291" t="s">
        <v>1112</v>
      </c>
      <c r="G8" s="232" t="s">
        <v>1296</v>
      </c>
      <c r="H8" s="232" t="s">
        <v>1112</v>
      </c>
      <c r="I8" s="232" t="s">
        <v>1137</v>
      </c>
      <c r="J8" s="211"/>
      <c r="L8" s="98" t="s">
        <v>3358</v>
      </c>
    </row>
    <row r="9">
      <c r="A9" s="351" t="s">
        <v>3359</v>
      </c>
      <c r="B9" s="216" t="s">
        <v>1296</v>
      </c>
      <c r="C9" s="215" t="s">
        <v>1893</v>
      </c>
      <c r="D9" s="232" t="s">
        <v>1112</v>
      </c>
      <c r="E9" s="232" t="s">
        <v>1112</v>
      </c>
      <c r="F9" s="291" t="s">
        <v>1112</v>
      </c>
      <c r="G9" s="232" t="s">
        <v>1336</v>
      </c>
      <c r="H9" s="232" t="s">
        <v>1112</v>
      </c>
      <c r="I9" s="232" t="s">
        <v>1137</v>
      </c>
      <c r="J9" s="211"/>
      <c r="L9" s="98" t="s">
        <v>3363</v>
      </c>
    </row>
    <row r="10">
      <c r="A10" s="351" t="s">
        <v>3364</v>
      </c>
      <c r="B10" s="216" t="s">
        <v>1391</v>
      </c>
      <c r="C10" s="215" t="s">
        <v>1112</v>
      </c>
      <c r="D10" s="232" t="s">
        <v>1112</v>
      </c>
      <c r="E10" s="232" t="s">
        <v>1112</v>
      </c>
      <c r="F10" s="291" t="s">
        <v>1112</v>
      </c>
      <c r="G10" s="232" t="s">
        <v>1391</v>
      </c>
      <c r="H10" s="232" t="s">
        <v>1112</v>
      </c>
      <c r="I10" s="232" t="s">
        <v>1137</v>
      </c>
      <c r="J10" s="211"/>
      <c r="L10" s="84" t="s">
        <v>3366</v>
      </c>
    </row>
    <row r="11">
      <c r="A11" s="351" t="s">
        <v>1669</v>
      </c>
      <c r="B11" s="216" t="s">
        <v>1111</v>
      </c>
      <c r="C11" s="215" t="s">
        <v>1671</v>
      </c>
      <c r="D11" s="232" t="s">
        <v>1112</v>
      </c>
      <c r="E11" s="232" t="s">
        <v>1112</v>
      </c>
      <c r="F11" s="291" t="s">
        <v>1112</v>
      </c>
      <c r="G11" s="232" t="s">
        <v>1456</v>
      </c>
      <c r="H11" s="232" t="s">
        <v>1112</v>
      </c>
      <c r="I11" s="232" t="s">
        <v>1137</v>
      </c>
      <c r="J11" s="211"/>
      <c r="L11" s="98" t="s">
        <v>3367</v>
      </c>
    </row>
    <row r="12">
      <c r="A12" s="351" t="s">
        <v>3368</v>
      </c>
      <c r="B12" s="216" t="s">
        <v>251</v>
      </c>
      <c r="C12" s="215" t="s">
        <v>251</v>
      </c>
      <c r="D12" s="232" t="s">
        <v>1112</v>
      </c>
      <c r="E12" s="232" t="s">
        <v>1112</v>
      </c>
      <c r="F12" s="291" t="s">
        <v>1112</v>
      </c>
      <c r="G12" s="232" t="s">
        <v>1136</v>
      </c>
      <c r="H12" s="232" t="s">
        <v>1112</v>
      </c>
      <c r="I12" s="232" t="s">
        <v>1137</v>
      </c>
      <c r="J12" s="211"/>
      <c r="L12" s="98" t="s">
        <v>3370</v>
      </c>
    </row>
    <row r="13">
      <c r="A13" s="352" t="s">
        <v>3371</v>
      </c>
      <c r="B13" s="216" t="s">
        <v>1519</v>
      </c>
      <c r="C13" s="215" t="s">
        <v>1112</v>
      </c>
      <c r="D13" s="232" t="s">
        <v>1112</v>
      </c>
      <c r="E13" s="232" t="s">
        <v>1112</v>
      </c>
      <c r="F13" s="291" t="s">
        <v>1112</v>
      </c>
      <c r="G13" s="232" t="s">
        <v>1580</v>
      </c>
      <c r="H13" s="232" t="s">
        <v>1112</v>
      </c>
      <c r="I13" s="232" t="s">
        <v>1137</v>
      </c>
      <c r="J13" s="211"/>
      <c r="L13" s="84" t="s">
        <v>3372</v>
      </c>
    </row>
    <row r="14">
      <c r="A14" s="351" t="s">
        <v>3373</v>
      </c>
      <c r="B14" s="216" t="s">
        <v>2</v>
      </c>
      <c r="C14" s="215" t="s">
        <v>1112</v>
      </c>
      <c r="D14" s="232" t="s">
        <v>1112</v>
      </c>
      <c r="E14" s="232" t="s">
        <v>1112</v>
      </c>
      <c r="F14" s="291" t="s">
        <v>1112</v>
      </c>
      <c r="G14" s="232" t="s">
        <v>2906</v>
      </c>
      <c r="H14" s="232" t="s">
        <v>1112</v>
      </c>
      <c r="I14" s="232" t="s">
        <v>1137</v>
      </c>
      <c r="J14" s="211"/>
      <c r="L14" s="84" t="s">
        <v>3375</v>
      </c>
    </row>
    <row r="15">
      <c r="A15" s="351" t="s">
        <v>1375</v>
      </c>
      <c r="B15" s="105" t="s">
        <v>1112</v>
      </c>
      <c r="C15" s="232" t="s">
        <v>1111</v>
      </c>
      <c r="D15" s="232" t="s">
        <v>1112</v>
      </c>
      <c r="E15" s="232" t="s">
        <v>1112</v>
      </c>
      <c r="F15" s="291" t="s">
        <v>1112</v>
      </c>
      <c r="G15" s="232" t="s">
        <v>1379</v>
      </c>
      <c r="H15" s="232" t="s">
        <v>1112</v>
      </c>
      <c r="I15" s="232" t="s">
        <v>1137</v>
      </c>
      <c r="J15" s="211"/>
      <c r="L15" s="84" t="s">
        <v>3378</v>
      </c>
    </row>
    <row r="16">
      <c r="A16" s="352" t="s">
        <v>1566</v>
      </c>
      <c r="B16" s="216" t="s">
        <v>1112</v>
      </c>
      <c r="C16" s="215" t="s">
        <v>1136</v>
      </c>
      <c r="D16" s="232" t="s">
        <v>1112</v>
      </c>
      <c r="E16" s="232" t="s">
        <v>1112</v>
      </c>
      <c r="F16" s="291" t="s">
        <v>1112</v>
      </c>
      <c r="G16" s="232" t="s">
        <v>1568</v>
      </c>
      <c r="H16" s="232" t="s">
        <v>1112</v>
      </c>
      <c r="I16" s="232" t="s">
        <v>1137</v>
      </c>
      <c r="J16" s="211"/>
      <c r="L16" s="98" t="s">
        <v>3380</v>
      </c>
    </row>
    <row r="17">
      <c r="A17" s="351" t="s">
        <v>1649</v>
      </c>
      <c r="B17" s="216" t="s">
        <v>1111</v>
      </c>
      <c r="C17" s="215" t="s">
        <v>1111</v>
      </c>
      <c r="D17" s="232" t="s">
        <v>1112</v>
      </c>
      <c r="E17" s="232" t="s">
        <v>1112</v>
      </c>
      <c r="F17" s="291" t="s">
        <v>1112</v>
      </c>
      <c r="G17" s="232" t="s">
        <v>1651</v>
      </c>
      <c r="H17" s="232" t="s">
        <v>1112</v>
      </c>
      <c r="I17" s="232" t="s">
        <v>1137</v>
      </c>
      <c r="J17" s="211"/>
      <c r="L17" s="98" t="s">
        <v>3382</v>
      </c>
    </row>
    <row r="18">
      <c r="A18" s="351" t="s">
        <v>3383</v>
      </c>
      <c r="B18" s="216" t="s">
        <v>1336</v>
      </c>
      <c r="C18" s="215" t="s">
        <v>1893</v>
      </c>
      <c r="D18" s="232" t="s">
        <v>1112</v>
      </c>
      <c r="E18" s="232" t="s">
        <v>1112</v>
      </c>
      <c r="F18" s="291" t="s">
        <v>1112</v>
      </c>
      <c r="G18" s="232" t="s">
        <v>2170</v>
      </c>
      <c r="H18" s="232" t="s">
        <v>1112</v>
      </c>
      <c r="I18" s="232" t="s">
        <v>1137</v>
      </c>
      <c r="J18" s="211"/>
      <c r="L18" s="98" t="s">
        <v>3384</v>
      </c>
    </row>
    <row r="19">
      <c r="A19" s="351" t="s">
        <v>3385</v>
      </c>
      <c r="B19" s="105" t="s">
        <v>1391</v>
      </c>
      <c r="C19" s="232" t="s">
        <v>347</v>
      </c>
      <c r="D19" s="232" t="s">
        <v>1112</v>
      </c>
      <c r="E19" s="232" t="s">
        <v>1112</v>
      </c>
      <c r="F19" s="291" t="s">
        <v>1112</v>
      </c>
      <c r="G19" s="232" t="s">
        <v>131</v>
      </c>
      <c r="H19" s="232" t="s">
        <v>1112</v>
      </c>
      <c r="I19" s="232" t="s">
        <v>1137</v>
      </c>
      <c r="J19" s="211"/>
      <c r="L19" s="98" t="s">
        <v>3387</v>
      </c>
    </row>
    <row r="20">
      <c r="A20" s="353" t="s">
        <v>3388</v>
      </c>
      <c r="B20" s="105" t="s">
        <v>1487</v>
      </c>
      <c r="C20" s="232" t="s">
        <v>1893</v>
      </c>
      <c r="D20" s="232" t="s">
        <v>1112</v>
      </c>
      <c r="E20" s="232" t="s">
        <v>1112</v>
      </c>
      <c r="F20" s="291" t="s">
        <v>1112</v>
      </c>
      <c r="G20" s="232" t="s">
        <v>136</v>
      </c>
      <c r="H20" s="232" t="s">
        <v>1112</v>
      </c>
      <c r="I20" s="232" t="s">
        <v>1137</v>
      </c>
      <c r="J20" s="211"/>
      <c r="L20" s="98" t="s">
        <v>3391</v>
      </c>
    </row>
    <row r="21">
      <c r="A21" s="351" t="s">
        <v>3392</v>
      </c>
      <c r="B21" s="105" t="s">
        <v>1336</v>
      </c>
      <c r="C21" s="232" t="s">
        <v>1112</v>
      </c>
      <c r="D21" s="232" t="s">
        <v>1112</v>
      </c>
      <c r="E21" s="232" t="s">
        <v>1112</v>
      </c>
      <c r="F21" s="291" t="s">
        <v>1112</v>
      </c>
      <c r="G21" s="232" t="s">
        <v>21</v>
      </c>
      <c r="H21" s="232" t="s">
        <v>1112</v>
      </c>
      <c r="I21" s="232" t="s">
        <v>1137</v>
      </c>
      <c r="J21" s="211"/>
      <c r="L21" s="84" t="s">
        <v>3394</v>
      </c>
    </row>
    <row r="22">
      <c r="A22" s="353" t="s">
        <v>1455</v>
      </c>
      <c r="B22" s="105" t="s">
        <v>1112</v>
      </c>
      <c r="C22" s="232" t="s">
        <v>1449</v>
      </c>
      <c r="D22" s="232" t="s">
        <v>1111</v>
      </c>
      <c r="E22" s="232" t="s">
        <v>1112</v>
      </c>
      <c r="F22" s="291" t="s">
        <v>1112</v>
      </c>
      <c r="G22" s="232" t="s">
        <v>176</v>
      </c>
      <c r="H22" s="232" t="s">
        <v>1112</v>
      </c>
      <c r="I22" s="232" t="s">
        <v>1137</v>
      </c>
      <c r="J22" s="211"/>
      <c r="L22" s="98" t="s">
        <v>3395</v>
      </c>
    </row>
    <row r="23">
      <c r="A23" s="351" t="s">
        <v>1461</v>
      </c>
      <c r="B23" s="105" t="s">
        <v>1112</v>
      </c>
      <c r="C23" s="232" t="s">
        <v>1296</v>
      </c>
      <c r="D23" s="232" t="s">
        <v>1112</v>
      </c>
      <c r="E23" s="232" t="s">
        <v>1112</v>
      </c>
      <c r="F23" s="291" t="s">
        <v>1112</v>
      </c>
      <c r="G23" s="232" t="s">
        <v>189</v>
      </c>
      <c r="H23" s="232" t="s">
        <v>1112</v>
      </c>
      <c r="I23" s="232" t="s">
        <v>1137</v>
      </c>
      <c r="J23" s="211"/>
      <c r="L23" s="98" t="s">
        <v>3397</v>
      </c>
    </row>
    <row r="24">
      <c r="A24" s="351" t="s">
        <v>1480</v>
      </c>
      <c r="B24" s="105" t="s">
        <v>1112</v>
      </c>
      <c r="C24" s="232" t="s">
        <v>1336</v>
      </c>
      <c r="D24" s="232" t="s">
        <v>1112</v>
      </c>
      <c r="E24" s="232" t="s">
        <v>1112</v>
      </c>
      <c r="F24" s="291" t="s">
        <v>1112</v>
      </c>
      <c r="G24" s="232" t="s">
        <v>198</v>
      </c>
      <c r="H24" s="232" t="s">
        <v>1112</v>
      </c>
      <c r="I24" s="232" t="s">
        <v>1137</v>
      </c>
      <c r="J24" s="211"/>
      <c r="L24" s="84" t="s">
        <v>3399</v>
      </c>
    </row>
    <row r="25">
      <c r="A25" s="353" t="s">
        <v>1647</v>
      </c>
      <c r="B25" s="105" t="s">
        <v>1111</v>
      </c>
      <c r="C25" s="232" t="s">
        <v>1112</v>
      </c>
      <c r="D25" s="232" t="s">
        <v>1111</v>
      </c>
      <c r="E25" s="232" t="s">
        <v>1112</v>
      </c>
      <c r="F25" s="291" t="s">
        <v>1112</v>
      </c>
      <c r="G25" s="232" t="s">
        <v>208</v>
      </c>
      <c r="H25" s="232" t="s">
        <v>1112</v>
      </c>
      <c r="I25" s="232" t="s">
        <v>1137</v>
      </c>
      <c r="J25" s="211"/>
      <c r="L25" s="84" t="s">
        <v>3401</v>
      </c>
    </row>
    <row r="26">
      <c r="A26" s="353" t="s">
        <v>1654</v>
      </c>
      <c r="B26" s="105" t="s">
        <v>1111</v>
      </c>
      <c r="C26" s="232" t="s">
        <v>1111</v>
      </c>
      <c r="D26" s="232" t="s">
        <v>1111</v>
      </c>
      <c r="E26" s="232" t="s">
        <v>1112</v>
      </c>
      <c r="F26" s="291" t="s">
        <v>1112</v>
      </c>
      <c r="G26" s="232" t="s">
        <v>217</v>
      </c>
      <c r="H26" s="232" t="s">
        <v>1112</v>
      </c>
      <c r="I26" s="232" t="s">
        <v>1137</v>
      </c>
      <c r="J26" s="211"/>
      <c r="L26" s="84" t="s">
        <v>3403</v>
      </c>
    </row>
    <row r="27">
      <c r="A27" s="353" t="s">
        <v>3404</v>
      </c>
      <c r="B27" s="105" t="s">
        <v>2</v>
      </c>
      <c r="C27" s="232" t="s">
        <v>1111</v>
      </c>
      <c r="D27" s="232" t="s">
        <v>1112</v>
      </c>
      <c r="E27" s="232" t="s">
        <v>1112</v>
      </c>
      <c r="F27" s="291" t="s">
        <v>1112</v>
      </c>
      <c r="G27" s="232" t="s">
        <v>223</v>
      </c>
      <c r="H27" s="232" t="s">
        <v>1112</v>
      </c>
      <c r="I27" s="232" t="s">
        <v>1137</v>
      </c>
      <c r="J27" s="211"/>
      <c r="L27" s="84" t="s">
        <v>3406</v>
      </c>
    </row>
    <row r="28">
      <c r="A28" s="351" t="s">
        <v>16</v>
      </c>
      <c r="B28" s="105" t="s">
        <v>1112</v>
      </c>
      <c r="C28" s="232" t="s">
        <v>1112</v>
      </c>
      <c r="D28" s="232" t="s">
        <v>1111</v>
      </c>
      <c r="E28" s="232" t="s">
        <v>1112</v>
      </c>
      <c r="F28" s="291" t="s">
        <v>1112</v>
      </c>
      <c r="G28" s="232" t="s">
        <v>251</v>
      </c>
      <c r="H28" s="232" t="s">
        <v>1112</v>
      </c>
      <c r="I28" s="232" t="s">
        <v>1137</v>
      </c>
      <c r="J28" s="211"/>
      <c r="L28" s="84" t="s">
        <v>3408</v>
      </c>
    </row>
    <row r="29">
      <c r="A29" s="353" t="s">
        <v>1486</v>
      </c>
      <c r="B29" s="105" t="s">
        <v>1112</v>
      </c>
      <c r="C29" s="232" t="s">
        <v>1391</v>
      </c>
      <c r="D29" s="232" t="s">
        <v>1112</v>
      </c>
      <c r="E29" s="232" t="s">
        <v>1112</v>
      </c>
      <c r="F29" s="291" t="s">
        <v>1112</v>
      </c>
      <c r="G29" s="232" t="s">
        <v>1487</v>
      </c>
      <c r="H29" s="232" t="s">
        <v>1112</v>
      </c>
      <c r="I29" s="232" t="s">
        <v>1137</v>
      </c>
      <c r="J29" s="211"/>
      <c r="L29" s="84" t="s">
        <v>3410</v>
      </c>
    </row>
    <row r="30">
      <c r="A30" s="351" t="s">
        <v>1656</v>
      </c>
      <c r="B30" s="105" t="s">
        <v>1111</v>
      </c>
      <c r="C30" s="232" t="s">
        <v>1137</v>
      </c>
      <c r="D30" s="232" t="s">
        <v>1111</v>
      </c>
      <c r="E30" s="232" t="s">
        <v>1112</v>
      </c>
      <c r="F30" s="291" t="s">
        <v>1112</v>
      </c>
      <c r="G30" s="232" t="s">
        <v>1657</v>
      </c>
      <c r="H30" s="232" t="s">
        <v>1112</v>
      </c>
      <c r="I30" s="232" t="s">
        <v>1137</v>
      </c>
      <c r="J30" s="211"/>
      <c r="L30" s="84" t="s">
        <v>3411</v>
      </c>
    </row>
    <row r="31">
      <c r="A31" s="234" t="s">
        <v>3412</v>
      </c>
      <c r="B31" s="105" t="s">
        <v>1296</v>
      </c>
      <c r="C31" s="232" t="s">
        <v>1676</v>
      </c>
      <c r="D31" s="232" t="s">
        <v>1112</v>
      </c>
      <c r="E31" s="215" t="s">
        <v>1112</v>
      </c>
      <c r="F31" s="291" t="s">
        <v>1112</v>
      </c>
      <c r="G31" s="232" t="s">
        <v>2269</v>
      </c>
      <c r="H31" s="232" t="s">
        <v>1112</v>
      </c>
      <c r="I31" s="232" t="s">
        <v>1137</v>
      </c>
      <c r="J31" s="211"/>
      <c r="L31" s="84" t="s">
        <v>3413</v>
      </c>
    </row>
    <row r="32">
      <c r="A32" s="351" t="s">
        <v>3415</v>
      </c>
      <c r="B32" s="105" t="s">
        <v>1296</v>
      </c>
      <c r="C32" s="232" t="s">
        <v>1893</v>
      </c>
      <c r="D32" s="232" t="s">
        <v>1111</v>
      </c>
      <c r="E32" s="232" t="s">
        <v>1112</v>
      </c>
      <c r="F32" s="291" t="s">
        <v>1112</v>
      </c>
      <c r="G32" s="232" t="s">
        <v>1507</v>
      </c>
      <c r="H32" s="232" t="s">
        <v>1112</v>
      </c>
      <c r="I32" s="232" t="s">
        <v>1137</v>
      </c>
      <c r="J32" s="211"/>
      <c r="L32" s="84" t="s">
        <v>3416</v>
      </c>
    </row>
    <row r="33">
      <c r="A33" s="351" t="s">
        <v>3417</v>
      </c>
      <c r="B33" s="105" t="s">
        <v>1336</v>
      </c>
      <c r="C33" s="232" t="s">
        <v>347</v>
      </c>
      <c r="D33" s="232" t="s">
        <v>1111</v>
      </c>
      <c r="E33" s="232" t="s">
        <v>1112</v>
      </c>
      <c r="F33" s="291" t="s">
        <v>1112</v>
      </c>
      <c r="G33" s="232" t="s">
        <v>2431</v>
      </c>
      <c r="H33" s="232" t="s">
        <v>1112</v>
      </c>
      <c r="I33" s="232" t="s">
        <v>1137</v>
      </c>
      <c r="J33" s="211"/>
      <c r="L33" s="98" t="s">
        <v>3419</v>
      </c>
    </row>
    <row r="34">
      <c r="A34" s="234" t="s">
        <v>3420</v>
      </c>
      <c r="B34" s="105" t="s">
        <v>1391</v>
      </c>
      <c r="C34" s="232" t="s">
        <v>357</v>
      </c>
      <c r="D34" s="232" t="s">
        <v>1112</v>
      </c>
      <c r="E34" s="215" t="s">
        <v>1112</v>
      </c>
      <c r="F34" s="291" t="s">
        <v>1112</v>
      </c>
      <c r="G34" s="232" t="s">
        <v>1519</v>
      </c>
      <c r="H34" s="232" t="s">
        <v>1112</v>
      </c>
      <c r="I34" s="232" t="s">
        <v>1137</v>
      </c>
      <c r="J34" s="211"/>
      <c r="L34" s="98" t="s">
        <v>3422</v>
      </c>
    </row>
    <row r="35">
      <c r="A35" s="234" t="s">
        <v>3424</v>
      </c>
      <c r="B35" s="105" t="s">
        <v>1391</v>
      </c>
      <c r="C35" s="232" t="s">
        <v>352</v>
      </c>
      <c r="D35" s="232" t="s">
        <v>1112</v>
      </c>
      <c r="E35" s="215" t="s">
        <v>1112</v>
      </c>
      <c r="F35" s="291" t="s">
        <v>1112</v>
      </c>
      <c r="G35" s="232" t="s">
        <v>254</v>
      </c>
      <c r="H35" s="232" t="s">
        <v>1112</v>
      </c>
      <c r="I35" s="232" t="s">
        <v>1137</v>
      </c>
      <c r="J35" s="211"/>
      <c r="L35" s="98" t="s">
        <v>3425</v>
      </c>
    </row>
    <row r="36">
      <c r="A36" s="22" t="s">
        <v>3426</v>
      </c>
      <c r="B36" s="103" t="s">
        <v>1391</v>
      </c>
      <c r="C36" s="232" t="s">
        <v>1893</v>
      </c>
      <c r="D36" s="232" t="s">
        <v>1112</v>
      </c>
      <c r="E36" s="215" t="s">
        <v>1112</v>
      </c>
      <c r="F36" s="216" t="s">
        <v>1112</v>
      </c>
      <c r="G36" s="232" t="s">
        <v>2</v>
      </c>
      <c r="H36" s="232" t="s">
        <v>1112</v>
      </c>
      <c r="I36" s="232" t="s">
        <v>1137</v>
      </c>
      <c r="J36" s="117"/>
      <c r="L36" s="84" t="s">
        <v>3427</v>
      </c>
    </row>
    <row r="37">
      <c r="A37" s="22" t="s">
        <v>3428</v>
      </c>
      <c r="B37" s="103" t="s">
        <v>1391</v>
      </c>
      <c r="C37" s="232" t="s">
        <v>1893</v>
      </c>
      <c r="D37" s="232" t="s">
        <v>1111</v>
      </c>
      <c r="E37" s="215" t="s">
        <v>1112</v>
      </c>
      <c r="F37" s="216" t="s">
        <v>1112</v>
      </c>
      <c r="G37" s="232" t="s">
        <v>7</v>
      </c>
      <c r="H37" s="232" t="s">
        <v>1112</v>
      </c>
      <c r="I37" s="232" t="s">
        <v>1137</v>
      </c>
      <c r="J37" s="117"/>
      <c r="L37" s="98" t="s">
        <v>3429</v>
      </c>
    </row>
    <row r="38">
      <c r="A38" s="22" t="s">
        <v>3431</v>
      </c>
      <c r="B38" s="103" t="s">
        <v>1391</v>
      </c>
      <c r="C38" s="232" t="s">
        <v>1893</v>
      </c>
      <c r="D38" s="232" t="s">
        <v>1137</v>
      </c>
      <c r="E38" s="215" t="s">
        <v>1112</v>
      </c>
      <c r="F38" s="216" t="s">
        <v>1112</v>
      </c>
      <c r="G38" s="232" t="s">
        <v>263</v>
      </c>
      <c r="H38" s="232" t="s">
        <v>1112</v>
      </c>
      <c r="I38" s="232" t="s">
        <v>1137</v>
      </c>
      <c r="J38" s="117"/>
      <c r="L38" s="98" t="s">
        <v>3432</v>
      </c>
    </row>
    <row r="39">
      <c r="A39" s="353" t="s">
        <v>3433</v>
      </c>
      <c r="B39" s="105" t="s">
        <v>251</v>
      </c>
      <c r="C39" s="232" t="s">
        <v>1336</v>
      </c>
      <c r="D39" s="232" t="s">
        <v>1112</v>
      </c>
      <c r="E39" s="232" t="s">
        <v>1112</v>
      </c>
      <c r="F39" s="291" t="s">
        <v>1112</v>
      </c>
      <c r="G39" s="232" t="s">
        <v>265</v>
      </c>
      <c r="H39" s="232" t="s">
        <v>1112</v>
      </c>
      <c r="I39" s="232" t="s">
        <v>1137</v>
      </c>
      <c r="J39" s="211"/>
      <c r="L39" s="98" t="s">
        <v>3435</v>
      </c>
    </row>
    <row r="40">
      <c r="A40" s="353" t="s">
        <v>3436</v>
      </c>
      <c r="B40" s="105" t="s">
        <v>1657</v>
      </c>
      <c r="C40" s="232" t="s">
        <v>2040</v>
      </c>
      <c r="D40" s="232" t="s">
        <v>1112</v>
      </c>
      <c r="E40" s="232" t="s">
        <v>1112</v>
      </c>
      <c r="F40" s="291" t="s">
        <v>1112</v>
      </c>
      <c r="G40" s="232" t="s">
        <v>268</v>
      </c>
      <c r="H40" s="232" t="s">
        <v>1112</v>
      </c>
      <c r="I40" s="232" t="s">
        <v>1137</v>
      </c>
      <c r="J40" s="211"/>
      <c r="L40" s="98" t="s">
        <v>3437</v>
      </c>
    </row>
    <row r="41">
      <c r="A41" s="353" t="s">
        <v>3438</v>
      </c>
      <c r="B41" s="105" t="s">
        <v>251</v>
      </c>
      <c r="C41" s="232" t="s">
        <v>278</v>
      </c>
      <c r="D41" s="232" t="s">
        <v>1112</v>
      </c>
      <c r="E41" s="232" t="s">
        <v>1112</v>
      </c>
      <c r="F41" s="291" t="s">
        <v>1112</v>
      </c>
      <c r="G41" s="232" t="s">
        <v>273</v>
      </c>
      <c r="H41" s="232" t="s">
        <v>1112</v>
      </c>
      <c r="I41" s="232" t="s">
        <v>1137</v>
      </c>
      <c r="J41" s="211"/>
      <c r="L41" s="84" t="s">
        <v>3440</v>
      </c>
    </row>
    <row r="42">
      <c r="A42" s="353" t="s">
        <v>3441</v>
      </c>
      <c r="B42" s="105" t="s">
        <v>1519</v>
      </c>
      <c r="C42" s="232" t="s">
        <v>1111</v>
      </c>
      <c r="D42" s="232" t="s">
        <v>1112</v>
      </c>
      <c r="E42" s="232" t="s">
        <v>1112</v>
      </c>
      <c r="F42" s="291" t="s">
        <v>1112</v>
      </c>
      <c r="G42" s="232" t="s">
        <v>278</v>
      </c>
      <c r="H42" s="232" t="s">
        <v>1112</v>
      </c>
      <c r="I42" s="232" t="s">
        <v>1137</v>
      </c>
      <c r="J42" s="211"/>
      <c r="L42" s="84" t="s">
        <v>3443</v>
      </c>
    </row>
    <row r="43">
      <c r="A43" s="353" t="s">
        <v>3444</v>
      </c>
      <c r="B43" s="105" t="s">
        <v>1519</v>
      </c>
      <c r="C43" s="232" t="s">
        <v>1137</v>
      </c>
      <c r="D43" s="232" t="s">
        <v>1112</v>
      </c>
      <c r="E43" s="232" t="s">
        <v>1112</v>
      </c>
      <c r="F43" s="291" t="s">
        <v>1112</v>
      </c>
      <c r="G43" s="232" t="s">
        <v>283</v>
      </c>
      <c r="H43" s="232" t="s">
        <v>1112</v>
      </c>
      <c r="I43" s="232" t="s">
        <v>1137</v>
      </c>
      <c r="J43" s="211"/>
      <c r="L43" s="84" t="s">
        <v>3445</v>
      </c>
    </row>
    <row r="44">
      <c r="A44" s="353" t="s">
        <v>3447</v>
      </c>
      <c r="B44" s="105" t="s">
        <v>2</v>
      </c>
      <c r="C44" s="232" t="s">
        <v>1137</v>
      </c>
      <c r="D44" s="232" t="s">
        <v>1112</v>
      </c>
      <c r="E44" s="232" t="s">
        <v>1112</v>
      </c>
      <c r="F44" s="291" t="s">
        <v>1112</v>
      </c>
      <c r="G44" s="232" t="s">
        <v>288</v>
      </c>
      <c r="H44" s="232" t="s">
        <v>1112</v>
      </c>
      <c r="I44" s="232" t="s">
        <v>1137</v>
      </c>
      <c r="J44" s="211"/>
      <c r="L44" s="98" t="s">
        <v>3448</v>
      </c>
    </row>
    <row r="45">
      <c r="A45" s="353" t="s">
        <v>3449</v>
      </c>
      <c r="B45" s="105" t="s">
        <v>2</v>
      </c>
      <c r="C45" s="232" t="s">
        <v>1131</v>
      </c>
      <c r="D45" s="232" t="s">
        <v>1112</v>
      </c>
      <c r="E45" s="232" t="s">
        <v>1112</v>
      </c>
      <c r="F45" s="291" t="s">
        <v>1112</v>
      </c>
      <c r="G45" s="232" t="s">
        <v>2975</v>
      </c>
      <c r="H45" s="232" t="s">
        <v>1112</v>
      </c>
      <c r="I45" s="232" t="s">
        <v>1137</v>
      </c>
      <c r="J45" s="211"/>
      <c r="L45" s="98" t="s">
        <v>3451</v>
      </c>
    </row>
    <row r="46">
      <c r="A46" s="353" t="s">
        <v>3452</v>
      </c>
      <c r="B46" s="105" t="s">
        <v>7</v>
      </c>
      <c r="C46" s="232" t="s">
        <v>347</v>
      </c>
      <c r="D46" s="232" t="s">
        <v>1112</v>
      </c>
      <c r="E46" s="232" t="s">
        <v>1112</v>
      </c>
      <c r="F46" s="291" t="s">
        <v>1112</v>
      </c>
      <c r="G46" s="232" t="s">
        <v>3199</v>
      </c>
      <c r="H46" s="232" t="s">
        <v>1112</v>
      </c>
      <c r="I46" s="232" t="s">
        <v>1137</v>
      </c>
      <c r="J46" s="211"/>
      <c r="L46" s="84" t="s">
        <v>3453</v>
      </c>
    </row>
    <row r="47">
      <c r="A47" s="353" t="s">
        <v>3454</v>
      </c>
      <c r="B47" s="105" t="s">
        <v>7</v>
      </c>
      <c r="C47" s="232" t="s">
        <v>1671</v>
      </c>
      <c r="D47" s="232" t="s">
        <v>1112</v>
      </c>
      <c r="E47" s="232" t="s">
        <v>1112</v>
      </c>
      <c r="F47" s="291" t="s">
        <v>1112</v>
      </c>
      <c r="G47" s="232" t="s">
        <v>2980</v>
      </c>
      <c r="H47" s="232" t="s">
        <v>1112</v>
      </c>
      <c r="I47" s="232" t="s">
        <v>1137</v>
      </c>
      <c r="J47" s="211"/>
      <c r="L47" s="98" t="s">
        <v>3456</v>
      </c>
    </row>
    <row r="48">
      <c r="A48" s="22" t="s">
        <v>3457</v>
      </c>
      <c r="B48" s="103" t="s">
        <v>1391</v>
      </c>
      <c r="C48" s="232" t="s">
        <v>1671</v>
      </c>
      <c r="D48" s="232" t="s">
        <v>1112</v>
      </c>
      <c r="E48" s="215" t="s">
        <v>1112</v>
      </c>
      <c r="F48" s="216" t="s">
        <v>1112</v>
      </c>
      <c r="G48" s="232" t="s">
        <v>2465</v>
      </c>
      <c r="H48" s="232" t="s">
        <v>1112</v>
      </c>
      <c r="I48" s="232" t="s">
        <v>1137</v>
      </c>
      <c r="J48" s="117"/>
      <c r="L48" s="84" t="s">
        <v>3459</v>
      </c>
    </row>
    <row r="49">
      <c r="A49" s="22" t="s">
        <v>3461</v>
      </c>
      <c r="B49" s="103" t="s">
        <v>1391</v>
      </c>
      <c r="C49" s="232" t="s">
        <v>1676</v>
      </c>
      <c r="D49" s="232" t="s">
        <v>1112</v>
      </c>
      <c r="E49" s="215" t="s">
        <v>1112</v>
      </c>
      <c r="F49" s="216" t="s">
        <v>1112</v>
      </c>
      <c r="G49" s="232" t="s">
        <v>2471</v>
      </c>
      <c r="H49" s="232" t="s">
        <v>1112</v>
      </c>
      <c r="I49" s="232" t="s">
        <v>1137</v>
      </c>
      <c r="J49" s="117"/>
      <c r="L49" s="98" t="s">
        <v>3462</v>
      </c>
    </row>
    <row r="50">
      <c r="A50" s="22" t="s">
        <v>3463</v>
      </c>
      <c r="B50" s="103" t="s">
        <v>1391</v>
      </c>
      <c r="C50" s="232" t="s">
        <v>1748</v>
      </c>
      <c r="D50" s="232" t="s">
        <v>1112</v>
      </c>
      <c r="E50" s="215" t="s">
        <v>1112</v>
      </c>
      <c r="F50" s="216" t="s">
        <v>1112</v>
      </c>
      <c r="G50" s="232" t="s">
        <v>2479</v>
      </c>
      <c r="H50" s="232" t="s">
        <v>1112</v>
      </c>
      <c r="I50" s="232" t="s">
        <v>1137</v>
      </c>
      <c r="J50" s="117"/>
      <c r="L50" s="84" t="s">
        <v>3464</v>
      </c>
    </row>
    <row r="51">
      <c r="A51" s="353" t="s">
        <v>3465</v>
      </c>
      <c r="B51" s="105" t="s">
        <v>304</v>
      </c>
      <c r="C51" s="232" t="s">
        <v>1112</v>
      </c>
      <c r="D51" s="232" t="s">
        <v>1112</v>
      </c>
      <c r="E51" s="232" t="s">
        <v>1112</v>
      </c>
      <c r="F51" s="291" t="s">
        <v>1112</v>
      </c>
      <c r="G51" s="232" t="s">
        <v>294</v>
      </c>
      <c r="H51" s="232" t="s">
        <v>1112</v>
      </c>
      <c r="I51" s="232" t="s">
        <v>1137</v>
      </c>
      <c r="J51" s="211"/>
      <c r="L51" s="98" t="s">
        <v>3466</v>
      </c>
    </row>
    <row r="52">
      <c r="A52" s="353" t="s">
        <v>3467</v>
      </c>
      <c r="B52" s="105" t="s">
        <v>315</v>
      </c>
      <c r="C52" s="232" t="s">
        <v>1671</v>
      </c>
      <c r="D52" s="232" t="s">
        <v>1112</v>
      </c>
      <c r="E52" s="232" t="s">
        <v>1112</v>
      </c>
      <c r="F52" s="291" t="s">
        <v>1112</v>
      </c>
      <c r="G52" s="232" t="s">
        <v>299</v>
      </c>
      <c r="H52" s="232" t="s">
        <v>1112</v>
      </c>
      <c r="I52" s="232" t="s">
        <v>1137</v>
      </c>
      <c r="J52" s="211"/>
      <c r="L52" s="84" t="s">
        <v>3468</v>
      </c>
    </row>
    <row r="53">
      <c r="A53" s="353" t="s">
        <v>3469</v>
      </c>
      <c r="B53" s="105" t="s">
        <v>310</v>
      </c>
      <c r="C53" s="232" t="s">
        <v>347</v>
      </c>
      <c r="D53" s="232" t="s">
        <v>1112</v>
      </c>
      <c r="E53" s="232" t="s">
        <v>1112</v>
      </c>
      <c r="F53" s="291" t="s">
        <v>1112</v>
      </c>
      <c r="G53" s="232" t="s">
        <v>304</v>
      </c>
      <c r="H53" s="232" t="s">
        <v>1112</v>
      </c>
      <c r="I53" s="232" t="s">
        <v>1137</v>
      </c>
      <c r="J53" s="211"/>
      <c r="L53" s="98" t="s">
        <v>3470</v>
      </c>
    </row>
    <row r="54">
      <c r="A54" s="22" t="s">
        <v>3471</v>
      </c>
      <c r="B54" s="103" t="s">
        <v>1391</v>
      </c>
      <c r="C54" s="232" t="s">
        <v>1676</v>
      </c>
      <c r="D54" s="232" t="s">
        <v>1112</v>
      </c>
      <c r="E54" s="215" t="s">
        <v>1112</v>
      </c>
      <c r="F54" s="216" t="s">
        <v>1112</v>
      </c>
      <c r="G54" s="232" t="s">
        <v>310</v>
      </c>
      <c r="H54" s="232" t="s">
        <v>1112</v>
      </c>
      <c r="I54" s="232" t="s">
        <v>1137</v>
      </c>
      <c r="J54" s="117"/>
      <c r="L54" s="98" t="s">
        <v>3472</v>
      </c>
    </row>
    <row r="55">
      <c r="A55" s="351" t="s">
        <v>1338</v>
      </c>
      <c r="B55" s="216" t="s">
        <v>1112</v>
      </c>
      <c r="C55" s="232" t="s">
        <v>1112</v>
      </c>
      <c r="D55" s="232" t="s">
        <v>1112</v>
      </c>
      <c r="E55" s="232" t="s">
        <v>1112</v>
      </c>
      <c r="F55" s="291" t="s">
        <v>1112</v>
      </c>
      <c r="G55" s="232" t="s">
        <v>315</v>
      </c>
      <c r="H55" s="232" t="s">
        <v>1111</v>
      </c>
      <c r="I55" s="232" t="s">
        <v>1137</v>
      </c>
      <c r="J55" s="211"/>
      <c r="L55" s="84" t="s">
        <v>3473</v>
      </c>
    </row>
    <row r="56">
      <c r="A56" s="351" t="s">
        <v>1380</v>
      </c>
      <c r="B56" s="216" t="s">
        <v>1112</v>
      </c>
      <c r="C56" s="232" t="s">
        <v>1111</v>
      </c>
      <c r="D56" s="232" t="s">
        <v>1112</v>
      </c>
      <c r="E56" s="232" t="s">
        <v>1112</v>
      </c>
      <c r="F56" s="291" t="s">
        <v>1112</v>
      </c>
      <c r="G56" s="232" t="s">
        <v>320</v>
      </c>
      <c r="H56" s="232" t="s">
        <v>1111</v>
      </c>
      <c r="I56" s="232" t="s">
        <v>1137</v>
      </c>
      <c r="J56" s="211"/>
      <c r="L56" s="84" t="s">
        <v>3474</v>
      </c>
    </row>
    <row r="57">
      <c r="A57" s="351" t="s">
        <v>1392</v>
      </c>
      <c r="B57" s="216" t="s">
        <v>1112</v>
      </c>
      <c r="C57" s="232" t="s">
        <v>1137</v>
      </c>
      <c r="D57" s="232" t="s">
        <v>1112</v>
      </c>
      <c r="E57" s="232" t="s">
        <v>1112</v>
      </c>
      <c r="F57" s="291" t="s">
        <v>1112</v>
      </c>
      <c r="G57" s="232" t="s">
        <v>325</v>
      </c>
      <c r="H57" s="232" t="s">
        <v>1111</v>
      </c>
      <c r="I57" s="232" t="s">
        <v>1137</v>
      </c>
      <c r="J57" s="211"/>
      <c r="L57" s="84" t="s">
        <v>3475</v>
      </c>
    </row>
    <row r="58">
      <c r="A58" s="351" t="s">
        <v>1403</v>
      </c>
      <c r="B58" s="216" t="s">
        <v>1112</v>
      </c>
      <c r="C58" s="232" t="s">
        <v>1131</v>
      </c>
      <c r="D58" s="232" t="s">
        <v>1112</v>
      </c>
      <c r="E58" s="232" t="s">
        <v>1112</v>
      </c>
      <c r="F58" s="291" t="s">
        <v>1112</v>
      </c>
      <c r="G58" s="232" t="s">
        <v>330</v>
      </c>
      <c r="H58" s="232" t="s">
        <v>1111</v>
      </c>
      <c r="I58" s="232" t="s">
        <v>1137</v>
      </c>
      <c r="J58" s="211"/>
      <c r="L58" s="84" t="s">
        <v>3476</v>
      </c>
    </row>
    <row r="59">
      <c r="A59" s="353" t="s">
        <v>1578</v>
      </c>
      <c r="B59" s="216" t="s">
        <v>1112</v>
      </c>
      <c r="C59" s="232" t="s">
        <v>1580</v>
      </c>
      <c r="D59" s="232" t="s">
        <v>1112</v>
      </c>
      <c r="E59" s="232" t="s">
        <v>1112</v>
      </c>
      <c r="F59" s="291" t="s">
        <v>1112</v>
      </c>
      <c r="G59" s="232" t="s">
        <v>336</v>
      </c>
      <c r="H59" s="232" t="s">
        <v>1111</v>
      </c>
      <c r="I59" s="232" t="s">
        <v>1137</v>
      </c>
      <c r="J59" s="211"/>
      <c r="L59" s="84" t="s">
        <v>3477</v>
      </c>
    </row>
    <row r="60">
      <c r="A60" s="351" t="s">
        <v>1468</v>
      </c>
      <c r="B60" s="216" t="s">
        <v>1112</v>
      </c>
      <c r="C60" s="232" t="s">
        <v>1296</v>
      </c>
      <c r="D60" s="232" t="s">
        <v>1112</v>
      </c>
      <c r="E60" s="232" t="s">
        <v>1112</v>
      </c>
      <c r="F60" s="291" t="s">
        <v>1112</v>
      </c>
      <c r="G60" s="232" t="s">
        <v>342</v>
      </c>
      <c r="H60" s="232" t="s">
        <v>1111</v>
      </c>
      <c r="I60" s="232" t="s">
        <v>1137</v>
      </c>
      <c r="J60" s="211"/>
      <c r="L60" s="84" t="s">
        <v>3478</v>
      </c>
    </row>
    <row r="61">
      <c r="A61" s="72" t="s">
        <v>70</v>
      </c>
      <c r="B61" s="112" t="s">
        <v>7</v>
      </c>
      <c r="C61" s="232" t="s">
        <v>1893</v>
      </c>
      <c r="D61" s="232" t="s">
        <v>1112</v>
      </c>
      <c r="E61" s="232" t="s">
        <v>1112</v>
      </c>
      <c r="F61" s="216" t="s">
        <v>1112</v>
      </c>
      <c r="G61" s="232" t="s">
        <v>1477</v>
      </c>
      <c r="H61" s="232" t="s">
        <v>1137</v>
      </c>
      <c r="I61" s="232" t="s">
        <v>1137</v>
      </c>
      <c r="J61" s="181"/>
      <c r="K61" s="181"/>
      <c r="L61" s="98" t="s">
        <v>3480</v>
      </c>
    </row>
    <row r="62">
      <c r="A62" s="354" t="s">
        <v>3481</v>
      </c>
      <c r="B62" s="355"/>
      <c r="C62" s="356"/>
      <c r="D62" s="356"/>
      <c r="E62" s="356"/>
      <c r="F62" s="355" t="s">
        <v>1112</v>
      </c>
      <c r="G62" s="356" t="s">
        <v>1561</v>
      </c>
      <c r="H62" s="356" t="s">
        <v>3483</v>
      </c>
      <c r="I62" s="356" t="s">
        <v>1137</v>
      </c>
      <c r="J62" s="357"/>
    </row>
    <row r="63">
      <c r="A63" s="351" t="s">
        <v>1343</v>
      </c>
      <c r="B63" s="216" t="s">
        <v>1112</v>
      </c>
      <c r="C63" s="215" t="s">
        <v>1112</v>
      </c>
      <c r="D63" s="232" t="s">
        <v>1112</v>
      </c>
      <c r="E63" s="232" t="s">
        <v>1112</v>
      </c>
      <c r="F63" s="291" t="s">
        <v>1112</v>
      </c>
      <c r="G63" s="232" t="s">
        <v>1348</v>
      </c>
      <c r="H63" s="232" t="s">
        <v>1111</v>
      </c>
      <c r="I63" s="232" t="s">
        <v>1137</v>
      </c>
      <c r="J63" s="211"/>
      <c r="L63" s="84" t="s">
        <v>3486</v>
      </c>
    </row>
    <row r="64">
      <c r="A64" s="351" t="s">
        <v>1351</v>
      </c>
      <c r="B64" s="216" t="s">
        <v>1112</v>
      </c>
      <c r="C64" s="215" t="s">
        <v>1112</v>
      </c>
      <c r="D64" s="232" t="s">
        <v>1112</v>
      </c>
      <c r="E64" s="232" t="s">
        <v>1112</v>
      </c>
      <c r="F64" s="291" t="s">
        <v>1112</v>
      </c>
      <c r="G64" s="232" t="s">
        <v>1357</v>
      </c>
      <c r="H64" s="232" t="s">
        <v>1111</v>
      </c>
      <c r="I64" s="232" t="s">
        <v>1137</v>
      </c>
      <c r="J64" s="211"/>
      <c r="L64" s="84" t="s">
        <v>3488</v>
      </c>
    </row>
    <row r="65">
      <c r="A65" s="353" t="s">
        <v>3482</v>
      </c>
      <c r="B65" s="105" t="s">
        <v>1456</v>
      </c>
      <c r="C65" s="232" t="s">
        <v>1112</v>
      </c>
      <c r="D65" s="232" t="s">
        <v>1111</v>
      </c>
      <c r="E65" s="232" t="s">
        <v>1112</v>
      </c>
      <c r="F65" s="291" t="s">
        <v>1112</v>
      </c>
      <c r="G65" s="232" t="s">
        <v>1442</v>
      </c>
      <c r="H65" s="232" t="s">
        <v>1449</v>
      </c>
      <c r="I65" s="232" t="s">
        <v>1137</v>
      </c>
      <c r="J65" s="211"/>
      <c r="L65" s="98" t="s">
        <v>3490</v>
      </c>
    </row>
    <row r="66">
      <c r="A66" s="353" t="s">
        <v>3485</v>
      </c>
      <c r="B66" s="105" t="s">
        <v>1456</v>
      </c>
      <c r="C66" s="232" t="s">
        <v>1112</v>
      </c>
      <c r="D66" s="232" t="s">
        <v>1137</v>
      </c>
      <c r="E66" s="232" t="s">
        <v>1112</v>
      </c>
      <c r="F66" s="291" t="s">
        <v>1112</v>
      </c>
      <c r="G66" s="232" t="s">
        <v>1734</v>
      </c>
      <c r="H66" s="232" t="s">
        <v>1449</v>
      </c>
      <c r="I66" s="232" t="s">
        <v>1137</v>
      </c>
      <c r="J66" s="211"/>
      <c r="L66" s="98" t="s">
        <v>3492</v>
      </c>
    </row>
    <row r="67">
      <c r="A67" s="353" t="s">
        <v>3489</v>
      </c>
      <c r="B67" s="105" t="s">
        <v>1456</v>
      </c>
      <c r="C67" s="232" t="s">
        <v>1112</v>
      </c>
      <c r="D67" s="232" t="s">
        <v>1131</v>
      </c>
      <c r="E67" s="232" t="s">
        <v>1112</v>
      </c>
      <c r="F67" s="291" t="s">
        <v>1112</v>
      </c>
      <c r="G67" s="232" t="s">
        <v>347</v>
      </c>
      <c r="H67" s="232" t="s">
        <v>1449</v>
      </c>
      <c r="I67" s="232" t="s">
        <v>1137</v>
      </c>
      <c r="J67" s="211"/>
      <c r="L67" s="84" t="s">
        <v>3494</v>
      </c>
    </row>
    <row r="68">
      <c r="A68" s="234" t="s">
        <v>1405</v>
      </c>
      <c r="B68" s="105" t="s">
        <v>1112</v>
      </c>
      <c r="C68" s="232" t="s">
        <v>1131</v>
      </c>
      <c r="D68" s="232" t="s">
        <v>1111</v>
      </c>
      <c r="E68" s="232" t="s">
        <v>1137</v>
      </c>
      <c r="F68" s="291" t="s">
        <v>1112</v>
      </c>
      <c r="G68" s="232" t="s">
        <v>352</v>
      </c>
      <c r="H68" s="232" t="s">
        <v>1131</v>
      </c>
      <c r="I68" s="232" t="s">
        <v>1137</v>
      </c>
      <c r="J68" s="211"/>
      <c r="L68" s="98" t="s">
        <v>3496</v>
      </c>
    </row>
    <row r="69">
      <c r="A69" s="234" t="s">
        <v>1412</v>
      </c>
      <c r="B69" s="105" t="s">
        <v>1112</v>
      </c>
      <c r="C69" s="232" t="s">
        <v>1131</v>
      </c>
      <c r="D69" s="232" t="s">
        <v>1111</v>
      </c>
      <c r="E69" s="232" t="s">
        <v>1137</v>
      </c>
      <c r="F69" s="291" t="s">
        <v>1112</v>
      </c>
      <c r="G69" s="232" t="s">
        <v>357</v>
      </c>
      <c r="H69" s="232" t="s">
        <v>1131</v>
      </c>
      <c r="I69" s="232" t="s">
        <v>1137</v>
      </c>
      <c r="J69" s="211"/>
      <c r="L69" s="84" t="s">
        <v>3497</v>
      </c>
    </row>
    <row r="70">
      <c r="A70" s="234" t="s">
        <v>1418</v>
      </c>
      <c r="B70" s="105" t="s">
        <v>1112</v>
      </c>
      <c r="C70" s="232" t="s">
        <v>1131</v>
      </c>
      <c r="D70" s="232" t="s">
        <v>1111</v>
      </c>
      <c r="E70" s="232" t="s">
        <v>1137</v>
      </c>
      <c r="F70" s="291" t="s">
        <v>1112</v>
      </c>
      <c r="G70" s="232" t="s">
        <v>362</v>
      </c>
      <c r="H70" s="232" t="s">
        <v>1131</v>
      </c>
      <c r="I70" s="232" t="s">
        <v>1137</v>
      </c>
      <c r="J70" s="211"/>
      <c r="L70" s="98" t="s">
        <v>3498</v>
      </c>
    </row>
    <row r="71">
      <c r="A71" s="234" t="s">
        <v>1675</v>
      </c>
      <c r="B71" s="105" t="s">
        <v>1111</v>
      </c>
      <c r="C71" s="232" t="s">
        <v>1676</v>
      </c>
      <c r="D71" s="232" t="s">
        <v>1112</v>
      </c>
      <c r="E71" s="215" t="s">
        <v>1111</v>
      </c>
      <c r="F71" s="291" t="s">
        <v>1112</v>
      </c>
      <c r="G71" s="232" t="s">
        <v>367</v>
      </c>
      <c r="H71" s="232" t="s">
        <v>1296</v>
      </c>
      <c r="I71" s="232" t="s">
        <v>1137</v>
      </c>
      <c r="J71" s="211"/>
      <c r="L71" s="361" t="s">
        <v>3499</v>
      </c>
    </row>
    <row r="72">
      <c r="A72" s="234" t="s">
        <v>1766</v>
      </c>
      <c r="B72" s="105" t="s">
        <v>1111</v>
      </c>
      <c r="C72" s="232" t="s">
        <v>1767</v>
      </c>
      <c r="D72" s="232" t="s">
        <v>1112</v>
      </c>
      <c r="E72" s="215" t="s">
        <v>1111</v>
      </c>
      <c r="F72" s="291" t="s">
        <v>1112</v>
      </c>
      <c r="G72" s="232" t="s">
        <v>373</v>
      </c>
      <c r="H72" s="232" t="s">
        <v>1296</v>
      </c>
      <c r="I72" s="232" t="s">
        <v>1137</v>
      </c>
      <c r="J72" s="211"/>
      <c r="L72" s="361" t="s">
        <v>3499</v>
      </c>
    </row>
    <row r="73">
      <c r="A73" s="234" t="s">
        <v>3501</v>
      </c>
      <c r="B73" s="105" t="s">
        <v>1111</v>
      </c>
      <c r="C73" s="232" t="s">
        <v>1748</v>
      </c>
      <c r="D73" s="232" t="s">
        <v>1111</v>
      </c>
      <c r="E73" s="215" t="s">
        <v>1111</v>
      </c>
      <c r="F73" s="291" t="s">
        <v>1112</v>
      </c>
      <c r="G73" s="232" t="s">
        <v>378</v>
      </c>
      <c r="H73" s="232" t="s">
        <v>1296</v>
      </c>
      <c r="I73" s="232" t="s">
        <v>1137</v>
      </c>
      <c r="J73" s="211"/>
      <c r="L73" s="361" t="s">
        <v>3499</v>
      </c>
    </row>
    <row r="74">
      <c r="A74" s="234" t="s">
        <v>1815</v>
      </c>
      <c r="B74" s="105" t="s">
        <v>1111</v>
      </c>
      <c r="C74" s="232" t="s">
        <v>1818</v>
      </c>
      <c r="D74" s="232" t="s">
        <v>1112</v>
      </c>
      <c r="E74" s="215" t="s">
        <v>1111</v>
      </c>
      <c r="F74" s="291" t="s">
        <v>1112</v>
      </c>
      <c r="G74" s="232" t="s">
        <v>383</v>
      </c>
      <c r="H74" s="232" t="s">
        <v>1296</v>
      </c>
      <c r="I74" s="232" t="s">
        <v>1137</v>
      </c>
      <c r="J74" s="211"/>
      <c r="L74" s="361" t="s">
        <v>3499</v>
      </c>
    </row>
    <row r="75">
      <c r="A75" s="234" t="s">
        <v>2078</v>
      </c>
      <c r="B75" s="105" t="s">
        <v>1111</v>
      </c>
      <c r="C75" s="232" t="s">
        <v>2081</v>
      </c>
      <c r="D75" s="232" t="s">
        <v>1112</v>
      </c>
      <c r="E75" s="215" t="s">
        <v>1111</v>
      </c>
      <c r="F75" s="291" t="s">
        <v>1112</v>
      </c>
      <c r="G75" s="232" t="s">
        <v>388</v>
      </c>
      <c r="H75" s="232" t="s">
        <v>1296</v>
      </c>
      <c r="I75" s="232" t="s">
        <v>1137</v>
      </c>
      <c r="J75" s="211"/>
      <c r="L75" s="361" t="s">
        <v>3499</v>
      </c>
    </row>
    <row r="76">
      <c r="A76" s="234" t="s">
        <v>1896</v>
      </c>
      <c r="B76" s="105" t="s">
        <v>1111</v>
      </c>
      <c r="C76" s="232" t="s">
        <v>1899</v>
      </c>
      <c r="D76" s="232" t="s">
        <v>1112</v>
      </c>
      <c r="E76" s="215" t="s">
        <v>1111</v>
      </c>
      <c r="F76" s="291" t="s">
        <v>1112</v>
      </c>
      <c r="G76" s="232" t="s">
        <v>393</v>
      </c>
      <c r="H76" s="232" t="s">
        <v>1296</v>
      </c>
      <c r="I76" s="232" t="s">
        <v>1137</v>
      </c>
      <c r="J76" s="211"/>
      <c r="L76" s="361" t="s">
        <v>3499</v>
      </c>
    </row>
    <row r="77">
      <c r="A77" s="234" t="s">
        <v>2196</v>
      </c>
      <c r="B77" s="105" t="s">
        <v>1111</v>
      </c>
      <c r="C77" s="232" t="s">
        <v>2197</v>
      </c>
      <c r="D77" s="232" t="s">
        <v>1112</v>
      </c>
      <c r="E77" s="215" t="s">
        <v>1111</v>
      </c>
      <c r="F77" s="291" t="s">
        <v>1112</v>
      </c>
      <c r="G77" s="232" t="s">
        <v>2069</v>
      </c>
      <c r="H77" s="232" t="s">
        <v>1296</v>
      </c>
      <c r="I77" s="232" t="s">
        <v>1137</v>
      </c>
      <c r="J77" s="211"/>
      <c r="L77" s="361" t="s">
        <v>3499</v>
      </c>
    </row>
    <row r="78">
      <c r="A78" s="234" t="s">
        <v>1785</v>
      </c>
      <c r="B78" s="105" t="s">
        <v>1111</v>
      </c>
      <c r="C78" s="232" t="s">
        <v>1787</v>
      </c>
      <c r="D78" s="232" t="s">
        <v>1112</v>
      </c>
      <c r="E78" s="215" t="s">
        <v>1111</v>
      </c>
      <c r="F78" s="291" t="s">
        <v>1112</v>
      </c>
      <c r="G78" s="232" t="s">
        <v>1139</v>
      </c>
      <c r="H78" s="232" t="s">
        <v>1296</v>
      </c>
      <c r="I78" s="232" t="s">
        <v>1137</v>
      </c>
      <c r="J78" s="211"/>
      <c r="L78" s="361" t="s">
        <v>3499</v>
      </c>
    </row>
    <row r="79">
      <c r="A79" s="234" t="s">
        <v>1868</v>
      </c>
      <c r="B79" s="105" t="s">
        <v>1111</v>
      </c>
      <c r="C79" s="232" t="s">
        <v>1869</v>
      </c>
      <c r="D79" s="232" t="s">
        <v>1112</v>
      </c>
      <c r="E79" s="215" t="s">
        <v>1111</v>
      </c>
      <c r="F79" s="291" t="s">
        <v>1112</v>
      </c>
      <c r="G79" s="232" t="s">
        <v>1871</v>
      </c>
      <c r="H79" s="232" t="s">
        <v>1296</v>
      </c>
      <c r="I79" s="232" t="s">
        <v>1137</v>
      </c>
      <c r="J79" s="211"/>
      <c r="L79" s="361" t="s">
        <v>3499</v>
      </c>
    </row>
    <row r="80">
      <c r="A80" s="234" t="s">
        <v>2199</v>
      </c>
      <c r="B80" s="105" t="s">
        <v>1111</v>
      </c>
      <c r="C80" s="232" t="s">
        <v>2202</v>
      </c>
      <c r="D80" s="232" t="s">
        <v>1112</v>
      </c>
      <c r="E80" s="215" t="s">
        <v>1111</v>
      </c>
      <c r="F80" s="291" t="s">
        <v>1112</v>
      </c>
      <c r="G80" s="232" t="s">
        <v>1784</v>
      </c>
      <c r="H80" s="232" t="s">
        <v>1296</v>
      </c>
      <c r="I80" s="232" t="s">
        <v>1137</v>
      </c>
      <c r="J80" s="211"/>
      <c r="L80" s="361" t="s">
        <v>3499</v>
      </c>
    </row>
    <row r="81">
      <c r="A81" s="234" t="s">
        <v>2032</v>
      </c>
      <c r="B81" s="105" t="s">
        <v>1111</v>
      </c>
      <c r="C81" s="232" t="s">
        <v>2034</v>
      </c>
      <c r="D81" s="232" t="s">
        <v>1112</v>
      </c>
      <c r="E81" s="215" t="s">
        <v>1111</v>
      </c>
      <c r="F81" s="291" t="s">
        <v>1112</v>
      </c>
      <c r="G81" s="232" t="s">
        <v>2037</v>
      </c>
      <c r="H81" s="232" t="s">
        <v>1296</v>
      </c>
      <c r="I81" s="232" t="s">
        <v>1137</v>
      </c>
      <c r="J81" s="211"/>
      <c r="L81" s="361" t="s">
        <v>3499</v>
      </c>
    </row>
    <row r="82">
      <c r="A82" s="234" t="s">
        <v>2225</v>
      </c>
      <c r="B82" s="105" t="s">
        <v>1111</v>
      </c>
      <c r="C82" s="232" t="s">
        <v>1749</v>
      </c>
      <c r="D82" s="232" t="s">
        <v>1112</v>
      </c>
      <c r="E82" s="215" t="s">
        <v>1111</v>
      </c>
      <c r="F82" s="291" t="s">
        <v>1112</v>
      </c>
      <c r="G82" s="232" t="s">
        <v>1135</v>
      </c>
      <c r="H82" s="232" t="s">
        <v>1296</v>
      </c>
      <c r="I82" s="232" t="s">
        <v>1137</v>
      </c>
      <c r="J82" s="211"/>
      <c r="L82" s="361" t="s">
        <v>3499</v>
      </c>
    </row>
    <row r="83">
      <c r="A83" s="234" t="s">
        <v>2216</v>
      </c>
      <c r="B83" s="105" t="s">
        <v>1111</v>
      </c>
      <c r="C83" s="232" t="s">
        <v>2217</v>
      </c>
      <c r="D83" s="232" t="s">
        <v>1112</v>
      </c>
      <c r="E83" s="215" t="s">
        <v>1111</v>
      </c>
      <c r="F83" s="291" t="s">
        <v>1112</v>
      </c>
      <c r="G83" s="232" t="s">
        <v>407</v>
      </c>
      <c r="H83" s="232" t="s">
        <v>1296</v>
      </c>
      <c r="I83" s="232" t="s">
        <v>1137</v>
      </c>
      <c r="J83" s="211"/>
      <c r="L83" s="361" t="s">
        <v>3499</v>
      </c>
    </row>
    <row r="84">
      <c r="A84" s="234" t="s">
        <v>2298</v>
      </c>
      <c r="B84" s="105" t="s">
        <v>1111</v>
      </c>
      <c r="C84" s="232" t="s">
        <v>2293</v>
      </c>
      <c r="D84" s="232" t="s">
        <v>1112</v>
      </c>
      <c r="E84" s="215" t="s">
        <v>1111</v>
      </c>
      <c r="F84" s="291" t="s">
        <v>1112</v>
      </c>
      <c r="G84" s="232" t="s">
        <v>414</v>
      </c>
      <c r="H84" s="232" t="s">
        <v>1296</v>
      </c>
      <c r="I84" s="232" t="s">
        <v>1137</v>
      </c>
      <c r="J84" s="211"/>
      <c r="L84" s="361" t="s">
        <v>3499</v>
      </c>
    </row>
    <row r="85">
      <c r="A85" s="234" t="s">
        <v>2270</v>
      </c>
      <c r="B85" s="105" t="s">
        <v>1111</v>
      </c>
      <c r="C85" s="232" t="s">
        <v>2076</v>
      </c>
      <c r="D85" s="232" t="s">
        <v>1112</v>
      </c>
      <c r="E85" s="215" t="s">
        <v>1111</v>
      </c>
      <c r="F85" s="291" t="s">
        <v>1112</v>
      </c>
      <c r="G85" s="232" t="s">
        <v>420</v>
      </c>
      <c r="H85" s="232" t="s">
        <v>1296</v>
      </c>
      <c r="I85" s="232" t="s">
        <v>1137</v>
      </c>
      <c r="J85" s="211"/>
      <c r="L85" s="361" t="s">
        <v>3499</v>
      </c>
    </row>
    <row r="86">
      <c r="A86" s="234" t="s">
        <v>2246</v>
      </c>
      <c r="B86" s="105" t="s">
        <v>1111</v>
      </c>
      <c r="C86" s="232" t="s">
        <v>2063</v>
      </c>
      <c r="D86" s="232" t="s">
        <v>1112</v>
      </c>
      <c r="E86" s="215" t="s">
        <v>1111</v>
      </c>
      <c r="F86" s="291" t="s">
        <v>1112</v>
      </c>
      <c r="G86" s="232" t="s">
        <v>436</v>
      </c>
      <c r="H86" s="232" t="s">
        <v>1296</v>
      </c>
      <c r="I86" s="232" t="s">
        <v>1137</v>
      </c>
      <c r="J86" s="211"/>
      <c r="L86" s="361" t="s">
        <v>3499</v>
      </c>
    </row>
    <row r="87">
      <c r="A87" s="234" t="s">
        <v>2308</v>
      </c>
      <c r="B87" s="105" t="s">
        <v>1111</v>
      </c>
      <c r="C87" s="232" t="s">
        <v>2312</v>
      </c>
      <c r="D87" s="232" t="s">
        <v>1112</v>
      </c>
      <c r="E87" s="215" t="s">
        <v>1111</v>
      </c>
      <c r="F87" s="291" t="s">
        <v>1112</v>
      </c>
      <c r="G87" s="232" t="s">
        <v>440</v>
      </c>
      <c r="H87" s="232" t="s">
        <v>1296</v>
      </c>
      <c r="I87" s="232" t="s">
        <v>1137</v>
      </c>
      <c r="J87" s="211"/>
      <c r="L87" s="361" t="s">
        <v>3499</v>
      </c>
    </row>
    <row r="88">
      <c r="A88" s="234" t="s">
        <v>2562</v>
      </c>
      <c r="B88" s="105" t="s">
        <v>1137</v>
      </c>
      <c r="C88" s="232" t="s">
        <v>2563</v>
      </c>
      <c r="D88" s="232" t="s">
        <v>1112</v>
      </c>
      <c r="E88" s="215" t="s">
        <v>1111</v>
      </c>
      <c r="F88" s="291" t="s">
        <v>1112</v>
      </c>
      <c r="G88" s="232" t="s">
        <v>444</v>
      </c>
      <c r="H88" s="232" t="s">
        <v>1296</v>
      </c>
      <c r="I88" s="232" t="s">
        <v>1137</v>
      </c>
      <c r="J88" s="211"/>
      <c r="L88" s="361" t="s">
        <v>3499</v>
      </c>
    </row>
    <row r="89">
      <c r="A89" s="234" t="s">
        <v>2834</v>
      </c>
      <c r="B89" s="105" t="s">
        <v>1137</v>
      </c>
      <c r="C89" s="232" t="s">
        <v>2732</v>
      </c>
      <c r="D89" s="232" t="s">
        <v>1112</v>
      </c>
      <c r="E89" s="215" t="s">
        <v>1111</v>
      </c>
      <c r="F89" s="291" t="s">
        <v>1112</v>
      </c>
      <c r="G89" s="232" t="s">
        <v>448</v>
      </c>
      <c r="H89" s="232" t="s">
        <v>1296</v>
      </c>
      <c r="I89" s="232" t="s">
        <v>1137</v>
      </c>
      <c r="J89" s="211"/>
      <c r="L89" s="361" t="s">
        <v>3499</v>
      </c>
    </row>
    <row r="90">
      <c r="A90" s="234" t="s">
        <v>2392</v>
      </c>
      <c r="B90" s="105" t="s">
        <v>1137</v>
      </c>
      <c r="C90" s="232" t="s">
        <v>208</v>
      </c>
      <c r="D90" s="232" t="s">
        <v>1112</v>
      </c>
      <c r="E90" s="215" t="s">
        <v>1111</v>
      </c>
      <c r="F90" s="291" t="s">
        <v>1112</v>
      </c>
      <c r="G90" s="232" t="s">
        <v>452</v>
      </c>
      <c r="H90" s="232" t="s">
        <v>1296</v>
      </c>
      <c r="I90" s="232" t="s">
        <v>1137</v>
      </c>
      <c r="J90" s="211"/>
      <c r="L90" s="361" t="s">
        <v>3499</v>
      </c>
    </row>
    <row r="91">
      <c r="A91" s="234" t="s">
        <v>2871</v>
      </c>
      <c r="B91" s="105" t="s">
        <v>1137</v>
      </c>
      <c r="C91" s="232" t="s">
        <v>2872</v>
      </c>
      <c r="D91" s="232" t="s">
        <v>1112</v>
      </c>
      <c r="E91" s="215" t="s">
        <v>1111</v>
      </c>
      <c r="F91" s="291" t="s">
        <v>1112</v>
      </c>
      <c r="G91" s="232" t="s">
        <v>457</v>
      </c>
      <c r="H91" s="232" t="s">
        <v>1296</v>
      </c>
      <c r="I91" s="232" t="s">
        <v>1137</v>
      </c>
      <c r="J91" s="211"/>
      <c r="L91" s="361" t="s">
        <v>3499</v>
      </c>
    </row>
    <row r="92">
      <c r="A92" s="234" t="s">
        <v>3421</v>
      </c>
      <c r="B92" s="105" t="s">
        <v>1449</v>
      </c>
      <c r="C92" s="232" t="s">
        <v>2553</v>
      </c>
      <c r="D92" s="232" t="s">
        <v>1112</v>
      </c>
      <c r="E92" s="215" t="s">
        <v>1111</v>
      </c>
      <c r="F92" s="291" t="s">
        <v>1112</v>
      </c>
      <c r="G92" s="232" t="s">
        <v>463</v>
      </c>
      <c r="H92" s="232" t="s">
        <v>1296</v>
      </c>
      <c r="I92" s="232" t="s">
        <v>1137</v>
      </c>
      <c r="J92" s="211"/>
      <c r="L92" s="361" t="s">
        <v>3499</v>
      </c>
    </row>
    <row r="93">
      <c r="A93" s="234" t="s">
        <v>2751</v>
      </c>
      <c r="B93" s="105" t="s">
        <v>1137</v>
      </c>
      <c r="C93" s="232" t="s">
        <v>1818</v>
      </c>
      <c r="D93" s="232" t="s">
        <v>1112</v>
      </c>
      <c r="E93" s="215" t="s">
        <v>1111</v>
      </c>
      <c r="F93" s="291" t="s">
        <v>1112</v>
      </c>
      <c r="G93" s="232" t="s">
        <v>2756</v>
      </c>
      <c r="H93" s="232" t="s">
        <v>1296</v>
      </c>
      <c r="I93" s="232" t="s">
        <v>1137</v>
      </c>
      <c r="J93" s="211"/>
      <c r="L93" s="361" t="s">
        <v>3499</v>
      </c>
    </row>
    <row r="94">
      <c r="A94" s="234" t="s">
        <v>3460</v>
      </c>
      <c r="B94" s="105" t="s">
        <v>1296</v>
      </c>
      <c r="C94" s="232" t="s">
        <v>198</v>
      </c>
      <c r="D94" s="232" t="s">
        <v>1112</v>
      </c>
      <c r="E94" s="215" t="s">
        <v>1111</v>
      </c>
      <c r="F94" s="291" t="s">
        <v>1112</v>
      </c>
      <c r="G94" s="232" t="s">
        <v>3171</v>
      </c>
      <c r="H94" s="232" t="s">
        <v>1296</v>
      </c>
      <c r="I94" s="232" t="s">
        <v>1137</v>
      </c>
      <c r="J94" s="211"/>
      <c r="L94" s="361" t="s">
        <v>3499</v>
      </c>
    </row>
    <row r="95">
      <c r="A95" s="234" t="s">
        <v>3109</v>
      </c>
      <c r="B95" s="105" t="s">
        <v>1131</v>
      </c>
      <c r="C95" s="232" t="s">
        <v>2022</v>
      </c>
      <c r="D95" s="232" t="s">
        <v>1112</v>
      </c>
      <c r="E95" s="215" t="s">
        <v>1111</v>
      </c>
      <c r="F95" s="291" t="s">
        <v>1112</v>
      </c>
      <c r="G95" s="232" t="s">
        <v>3071</v>
      </c>
      <c r="H95" s="232" t="s">
        <v>1296</v>
      </c>
      <c r="I95" s="232" t="s">
        <v>1137</v>
      </c>
      <c r="J95" s="211"/>
      <c r="L95" s="361" t="s">
        <v>3499</v>
      </c>
    </row>
    <row r="96">
      <c r="A96" s="234" t="s">
        <v>3345</v>
      </c>
      <c r="B96" s="105" t="s">
        <v>1449</v>
      </c>
      <c r="C96" s="232" t="s">
        <v>2677</v>
      </c>
      <c r="D96" s="232" t="s">
        <v>1112</v>
      </c>
      <c r="E96" s="215" t="s">
        <v>1111</v>
      </c>
      <c r="F96" s="291" t="s">
        <v>1112</v>
      </c>
      <c r="G96" s="232" t="s">
        <v>2563</v>
      </c>
      <c r="H96" s="232" t="s">
        <v>1296</v>
      </c>
      <c r="I96" s="232" t="s">
        <v>1137</v>
      </c>
      <c r="J96" s="211"/>
      <c r="L96" s="361" t="s">
        <v>3499</v>
      </c>
    </row>
    <row r="97">
      <c r="A97" s="234" t="s">
        <v>2842</v>
      </c>
      <c r="B97" s="105" t="s">
        <v>1137</v>
      </c>
      <c r="C97" s="232" t="s">
        <v>2843</v>
      </c>
      <c r="D97" s="232" t="s">
        <v>1112</v>
      </c>
      <c r="E97" s="215" t="s">
        <v>1111</v>
      </c>
      <c r="F97" s="291" t="s">
        <v>1112</v>
      </c>
      <c r="G97" s="232" t="s">
        <v>2572</v>
      </c>
      <c r="H97" s="232" t="s">
        <v>1296</v>
      </c>
      <c r="I97" s="232" t="s">
        <v>1137</v>
      </c>
      <c r="J97" s="211"/>
      <c r="L97" s="361" t="s">
        <v>3499</v>
      </c>
    </row>
    <row r="98">
      <c r="A98" s="234" t="s">
        <v>3033</v>
      </c>
      <c r="B98" s="105" t="s">
        <v>1131</v>
      </c>
      <c r="C98" s="232" t="s">
        <v>373</v>
      </c>
      <c r="D98" s="232" t="s">
        <v>1112</v>
      </c>
      <c r="E98" s="215" t="s">
        <v>1111</v>
      </c>
      <c r="F98" s="291" t="s">
        <v>1112</v>
      </c>
      <c r="G98" s="232" t="s">
        <v>2577</v>
      </c>
      <c r="H98" s="232" t="s">
        <v>1296</v>
      </c>
      <c r="I98" s="232" t="s">
        <v>1137</v>
      </c>
      <c r="J98" s="211"/>
      <c r="L98" s="361" t="s">
        <v>3499</v>
      </c>
    </row>
    <row r="99">
      <c r="A99" s="234" t="s">
        <v>3302</v>
      </c>
      <c r="B99" s="105" t="s">
        <v>1449</v>
      </c>
      <c r="C99" s="232" t="s">
        <v>2340</v>
      </c>
      <c r="D99" s="232" t="s">
        <v>1112</v>
      </c>
      <c r="E99" s="215" t="s">
        <v>1111</v>
      </c>
      <c r="F99" s="291" t="s">
        <v>1112</v>
      </c>
      <c r="G99" s="232" t="s">
        <v>2589</v>
      </c>
      <c r="H99" s="232" t="s">
        <v>1296</v>
      </c>
      <c r="I99" s="232" t="s">
        <v>1137</v>
      </c>
      <c r="J99" s="211"/>
      <c r="L99" s="361" t="s">
        <v>3499</v>
      </c>
    </row>
    <row r="100">
      <c r="A100" s="234" t="s">
        <v>3325</v>
      </c>
      <c r="B100" s="105" t="s">
        <v>1449</v>
      </c>
      <c r="C100" s="232" t="s">
        <v>2121</v>
      </c>
      <c r="D100" s="232" t="s">
        <v>1112</v>
      </c>
      <c r="E100" s="215" t="s">
        <v>1111</v>
      </c>
      <c r="F100" s="291" t="s">
        <v>1112</v>
      </c>
      <c r="G100" s="232" t="s">
        <v>2596</v>
      </c>
      <c r="H100" s="232" t="s">
        <v>1296</v>
      </c>
      <c r="I100" s="232" t="s">
        <v>1137</v>
      </c>
      <c r="J100" s="211"/>
      <c r="L100" s="361" t="s">
        <v>3499</v>
      </c>
    </row>
    <row r="101">
      <c r="A101" s="234" t="s">
        <v>3402</v>
      </c>
      <c r="B101" s="105" t="s">
        <v>1449</v>
      </c>
      <c r="C101" s="232" t="s">
        <v>2868</v>
      </c>
      <c r="D101" s="232" t="s">
        <v>1112</v>
      </c>
      <c r="E101" s="215" t="s">
        <v>1111</v>
      </c>
      <c r="F101" s="291" t="s">
        <v>1112</v>
      </c>
      <c r="G101" s="232" t="s">
        <v>1450</v>
      </c>
      <c r="H101" s="232" t="s">
        <v>1296</v>
      </c>
      <c r="I101" s="232" t="s">
        <v>1137</v>
      </c>
      <c r="J101" s="211"/>
      <c r="L101" s="361" t="s">
        <v>3499</v>
      </c>
    </row>
    <row r="102">
      <c r="A102" s="234" t="s">
        <v>2699</v>
      </c>
      <c r="B102" s="105" t="s">
        <v>1137</v>
      </c>
      <c r="C102" s="232" t="s">
        <v>2183</v>
      </c>
      <c r="D102" s="232" t="s">
        <v>1112</v>
      </c>
      <c r="E102" s="215" t="s">
        <v>1111</v>
      </c>
      <c r="F102" s="291" t="s">
        <v>1112</v>
      </c>
      <c r="G102" s="232" t="s">
        <v>1493</v>
      </c>
      <c r="H102" s="232" t="s">
        <v>1296</v>
      </c>
      <c r="I102" s="232" t="s">
        <v>1137</v>
      </c>
      <c r="J102" s="211"/>
      <c r="L102" s="361" t="s">
        <v>3499</v>
      </c>
    </row>
    <row r="103">
      <c r="A103" s="234" t="s">
        <v>2895</v>
      </c>
      <c r="B103" s="105" t="s">
        <v>1131</v>
      </c>
      <c r="C103" s="232" t="s">
        <v>1391</v>
      </c>
      <c r="D103" s="232" t="s">
        <v>1112</v>
      </c>
      <c r="E103" s="215" t="s">
        <v>1111</v>
      </c>
      <c r="F103" s="291" t="s">
        <v>1112</v>
      </c>
      <c r="G103" s="232" t="s">
        <v>1555</v>
      </c>
      <c r="H103" s="232" t="s">
        <v>1296</v>
      </c>
      <c r="I103" s="232" t="s">
        <v>1137</v>
      </c>
      <c r="J103" s="211"/>
      <c r="L103" s="361" t="s">
        <v>3499</v>
      </c>
    </row>
    <row r="104">
      <c r="A104" s="234" t="s">
        <v>2593</v>
      </c>
      <c r="B104" s="105" t="s">
        <v>1137</v>
      </c>
      <c r="C104" s="232" t="s">
        <v>2596</v>
      </c>
      <c r="D104" s="232" t="s">
        <v>1112</v>
      </c>
      <c r="E104" s="215" t="s">
        <v>1111</v>
      </c>
      <c r="F104" s="291" t="s">
        <v>1112</v>
      </c>
      <c r="G104" s="232" t="s">
        <v>1574</v>
      </c>
      <c r="H104" s="232" t="s">
        <v>1296</v>
      </c>
      <c r="I104" s="232" t="s">
        <v>1137</v>
      </c>
      <c r="J104" s="211"/>
      <c r="L104" s="361" t="s">
        <v>3499</v>
      </c>
    </row>
    <row r="105">
      <c r="A105" s="234" t="s">
        <v>3233</v>
      </c>
      <c r="B105" s="105" t="s">
        <v>1449</v>
      </c>
      <c r="C105" s="232" t="s">
        <v>1111</v>
      </c>
      <c r="D105" s="232" t="s">
        <v>1112</v>
      </c>
      <c r="E105" s="215" t="s">
        <v>1111</v>
      </c>
      <c r="F105" s="291" t="s">
        <v>1112</v>
      </c>
      <c r="G105" s="232" t="s">
        <v>1583</v>
      </c>
      <c r="H105" s="232" t="s">
        <v>1296</v>
      </c>
      <c r="I105" s="232" t="s">
        <v>1137</v>
      </c>
      <c r="J105" s="211"/>
      <c r="L105" s="361" t="s">
        <v>3499</v>
      </c>
    </row>
    <row r="106">
      <c r="A106" s="234" t="s">
        <v>2825</v>
      </c>
      <c r="B106" s="105" t="s">
        <v>1137</v>
      </c>
      <c r="C106" s="232" t="s">
        <v>2820</v>
      </c>
      <c r="D106" s="232" t="s">
        <v>1112</v>
      </c>
      <c r="E106" s="215" t="s">
        <v>1111</v>
      </c>
      <c r="F106" s="291" t="s">
        <v>1112</v>
      </c>
      <c r="G106" s="232" t="s">
        <v>1590</v>
      </c>
      <c r="H106" s="232" t="s">
        <v>1296</v>
      </c>
      <c r="I106" s="232" t="s">
        <v>1137</v>
      </c>
      <c r="J106" s="211"/>
      <c r="L106" s="361" t="s">
        <v>3499</v>
      </c>
    </row>
    <row r="107">
      <c r="A107" s="234" t="s">
        <v>2625</v>
      </c>
      <c r="B107" s="105" t="s">
        <v>1137</v>
      </c>
      <c r="C107" s="232" t="s">
        <v>1583</v>
      </c>
      <c r="D107" s="232" t="s">
        <v>1112</v>
      </c>
      <c r="E107" s="215" t="s">
        <v>1111</v>
      </c>
      <c r="F107" s="291" t="s">
        <v>1112</v>
      </c>
      <c r="G107" s="232" t="s">
        <v>1600</v>
      </c>
      <c r="H107" s="232" t="s">
        <v>1296</v>
      </c>
      <c r="I107" s="232" t="s">
        <v>1137</v>
      </c>
      <c r="J107" s="211"/>
      <c r="L107" s="361" t="s">
        <v>3499</v>
      </c>
    </row>
    <row r="108">
      <c r="A108" s="234" t="s">
        <v>2818</v>
      </c>
      <c r="B108" s="105" t="s">
        <v>1137</v>
      </c>
      <c r="C108" s="232" t="s">
        <v>2103</v>
      </c>
      <c r="D108" s="232" t="s">
        <v>1112</v>
      </c>
      <c r="E108" s="215" t="s">
        <v>1111</v>
      </c>
      <c r="F108" s="291" t="s">
        <v>1112</v>
      </c>
      <c r="G108" s="232" t="s">
        <v>2641</v>
      </c>
      <c r="H108" s="232" t="s">
        <v>1296</v>
      </c>
      <c r="I108" s="232" t="s">
        <v>1137</v>
      </c>
      <c r="J108" s="211"/>
      <c r="L108" s="361" t="s">
        <v>3499</v>
      </c>
    </row>
    <row r="109">
      <c r="A109" s="234" t="s">
        <v>2486</v>
      </c>
      <c r="B109" s="105" t="s">
        <v>1137</v>
      </c>
      <c r="C109" s="232" t="s">
        <v>299</v>
      </c>
      <c r="D109" s="232" t="s">
        <v>1112</v>
      </c>
      <c r="E109" s="215" t="s">
        <v>1111</v>
      </c>
      <c r="F109" s="291" t="s">
        <v>1112</v>
      </c>
      <c r="G109" s="232" t="s">
        <v>2351</v>
      </c>
      <c r="H109" s="232" t="s">
        <v>1296</v>
      </c>
      <c r="I109" s="232" t="s">
        <v>1137</v>
      </c>
      <c r="J109" s="211"/>
      <c r="L109" s="361" t="s">
        <v>3499</v>
      </c>
    </row>
    <row r="110">
      <c r="A110" s="234" t="s">
        <v>3041</v>
      </c>
      <c r="B110" s="105" t="s">
        <v>1131</v>
      </c>
      <c r="C110" s="232" t="s">
        <v>388</v>
      </c>
      <c r="D110" s="232" t="s">
        <v>1112</v>
      </c>
      <c r="E110" s="215" t="s">
        <v>1111</v>
      </c>
      <c r="F110" s="291" t="s">
        <v>1112</v>
      </c>
      <c r="G110" s="232" t="s">
        <v>2651</v>
      </c>
      <c r="H110" s="232" t="s">
        <v>1296</v>
      </c>
      <c r="I110" s="232" t="s">
        <v>1137</v>
      </c>
      <c r="J110" s="211"/>
      <c r="L110" s="361" t="s">
        <v>3499</v>
      </c>
    </row>
    <row r="111">
      <c r="A111" s="234" t="s">
        <v>2941</v>
      </c>
      <c r="B111" s="105" t="s">
        <v>1131</v>
      </c>
      <c r="C111" s="232" t="s">
        <v>223</v>
      </c>
      <c r="D111" s="232" t="s">
        <v>1112</v>
      </c>
      <c r="E111" s="215" t="s">
        <v>1111</v>
      </c>
      <c r="F111" s="291" t="s">
        <v>1112</v>
      </c>
      <c r="G111" s="232" t="s">
        <v>2658</v>
      </c>
      <c r="H111" s="232" t="s">
        <v>1296</v>
      </c>
      <c r="I111" s="232" t="s">
        <v>1137</v>
      </c>
      <c r="J111" s="211"/>
      <c r="L111" s="361" t="s">
        <v>3499</v>
      </c>
    </row>
    <row r="112">
      <c r="A112" s="234" t="s">
        <v>3210</v>
      </c>
      <c r="B112" s="105" t="s">
        <v>1131</v>
      </c>
      <c r="C112" s="232" t="s">
        <v>2843</v>
      </c>
      <c r="D112" s="232" t="s">
        <v>1112</v>
      </c>
      <c r="E112" s="215" t="s">
        <v>1111</v>
      </c>
      <c r="F112" s="291" t="s">
        <v>1112</v>
      </c>
      <c r="G112" s="232" t="s">
        <v>2670</v>
      </c>
      <c r="H112" s="232" t="s">
        <v>1296</v>
      </c>
      <c r="I112" s="232" t="s">
        <v>1137</v>
      </c>
      <c r="J112" s="211"/>
      <c r="L112" s="361" t="s">
        <v>3499</v>
      </c>
    </row>
    <row r="113">
      <c r="A113" s="234" t="s">
        <v>3289</v>
      </c>
      <c r="B113" s="105" t="s">
        <v>1449</v>
      </c>
      <c r="C113" s="232" t="s">
        <v>1574</v>
      </c>
      <c r="D113" s="232" t="s">
        <v>1112</v>
      </c>
      <c r="E113" s="215" t="s">
        <v>1111</v>
      </c>
      <c r="F113" s="291" t="s">
        <v>1112</v>
      </c>
      <c r="G113" s="232" t="s">
        <v>2675</v>
      </c>
      <c r="H113" s="232" t="s">
        <v>1296</v>
      </c>
      <c r="I113" s="232" t="s">
        <v>1137</v>
      </c>
      <c r="J113" s="211"/>
      <c r="L113" s="361" t="s">
        <v>3499</v>
      </c>
    </row>
    <row r="114">
      <c r="A114" s="234" t="s">
        <v>3232</v>
      </c>
      <c r="B114" s="105" t="s">
        <v>1449</v>
      </c>
      <c r="C114" s="232" t="s">
        <v>1112</v>
      </c>
      <c r="D114" s="232" t="s">
        <v>1112</v>
      </c>
      <c r="E114" s="215" t="s">
        <v>1111</v>
      </c>
      <c r="F114" s="291" t="s">
        <v>1112</v>
      </c>
      <c r="G114" s="232" t="s">
        <v>2682</v>
      </c>
      <c r="H114" s="232" t="s">
        <v>1296</v>
      </c>
      <c r="I114" s="232" t="s">
        <v>1137</v>
      </c>
      <c r="J114" s="211"/>
      <c r="L114" s="361" t="s">
        <v>3499</v>
      </c>
    </row>
    <row r="115">
      <c r="A115" s="234" t="s">
        <v>3250</v>
      </c>
      <c r="B115" s="105" t="s">
        <v>1449</v>
      </c>
      <c r="C115" s="232" t="s">
        <v>288</v>
      </c>
      <c r="D115" s="232" t="s">
        <v>1112</v>
      </c>
      <c r="E115" s="215" t="s">
        <v>1111</v>
      </c>
      <c r="F115" s="291" t="s">
        <v>1112</v>
      </c>
      <c r="G115" s="232" t="s">
        <v>1742</v>
      </c>
      <c r="H115" s="232" t="s">
        <v>1296</v>
      </c>
      <c r="I115" s="232" t="s">
        <v>1137</v>
      </c>
      <c r="J115" s="211"/>
      <c r="L115" s="361" t="s">
        <v>3499</v>
      </c>
    </row>
    <row r="116">
      <c r="A116" s="234" t="s">
        <v>3177</v>
      </c>
      <c r="B116" s="105" t="s">
        <v>1131</v>
      </c>
      <c r="C116" s="232" t="s">
        <v>1847</v>
      </c>
      <c r="D116" s="232" t="s">
        <v>1112</v>
      </c>
      <c r="E116" s="215" t="s">
        <v>1111</v>
      </c>
      <c r="F116" s="291" t="s">
        <v>1112</v>
      </c>
      <c r="G116" s="232" t="s">
        <v>2022</v>
      </c>
      <c r="H116" s="232" t="s">
        <v>1296</v>
      </c>
      <c r="I116" s="232" t="s">
        <v>1137</v>
      </c>
      <c r="J116" s="211"/>
      <c r="L116" s="361" t="s">
        <v>3499</v>
      </c>
    </row>
    <row r="117">
      <c r="A117" s="234" t="s">
        <v>2815</v>
      </c>
      <c r="B117" s="105" t="s">
        <v>1137</v>
      </c>
      <c r="C117" s="232" t="s">
        <v>2202</v>
      </c>
      <c r="D117" s="232" t="s">
        <v>1112</v>
      </c>
      <c r="E117" s="215" t="s">
        <v>1111</v>
      </c>
      <c r="F117" s="291" t="s">
        <v>1112</v>
      </c>
      <c r="G117" s="232" t="s">
        <v>2210</v>
      </c>
      <c r="H117" s="232" t="s">
        <v>1296</v>
      </c>
      <c r="I117" s="232" t="s">
        <v>1137</v>
      </c>
      <c r="J117" s="211"/>
      <c r="L117" s="361" t="s">
        <v>3499</v>
      </c>
    </row>
    <row r="118">
      <c r="A118" s="234" t="s">
        <v>3276</v>
      </c>
      <c r="B118" s="105" t="s">
        <v>1449</v>
      </c>
      <c r="C118" s="232" t="s">
        <v>420</v>
      </c>
      <c r="D118" s="232" t="s">
        <v>1112</v>
      </c>
      <c r="E118" s="215" t="s">
        <v>1111</v>
      </c>
      <c r="F118" s="291" t="s">
        <v>1112</v>
      </c>
      <c r="G118" s="232" t="s">
        <v>2129</v>
      </c>
      <c r="H118" s="232" t="s">
        <v>1296</v>
      </c>
      <c r="I118" s="232" t="s">
        <v>1137</v>
      </c>
      <c r="J118" s="211"/>
      <c r="L118" s="361" t="s">
        <v>3499</v>
      </c>
    </row>
    <row r="119">
      <c r="A119" s="234" t="s">
        <v>3334</v>
      </c>
      <c r="B119" s="105" t="s">
        <v>1449</v>
      </c>
      <c r="C119" s="232" t="s">
        <v>2206</v>
      </c>
      <c r="D119" s="232" t="s">
        <v>1112</v>
      </c>
      <c r="E119" s="215" t="s">
        <v>1111</v>
      </c>
      <c r="F119" s="291" t="s">
        <v>1112</v>
      </c>
      <c r="G119" s="232" t="s">
        <v>2053</v>
      </c>
      <c r="H119" s="232" t="s">
        <v>1296</v>
      </c>
      <c r="I119" s="232" t="s">
        <v>1137</v>
      </c>
      <c r="J119" s="211"/>
      <c r="L119" s="361" t="s">
        <v>3499</v>
      </c>
    </row>
    <row r="120">
      <c r="A120" s="234" t="s">
        <v>2604</v>
      </c>
      <c r="B120" s="105" t="s">
        <v>1137</v>
      </c>
      <c r="C120" s="232" t="s">
        <v>1493</v>
      </c>
      <c r="D120" s="232" t="s">
        <v>1112</v>
      </c>
      <c r="E120" s="215" t="s">
        <v>1111</v>
      </c>
      <c r="F120" s="291" t="s">
        <v>1112</v>
      </c>
      <c r="G120" s="232" t="s">
        <v>1814</v>
      </c>
      <c r="H120" s="232" t="s">
        <v>1296</v>
      </c>
      <c r="I120" s="232" t="s">
        <v>1137</v>
      </c>
      <c r="J120" s="211"/>
      <c r="L120" s="361" t="s">
        <v>3499</v>
      </c>
    </row>
    <row r="121">
      <c r="A121" s="234" t="s">
        <v>2945</v>
      </c>
      <c r="B121" s="105" t="s">
        <v>1131</v>
      </c>
      <c r="C121" s="232" t="s">
        <v>263</v>
      </c>
      <c r="D121" s="232" t="s">
        <v>1112</v>
      </c>
      <c r="E121" s="215" t="s">
        <v>1111</v>
      </c>
      <c r="F121" s="291" t="s">
        <v>1112</v>
      </c>
      <c r="G121" s="232" t="s">
        <v>2241</v>
      </c>
      <c r="H121" s="232" t="s">
        <v>1296</v>
      </c>
      <c r="I121" s="232" t="s">
        <v>1137</v>
      </c>
      <c r="J121" s="211"/>
      <c r="L121" s="361" t="s">
        <v>3499</v>
      </c>
    </row>
    <row r="122">
      <c r="A122" s="234" t="s">
        <v>3400</v>
      </c>
      <c r="B122" s="105" t="s">
        <v>1449</v>
      </c>
      <c r="C122" s="232" t="s">
        <v>2865</v>
      </c>
      <c r="D122" s="232" t="s">
        <v>1112</v>
      </c>
      <c r="E122" s="215" t="s">
        <v>1111</v>
      </c>
      <c r="F122" s="291" t="s">
        <v>1112</v>
      </c>
      <c r="G122" s="232" t="s">
        <v>2093</v>
      </c>
      <c r="H122" s="232" t="s">
        <v>1296</v>
      </c>
      <c r="I122" s="232" t="s">
        <v>1137</v>
      </c>
      <c r="J122" s="211"/>
      <c r="L122" s="361" t="s">
        <v>3499</v>
      </c>
    </row>
    <row r="123">
      <c r="A123" s="234" t="s">
        <v>3235</v>
      </c>
      <c r="B123" s="105" t="s">
        <v>1449</v>
      </c>
      <c r="C123" s="232" t="s">
        <v>1568</v>
      </c>
      <c r="D123" s="232" t="s">
        <v>1112</v>
      </c>
      <c r="E123" s="215" t="s">
        <v>1111</v>
      </c>
      <c r="F123" s="291" t="s">
        <v>1112</v>
      </c>
      <c r="G123" s="232" t="s">
        <v>1254</v>
      </c>
      <c r="H123" s="232" t="s">
        <v>1296</v>
      </c>
      <c r="I123" s="232" t="s">
        <v>1137</v>
      </c>
      <c r="J123" s="211"/>
      <c r="L123" s="361" t="s">
        <v>3499</v>
      </c>
    </row>
    <row r="124">
      <c r="A124" s="234" t="s">
        <v>2905</v>
      </c>
      <c r="B124" s="105" t="s">
        <v>1131</v>
      </c>
      <c r="C124" s="232" t="s">
        <v>2906</v>
      </c>
      <c r="D124" s="232" t="s">
        <v>1112</v>
      </c>
      <c r="E124" s="215" t="s">
        <v>1111</v>
      </c>
      <c r="F124" s="291" t="s">
        <v>1112</v>
      </c>
      <c r="G124" s="232" t="s">
        <v>1797</v>
      </c>
      <c r="H124" s="232" t="s">
        <v>1296</v>
      </c>
      <c r="I124" s="232" t="s">
        <v>1137</v>
      </c>
      <c r="J124" s="211"/>
      <c r="L124" s="361" t="s">
        <v>3499</v>
      </c>
    </row>
    <row r="125">
      <c r="A125" s="234" t="s">
        <v>3321</v>
      </c>
      <c r="B125" s="105" t="s">
        <v>1449</v>
      </c>
      <c r="C125" s="232" t="s">
        <v>2089</v>
      </c>
      <c r="D125" s="232" t="s">
        <v>1112</v>
      </c>
      <c r="E125" s="215" t="s">
        <v>1111</v>
      </c>
      <c r="F125" s="291" t="s">
        <v>1112</v>
      </c>
      <c r="G125" s="232" t="s">
        <v>2340</v>
      </c>
      <c r="H125" s="232" t="s">
        <v>1296</v>
      </c>
      <c r="I125" s="232" t="s">
        <v>1137</v>
      </c>
      <c r="J125" s="211"/>
      <c r="L125" s="361" t="s">
        <v>3499</v>
      </c>
    </row>
    <row r="126">
      <c r="A126" s="234" t="s">
        <v>3418</v>
      </c>
      <c r="B126" s="105" t="s">
        <v>1449</v>
      </c>
      <c r="C126" s="232" t="s">
        <v>2446</v>
      </c>
      <c r="D126" s="232" t="s">
        <v>1112</v>
      </c>
      <c r="E126" s="215" t="s">
        <v>1111</v>
      </c>
      <c r="F126" s="291" t="s">
        <v>1112</v>
      </c>
      <c r="G126" s="232" t="s">
        <v>2285</v>
      </c>
      <c r="H126" s="232" t="s">
        <v>1296</v>
      </c>
      <c r="I126" s="232" t="s">
        <v>1137</v>
      </c>
      <c r="J126" s="211"/>
      <c r="L126" s="361" t="s">
        <v>3499</v>
      </c>
    </row>
    <row r="127">
      <c r="A127" s="234" t="s">
        <v>3265</v>
      </c>
      <c r="B127" s="105" t="s">
        <v>1449</v>
      </c>
      <c r="C127" s="232" t="s">
        <v>1357</v>
      </c>
      <c r="D127" s="232" t="s">
        <v>1112</v>
      </c>
      <c r="E127" s="215" t="s">
        <v>1111</v>
      </c>
      <c r="F127" s="291" t="s">
        <v>1112</v>
      </c>
      <c r="G127" s="232" t="s">
        <v>2255</v>
      </c>
      <c r="H127" s="232" t="s">
        <v>1296</v>
      </c>
      <c r="I127" s="232" t="s">
        <v>1137</v>
      </c>
      <c r="J127" s="211"/>
      <c r="L127" s="361" t="s">
        <v>3499</v>
      </c>
    </row>
    <row r="128">
      <c r="A128" s="234" t="s">
        <v>2635</v>
      </c>
      <c r="B128" s="105" t="s">
        <v>1137</v>
      </c>
      <c r="C128" s="232" t="s">
        <v>1600</v>
      </c>
      <c r="D128" s="232" t="s">
        <v>1112</v>
      </c>
      <c r="E128" s="215" t="s">
        <v>1111</v>
      </c>
      <c r="F128" s="291" t="s">
        <v>1112</v>
      </c>
      <c r="G128" s="232" t="s">
        <v>2183</v>
      </c>
      <c r="H128" s="232" t="s">
        <v>1296</v>
      </c>
      <c r="I128" s="232" t="s">
        <v>1137</v>
      </c>
      <c r="J128" s="211"/>
      <c r="L128" s="361" t="s">
        <v>3499</v>
      </c>
    </row>
    <row r="129">
      <c r="A129" s="234" t="s">
        <v>2402</v>
      </c>
      <c r="B129" s="105" t="s">
        <v>1137</v>
      </c>
      <c r="C129" s="232" t="s">
        <v>251</v>
      </c>
      <c r="D129" s="232" t="s">
        <v>1112</v>
      </c>
      <c r="E129" s="215" t="s">
        <v>1111</v>
      </c>
      <c r="F129" s="291" t="s">
        <v>1112</v>
      </c>
      <c r="G129" s="232" t="s">
        <v>2235</v>
      </c>
      <c r="H129" s="232" t="s">
        <v>1296</v>
      </c>
      <c r="I129" s="232" t="s">
        <v>1137</v>
      </c>
      <c r="J129" s="211"/>
      <c r="L129" s="361" t="s">
        <v>3499</v>
      </c>
    </row>
    <row r="130">
      <c r="A130" s="234" t="s">
        <v>3239</v>
      </c>
      <c r="B130" s="105" t="s">
        <v>1449</v>
      </c>
      <c r="C130" s="232" t="s">
        <v>131</v>
      </c>
      <c r="D130" s="232" t="s">
        <v>1112</v>
      </c>
      <c r="E130" s="215" t="s">
        <v>1111</v>
      </c>
      <c r="F130" s="291" t="s">
        <v>1112</v>
      </c>
      <c r="G130" s="232" t="s">
        <v>2260</v>
      </c>
      <c r="H130" s="232" t="s">
        <v>1296</v>
      </c>
      <c r="I130" s="232" t="s">
        <v>1137</v>
      </c>
      <c r="J130" s="211"/>
      <c r="L130" s="361" t="s">
        <v>3499</v>
      </c>
    </row>
    <row r="131">
      <c r="A131" s="234" t="s">
        <v>2413</v>
      </c>
      <c r="B131" s="105" t="s">
        <v>1137</v>
      </c>
      <c r="C131" s="232" t="s">
        <v>1657</v>
      </c>
      <c r="D131" s="232" t="s">
        <v>1112</v>
      </c>
      <c r="E131" s="215" t="s">
        <v>1111</v>
      </c>
      <c r="F131" s="291" t="s">
        <v>1112</v>
      </c>
      <c r="G131" s="232" t="s">
        <v>1671</v>
      </c>
      <c r="H131" s="232" t="s">
        <v>1296</v>
      </c>
      <c r="I131" s="232" t="s">
        <v>1137</v>
      </c>
      <c r="J131" s="211"/>
      <c r="L131" s="361" t="s">
        <v>3499</v>
      </c>
    </row>
    <row r="132">
      <c r="A132" s="234" t="s">
        <v>2541</v>
      </c>
      <c r="B132" s="105" t="s">
        <v>1137</v>
      </c>
      <c r="C132" s="232" t="s">
        <v>1135</v>
      </c>
      <c r="D132" s="232" t="s">
        <v>1112</v>
      </c>
      <c r="E132" s="215" t="s">
        <v>1111</v>
      </c>
      <c r="F132" s="291" t="s">
        <v>1112</v>
      </c>
      <c r="G132" s="232" t="s">
        <v>1676</v>
      </c>
      <c r="H132" s="232" t="s">
        <v>1296</v>
      </c>
      <c r="I132" s="232" t="s">
        <v>1137</v>
      </c>
      <c r="J132" s="211"/>
      <c r="L132" s="361" t="s">
        <v>3499</v>
      </c>
    </row>
    <row r="133">
      <c r="A133" s="234" t="s">
        <v>3390</v>
      </c>
      <c r="B133" s="105" t="s">
        <v>1449</v>
      </c>
      <c r="C133" s="232" t="s">
        <v>3180</v>
      </c>
      <c r="D133" s="232" t="s">
        <v>1112</v>
      </c>
      <c r="E133" s="215" t="s">
        <v>1111</v>
      </c>
      <c r="F133" s="291" t="s">
        <v>1112</v>
      </c>
      <c r="G133" s="232" t="s">
        <v>1748</v>
      </c>
      <c r="H133" s="232" t="s">
        <v>1296</v>
      </c>
      <c r="I133" s="232" t="s">
        <v>1137</v>
      </c>
      <c r="J133" s="211"/>
      <c r="L133" s="361" t="s">
        <v>3499</v>
      </c>
    </row>
    <row r="134">
      <c r="A134" s="234" t="s">
        <v>2715</v>
      </c>
      <c r="B134" s="105" t="s">
        <v>1137</v>
      </c>
      <c r="C134" s="232" t="s">
        <v>1671</v>
      </c>
      <c r="D134" s="232" t="s">
        <v>1112</v>
      </c>
      <c r="E134" s="215" t="s">
        <v>1111</v>
      </c>
      <c r="F134" s="291" t="s">
        <v>1112</v>
      </c>
      <c r="G134" s="232" t="s">
        <v>1767</v>
      </c>
      <c r="H134" s="232" t="s">
        <v>1296</v>
      </c>
      <c r="I134" s="232" t="s">
        <v>1137</v>
      </c>
      <c r="J134" s="211"/>
      <c r="L134" s="361" t="s">
        <v>3499</v>
      </c>
    </row>
    <row r="135">
      <c r="A135" s="234" t="s">
        <v>2502</v>
      </c>
      <c r="B135" s="105" t="s">
        <v>1137</v>
      </c>
      <c r="C135" s="232" t="s">
        <v>320</v>
      </c>
      <c r="D135" s="232" t="s">
        <v>1112</v>
      </c>
      <c r="E135" s="215" t="s">
        <v>1111</v>
      </c>
      <c r="F135" s="291" t="s">
        <v>1112</v>
      </c>
      <c r="G135" s="232" t="s">
        <v>1780</v>
      </c>
      <c r="H135" s="232" t="s">
        <v>1296</v>
      </c>
      <c r="I135" s="232" t="s">
        <v>1137</v>
      </c>
      <c r="J135" s="211"/>
      <c r="L135" s="361" t="s">
        <v>3499</v>
      </c>
    </row>
    <row r="136">
      <c r="A136" s="234" t="s">
        <v>3066</v>
      </c>
      <c r="B136" s="105" t="s">
        <v>1131</v>
      </c>
      <c r="C136" s="232" t="s">
        <v>2756</v>
      </c>
      <c r="D136" s="232" t="s">
        <v>1112</v>
      </c>
      <c r="E136" s="215" t="s">
        <v>1111</v>
      </c>
      <c r="F136" s="291" t="s">
        <v>1112</v>
      </c>
      <c r="G136" s="232" t="s">
        <v>1787</v>
      </c>
      <c r="H136" s="232" t="s">
        <v>1296</v>
      </c>
      <c r="I136" s="232" t="s">
        <v>1137</v>
      </c>
      <c r="J136" s="211"/>
      <c r="L136" s="361" t="s">
        <v>3499</v>
      </c>
    </row>
    <row r="137">
      <c r="A137" s="234" t="s">
        <v>3134</v>
      </c>
      <c r="B137" s="105" t="s">
        <v>1131</v>
      </c>
      <c r="C137" s="232" t="s">
        <v>1780</v>
      </c>
      <c r="D137" s="232" t="s">
        <v>1112</v>
      </c>
      <c r="E137" s="215" t="s">
        <v>1111</v>
      </c>
      <c r="F137" s="291" t="s">
        <v>1112</v>
      </c>
      <c r="G137" s="232" t="s">
        <v>1803</v>
      </c>
      <c r="H137" s="232" t="s">
        <v>1296</v>
      </c>
      <c r="I137" s="232" t="s">
        <v>1137</v>
      </c>
      <c r="J137" s="211"/>
      <c r="L137" s="361" t="s">
        <v>3499</v>
      </c>
    </row>
    <row r="138">
      <c r="A138" s="234" t="s">
        <v>3187</v>
      </c>
      <c r="B138" s="105" t="s">
        <v>1131</v>
      </c>
      <c r="C138" s="232" t="s">
        <v>2265</v>
      </c>
      <c r="D138" s="232" t="s">
        <v>1112</v>
      </c>
      <c r="E138" s="215" t="s">
        <v>1111</v>
      </c>
      <c r="F138" s="291" t="s">
        <v>1112</v>
      </c>
      <c r="G138" s="232" t="s">
        <v>1818</v>
      </c>
      <c r="H138" s="232" t="s">
        <v>1296</v>
      </c>
      <c r="I138" s="232" t="s">
        <v>1137</v>
      </c>
      <c r="J138" s="211"/>
      <c r="L138" s="361" t="s">
        <v>3499</v>
      </c>
    </row>
    <row r="139">
      <c r="A139" s="234" t="s">
        <v>3236</v>
      </c>
      <c r="B139" s="105" t="s">
        <v>1449</v>
      </c>
      <c r="C139" s="232" t="s">
        <v>1651</v>
      </c>
      <c r="D139" s="232" t="s">
        <v>1112</v>
      </c>
      <c r="E139" s="215" t="s">
        <v>1111</v>
      </c>
      <c r="F139" s="291" t="s">
        <v>1112</v>
      </c>
      <c r="G139" s="232" t="s">
        <v>1822</v>
      </c>
      <c r="H139" s="232" t="s">
        <v>1296</v>
      </c>
      <c r="I139" s="232" t="s">
        <v>1137</v>
      </c>
      <c r="J139" s="211"/>
      <c r="L139" s="361" t="s">
        <v>3499</v>
      </c>
    </row>
    <row r="140">
      <c r="A140" s="234" t="s">
        <v>3159</v>
      </c>
      <c r="B140" s="105" t="s">
        <v>1131</v>
      </c>
      <c r="C140" s="232" t="s">
        <v>2062</v>
      </c>
      <c r="D140" s="232" t="s">
        <v>1112</v>
      </c>
      <c r="E140" s="215" t="s">
        <v>1111</v>
      </c>
      <c r="F140" s="291" t="s">
        <v>1112</v>
      </c>
      <c r="G140" s="232" t="s">
        <v>1834</v>
      </c>
      <c r="H140" s="232" t="s">
        <v>1296</v>
      </c>
      <c r="I140" s="232" t="s">
        <v>1137</v>
      </c>
      <c r="J140" s="211"/>
      <c r="L140" s="361" t="s">
        <v>3499</v>
      </c>
    </row>
    <row r="141">
      <c r="A141" s="234" t="s">
        <v>3191</v>
      </c>
      <c r="B141" s="105" t="s">
        <v>1131</v>
      </c>
      <c r="C141" s="232" t="s">
        <v>2988</v>
      </c>
      <c r="D141" s="232" t="s">
        <v>1112</v>
      </c>
      <c r="E141" s="215" t="s">
        <v>1111</v>
      </c>
      <c r="F141" s="291" t="s">
        <v>1112</v>
      </c>
      <c r="G141" s="232" t="s">
        <v>1846</v>
      </c>
      <c r="H141" s="232" t="s">
        <v>1296</v>
      </c>
      <c r="I141" s="232" t="s">
        <v>1137</v>
      </c>
      <c r="J141" s="211"/>
      <c r="L141" s="361" t="s">
        <v>3499</v>
      </c>
    </row>
    <row r="142">
      <c r="A142" s="234" t="s">
        <v>3220</v>
      </c>
      <c r="B142" s="105" t="s">
        <v>1131</v>
      </c>
      <c r="C142" s="232" t="s">
        <v>2795</v>
      </c>
      <c r="D142" s="232" t="s">
        <v>1112</v>
      </c>
      <c r="E142" s="215" t="s">
        <v>1111</v>
      </c>
      <c r="F142" s="291" t="s">
        <v>1112</v>
      </c>
      <c r="G142" s="232" t="s">
        <v>1856</v>
      </c>
      <c r="H142" s="232" t="s">
        <v>1296</v>
      </c>
      <c r="I142" s="232" t="s">
        <v>1137</v>
      </c>
      <c r="J142" s="211"/>
      <c r="L142" s="361" t="s">
        <v>3499</v>
      </c>
    </row>
    <row r="143">
      <c r="A143" s="234" t="s">
        <v>3296</v>
      </c>
      <c r="B143" s="105" t="s">
        <v>1449</v>
      </c>
      <c r="C143" s="232" t="s">
        <v>2658</v>
      </c>
      <c r="D143" s="232" t="s">
        <v>1112</v>
      </c>
      <c r="E143" s="215" t="s">
        <v>1111</v>
      </c>
      <c r="F143" s="291" t="s">
        <v>1112</v>
      </c>
      <c r="G143" s="232" t="s">
        <v>1869</v>
      </c>
      <c r="H143" s="232" t="s">
        <v>1296</v>
      </c>
      <c r="I143" s="232" t="s">
        <v>1137</v>
      </c>
      <c r="J143" s="211"/>
      <c r="L143" s="361" t="s">
        <v>3499</v>
      </c>
    </row>
    <row r="144">
      <c r="A144" s="234" t="s">
        <v>3307</v>
      </c>
      <c r="B144" s="105" t="s">
        <v>1449</v>
      </c>
      <c r="C144" s="232" t="s">
        <v>1671</v>
      </c>
      <c r="D144" s="232" t="s">
        <v>1112</v>
      </c>
      <c r="E144" s="215" t="s">
        <v>1111</v>
      </c>
      <c r="F144" s="291" t="s">
        <v>1112</v>
      </c>
      <c r="G144" s="232" t="s">
        <v>1884</v>
      </c>
      <c r="H144" s="232" t="s">
        <v>1296</v>
      </c>
      <c r="I144" s="232" t="s">
        <v>1137</v>
      </c>
      <c r="J144" s="211"/>
      <c r="L144" s="361" t="s">
        <v>3499</v>
      </c>
    </row>
    <row r="145">
      <c r="A145" s="234" t="s">
        <v>3270</v>
      </c>
      <c r="B145" s="105" t="s">
        <v>1449</v>
      </c>
      <c r="C145" s="232" t="s">
        <v>1871</v>
      </c>
      <c r="D145" s="232" t="s">
        <v>1112</v>
      </c>
      <c r="E145" s="215" t="s">
        <v>1111</v>
      </c>
      <c r="F145" s="291" t="s">
        <v>1112</v>
      </c>
      <c r="G145" s="232" t="s">
        <v>1899</v>
      </c>
      <c r="H145" s="232" t="s">
        <v>1296</v>
      </c>
      <c r="I145" s="232" t="s">
        <v>1137</v>
      </c>
      <c r="J145" s="211"/>
      <c r="L145" s="361" t="s">
        <v>3499</v>
      </c>
    </row>
    <row r="146">
      <c r="A146" s="234" t="s">
        <v>3018</v>
      </c>
      <c r="B146" s="105" t="s">
        <v>1131</v>
      </c>
      <c r="C146" s="232" t="s">
        <v>1734</v>
      </c>
      <c r="D146" s="232" t="s">
        <v>1112</v>
      </c>
      <c r="E146" s="215" t="s">
        <v>1111</v>
      </c>
      <c r="F146" s="291" t="s">
        <v>1112</v>
      </c>
      <c r="G146" s="232" t="s">
        <v>1937</v>
      </c>
      <c r="H146" s="232" t="s">
        <v>1296</v>
      </c>
      <c r="I146" s="232" t="s">
        <v>1137</v>
      </c>
      <c r="J146" s="211"/>
      <c r="L146" s="361" t="s">
        <v>3499</v>
      </c>
    </row>
    <row r="147">
      <c r="A147" s="234" t="s">
        <v>2890</v>
      </c>
      <c r="B147" s="105" t="s">
        <v>1137</v>
      </c>
      <c r="C147" s="232" t="s">
        <v>2891</v>
      </c>
      <c r="D147" s="232" t="s">
        <v>1112</v>
      </c>
      <c r="E147" s="215" t="s">
        <v>1111</v>
      </c>
      <c r="F147" s="291" t="s">
        <v>1112</v>
      </c>
      <c r="G147" s="232" t="s">
        <v>1993</v>
      </c>
      <c r="H147" s="232" t="s">
        <v>1296</v>
      </c>
      <c r="I147" s="232" t="s">
        <v>1137</v>
      </c>
      <c r="J147" s="211"/>
      <c r="L147" s="361" t="s">
        <v>3499</v>
      </c>
    </row>
    <row r="148">
      <c r="A148" s="234" t="s">
        <v>3176</v>
      </c>
      <c r="B148" s="105" t="s">
        <v>1131</v>
      </c>
      <c r="C148" s="232" t="s">
        <v>1749</v>
      </c>
      <c r="D148" s="232" t="s">
        <v>1112</v>
      </c>
      <c r="E148" s="215" t="s">
        <v>1111</v>
      </c>
      <c r="F148" s="291" t="s">
        <v>1112</v>
      </c>
      <c r="G148" s="232" t="s">
        <v>2034</v>
      </c>
      <c r="H148" s="232" t="s">
        <v>1296</v>
      </c>
      <c r="I148" s="232" t="s">
        <v>1137</v>
      </c>
      <c r="J148" s="211"/>
      <c r="L148" s="361" t="s">
        <v>3499</v>
      </c>
    </row>
    <row r="149">
      <c r="A149" s="234" t="s">
        <v>3301</v>
      </c>
      <c r="B149" s="105" t="s">
        <v>1449</v>
      </c>
      <c r="C149" s="232" t="s">
        <v>1797</v>
      </c>
      <c r="D149" s="232" t="s">
        <v>1112</v>
      </c>
      <c r="E149" s="215" t="s">
        <v>1111</v>
      </c>
      <c r="F149" s="291" t="s">
        <v>1112</v>
      </c>
      <c r="G149" s="232" t="s">
        <v>2040</v>
      </c>
      <c r="H149" s="232" t="s">
        <v>1296</v>
      </c>
      <c r="I149" s="232" t="s">
        <v>1137</v>
      </c>
      <c r="J149" s="211"/>
      <c r="L149" s="361" t="s">
        <v>3499</v>
      </c>
    </row>
    <row r="150">
      <c r="A150" s="234" t="s">
        <v>3201</v>
      </c>
      <c r="B150" s="105" t="s">
        <v>1131</v>
      </c>
      <c r="C150" s="232" t="s">
        <v>2900</v>
      </c>
      <c r="D150" s="232" t="s">
        <v>1112</v>
      </c>
      <c r="E150" s="215" t="s">
        <v>1111</v>
      </c>
      <c r="F150" s="291" t="s">
        <v>1112</v>
      </c>
      <c r="G150" s="232" t="s">
        <v>2050</v>
      </c>
      <c r="H150" s="232" t="s">
        <v>1296</v>
      </c>
      <c r="I150" s="232" t="s">
        <v>1137</v>
      </c>
      <c r="J150" s="211"/>
      <c r="L150" s="361" t="s">
        <v>3499</v>
      </c>
    </row>
    <row r="151">
      <c r="A151" s="234" t="s">
        <v>3350</v>
      </c>
      <c r="B151" s="105" t="s">
        <v>1449</v>
      </c>
      <c r="C151" s="232" t="s">
        <v>2739</v>
      </c>
      <c r="D151" s="232" t="s">
        <v>1112</v>
      </c>
      <c r="E151" s="215" t="s">
        <v>1111</v>
      </c>
      <c r="F151" s="291" t="s">
        <v>1112</v>
      </c>
      <c r="G151" s="232" t="s">
        <v>2062</v>
      </c>
      <c r="H151" s="232" t="s">
        <v>1296</v>
      </c>
      <c r="I151" s="232" t="s">
        <v>1137</v>
      </c>
      <c r="J151" s="211"/>
      <c r="L151" s="361" t="s">
        <v>3499</v>
      </c>
    </row>
    <row r="152">
      <c r="A152" s="234" t="s">
        <v>2785</v>
      </c>
      <c r="B152" s="105" t="s">
        <v>1137</v>
      </c>
      <c r="C152" s="232" t="s">
        <v>2109</v>
      </c>
      <c r="D152" s="232" t="s">
        <v>1112</v>
      </c>
      <c r="E152" s="215" t="s">
        <v>1111</v>
      </c>
      <c r="F152" s="291" t="s">
        <v>1112</v>
      </c>
      <c r="G152" s="232" t="s">
        <v>2075</v>
      </c>
      <c r="H152" s="232" t="s">
        <v>1296</v>
      </c>
      <c r="I152" s="232" t="s">
        <v>1137</v>
      </c>
      <c r="J152" s="211"/>
      <c r="L152" s="361" t="s">
        <v>3499</v>
      </c>
    </row>
    <row r="153">
      <c r="A153" s="234" t="s">
        <v>2370</v>
      </c>
      <c r="B153" s="105" t="s">
        <v>1137</v>
      </c>
      <c r="C153" s="232" t="s">
        <v>1456</v>
      </c>
      <c r="D153" s="232" t="s">
        <v>1112</v>
      </c>
      <c r="E153" s="215" t="s">
        <v>1111</v>
      </c>
      <c r="F153" s="291" t="s">
        <v>1112</v>
      </c>
      <c r="G153" s="232" t="s">
        <v>2081</v>
      </c>
      <c r="H153" s="232" t="s">
        <v>1296</v>
      </c>
      <c r="I153" s="232" t="s">
        <v>1137</v>
      </c>
      <c r="J153" s="211"/>
      <c r="L153" s="361" t="s">
        <v>3499</v>
      </c>
    </row>
    <row r="154">
      <c r="A154" s="234" t="s">
        <v>2888</v>
      </c>
      <c r="B154" s="105" t="s">
        <v>1137</v>
      </c>
      <c r="C154" s="232" t="s">
        <v>2889</v>
      </c>
      <c r="D154" s="232" t="s">
        <v>1112</v>
      </c>
      <c r="E154" s="215" t="s">
        <v>1111</v>
      </c>
      <c r="F154" s="291" t="s">
        <v>1112</v>
      </c>
      <c r="G154" s="232" t="s">
        <v>2089</v>
      </c>
      <c r="H154" s="232" t="s">
        <v>1296</v>
      </c>
      <c r="I154" s="232" t="s">
        <v>1137</v>
      </c>
      <c r="J154" s="211"/>
      <c r="L154" s="361" t="s">
        <v>3499</v>
      </c>
    </row>
    <row r="155">
      <c r="A155" s="234" t="s">
        <v>3316</v>
      </c>
      <c r="B155" s="105" t="s">
        <v>1449</v>
      </c>
      <c r="C155" s="232" t="s">
        <v>1822</v>
      </c>
      <c r="D155" s="232" t="s">
        <v>1112</v>
      </c>
      <c r="E155" s="215" t="s">
        <v>1111</v>
      </c>
      <c r="F155" s="291" t="s">
        <v>1112</v>
      </c>
      <c r="G155" s="232" t="s">
        <v>2101</v>
      </c>
      <c r="H155" s="232" t="s">
        <v>1296</v>
      </c>
      <c r="I155" s="232" t="s">
        <v>1137</v>
      </c>
      <c r="J155" s="211"/>
      <c r="L155" s="361" t="s">
        <v>3499</v>
      </c>
    </row>
    <row r="156">
      <c r="A156" s="234" t="s">
        <v>3434</v>
      </c>
      <c r="B156" s="105" t="s">
        <v>1296</v>
      </c>
      <c r="C156" s="232" t="s">
        <v>2906</v>
      </c>
      <c r="D156" s="232" t="s">
        <v>1112</v>
      </c>
      <c r="E156" s="215" t="s">
        <v>1111</v>
      </c>
      <c r="F156" s="291" t="s">
        <v>1112</v>
      </c>
      <c r="G156" s="232" t="s">
        <v>2109</v>
      </c>
      <c r="H156" s="232" t="s">
        <v>1296</v>
      </c>
      <c r="I156" s="232" t="s">
        <v>1137</v>
      </c>
      <c r="J156" s="211"/>
      <c r="L156" s="361" t="s">
        <v>3499</v>
      </c>
    </row>
    <row r="157">
      <c r="A157" s="234" t="s">
        <v>3318</v>
      </c>
      <c r="B157" s="105" t="s">
        <v>1449</v>
      </c>
      <c r="C157" s="232" t="s">
        <v>2062</v>
      </c>
      <c r="D157" s="232" t="s">
        <v>1112</v>
      </c>
      <c r="E157" s="215" t="s">
        <v>1111</v>
      </c>
      <c r="F157" s="291" t="s">
        <v>1112</v>
      </c>
      <c r="G157" s="232" t="s">
        <v>2114</v>
      </c>
      <c r="H157" s="232" t="s">
        <v>1296</v>
      </c>
      <c r="I157" s="232" t="s">
        <v>1137</v>
      </c>
      <c r="J157" s="211"/>
      <c r="L157" s="361" t="s">
        <v>3499</v>
      </c>
    </row>
    <row r="158">
      <c r="A158" s="234" t="s">
        <v>3129</v>
      </c>
      <c r="B158" s="105" t="s">
        <v>1131</v>
      </c>
      <c r="C158" s="232" t="s">
        <v>1767</v>
      </c>
      <c r="D158" s="232" t="s">
        <v>1112</v>
      </c>
      <c r="E158" s="215" t="s">
        <v>1111</v>
      </c>
      <c r="F158" s="291" t="s">
        <v>1112</v>
      </c>
      <c r="G158" s="232" t="s">
        <v>2121</v>
      </c>
      <c r="H158" s="232" t="s">
        <v>1296</v>
      </c>
      <c r="I158" s="232" t="s">
        <v>1137</v>
      </c>
      <c r="J158" s="211"/>
      <c r="L158" s="361" t="s">
        <v>3499</v>
      </c>
    </row>
    <row r="159">
      <c r="A159" s="234" t="s">
        <v>2850</v>
      </c>
      <c r="B159" s="105" t="s">
        <v>1137</v>
      </c>
      <c r="C159" s="232" t="s">
        <v>2853</v>
      </c>
      <c r="D159" s="232" t="s">
        <v>1112</v>
      </c>
      <c r="E159" s="215" t="s">
        <v>1111</v>
      </c>
      <c r="F159" s="291" t="s">
        <v>1112</v>
      </c>
      <c r="G159" s="232" t="s">
        <v>2128</v>
      </c>
      <c r="H159" s="232" t="s">
        <v>1296</v>
      </c>
      <c r="I159" s="232" t="s">
        <v>1137</v>
      </c>
      <c r="J159" s="211"/>
      <c r="L159" s="361" t="s">
        <v>3499</v>
      </c>
    </row>
    <row r="160">
      <c r="A160" s="234" t="s">
        <v>2970</v>
      </c>
      <c r="B160" s="105" t="s">
        <v>1131</v>
      </c>
      <c r="C160" s="232" t="s">
        <v>288</v>
      </c>
      <c r="D160" s="232" t="s">
        <v>1112</v>
      </c>
      <c r="E160" s="215" t="s">
        <v>1111</v>
      </c>
      <c r="F160" s="291" t="s">
        <v>1112</v>
      </c>
      <c r="G160" s="232" t="s">
        <v>2138</v>
      </c>
      <c r="H160" s="232" t="s">
        <v>1296</v>
      </c>
      <c r="I160" s="232" t="s">
        <v>1137</v>
      </c>
      <c r="J160" s="211"/>
      <c r="L160" s="361" t="s">
        <v>3499</v>
      </c>
    </row>
    <row r="161">
      <c r="A161" s="234" t="s">
        <v>3369</v>
      </c>
      <c r="B161" s="105" t="s">
        <v>1449</v>
      </c>
      <c r="C161" s="232" t="s">
        <v>2520</v>
      </c>
      <c r="D161" s="232" t="s">
        <v>1112</v>
      </c>
      <c r="E161" s="215" t="s">
        <v>1111</v>
      </c>
      <c r="F161" s="291" t="s">
        <v>1112</v>
      </c>
      <c r="G161" s="232" t="s">
        <v>2144</v>
      </c>
      <c r="H161" s="232" t="s">
        <v>1296</v>
      </c>
      <c r="I161" s="232" t="s">
        <v>1137</v>
      </c>
      <c r="J161" s="211"/>
      <c r="L161" s="361" t="s">
        <v>3499</v>
      </c>
    </row>
    <row r="162">
      <c r="A162" s="234" t="s">
        <v>3053</v>
      </c>
      <c r="B162" s="105" t="s">
        <v>1131</v>
      </c>
      <c r="C162" s="232" t="s">
        <v>1139</v>
      </c>
      <c r="D162" s="232" t="s">
        <v>1112</v>
      </c>
      <c r="E162" s="215" t="s">
        <v>1111</v>
      </c>
      <c r="F162" s="291" t="s">
        <v>1112</v>
      </c>
      <c r="G162" s="232" t="s">
        <v>2155</v>
      </c>
      <c r="H162" s="232" t="s">
        <v>1296</v>
      </c>
      <c r="I162" s="232" t="s">
        <v>1137</v>
      </c>
      <c r="J162" s="211"/>
      <c r="L162" s="361" t="s">
        <v>3499</v>
      </c>
    </row>
    <row r="163">
      <c r="A163" s="234" t="s">
        <v>3153</v>
      </c>
      <c r="B163" s="105" t="s">
        <v>1131</v>
      </c>
      <c r="C163" s="232" t="s">
        <v>2050</v>
      </c>
      <c r="D163" s="232" t="s">
        <v>1112</v>
      </c>
      <c r="E163" s="215" t="s">
        <v>1111</v>
      </c>
      <c r="F163" s="291" t="s">
        <v>1112</v>
      </c>
      <c r="G163" s="232" t="s">
        <v>2167</v>
      </c>
      <c r="H163" s="232" t="s">
        <v>1296</v>
      </c>
      <c r="I163" s="232" t="s">
        <v>1137</v>
      </c>
      <c r="J163" s="211"/>
      <c r="L163" s="361" t="s">
        <v>3499</v>
      </c>
    </row>
    <row r="164">
      <c r="A164" s="234" t="s">
        <v>2345</v>
      </c>
      <c r="B164" s="105" t="s">
        <v>1137</v>
      </c>
      <c r="C164" s="232" t="s">
        <v>1112</v>
      </c>
      <c r="D164" s="232" t="s">
        <v>1112</v>
      </c>
      <c r="E164" s="215" t="s">
        <v>1111</v>
      </c>
      <c r="F164" s="291" t="s">
        <v>1112</v>
      </c>
      <c r="G164" s="232" t="s">
        <v>2176</v>
      </c>
      <c r="H164" s="232" t="s">
        <v>1296</v>
      </c>
      <c r="I164" s="232" t="s">
        <v>1137</v>
      </c>
      <c r="J164" s="211"/>
      <c r="L164" s="361" t="s">
        <v>3499</v>
      </c>
    </row>
    <row r="165">
      <c r="A165" s="234" t="s">
        <v>3376</v>
      </c>
      <c r="B165" s="105" t="s">
        <v>1449</v>
      </c>
      <c r="C165" s="232" t="s">
        <v>2847</v>
      </c>
      <c r="D165" s="232" t="s">
        <v>1112</v>
      </c>
      <c r="E165" s="215" t="s">
        <v>1111</v>
      </c>
      <c r="F165" s="291" t="s">
        <v>1112</v>
      </c>
      <c r="G165" s="232" t="s">
        <v>2181</v>
      </c>
      <c r="H165" s="232" t="s">
        <v>1296</v>
      </c>
      <c r="I165" s="232" t="s">
        <v>1137</v>
      </c>
      <c r="J165" s="211"/>
      <c r="L165" s="361" t="s">
        <v>3499</v>
      </c>
    </row>
    <row r="166">
      <c r="A166" s="234" t="s">
        <v>3335</v>
      </c>
      <c r="B166" s="105" t="s">
        <v>1449</v>
      </c>
      <c r="C166" s="232" t="s">
        <v>2217</v>
      </c>
      <c r="D166" s="232" t="s">
        <v>1112</v>
      </c>
      <c r="E166" s="215" t="s">
        <v>1111</v>
      </c>
      <c r="F166" s="291" t="s">
        <v>1112</v>
      </c>
      <c r="G166" s="232" t="s">
        <v>2197</v>
      </c>
      <c r="H166" s="232" t="s">
        <v>1296</v>
      </c>
      <c r="I166" s="232" t="s">
        <v>1137</v>
      </c>
      <c r="J166" s="211"/>
      <c r="L166" s="361" t="s">
        <v>3499</v>
      </c>
    </row>
    <row r="167">
      <c r="A167" s="234" t="s">
        <v>3354</v>
      </c>
      <c r="B167" s="105" t="s">
        <v>1449</v>
      </c>
      <c r="C167" s="232" t="s">
        <v>2878</v>
      </c>
      <c r="D167" s="232" t="s">
        <v>1112</v>
      </c>
      <c r="E167" s="215" t="s">
        <v>1111</v>
      </c>
      <c r="F167" s="291" t="s">
        <v>1112</v>
      </c>
      <c r="G167" s="232" t="s">
        <v>2202</v>
      </c>
      <c r="H167" s="232" t="s">
        <v>1296</v>
      </c>
      <c r="I167" s="232" t="s">
        <v>1137</v>
      </c>
      <c r="J167" s="211"/>
      <c r="L167" s="361" t="s">
        <v>3499</v>
      </c>
    </row>
    <row r="168">
      <c r="A168" s="234" t="s">
        <v>3283</v>
      </c>
      <c r="B168" s="105" t="s">
        <v>1449</v>
      </c>
      <c r="C168" s="232" t="s">
        <v>2589</v>
      </c>
      <c r="D168" s="232" t="s">
        <v>1112</v>
      </c>
      <c r="E168" s="215" t="s">
        <v>1111</v>
      </c>
      <c r="F168" s="291" t="s">
        <v>1112</v>
      </c>
      <c r="G168" s="232" t="s">
        <v>2206</v>
      </c>
      <c r="H168" s="232" t="s">
        <v>1296</v>
      </c>
      <c r="I168" s="232" t="s">
        <v>1137</v>
      </c>
      <c r="J168" s="211"/>
      <c r="L168" s="361" t="s">
        <v>3499</v>
      </c>
    </row>
    <row r="169">
      <c r="A169" s="234" t="s">
        <v>2937</v>
      </c>
      <c r="B169" s="105" t="s">
        <v>1131</v>
      </c>
      <c r="C169" s="232" t="s">
        <v>217</v>
      </c>
      <c r="D169" s="232" t="s">
        <v>1112</v>
      </c>
      <c r="E169" s="215" t="s">
        <v>1111</v>
      </c>
      <c r="F169" s="291" t="s">
        <v>1112</v>
      </c>
      <c r="G169" s="232" t="s">
        <v>2217</v>
      </c>
      <c r="H169" s="232" t="s">
        <v>1296</v>
      </c>
      <c r="I169" s="232" t="s">
        <v>1137</v>
      </c>
      <c r="J169" s="211"/>
      <c r="L169" s="361" t="s">
        <v>3499</v>
      </c>
    </row>
    <row r="170">
      <c r="A170" s="234" t="s">
        <v>2873</v>
      </c>
      <c r="B170" s="105" t="s">
        <v>1137</v>
      </c>
      <c r="C170" s="232" t="s">
        <v>2874</v>
      </c>
      <c r="D170" s="232" t="s">
        <v>1112</v>
      </c>
      <c r="E170" s="215" t="s">
        <v>1111</v>
      </c>
      <c r="F170" s="291" t="s">
        <v>1112</v>
      </c>
      <c r="G170" s="232" t="s">
        <v>2223</v>
      </c>
      <c r="H170" s="232" t="s">
        <v>1296</v>
      </c>
      <c r="I170" s="232" t="s">
        <v>1137</v>
      </c>
      <c r="J170" s="211"/>
      <c r="L170" s="361" t="s">
        <v>3499</v>
      </c>
    </row>
    <row r="171">
      <c r="A171" s="22" t="s">
        <v>1746</v>
      </c>
      <c r="B171" s="112" t="s">
        <v>1111</v>
      </c>
      <c r="C171" s="215" t="s">
        <v>1748</v>
      </c>
      <c r="D171" s="215" t="s">
        <v>1112</v>
      </c>
      <c r="E171" s="215" t="s">
        <v>1111</v>
      </c>
      <c r="F171" s="216" t="s">
        <v>1112</v>
      </c>
      <c r="G171" s="215" t="s">
        <v>1749</v>
      </c>
      <c r="H171" s="215" t="s">
        <v>1296</v>
      </c>
      <c r="I171" s="215" t="s">
        <v>1137</v>
      </c>
      <c r="J171" s="211"/>
      <c r="K171" s="99"/>
      <c r="L171" s="379" t="s">
        <v>3526</v>
      </c>
    </row>
    <row r="172">
      <c r="A172" s="22" t="s">
        <v>1845</v>
      </c>
      <c r="B172" s="112" t="s">
        <v>1111</v>
      </c>
      <c r="C172" s="215" t="s">
        <v>1846</v>
      </c>
      <c r="D172" s="215" t="s">
        <v>1112</v>
      </c>
      <c r="E172" s="215" t="s">
        <v>1111</v>
      </c>
      <c r="F172" s="216" t="s">
        <v>1112</v>
      </c>
      <c r="G172" s="215" t="s">
        <v>1847</v>
      </c>
      <c r="H172" s="215" t="s">
        <v>1296</v>
      </c>
      <c r="I172" s="215" t="s">
        <v>1137</v>
      </c>
      <c r="J172" s="211"/>
      <c r="K172" s="99"/>
      <c r="L172" s="379" t="s">
        <v>3526</v>
      </c>
    </row>
    <row r="173">
      <c r="A173" s="22" t="s">
        <v>2061</v>
      </c>
      <c r="B173" s="112" t="s">
        <v>1111</v>
      </c>
      <c r="C173" s="215" t="s">
        <v>2062</v>
      </c>
      <c r="D173" s="215" t="s">
        <v>1112</v>
      </c>
      <c r="E173" s="215" t="s">
        <v>1111</v>
      </c>
      <c r="F173" s="216" t="s">
        <v>1112</v>
      </c>
      <c r="G173" s="215" t="s">
        <v>2063</v>
      </c>
      <c r="H173" s="215" t="s">
        <v>1296</v>
      </c>
      <c r="I173" s="215" t="s">
        <v>1137</v>
      </c>
      <c r="J173" s="211"/>
      <c r="K173" s="28"/>
      <c r="L173" s="379" t="s">
        <v>3526</v>
      </c>
    </row>
    <row r="174">
      <c r="A174" s="22" t="s">
        <v>1832</v>
      </c>
      <c r="B174" s="112" t="s">
        <v>1111</v>
      </c>
      <c r="C174" s="215" t="s">
        <v>1834</v>
      </c>
      <c r="D174" s="215" t="s">
        <v>1112</v>
      </c>
      <c r="E174" s="215" t="s">
        <v>1111</v>
      </c>
      <c r="F174" s="216" t="s">
        <v>1112</v>
      </c>
      <c r="G174" s="215" t="s">
        <v>1837</v>
      </c>
      <c r="H174" s="215" t="s">
        <v>1296</v>
      </c>
      <c r="I174" s="215" t="s">
        <v>1137</v>
      </c>
      <c r="J174" s="211"/>
      <c r="K174" s="28"/>
      <c r="L174" s="379" t="s">
        <v>3526</v>
      </c>
    </row>
    <row r="175">
      <c r="A175" s="22" t="s">
        <v>2135</v>
      </c>
      <c r="B175" s="112" t="s">
        <v>1111</v>
      </c>
      <c r="C175" s="215" t="s">
        <v>2138</v>
      </c>
      <c r="D175" s="215" t="s">
        <v>1112</v>
      </c>
      <c r="E175" s="215" t="s">
        <v>1111</v>
      </c>
      <c r="F175" s="216" t="s">
        <v>1112</v>
      </c>
      <c r="G175" s="215" t="s">
        <v>2140</v>
      </c>
      <c r="H175" s="215" t="s">
        <v>1296</v>
      </c>
      <c r="I175" s="215" t="s">
        <v>1137</v>
      </c>
      <c r="J175" s="211"/>
      <c r="K175" s="28"/>
      <c r="L175" s="379" t="s">
        <v>3526</v>
      </c>
    </row>
    <row r="176">
      <c r="A176" s="22" t="s">
        <v>2142</v>
      </c>
      <c r="B176" s="112" t="s">
        <v>1111</v>
      </c>
      <c r="C176" s="215" t="s">
        <v>2144</v>
      </c>
      <c r="D176" s="215" t="s">
        <v>1112</v>
      </c>
      <c r="E176" s="215" t="s">
        <v>1111</v>
      </c>
      <c r="F176" s="216" t="s">
        <v>1112</v>
      </c>
      <c r="G176" s="215" t="s">
        <v>2151</v>
      </c>
      <c r="H176" s="215" t="s">
        <v>1296</v>
      </c>
      <c r="I176" s="215" t="s">
        <v>1137</v>
      </c>
      <c r="J176" s="211"/>
      <c r="K176" s="99"/>
      <c r="L176" s="379" t="s">
        <v>3526</v>
      </c>
    </row>
    <row r="177">
      <c r="A177" s="22" t="s">
        <v>2303</v>
      </c>
      <c r="B177" s="112" t="s">
        <v>1111</v>
      </c>
      <c r="C177" s="215" t="s">
        <v>2124</v>
      </c>
      <c r="D177" s="215" t="s">
        <v>1112</v>
      </c>
      <c r="E177" s="215" t="s">
        <v>1111</v>
      </c>
      <c r="F177" s="216" t="s">
        <v>1112</v>
      </c>
      <c r="G177" s="215" t="s">
        <v>2265</v>
      </c>
      <c r="H177" s="215" t="s">
        <v>1296</v>
      </c>
      <c r="I177" s="215" t="s">
        <v>1137</v>
      </c>
      <c r="J177" s="211"/>
      <c r="K177" s="28"/>
      <c r="L177" s="379" t="s">
        <v>3526</v>
      </c>
    </row>
    <row r="178">
      <c r="A178" s="22" t="s">
        <v>1802</v>
      </c>
      <c r="B178" s="112" t="s">
        <v>1111</v>
      </c>
      <c r="C178" s="215" t="s">
        <v>1803</v>
      </c>
      <c r="D178" s="215" t="s">
        <v>1111</v>
      </c>
      <c r="E178" s="215" t="s">
        <v>1111</v>
      </c>
      <c r="F178" s="216" t="s">
        <v>1112</v>
      </c>
      <c r="G178" s="215" t="s">
        <v>1804</v>
      </c>
      <c r="H178" s="215" t="s">
        <v>1296</v>
      </c>
      <c r="I178" s="215" t="s">
        <v>1137</v>
      </c>
      <c r="J178" s="211"/>
      <c r="K178" s="28"/>
      <c r="L178" s="379" t="s">
        <v>3526</v>
      </c>
    </row>
    <row r="179">
      <c r="A179" s="22" t="s">
        <v>2074</v>
      </c>
      <c r="B179" s="112" t="s">
        <v>1111</v>
      </c>
      <c r="C179" s="215" t="s">
        <v>2075</v>
      </c>
      <c r="D179" s="215" t="s">
        <v>1112</v>
      </c>
      <c r="E179" s="215" t="s">
        <v>1111</v>
      </c>
      <c r="F179" s="216" t="s">
        <v>1112</v>
      </c>
      <c r="G179" s="215" t="s">
        <v>2076</v>
      </c>
      <c r="H179" s="215" t="s">
        <v>1296</v>
      </c>
      <c r="I179" s="215" t="s">
        <v>1137</v>
      </c>
      <c r="J179" s="211"/>
      <c r="K179" s="28"/>
      <c r="L179" s="379" t="s">
        <v>3526</v>
      </c>
    </row>
    <row r="180">
      <c r="A180" s="22" t="s">
        <v>2099</v>
      </c>
      <c r="B180" s="112" t="s">
        <v>1111</v>
      </c>
      <c r="C180" s="215" t="s">
        <v>2101</v>
      </c>
      <c r="D180" s="215" t="s">
        <v>1112</v>
      </c>
      <c r="E180" s="215" t="s">
        <v>1111</v>
      </c>
      <c r="F180" s="216" t="s">
        <v>1112</v>
      </c>
      <c r="G180" s="215" t="s">
        <v>2103</v>
      </c>
      <c r="H180" s="215" t="s">
        <v>1296</v>
      </c>
      <c r="I180" s="215" t="s">
        <v>1137</v>
      </c>
      <c r="J180" s="211"/>
      <c r="K180" s="28"/>
      <c r="L180" s="379" t="s">
        <v>3526</v>
      </c>
    </row>
    <row r="181">
      <c r="A181" s="22" t="s">
        <v>2275</v>
      </c>
      <c r="B181" s="112" t="s">
        <v>1111</v>
      </c>
      <c r="C181" s="215" t="s">
        <v>2103</v>
      </c>
      <c r="D181" s="215" t="s">
        <v>1112</v>
      </c>
      <c r="E181" s="215" t="s">
        <v>1111</v>
      </c>
      <c r="F181" s="216" t="s">
        <v>1112</v>
      </c>
      <c r="G181" s="215" t="s">
        <v>2279</v>
      </c>
      <c r="H181" s="215" t="s">
        <v>1296</v>
      </c>
      <c r="I181" s="215" t="s">
        <v>1137</v>
      </c>
      <c r="J181" s="211"/>
      <c r="K181" s="28"/>
      <c r="L181" s="379" t="s">
        <v>3526</v>
      </c>
    </row>
    <row r="182">
      <c r="A182" s="22" t="s">
        <v>1936</v>
      </c>
      <c r="B182" s="112" t="s">
        <v>1111</v>
      </c>
      <c r="C182" s="215" t="s">
        <v>1937</v>
      </c>
      <c r="D182" s="215" t="s">
        <v>1112</v>
      </c>
      <c r="E182" s="215" t="s">
        <v>1111</v>
      </c>
      <c r="F182" s="216" t="s">
        <v>1112</v>
      </c>
      <c r="G182" s="215" t="s">
        <v>1938</v>
      </c>
      <c r="H182" s="215" t="s">
        <v>1296</v>
      </c>
      <c r="I182" s="215" t="s">
        <v>1137</v>
      </c>
      <c r="J182" s="211"/>
      <c r="K182" s="28"/>
      <c r="L182" s="379" t="s">
        <v>3526</v>
      </c>
    </row>
    <row r="183">
      <c r="A183" s="22" t="s">
        <v>3530</v>
      </c>
      <c r="B183" s="112" t="s">
        <v>1111</v>
      </c>
      <c r="C183" s="215" t="s">
        <v>1676</v>
      </c>
      <c r="D183" s="215" t="s">
        <v>1111</v>
      </c>
      <c r="E183" s="215" t="s">
        <v>1111</v>
      </c>
      <c r="F183" s="216" t="s">
        <v>1112</v>
      </c>
      <c r="G183" s="215" t="s">
        <v>1726</v>
      </c>
      <c r="H183" s="215" t="s">
        <v>1296</v>
      </c>
      <c r="I183" s="215" t="s">
        <v>1137</v>
      </c>
      <c r="J183" s="211"/>
      <c r="K183" s="28"/>
      <c r="L183" s="379" t="s">
        <v>3526</v>
      </c>
    </row>
    <row r="184">
      <c r="A184" s="22" t="s">
        <v>2290</v>
      </c>
      <c r="B184" s="112" t="s">
        <v>1111</v>
      </c>
      <c r="C184" s="215" t="s">
        <v>1938</v>
      </c>
      <c r="D184" s="215" t="s">
        <v>1112</v>
      </c>
      <c r="E184" s="215" t="s">
        <v>1111</v>
      </c>
      <c r="F184" s="216" t="s">
        <v>1112</v>
      </c>
      <c r="G184" s="215" t="s">
        <v>2293</v>
      </c>
      <c r="H184" s="215" t="s">
        <v>1296</v>
      </c>
      <c r="I184" s="215" t="s">
        <v>1137</v>
      </c>
      <c r="J184" s="211"/>
      <c r="K184" s="28"/>
      <c r="L184" s="379" t="s">
        <v>3526</v>
      </c>
    </row>
    <row r="185">
      <c r="A185" s="22" t="s">
        <v>2120</v>
      </c>
      <c r="B185" s="112" t="s">
        <v>1111</v>
      </c>
      <c r="C185" s="215" t="s">
        <v>2121</v>
      </c>
      <c r="D185" s="215" t="s">
        <v>1112</v>
      </c>
      <c r="E185" s="215" t="s">
        <v>1111</v>
      </c>
      <c r="F185" s="216" t="s">
        <v>1112</v>
      </c>
      <c r="G185" s="215" t="s">
        <v>2124</v>
      </c>
      <c r="H185" s="215" t="s">
        <v>1296</v>
      </c>
      <c r="I185" s="215" t="s">
        <v>1137</v>
      </c>
      <c r="J185" s="211"/>
      <c r="K185" s="28"/>
      <c r="L185" s="379" t="s">
        <v>3526</v>
      </c>
    </row>
    <row r="186">
      <c r="A186" s="22" t="s">
        <v>2112</v>
      </c>
      <c r="B186" s="112" t="s">
        <v>1111</v>
      </c>
      <c r="C186" s="215" t="s">
        <v>2114</v>
      </c>
      <c r="D186" s="215" t="s">
        <v>1112</v>
      </c>
      <c r="E186" s="215" t="s">
        <v>1111</v>
      </c>
      <c r="F186" s="216" t="s">
        <v>1112</v>
      </c>
      <c r="G186" s="215" t="s">
        <v>2117</v>
      </c>
      <c r="H186" s="215" t="s">
        <v>1296</v>
      </c>
      <c r="I186" s="215" t="s">
        <v>1137</v>
      </c>
      <c r="J186" s="211"/>
      <c r="K186" s="99"/>
      <c r="L186" s="379" t="s">
        <v>3526</v>
      </c>
    </row>
    <row r="187">
      <c r="A187" s="22" t="s">
        <v>2261</v>
      </c>
      <c r="B187" s="112" t="s">
        <v>1111</v>
      </c>
      <c r="C187" s="215" t="s">
        <v>2151</v>
      </c>
      <c r="D187" s="215" t="s">
        <v>1112</v>
      </c>
      <c r="E187" s="215" t="s">
        <v>1111</v>
      </c>
      <c r="F187" s="216" t="s">
        <v>1112</v>
      </c>
      <c r="G187" s="215" t="s">
        <v>2263</v>
      </c>
      <c r="H187" s="215" t="s">
        <v>1296</v>
      </c>
      <c r="I187" s="215" t="s">
        <v>1137</v>
      </c>
      <c r="J187" s="211"/>
      <c r="K187" s="28"/>
      <c r="L187" s="379" t="s">
        <v>3526</v>
      </c>
    </row>
    <row r="188">
      <c r="A188" s="22" t="s">
        <v>2709</v>
      </c>
      <c r="B188" s="112" t="s">
        <v>1137</v>
      </c>
      <c r="C188" s="215" t="s">
        <v>2260</v>
      </c>
      <c r="D188" s="215" t="s">
        <v>1112</v>
      </c>
      <c r="E188" s="215" t="s">
        <v>1111</v>
      </c>
      <c r="F188" s="216" t="s">
        <v>1112</v>
      </c>
      <c r="G188" s="215" t="s">
        <v>2714</v>
      </c>
      <c r="H188" s="215" t="s">
        <v>1296</v>
      </c>
      <c r="I188" s="215" t="s">
        <v>1137</v>
      </c>
      <c r="J188" s="211"/>
      <c r="K188" s="28"/>
      <c r="L188" s="379" t="s">
        <v>3526</v>
      </c>
    </row>
    <row r="189">
      <c r="A189" s="22" t="s">
        <v>2673</v>
      </c>
      <c r="B189" s="112" t="s">
        <v>1137</v>
      </c>
      <c r="C189" s="215" t="s">
        <v>2675</v>
      </c>
      <c r="D189" s="215" t="s">
        <v>1112</v>
      </c>
      <c r="E189" s="215" t="s">
        <v>1111</v>
      </c>
      <c r="F189" s="216" t="s">
        <v>1112</v>
      </c>
      <c r="G189" s="215" t="s">
        <v>2677</v>
      </c>
      <c r="H189" s="215" t="s">
        <v>1296</v>
      </c>
      <c r="I189" s="215" t="s">
        <v>1137</v>
      </c>
      <c r="J189" s="211"/>
      <c r="K189" s="28"/>
      <c r="L189" s="379" t="s">
        <v>3526</v>
      </c>
    </row>
    <row r="190">
      <c r="A190" s="22" t="s">
        <v>3196</v>
      </c>
      <c r="B190" s="112" t="s">
        <v>1131</v>
      </c>
      <c r="C190" s="215" t="s">
        <v>2312</v>
      </c>
      <c r="D190" s="215" t="s">
        <v>1112</v>
      </c>
      <c r="E190" s="215" t="s">
        <v>1111</v>
      </c>
      <c r="F190" s="216" t="s">
        <v>1112</v>
      </c>
      <c r="G190" s="215" t="s">
        <v>3197</v>
      </c>
      <c r="H190" s="215" t="s">
        <v>1296</v>
      </c>
      <c r="I190" s="215" t="s">
        <v>1137</v>
      </c>
      <c r="J190" s="211"/>
      <c r="K190" s="28"/>
      <c r="L190" s="379" t="s">
        <v>3526</v>
      </c>
    </row>
    <row r="191">
      <c r="A191" s="22" t="s">
        <v>2984</v>
      </c>
      <c r="B191" s="112" t="s">
        <v>1131</v>
      </c>
      <c r="C191" s="215" t="s">
        <v>2465</v>
      </c>
      <c r="D191" s="215" t="s">
        <v>1112</v>
      </c>
      <c r="E191" s="215" t="s">
        <v>1111</v>
      </c>
      <c r="F191" s="216" t="s">
        <v>1112</v>
      </c>
      <c r="G191" s="215" t="s">
        <v>2988</v>
      </c>
      <c r="H191" s="215" t="s">
        <v>1296</v>
      </c>
      <c r="I191" s="215" t="s">
        <v>1137</v>
      </c>
      <c r="J191" s="211"/>
      <c r="K191" s="28"/>
      <c r="L191" s="379" t="s">
        <v>3526</v>
      </c>
    </row>
    <row r="192">
      <c r="A192" s="22" t="s">
        <v>2509</v>
      </c>
      <c r="B192" s="112" t="s">
        <v>1137</v>
      </c>
      <c r="C192" s="215" t="s">
        <v>1348</v>
      </c>
      <c r="D192" s="215" t="s">
        <v>1112</v>
      </c>
      <c r="E192" s="215" t="s">
        <v>1111</v>
      </c>
      <c r="F192" s="216" t="s">
        <v>1112</v>
      </c>
      <c r="G192" s="215" t="s">
        <v>2512</v>
      </c>
      <c r="H192" s="215" t="s">
        <v>1296</v>
      </c>
      <c r="I192" s="215" t="s">
        <v>1137</v>
      </c>
      <c r="J192" s="211"/>
      <c r="K192" s="28"/>
      <c r="L192" s="379" t="s">
        <v>3526</v>
      </c>
    </row>
    <row r="193">
      <c r="A193" s="22" t="s">
        <v>2844</v>
      </c>
      <c r="B193" s="112" t="s">
        <v>1137</v>
      </c>
      <c r="C193" s="215" t="s">
        <v>2824</v>
      </c>
      <c r="D193" s="215" t="s">
        <v>1112</v>
      </c>
      <c r="E193" s="215" t="s">
        <v>1111</v>
      </c>
      <c r="F193" s="216" t="s">
        <v>1112</v>
      </c>
      <c r="G193" s="215" t="s">
        <v>2845</v>
      </c>
      <c r="H193" s="215" t="s">
        <v>1296</v>
      </c>
      <c r="I193" s="215" t="s">
        <v>1137</v>
      </c>
      <c r="J193" s="211"/>
      <c r="K193" s="28"/>
      <c r="L193" s="379" t="s">
        <v>3526</v>
      </c>
    </row>
    <row r="194">
      <c r="A194" s="22" t="s">
        <v>3165</v>
      </c>
      <c r="B194" s="112" t="s">
        <v>1131</v>
      </c>
      <c r="C194" s="215" t="s">
        <v>2101</v>
      </c>
      <c r="D194" s="215" t="s">
        <v>1112</v>
      </c>
      <c r="E194" s="215" t="s">
        <v>1111</v>
      </c>
      <c r="F194" s="216" t="s">
        <v>1112</v>
      </c>
      <c r="G194" s="215" t="s">
        <v>3166</v>
      </c>
      <c r="H194" s="215" t="s">
        <v>1296</v>
      </c>
      <c r="I194" s="215" t="s">
        <v>1137</v>
      </c>
      <c r="J194" s="211"/>
      <c r="K194" s="28"/>
      <c r="L194" s="379" t="s">
        <v>3526</v>
      </c>
    </row>
    <row r="195">
      <c r="A195" s="22" t="s">
        <v>3288</v>
      </c>
      <c r="B195" s="112" t="s">
        <v>1449</v>
      </c>
      <c r="C195" s="215" t="s">
        <v>1555</v>
      </c>
      <c r="D195" s="215" t="s">
        <v>1112</v>
      </c>
      <c r="E195" s="215" t="s">
        <v>1111</v>
      </c>
      <c r="F195" s="216" t="s">
        <v>1112</v>
      </c>
      <c r="G195" s="215" t="s">
        <v>1893</v>
      </c>
      <c r="H195" s="215" t="s">
        <v>1296</v>
      </c>
      <c r="I195" s="215" t="s">
        <v>1137</v>
      </c>
      <c r="J195" s="211"/>
      <c r="K195" s="99"/>
      <c r="L195" s="379" t="s">
        <v>3526</v>
      </c>
    </row>
    <row r="196">
      <c r="A196" s="22" t="s">
        <v>2547</v>
      </c>
      <c r="B196" s="112" t="s">
        <v>1137</v>
      </c>
      <c r="C196" s="215" t="s">
        <v>414</v>
      </c>
      <c r="D196" s="215" t="s">
        <v>1112</v>
      </c>
      <c r="E196" s="215" t="s">
        <v>1111</v>
      </c>
      <c r="F196" s="216" t="s">
        <v>1112</v>
      </c>
      <c r="G196" s="215" t="s">
        <v>2312</v>
      </c>
      <c r="H196" s="215" t="s">
        <v>1296</v>
      </c>
      <c r="I196" s="215" t="s">
        <v>1137</v>
      </c>
      <c r="J196" s="211"/>
      <c r="K196" s="28"/>
      <c r="L196" s="379" t="s">
        <v>3526</v>
      </c>
    </row>
    <row r="197">
      <c r="A197" s="22" t="s">
        <v>3202</v>
      </c>
      <c r="B197" s="112" t="s">
        <v>1131</v>
      </c>
      <c r="C197" s="215" t="s">
        <v>2520</v>
      </c>
      <c r="D197" s="215" t="s">
        <v>1112</v>
      </c>
      <c r="E197" s="215" t="s">
        <v>1111</v>
      </c>
      <c r="F197" s="216" t="s">
        <v>1112</v>
      </c>
      <c r="G197" s="215" t="s">
        <v>3168</v>
      </c>
      <c r="H197" s="215" t="s">
        <v>1296</v>
      </c>
      <c r="I197" s="215" t="s">
        <v>1137</v>
      </c>
      <c r="J197" s="211"/>
      <c r="K197" s="28"/>
      <c r="L197" s="379" t="s">
        <v>3526</v>
      </c>
    </row>
    <row r="198">
      <c r="A198" s="22" t="s">
        <v>2657</v>
      </c>
      <c r="B198" s="112" t="s">
        <v>1137</v>
      </c>
      <c r="C198" s="215" t="s">
        <v>2658</v>
      </c>
      <c r="D198" s="215" t="s">
        <v>1112</v>
      </c>
      <c r="E198" s="215" t="s">
        <v>1111</v>
      </c>
      <c r="F198" s="216" t="s">
        <v>1112</v>
      </c>
      <c r="G198" s="215" t="s">
        <v>2659</v>
      </c>
      <c r="H198" s="215" t="s">
        <v>1296</v>
      </c>
      <c r="I198" s="215" t="s">
        <v>1137</v>
      </c>
      <c r="J198" s="211"/>
      <c r="K198" s="28"/>
      <c r="L198" s="379" t="s">
        <v>3526</v>
      </c>
    </row>
    <row r="199">
      <c r="A199" s="22" t="s">
        <v>2819</v>
      </c>
      <c r="B199" s="112" t="s">
        <v>1137</v>
      </c>
      <c r="C199" s="215" t="s">
        <v>2279</v>
      </c>
      <c r="D199" s="215" t="s">
        <v>1112</v>
      </c>
      <c r="E199" s="215" t="s">
        <v>1111</v>
      </c>
      <c r="F199" s="216" t="s">
        <v>1112</v>
      </c>
      <c r="G199" s="215" t="s">
        <v>2820</v>
      </c>
      <c r="H199" s="215" t="s">
        <v>1296</v>
      </c>
      <c r="I199" s="215" t="s">
        <v>1137</v>
      </c>
      <c r="J199" s="211"/>
      <c r="K199" s="28"/>
      <c r="L199" s="379" t="s">
        <v>3526</v>
      </c>
    </row>
    <row r="200">
      <c r="A200" s="22" t="s">
        <v>3031</v>
      </c>
      <c r="B200" s="112" t="s">
        <v>1131</v>
      </c>
      <c r="C200" s="215" t="s">
        <v>367</v>
      </c>
      <c r="D200" s="215" t="s">
        <v>1112</v>
      </c>
      <c r="E200" s="215" t="s">
        <v>1111</v>
      </c>
      <c r="F200" s="216" t="s">
        <v>1112</v>
      </c>
      <c r="G200" s="215" t="s">
        <v>2580</v>
      </c>
      <c r="H200" s="215" t="s">
        <v>1296</v>
      </c>
      <c r="I200" s="215" t="s">
        <v>1137</v>
      </c>
      <c r="J200" s="211"/>
      <c r="K200" s="28"/>
      <c r="L200" s="379" t="s">
        <v>3526</v>
      </c>
    </row>
    <row r="201">
      <c r="A201" s="22" t="s">
        <v>2899</v>
      </c>
      <c r="B201" s="112" t="s">
        <v>1131</v>
      </c>
      <c r="C201" s="215" t="s">
        <v>1136</v>
      </c>
      <c r="D201" s="215" t="s">
        <v>1112</v>
      </c>
      <c r="E201" s="215" t="s">
        <v>1111</v>
      </c>
      <c r="F201" s="216" t="s">
        <v>1112</v>
      </c>
      <c r="G201" s="215" t="s">
        <v>2900</v>
      </c>
      <c r="H201" s="215" t="s">
        <v>1296</v>
      </c>
      <c r="I201" s="215" t="s">
        <v>1137</v>
      </c>
      <c r="J201" s="211"/>
      <c r="K201" s="28"/>
      <c r="L201" s="379" t="s">
        <v>3526</v>
      </c>
    </row>
    <row r="202">
      <c r="A202" s="22" t="s">
        <v>2737</v>
      </c>
      <c r="B202" s="112" t="s">
        <v>1137</v>
      </c>
      <c r="C202" s="215" t="s">
        <v>1767</v>
      </c>
      <c r="D202" s="215" t="s">
        <v>1112</v>
      </c>
      <c r="E202" s="215" t="s">
        <v>1111</v>
      </c>
      <c r="F202" s="216" t="s">
        <v>1112</v>
      </c>
      <c r="G202" s="215" t="s">
        <v>2739</v>
      </c>
      <c r="H202" s="215" t="s">
        <v>1296</v>
      </c>
      <c r="I202" s="215" t="s">
        <v>1137</v>
      </c>
      <c r="J202" s="211"/>
      <c r="K202" s="28"/>
      <c r="L202" s="379" t="s">
        <v>3526</v>
      </c>
    </row>
    <row r="203">
      <c r="A203" s="22" t="s">
        <v>3172</v>
      </c>
      <c r="B203" s="112" t="s">
        <v>1131</v>
      </c>
      <c r="C203" s="215" t="s">
        <v>2217</v>
      </c>
      <c r="D203" s="215" t="s">
        <v>1112</v>
      </c>
      <c r="E203" s="215" t="s">
        <v>1111</v>
      </c>
      <c r="F203" s="216" t="s">
        <v>1112</v>
      </c>
      <c r="G203" s="215" t="s">
        <v>2840</v>
      </c>
      <c r="H203" s="215" t="s">
        <v>1296</v>
      </c>
      <c r="I203" s="215" t="s">
        <v>1137</v>
      </c>
      <c r="J203" s="211"/>
      <c r="K203" s="28"/>
      <c r="L203" s="379" t="s">
        <v>3526</v>
      </c>
    </row>
    <row r="204">
      <c r="A204" s="22" t="s">
        <v>3076</v>
      </c>
      <c r="B204" s="112" t="s">
        <v>1131</v>
      </c>
      <c r="C204" s="215" t="s">
        <v>2563</v>
      </c>
      <c r="D204" s="215" t="s">
        <v>1112</v>
      </c>
      <c r="E204" s="215" t="s">
        <v>1111</v>
      </c>
      <c r="F204" s="216" t="s">
        <v>1112</v>
      </c>
      <c r="G204" s="215" t="s">
        <v>2830</v>
      </c>
      <c r="H204" s="215" t="s">
        <v>1296</v>
      </c>
      <c r="I204" s="215" t="s">
        <v>1137</v>
      </c>
      <c r="J204" s="211"/>
      <c r="K204" s="28"/>
      <c r="L204" s="379" t="s">
        <v>3526</v>
      </c>
    </row>
    <row r="205">
      <c r="A205" s="22" t="s">
        <v>3268</v>
      </c>
      <c r="B205" s="112" t="s">
        <v>1449</v>
      </c>
      <c r="C205" s="215" t="s">
        <v>347</v>
      </c>
      <c r="D205" s="215" t="s">
        <v>1112</v>
      </c>
      <c r="E205" s="215" t="s">
        <v>1111</v>
      </c>
      <c r="F205" s="216" t="s">
        <v>1112</v>
      </c>
      <c r="G205" s="215" t="s">
        <v>2832</v>
      </c>
      <c r="H205" s="215" t="s">
        <v>1296</v>
      </c>
      <c r="I205" s="215" t="s">
        <v>1137</v>
      </c>
      <c r="J205" s="211"/>
      <c r="K205" s="28"/>
      <c r="L205" s="379" t="s">
        <v>3526</v>
      </c>
    </row>
    <row r="206">
      <c r="A206" s="22" t="s">
        <v>2798</v>
      </c>
      <c r="B206" s="112" t="s">
        <v>1137</v>
      </c>
      <c r="C206" s="215" t="s">
        <v>2121</v>
      </c>
      <c r="D206" s="215" t="s">
        <v>1112</v>
      </c>
      <c r="E206" s="215" t="s">
        <v>1111</v>
      </c>
      <c r="F206" s="216" t="s">
        <v>1112</v>
      </c>
      <c r="G206" s="215" t="s">
        <v>2802</v>
      </c>
      <c r="H206" s="215" t="s">
        <v>1296</v>
      </c>
      <c r="I206" s="215" t="s">
        <v>1137</v>
      </c>
      <c r="J206" s="211"/>
      <c r="K206" s="28"/>
      <c r="L206" s="379" t="s">
        <v>3526</v>
      </c>
    </row>
    <row r="207">
      <c r="A207" s="22" t="s">
        <v>2877</v>
      </c>
      <c r="B207" s="112" t="s">
        <v>1137</v>
      </c>
      <c r="C207" s="215" t="s">
        <v>2467</v>
      </c>
      <c r="D207" s="215" t="s">
        <v>1112</v>
      </c>
      <c r="E207" s="215" t="s">
        <v>1111</v>
      </c>
      <c r="F207" s="216" t="s">
        <v>1112</v>
      </c>
      <c r="G207" s="215" t="s">
        <v>2878</v>
      </c>
      <c r="H207" s="215" t="s">
        <v>1296</v>
      </c>
      <c r="I207" s="215" t="s">
        <v>1137</v>
      </c>
      <c r="J207" s="211"/>
      <c r="K207" s="28"/>
      <c r="L207" s="379" t="s">
        <v>3526</v>
      </c>
    </row>
    <row r="208">
      <c r="A208" s="22" t="s">
        <v>2829</v>
      </c>
      <c r="B208" s="112" t="s">
        <v>1137</v>
      </c>
      <c r="C208" s="215" t="s">
        <v>2830</v>
      </c>
      <c r="D208" s="215" t="s">
        <v>1112</v>
      </c>
      <c r="E208" s="215" t="s">
        <v>1111</v>
      </c>
      <c r="F208" s="216" t="s">
        <v>1112</v>
      </c>
      <c r="G208" s="215" t="s">
        <v>2425</v>
      </c>
      <c r="H208" s="215" t="s">
        <v>1296</v>
      </c>
      <c r="I208" s="215" t="s">
        <v>1137</v>
      </c>
      <c r="J208" s="211"/>
      <c r="K208" s="28"/>
      <c r="L208" s="379" t="s">
        <v>3526</v>
      </c>
    </row>
    <row r="209">
      <c r="A209" s="22" t="s">
        <v>3377</v>
      </c>
      <c r="B209" s="112" t="s">
        <v>1449</v>
      </c>
      <c r="C209" s="215" t="s">
        <v>2853</v>
      </c>
      <c r="D209" s="215" t="s">
        <v>1112</v>
      </c>
      <c r="E209" s="215" t="s">
        <v>1111</v>
      </c>
      <c r="F209" s="216" t="s">
        <v>1112</v>
      </c>
      <c r="G209" s="215" t="s">
        <v>3361</v>
      </c>
      <c r="H209" s="215" t="s">
        <v>1296</v>
      </c>
      <c r="I209" s="215" t="s">
        <v>1137</v>
      </c>
      <c r="J209" s="211"/>
      <c r="K209" s="28"/>
      <c r="L209" s="379" t="s">
        <v>3526</v>
      </c>
    </row>
    <row r="210">
      <c r="A210" s="22" t="s">
        <v>3274</v>
      </c>
      <c r="B210" s="112" t="s">
        <v>1449</v>
      </c>
      <c r="C210" s="215" t="s">
        <v>407</v>
      </c>
      <c r="D210" s="215" t="s">
        <v>1112</v>
      </c>
      <c r="E210" s="215" t="s">
        <v>1111</v>
      </c>
      <c r="F210" s="216" t="s">
        <v>1112</v>
      </c>
      <c r="G210" s="215" t="s">
        <v>3225</v>
      </c>
      <c r="H210" s="215" t="s">
        <v>1296</v>
      </c>
      <c r="I210" s="215" t="s">
        <v>1137</v>
      </c>
      <c r="J210" s="211"/>
      <c r="K210" s="28"/>
      <c r="L210" s="379" t="s">
        <v>3526</v>
      </c>
    </row>
    <row r="211">
      <c r="A211" s="22" t="s">
        <v>3222</v>
      </c>
      <c r="B211" s="112" t="s">
        <v>1131</v>
      </c>
      <c r="C211" s="215" t="s">
        <v>2889</v>
      </c>
      <c r="D211" s="215" t="s">
        <v>1112</v>
      </c>
      <c r="E211" s="215" t="s">
        <v>1111</v>
      </c>
      <c r="F211" s="216" t="s">
        <v>1112</v>
      </c>
      <c r="G211" s="215" t="s">
        <v>3223</v>
      </c>
      <c r="H211" s="215" t="s">
        <v>1296</v>
      </c>
      <c r="I211" s="215" t="s">
        <v>1137</v>
      </c>
      <c r="J211" s="211"/>
      <c r="K211" s="28"/>
      <c r="L211" s="379" t="s">
        <v>3526</v>
      </c>
    </row>
    <row r="212">
      <c r="A212" s="22" t="s">
        <v>2518</v>
      </c>
      <c r="B212" s="112" t="s">
        <v>1137</v>
      </c>
      <c r="C212" s="215" t="s">
        <v>1442</v>
      </c>
      <c r="D212" s="215" t="s">
        <v>1112</v>
      </c>
      <c r="E212" s="215" t="s">
        <v>1111</v>
      </c>
      <c r="F212" s="216" t="s">
        <v>1112</v>
      </c>
      <c r="G212" s="215" t="s">
        <v>2520</v>
      </c>
      <c r="H212" s="215" t="s">
        <v>1296</v>
      </c>
      <c r="I212" s="215" t="s">
        <v>1137</v>
      </c>
      <c r="J212" s="211"/>
      <c r="K212" s="28"/>
      <c r="L212" s="379" t="s">
        <v>3526</v>
      </c>
    </row>
    <row r="213">
      <c r="A213" s="22" t="s">
        <v>2587</v>
      </c>
      <c r="B213" s="112" t="s">
        <v>1137</v>
      </c>
      <c r="C213" s="215" t="s">
        <v>2589</v>
      </c>
      <c r="D213" s="215" t="s">
        <v>1112</v>
      </c>
      <c r="E213" s="215" t="s">
        <v>1111</v>
      </c>
      <c r="F213" s="216" t="s">
        <v>1112</v>
      </c>
      <c r="G213" s="215" t="s">
        <v>2485</v>
      </c>
      <c r="H213" s="215" t="s">
        <v>1296</v>
      </c>
      <c r="I213" s="215" t="s">
        <v>1137</v>
      </c>
      <c r="J213" s="211"/>
      <c r="K213" s="28"/>
      <c r="L213" s="379" t="s">
        <v>3526</v>
      </c>
    </row>
    <row r="214">
      <c r="A214" s="22" t="s">
        <v>3084</v>
      </c>
      <c r="B214" s="112" t="s">
        <v>1131</v>
      </c>
      <c r="C214" s="215" t="s">
        <v>2641</v>
      </c>
      <c r="D214" s="215" t="s">
        <v>1112</v>
      </c>
      <c r="E214" s="215" t="s">
        <v>1111</v>
      </c>
      <c r="F214" s="216" t="s">
        <v>1112</v>
      </c>
      <c r="G214" s="215" t="s">
        <v>2473</v>
      </c>
      <c r="H214" s="215" t="s">
        <v>1296</v>
      </c>
      <c r="I214" s="215" t="s">
        <v>1137</v>
      </c>
      <c r="J214" s="211"/>
      <c r="K214" s="28"/>
      <c r="L214" s="379" t="s">
        <v>3526</v>
      </c>
    </row>
    <row r="215">
      <c r="A215" s="22" t="s">
        <v>3333</v>
      </c>
      <c r="B215" s="112" t="s">
        <v>1449</v>
      </c>
      <c r="C215" s="215" t="s">
        <v>2202</v>
      </c>
      <c r="D215" s="215" t="s">
        <v>1112</v>
      </c>
      <c r="E215" s="215" t="s">
        <v>1111</v>
      </c>
      <c r="F215" s="216" t="s">
        <v>1112</v>
      </c>
      <c r="G215" s="215" t="s">
        <v>1682</v>
      </c>
      <c r="H215" s="215" t="s">
        <v>1296</v>
      </c>
      <c r="I215" s="215" t="s">
        <v>1137</v>
      </c>
      <c r="J215" s="211"/>
      <c r="K215" s="28"/>
      <c r="L215" s="379" t="s">
        <v>3526</v>
      </c>
    </row>
    <row r="216">
      <c r="A216" s="22" t="s">
        <v>3125</v>
      </c>
      <c r="B216" s="112" t="s">
        <v>1131</v>
      </c>
      <c r="C216" s="215" t="s">
        <v>1676</v>
      </c>
      <c r="D216" s="215" t="s">
        <v>1112</v>
      </c>
      <c r="E216" s="215" t="s">
        <v>1111</v>
      </c>
      <c r="F216" s="216" t="s">
        <v>1112</v>
      </c>
      <c r="G216" s="215" t="s">
        <v>2860</v>
      </c>
      <c r="H216" s="215" t="s">
        <v>1296</v>
      </c>
      <c r="I216" s="215" t="s">
        <v>1137</v>
      </c>
      <c r="J216" s="211"/>
      <c r="K216" s="28"/>
      <c r="L216" s="379" t="s">
        <v>3526</v>
      </c>
    </row>
    <row r="217">
      <c r="A217" s="22" t="s">
        <v>2919</v>
      </c>
      <c r="B217" s="112" t="s">
        <v>1131</v>
      </c>
      <c r="C217" s="215" t="s">
        <v>136</v>
      </c>
      <c r="D217" s="215" t="s">
        <v>1112</v>
      </c>
      <c r="E217" s="215" t="s">
        <v>1111</v>
      </c>
      <c r="F217" s="216" t="s">
        <v>1112</v>
      </c>
      <c r="G217" s="215" t="s">
        <v>2732</v>
      </c>
      <c r="H217" s="215" t="s">
        <v>1296</v>
      </c>
      <c r="I217" s="215" t="s">
        <v>1137</v>
      </c>
      <c r="J217" s="211"/>
      <c r="K217" s="28"/>
      <c r="L217" s="379" t="s">
        <v>3526</v>
      </c>
    </row>
    <row r="218">
      <c r="A218" s="22" t="s">
        <v>3442</v>
      </c>
      <c r="B218" s="112" t="s">
        <v>1296</v>
      </c>
      <c r="C218" s="215" t="s">
        <v>1651</v>
      </c>
      <c r="D218" s="215" t="s">
        <v>1112</v>
      </c>
      <c r="E218" s="215" t="s">
        <v>1111</v>
      </c>
      <c r="F218" s="216" t="s">
        <v>1112</v>
      </c>
      <c r="G218" s="215" t="s">
        <v>2586</v>
      </c>
      <c r="H218" s="215" t="s">
        <v>1296</v>
      </c>
      <c r="I218" s="215" t="s">
        <v>1137</v>
      </c>
      <c r="J218" s="211"/>
      <c r="K218" s="28"/>
      <c r="L218" s="379" t="s">
        <v>3526</v>
      </c>
    </row>
    <row r="219">
      <c r="A219" s="22" t="s">
        <v>3244</v>
      </c>
      <c r="B219" s="112" t="s">
        <v>1449</v>
      </c>
      <c r="C219" s="215" t="s">
        <v>223</v>
      </c>
      <c r="D219" s="215" t="s">
        <v>1112</v>
      </c>
      <c r="E219" s="215" t="s">
        <v>1111</v>
      </c>
      <c r="F219" s="216" t="s">
        <v>1112</v>
      </c>
      <c r="G219" s="215" t="s">
        <v>1751</v>
      </c>
      <c r="H219" s="215" t="s">
        <v>1296</v>
      </c>
      <c r="I219" s="215" t="s">
        <v>1137</v>
      </c>
      <c r="J219" s="211"/>
      <c r="K219" s="99"/>
      <c r="L219" s="379" t="s">
        <v>3526</v>
      </c>
    </row>
    <row r="220">
      <c r="A220" s="22" t="s">
        <v>3320</v>
      </c>
      <c r="B220" s="112" t="s">
        <v>1449</v>
      </c>
      <c r="C220" s="215" t="s">
        <v>2081</v>
      </c>
      <c r="D220" s="215" t="s">
        <v>1112</v>
      </c>
      <c r="E220" s="215" t="s">
        <v>1111</v>
      </c>
      <c r="F220" s="216" t="s">
        <v>1112</v>
      </c>
      <c r="G220" s="215" t="s">
        <v>2839</v>
      </c>
      <c r="H220" s="215" t="s">
        <v>1296</v>
      </c>
      <c r="I220" s="215" t="s">
        <v>1137</v>
      </c>
      <c r="J220" s="211"/>
      <c r="K220" s="28"/>
      <c r="L220" s="379" t="s">
        <v>3526</v>
      </c>
    </row>
    <row r="221">
      <c r="A221" s="22" t="s">
        <v>2407</v>
      </c>
      <c r="B221" s="112" t="s">
        <v>1137</v>
      </c>
      <c r="C221" s="215" t="s">
        <v>1487</v>
      </c>
      <c r="D221" s="215" t="s">
        <v>1112</v>
      </c>
      <c r="E221" s="215" t="s">
        <v>1111</v>
      </c>
      <c r="F221" s="216" t="s">
        <v>1112</v>
      </c>
      <c r="G221" s="215" t="s">
        <v>2409</v>
      </c>
      <c r="H221" s="215" t="s">
        <v>1296</v>
      </c>
      <c r="I221" s="215" t="s">
        <v>1137</v>
      </c>
      <c r="J221" s="211"/>
      <c r="K221" s="28"/>
      <c r="L221" s="379" t="s">
        <v>3526</v>
      </c>
    </row>
    <row r="222">
      <c r="A222" s="22" t="s">
        <v>3360</v>
      </c>
      <c r="B222" s="112" t="s">
        <v>1449</v>
      </c>
      <c r="C222" s="215" t="s">
        <v>3361</v>
      </c>
      <c r="D222" s="215" t="s">
        <v>1112</v>
      </c>
      <c r="E222" s="215" t="s">
        <v>1111</v>
      </c>
      <c r="F222" s="216" t="s">
        <v>1112</v>
      </c>
      <c r="G222" s="215" t="s">
        <v>2843</v>
      </c>
      <c r="H222" s="215" t="s">
        <v>1296</v>
      </c>
      <c r="I222" s="215" t="s">
        <v>1137</v>
      </c>
      <c r="J222" s="211"/>
      <c r="K222" s="28"/>
      <c r="L222" s="379" t="s">
        <v>3526</v>
      </c>
    </row>
    <row r="223">
      <c r="A223" s="22" t="s">
        <v>2823</v>
      </c>
      <c r="B223" s="112" t="s">
        <v>1137</v>
      </c>
      <c r="C223" s="215" t="s">
        <v>2659</v>
      </c>
      <c r="D223" s="215" t="s">
        <v>1112</v>
      </c>
      <c r="E223" s="215" t="s">
        <v>1111</v>
      </c>
      <c r="F223" s="216" t="s">
        <v>1112</v>
      </c>
      <c r="G223" s="215" t="s">
        <v>2824</v>
      </c>
      <c r="H223" s="215" t="s">
        <v>1296</v>
      </c>
      <c r="I223" s="215" t="s">
        <v>1137</v>
      </c>
      <c r="J223" s="211"/>
      <c r="K223" s="28"/>
      <c r="L223" s="379" t="s">
        <v>3526</v>
      </c>
    </row>
    <row r="224">
      <c r="A224" s="22" t="s">
        <v>3339</v>
      </c>
      <c r="B224" s="112" t="s">
        <v>1449</v>
      </c>
      <c r="C224" s="215" t="s">
        <v>1938</v>
      </c>
      <c r="D224" s="215" t="s">
        <v>1112</v>
      </c>
      <c r="E224" s="215" t="s">
        <v>1111</v>
      </c>
      <c r="F224" s="216" t="s">
        <v>1112</v>
      </c>
      <c r="G224" s="215" t="s">
        <v>2847</v>
      </c>
      <c r="H224" s="215" t="s">
        <v>1296</v>
      </c>
      <c r="I224" s="215" t="s">
        <v>1137</v>
      </c>
      <c r="J224" s="211"/>
      <c r="K224" s="28"/>
      <c r="L224" s="379" t="s">
        <v>3526</v>
      </c>
    </row>
    <row r="225">
      <c r="A225" s="22" t="s">
        <v>2861</v>
      </c>
      <c r="B225" s="112" t="s">
        <v>1137</v>
      </c>
      <c r="C225" s="215" t="s">
        <v>2862</v>
      </c>
      <c r="D225" s="215" t="s">
        <v>1112</v>
      </c>
      <c r="E225" s="215" t="s">
        <v>1111</v>
      </c>
      <c r="F225" s="216" t="s">
        <v>1112</v>
      </c>
      <c r="G225" s="215" t="s">
        <v>2853</v>
      </c>
      <c r="H225" s="215" t="s">
        <v>1296</v>
      </c>
      <c r="I225" s="215" t="s">
        <v>1137</v>
      </c>
      <c r="J225" s="211"/>
      <c r="K225" s="28"/>
      <c r="L225" s="379" t="s">
        <v>3526</v>
      </c>
    </row>
    <row r="226">
      <c r="A226" s="22" t="s">
        <v>3323</v>
      </c>
      <c r="B226" s="112" t="s">
        <v>1449</v>
      </c>
      <c r="C226" s="215" t="s">
        <v>2109</v>
      </c>
      <c r="D226" s="215" t="s">
        <v>1112</v>
      </c>
      <c r="E226" s="215" t="s">
        <v>1111</v>
      </c>
      <c r="F226" s="216" t="s">
        <v>1112</v>
      </c>
      <c r="G226" s="215" t="s">
        <v>2855</v>
      </c>
      <c r="H226" s="215" t="s">
        <v>1296</v>
      </c>
      <c r="I226" s="215" t="s">
        <v>1137</v>
      </c>
      <c r="J226" s="211"/>
      <c r="K226" s="28"/>
      <c r="L226" s="379" t="s">
        <v>3526</v>
      </c>
    </row>
    <row r="227">
      <c r="A227" s="22" t="s">
        <v>3245</v>
      </c>
      <c r="B227" s="112" t="s">
        <v>1449</v>
      </c>
      <c r="C227" s="215" t="s">
        <v>1487</v>
      </c>
      <c r="D227" s="215" t="s">
        <v>1112</v>
      </c>
      <c r="E227" s="215" t="s">
        <v>1111</v>
      </c>
      <c r="F227" s="216" t="s">
        <v>1112</v>
      </c>
      <c r="G227" s="215" t="s">
        <v>2857</v>
      </c>
      <c r="H227" s="215" t="s">
        <v>1296</v>
      </c>
      <c r="I227" s="215" t="s">
        <v>1137</v>
      </c>
      <c r="J227" s="211"/>
      <c r="K227" s="28"/>
      <c r="L227" s="379" t="s">
        <v>3526</v>
      </c>
    </row>
    <row r="228">
      <c r="A228" s="22" t="s">
        <v>3362</v>
      </c>
      <c r="B228" s="112" t="s">
        <v>1449</v>
      </c>
      <c r="C228" s="215" t="s">
        <v>3225</v>
      </c>
      <c r="D228" s="215" t="s">
        <v>1112</v>
      </c>
      <c r="E228" s="215" t="s">
        <v>1111</v>
      </c>
      <c r="F228" s="216" t="s">
        <v>1112</v>
      </c>
      <c r="G228" s="215" t="s">
        <v>3365</v>
      </c>
      <c r="H228" s="215" t="s">
        <v>1296</v>
      </c>
      <c r="I228" s="215" t="s">
        <v>1137</v>
      </c>
      <c r="J228" s="211"/>
      <c r="K228" s="28"/>
      <c r="L228" s="379" t="s">
        <v>3526</v>
      </c>
    </row>
    <row r="229">
      <c r="A229" s="22" t="s">
        <v>2836</v>
      </c>
      <c r="B229" s="112" t="s">
        <v>1137</v>
      </c>
      <c r="C229" s="215" t="s">
        <v>1751</v>
      </c>
      <c r="D229" s="215" t="s">
        <v>1112</v>
      </c>
      <c r="E229" s="215" t="s">
        <v>1111</v>
      </c>
      <c r="F229" s="216" t="s">
        <v>1112</v>
      </c>
      <c r="G229" s="215" t="s">
        <v>2837</v>
      </c>
      <c r="H229" s="215" t="s">
        <v>1296</v>
      </c>
      <c r="I229" s="215" t="s">
        <v>1137</v>
      </c>
      <c r="J229" s="211"/>
      <c r="K229" s="28"/>
      <c r="L229" s="379" t="s">
        <v>3526</v>
      </c>
    </row>
    <row r="230">
      <c r="A230" s="22" t="s">
        <v>2762</v>
      </c>
      <c r="B230" s="112" t="s">
        <v>1137</v>
      </c>
      <c r="C230" s="215" t="s">
        <v>1856</v>
      </c>
      <c r="D230" s="215" t="s">
        <v>1112</v>
      </c>
      <c r="E230" s="215" t="s">
        <v>1111</v>
      </c>
      <c r="F230" s="216" t="s">
        <v>1112</v>
      </c>
      <c r="G230" s="215" t="s">
        <v>2767</v>
      </c>
      <c r="H230" s="215" t="s">
        <v>1296</v>
      </c>
      <c r="I230" s="215" t="s">
        <v>1137</v>
      </c>
      <c r="J230" s="211"/>
      <c r="K230" s="28"/>
      <c r="L230" s="379" t="s">
        <v>3526</v>
      </c>
    </row>
    <row r="231">
      <c r="A231" s="22" t="s">
        <v>2382</v>
      </c>
      <c r="B231" s="112" t="s">
        <v>1137</v>
      </c>
      <c r="C231" s="215" t="s">
        <v>189</v>
      </c>
      <c r="D231" s="215" t="s">
        <v>1112</v>
      </c>
      <c r="E231" s="215" t="s">
        <v>1111</v>
      </c>
      <c r="F231" s="216" t="s">
        <v>1112</v>
      </c>
      <c r="G231" s="215" t="s">
        <v>2386</v>
      </c>
      <c r="H231" s="215" t="s">
        <v>1296</v>
      </c>
      <c r="I231" s="215" t="s">
        <v>1137</v>
      </c>
      <c r="J231" s="211"/>
      <c r="K231" s="28"/>
      <c r="L231" s="379" t="s">
        <v>3526</v>
      </c>
    </row>
    <row r="232">
      <c r="A232" s="22" t="s">
        <v>3203</v>
      </c>
      <c r="B232" s="112" t="s">
        <v>1131</v>
      </c>
      <c r="C232" s="215" t="s">
        <v>2485</v>
      </c>
      <c r="D232" s="215" t="s">
        <v>1112</v>
      </c>
      <c r="E232" s="215" t="s">
        <v>1111</v>
      </c>
      <c r="F232" s="216" t="s">
        <v>1112</v>
      </c>
      <c r="G232" s="215" t="s">
        <v>3204</v>
      </c>
      <c r="H232" s="215" t="s">
        <v>1296</v>
      </c>
      <c r="I232" s="215" t="s">
        <v>1137</v>
      </c>
      <c r="J232" s="211"/>
      <c r="K232" s="28"/>
      <c r="L232" s="379" t="s">
        <v>3526</v>
      </c>
    </row>
    <row r="233">
      <c r="A233" s="22" t="s">
        <v>3179</v>
      </c>
      <c r="B233" s="112" t="s">
        <v>1131</v>
      </c>
      <c r="C233" s="215" t="s">
        <v>2063</v>
      </c>
      <c r="D233" s="215" t="s">
        <v>1112</v>
      </c>
      <c r="E233" s="215" t="s">
        <v>1111</v>
      </c>
      <c r="F233" s="216" t="s">
        <v>1112</v>
      </c>
      <c r="G233" s="215" t="s">
        <v>3180</v>
      </c>
      <c r="H233" s="215" t="s">
        <v>1296</v>
      </c>
      <c r="I233" s="215" t="s">
        <v>1137</v>
      </c>
      <c r="J233" s="211"/>
      <c r="K233" s="28"/>
      <c r="L233" s="379" t="s">
        <v>3526</v>
      </c>
    </row>
    <row r="234">
      <c r="A234" s="22" t="s">
        <v>3430</v>
      </c>
      <c r="B234" s="112" t="s">
        <v>1296</v>
      </c>
      <c r="C234" s="215" t="s">
        <v>1112</v>
      </c>
      <c r="D234" s="215" t="s">
        <v>1112</v>
      </c>
      <c r="E234" s="215" t="s">
        <v>1111</v>
      </c>
      <c r="F234" s="216" t="s">
        <v>1112</v>
      </c>
      <c r="G234" s="215" t="s">
        <v>3213</v>
      </c>
      <c r="H234" s="215" t="s">
        <v>1296</v>
      </c>
      <c r="I234" s="215" t="s">
        <v>1137</v>
      </c>
      <c r="J234" s="211"/>
      <c r="K234" s="28"/>
      <c r="L234" s="379" t="s">
        <v>3526</v>
      </c>
    </row>
    <row r="235">
      <c r="A235" s="22" t="s">
        <v>3379</v>
      </c>
      <c r="B235" s="112" t="s">
        <v>1449</v>
      </c>
      <c r="C235" s="215" t="s">
        <v>2855</v>
      </c>
      <c r="D235" s="215" t="s">
        <v>1112</v>
      </c>
      <c r="E235" s="215" t="s">
        <v>1111</v>
      </c>
      <c r="F235" s="216" t="s">
        <v>1112</v>
      </c>
      <c r="G235" s="215" t="s">
        <v>3215</v>
      </c>
      <c r="H235" s="215" t="s">
        <v>1296</v>
      </c>
      <c r="I235" s="215" t="s">
        <v>1137</v>
      </c>
      <c r="J235" s="211"/>
      <c r="K235" s="28"/>
      <c r="L235" s="379" t="s">
        <v>3526</v>
      </c>
    </row>
    <row r="236">
      <c r="A236" s="22" t="s">
        <v>2650</v>
      </c>
      <c r="B236" s="112" t="s">
        <v>1137</v>
      </c>
      <c r="C236" s="215" t="s">
        <v>2651</v>
      </c>
      <c r="D236" s="215" t="s">
        <v>1112</v>
      </c>
      <c r="E236" s="215" t="s">
        <v>1111</v>
      </c>
      <c r="F236" s="216" t="s">
        <v>1112</v>
      </c>
      <c r="G236" s="215" t="s">
        <v>2654</v>
      </c>
      <c r="H236" s="215" t="s">
        <v>1296</v>
      </c>
      <c r="I236" s="215" t="s">
        <v>1137</v>
      </c>
      <c r="J236" s="211"/>
      <c r="K236" s="28"/>
      <c r="L236" s="379" t="s">
        <v>3526</v>
      </c>
    </row>
    <row r="237">
      <c r="A237" s="22" t="s">
        <v>2846</v>
      </c>
      <c r="B237" s="112" t="s">
        <v>1137</v>
      </c>
      <c r="C237" s="215" t="s">
        <v>2847</v>
      </c>
      <c r="D237" s="215" t="s">
        <v>1112</v>
      </c>
      <c r="E237" s="215" t="s">
        <v>1111</v>
      </c>
      <c r="F237" s="216" t="s">
        <v>1112</v>
      </c>
      <c r="G237" s="215" t="s">
        <v>2496</v>
      </c>
      <c r="H237" s="215" t="s">
        <v>1296</v>
      </c>
      <c r="I237" s="215" t="s">
        <v>1137</v>
      </c>
      <c r="J237" s="211"/>
      <c r="K237" s="28"/>
      <c r="L237" s="379" t="s">
        <v>3526</v>
      </c>
    </row>
    <row r="238">
      <c r="A238" s="22" t="s">
        <v>3059</v>
      </c>
      <c r="B238" s="112" t="s">
        <v>1131</v>
      </c>
      <c r="C238" s="215" t="s">
        <v>452</v>
      </c>
      <c r="D238" s="215" t="s">
        <v>1112</v>
      </c>
      <c r="E238" s="215" t="s">
        <v>1111</v>
      </c>
      <c r="F238" s="216" t="s">
        <v>1112</v>
      </c>
      <c r="G238" s="215" t="s">
        <v>2862</v>
      </c>
      <c r="H238" s="215" t="s">
        <v>1296</v>
      </c>
      <c r="I238" s="215" t="s">
        <v>1137</v>
      </c>
      <c r="J238" s="211"/>
      <c r="K238" s="28"/>
      <c r="L238" s="379" t="s">
        <v>3526</v>
      </c>
    </row>
    <row r="239">
      <c r="A239" s="22" t="s">
        <v>3211</v>
      </c>
      <c r="B239" s="112" t="s">
        <v>1131</v>
      </c>
      <c r="C239" s="215" t="s">
        <v>3180</v>
      </c>
      <c r="D239" s="215" t="s">
        <v>1112</v>
      </c>
      <c r="E239" s="215" t="s">
        <v>1111</v>
      </c>
      <c r="F239" s="216" t="s">
        <v>1112</v>
      </c>
      <c r="G239" s="215" t="s">
        <v>2865</v>
      </c>
      <c r="H239" s="215" t="s">
        <v>1296</v>
      </c>
      <c r="I239" s="215" t="s">
        <v>1137</v>
      </c>
      <c r="J239" s="211"/>
      <c r="K239" s="99"/>
      <c r="L239" s="379" t="s">
        <v>3526</v>
      </c>
    </row>
    <row r="240">
      <c r="A240" s="22" t="s">
        <v>3327</v>
      </c>
      <c r="B240" s="112" t="s">
        <v>1449</v>
      </c>
      <c r="C240" s="215" t="s">
        <v>2138</v>
      </c>
      <c r="D240" s="215" t="s">
        <v>1112</v>
      </c>
      <c r="E240" s="215" t="s">
        <v>1111</v>
      </c>
      <c r="F240" s="216" t="s">
        <v>1112</v>
      </c>
      <c r="G240" s="215" t="s">
        <v>2868</v>
      </c>
      <c r="H240" s="215" t="s">
        <v>1296</v>
      </c>
      <c r="I240" s="215" t="s">
        <v>1137</v>
      </c>
      <c r="J240" s="211"/>
      <c r="K240" s="28"/>
      <c r="L240" s="379" t="s">
        <v>3526</v>
      </c>
    </row>
    <row r="241">
      <c r="A241" s="22" t="s">
        <v>2790</v>
      </c>
      <c r="B241" s="112" t="s">
        <v>1137</v>
      </c>
      <c r="C241" s="215" t="s">
        <v>2114</v>
      </c>
      <c r="D241" s="215" t="s">
        <v>1112</v>
      </c>
      <c r="E241" s="215" t="s">
        <v>1111</v>
      </c>
      <c r="F241" s="216" t="s">
        <v>1112</v>
      </c>
      <c r="G241" s="215" t="s">
        <v>2795</v>
      </c>
      <c r="H241" s="215" t="s">
        <v>1296</v>
      </c>
      <c r="I241" s="215" t="s">
        <v>1137</v>
      </c>
      <c r="J241" s="211"/>
      <c r="K241" s="28"/>
      <c r="L241" s="379" t="s">
        <v>3526</v>
      </c>
    </row>
    <row r="242">
      <c r="A242" s="22" t="s">
        <v>3317</v>
      </c>
      <c r="B242" s="112" t="s">
        <v>1449</v>
      </c>
      <c r="C242" s="215" t="s">
        <v>1834</v>
      </c>
      <c r="D242" s="215" t="s">
        <v>1112</v>
      </c>
      <c r="E242" s="215" t="s">
        <v>1111</v>
      </c>
      <c r="F242" s="216" t="s">
        <v>1112</v>
      </c>
      <c r="G242" s="215" t="s">
        <v>2872</v>
      </c>
      <c r="H242" s="215" t="s">
        <v>1296</v>
      </c>
      <c r="I242" s="215" t="s">
        <v>1137</v>
      </c>
      <c r="J242" s="211"/>
      <c r="K242" s="28"/>
      <c r="L242" s="379" t="s">
        <v>3526</v>
      </c>
    </row>
    <row r="243">
      <c r="A243" s="22" t="s">
        <v>3190</v>
      </c>
      <c r="B243" s="112" t="s">
        <v>1131</v>
      </c>
      <c r="C243" s="215" t="s">
        <v>2103</v>
      </c>
      <c r="D243" s="215" t="s">
        <v>1112</v>
      </c>
      <c r="E243" s="215" t="s">
        <v>1111</v>
      </c>
      <c r="F243" s="216" t="s">
        <v>1112</v>
      </c>
      <c r="G243" s="215" t="s">
        <v>2874</v>
      </c>
      <c r="H243" s="215" t="s">
        <v>1296</v>
      </c>
      <c r="I243" s="215" t="s">
        <v>1137</v>
      </c>
      <c r="J243" s="211"/>
      <c r="K243" s="99"/>
      <c r="L243" s="379" t="s">
        <v>3526</v>
      </c>
    </row>
    <row r="244">
      <c r="A244" s="22" t="s">
        <v>3246</v>
      </c>
      <c r="B244" s="112" t="s">
        <v>1449</v>
      </c>
      <c r="C244" s="215" t="s">
        <v>1657</v>
      </c>
      <c r="D244" s="215" t="s">
        <v>1112</v>
      </c>
      <c r="E244" s="215" t="s">
        <v>1111</v>
      </c>
      <c r="F244" s="216" t="s">
        <v>1112</v>
      </c>
      <c r="G244" s="215" t="s">
        <v>2876</v>
      </c>
      <c r="H244" s="215" t="s">
        <v>1296</v>
      </c>
      <c r="I244" s="215" t="s">
        <v>1137</v>
      </c>
      <c r="J244" s="211"/>
      <c r="K244" s="28"/>
      <c r="L244" s="379" t="s">
        <v>3526</v>
      </c>
    </row>
    <row r="245">
      <c r="A245" s="22" t="s">
        <v>2464</v>
      </c>
      <c r="B245" s="112" t="s">
        <v>1137</v>
      </c>
      <c r="C245" s="215" t="s">
        <v>2465</v>
      </c>
      <c r="D245" s="215" t="s">
        <v>1112</v>
      </c>
      <c r="E245" s="215" t="s">
        <v>1111</v>
      </c>
      <c r="F245" s="216" t="s">
        <v>1112</v>
      </c>
      <c r="G245" s="215" t="s">
        <v>2467</v>
      </c>
      <c r="H245" s="215" t="s">
        <v>1296</v>
      </c>
      <c r="I245" s="215" t="s">
        <v>1137</v>
      </c>
      <c r="J245" s="211"/>
      <c r="K245" s="99"/>
      <c r="L245" s="379" t="s">
        <v>3526</v>
      </c>
    </row>
    <row r="246">
      <c r="A246" s="22" t="s">
        <v>3297</v>
      </c>
      <c r="B246" s="112" t="s">
        <v>1449</v>
      </c>
      <c r="C246" s="215" t="s">
        <v>2670</v>
      </c>
      <c r="D246" s="215" t="s">
        <v>1112</v>
      </c>
      <c r="E246" s="215" t="s">
        <v>1111</v>
      </c>
      <c r="F246" s="216" t="s">
        <v>1112</v>
      </c>
      <c r="G246" s="215" t="s">
        <v>2880</v>
      </c>
      <c r="H246" s="215" t="s">
        <v>1296</v>
      </c>
      <c r="I246" s="215" t="s">
        <v>1137</v>
      </c>
      <c r="J246" s="211"/>
      <c r="K246" s="28"/>
      <c r="L246" s="379" t="s">
        <v>3526</v>
      </c>
    </row>
    <row r="247">
      <c r="A247" s="22" t="s">
        <v>3230</v>
      </c>
      <c r="B247" s="112" t="s">
        <v>1131</v>
      </c>
      <c r="C247" s="215" t="s">
        <v>1474</v>
      </c>
      <c r="D247" s="215" t="s">
        <v>1112</v>
      </c>
      <c r="E247" s="215" t="s">
        <v>1111</v>
      </c>
      <c r="F247" s="216" t="s">
        <v>1112</v>
      </c>
      <c r="G247" s="215" t="s">
        <v>2883</v>
      </c>
      <c r="H247" s="215" t="s">
        <v>1296</v>
      </c>
      <c r="I247" s="215" t="s">
        <v>1137</v>
      </c>
      <c r="J247" s="211"/>
      <c r="K247" s="28"/>
      <c r="L247" s="379" t="s">
        <v>3526</v>
      </c>
    </row>
    <row r="248">
      <c r="A248" s="22" t="s">
        <v>3304</v>
      </c>
      <c r="B248" s="112" t="s">
        <v>1449</v>
      </c>
      <c r="C248" s="215" t="s">
        <v>2285</v>
      </c>
      <c r="D248" s="215" t="s">
        <v>1112</v>
      </c>
      <c r="E248" s="215" t="s">
        <v>1111</v>
      </c>
      <c r="F248" s="216" t="s">
        <v>1112</v>
      </c>
      <c r="G248" s="215" t="s">
        <v>3216</v>
      </c>
      <c r="H248" s="215" t="s">
        <v>1296</v>
      </c>
      <c r="I248" s="215" t="s">
        <v>1137</v>
      </c>
      <c r="J248" s="211"/>
      <c r="K248" s="28"/>
      <c r="L248" s="379" t="s">
        <v>3526</v>
      </c>
    </row>
    <row r="249">
      <c r="A249" s="22" t="s">
        <v>3285</v>
      </c>
      <c r="B249" s="112" t="s">
        <v>1449</v>
      </c>
      <c r="C249" s="215" t="s">
        <v>1450</v>
      </c>
      <c r="D249" s="215" t="s">
        <v>1112</v>
      </c>
      <c r="E249" s="215" t="s">
        <v>1111</v>
      </c>
      <c r="F249" s="216" t="s">
        <v>1112</v>
      </c>
      <c r="G249" s="215" t="s">
        <v>2540</v>
      </c>
      <c r="H249" s="215" t="s">
        <v>1296</v>
      </c>
      <c r="I249" s="215" t="s">
        <v>1137</v>
      </c>
      <c r="J249" s="211"/>
      <c r="K249" s="28"/>
      <c r="L249" s="379" t="s">
        <v>3526</v>
      </c>
    </row>
    <row r="250">
      <c r="A250" s="22" t="s">
        <v>3381</v>
      </c>
      <c r="B250" s="112" t="s">
        <v>1449</v>
      </c>
      <c r="C250" s="215" t="s">
        <v>2857</v>
      </c>
      <c r="D250" s="215" t="s">
        <v>1112</v>
      </c>
      <c r="E250" s="215" t="s">
        <v>1111</v>
      </c>
      <c r="F250" s="216" t="s">
        <v>1112</v>
      </c>
      <c r="G250" s="215" t="s">
        <v>2419</v>
      </c>
      <c r="H250" s="215" t="s">
        <v>1296</v>
      </c>
      <c r="I250" s="215" t="s">
        <v>1137</v>
      </c>
      <c r="J250" s="211"/>
      <c r="K250" s="28"/>
      <c r="L250" s="379" t="s">
        <v>3526</v>
      </c>
    </row>
    <row r="251">
      <c r="A251" s="22" t="s">
        <v>2916</v>
      </c>
      <c r="B251" s="112" t="s">
        <v>1131</v>
      </c>
      <c r="C251" s="215" t="s">
        <v>131</v>
      </c>
      <c r="D251" s="215" t="s">
        <v>1112</v>
      </c>
      <c r="E251" s="215" t="s">
        <v>1111</v>
      </c>
      <c r="F251" s="216" t="s">
        <v>1112</v>
      </c>
      <c r="G251" s="215" t="s">
        <v>2508</v>
      </c>
      <c r="H251" s="215" t="s">
        <v>1296</v>
      </c>
      <c r="I251" s="215" t="s">
        <v>1137</v>
      </c>
      <c r="J251" s="211"/>
      <c r="K251" s="28"/>
      <c r="L251" s="379" t="s">
        <v>3526</v>
      </c>
    </row>
    <row r="252">
      <c r="A252" s="22" t="s">
        <v>3192</v>
      </c>
      <c r="B252" s="112" t="s">
        <v>1131</v>
      </c>
      <c r="C252" s="215" t="s">
        <v>2512</v>
      </c>
      <c r="D252" s="215" t="s">
        <v>1112</v>
      </c>
      <c r="E252" s="215" t="s">
        <v>1111</v>
      </c>
      <c r="F252" s="216" t="s">
        <v>1112</v>
      </c>
      <c r="G252" s="215" t="s">
        <v>2881</v>
      </c>
      <c r="H252" s="215" t="s">
        <v>1296</v>
      </c>
      <c r="I252" s="215" t="s">
        <v>1137</v>
      </c>
      <c r="J252" s="211"/>
      <c r="K252" s="28"/>
      <c r="L252" s="379" t="s">
        <v>3526</v>
      </c>
    </row>
    <row r="253">
      <c r="A253" s="22" t="s">
        <v>3002</v>
      </c>
      <c r="B253" s="112" t="s">
        <v>1131</v>
      </c>
      <c r="C253" s="215" t="s">
        <v>1561</v>
      </c>
      <c r="D253" s="215" t="s">
        <v>1112</v>
      </c>
      <c r="E253" s="215" t="s">
        <v>1111</v>
      </c>
      <c r="F253" s="216" t="s">
        <v>1112</v>
      </c>
      <c r="G253" s="215" t="s">
        <v>2889</v>
      </c>
      <c r="H253" s="215" t="s">
        <v>1296</v>
      </c>
      <c r="I253" s="215" t="s">
        <v>1137</v>
      </c>
      <c r="J253" s="211"/>
      <c r="K253" s="28"/>
      <c r="L253" s="379" t="s">
        <v>3526</v>
      </c>
    </row>
    <row r="254">
      <c r="A254" s="22" t="s">
        <v>3243</v>
      </c>
      <c r="B254" s="112" t="s">
        <v>1449</v>
      </c>
      <c r="C254" s="215" t="s">
        <v>208</v>
      </c>
      <c r="D254" s="215" t="s">
        <v>1112</v>
      </c>
      <c r="E254" s="215" t="s">
        <v>1111</v>
      </c>
      <c r="F254" s="216" t="s">
        <v>1112</v>
      </c>
      <c r="G254" s="215" t="s">
        <v>2891</v>
      </c>
      <c r="H254" s="215" t="s">
        <v>1296</v>
      </c>
      <c r="I254" s="215" t="s">
        <v>1137</v>
      </c>
      <c r="J254" s="211"/>
      <c r="K254" s="28"/>
      <c r="L254" s="379" t="s">
        <v>3526</v>
      </c>
    </row>
    <row r="255">
      <c r="A255" s="22" t="s">
        <v>3315</v>
      </c>
      <c r="B255" s="112" t="s">
        <v>1449</v>
      </c>
      <c r="C255" s="215" t="s">
        <v>1803</v>
      </c>
      <c r="D255" s="215" t="s">
        <v>1112</v>
      </c>
      <c r="E255" s="215" t="s">
        <v>1111</v>
      </c>
      <c r="F255" s="216" t="s">
        <v>1112</v>
      </c>
      <c r="G255" s="215" t="s">
        <v>2893</v>
      </c>
      <c r="H255" s="215" t="s">
        <v>1296</v>
      </c>
      <c r="I255" s="215" t="s">
        <v>1137</v>
      </c>
      <c r="J255" s="211"/>
      <c r="K255" s="28"/>
      <c r="L255" s="379" t="s">
        <v>3526</v>
      </c>
    </row>
    <row r="256">
      <c r="A256" s="22" t="s">
        <v>2441</v>
      </c>
      <c r="B256" s="112" t="s">
        <v>1137</v>
      </c>
      <c r="C256" s="215" t="s">
        <v>254</v>
      </c>
      <c r="D256" s="215" t="s">
        <v>1112</v>
      </c>
      <c r="E256" s="215" t="s">
        <v>1111</v>
      </c>
      <c r="F256" s="216" t="s">
        <v>1112</v>
      </c>
      <c r="G256" s="215" t="s">
        <v>2446</v>
      </c>
      <c r="H256" s="215" t="s">
        <v>1296</v>
      </c>
      <c r="I256" s="215" t="s">
        <v>1137</v>
      </c>
      <c r="J256" s="211"/>
      <c r="K256" s="28"/>
      <c r="L256" s="379" t="s">
        <v>3526</v>
      </c>
    </row>
    <row r="257">
      <c r="A257" s="22" t="s">
        <v>2552</v>
      </c>
      <c r="B257" s="112" t="s">
        <v>1137</v>
      </c>
      <c r="C257" s="215" t="s">
        <v>420</v>
      </c>
      <c r="D257" s="215" t="s">
        <v>1112</v>
      </c>
      <c r="E257" s="215" t="s">
        <v>1111</v>
      </c>
      <c r="F257" s="216" t="s">
        <v>1112</v>
      </c>
      <c r="G257" s="215" t="s">
        <v>2553</v>
      </c>
      <c r="H257" s="215" t="s">
        <v>1296</v>
      </c>
      <c r="I257" s="215" t="s">
        <v>1137</v>
      </c>
      <c r="J257" s="211"/>
      <c r="K257" s="28"/>
      <c r="L257" s="379" t="s">
        <v>3526</v>
      </c>
    </row>
    <row r="258">
      <c r="A258" s="22" t="s">
        <v>2685</v>
      </c>
      <c r="B258" s="112" t="s">
        <v>1137</v>
      </c>
      <c r="C258" s="215" t="s">
        <v>1742</v>
      </c>
      <c r="D258" s="215" t="s">
        <v>1112</v>
      </c>
      <c r="E258" s="215" t="s">
        <v>1111</v>
      </c>
      <c r="F258" s="216" t="s">
        <v>1112</v>
      </c>
      <c r="G258" s="215" t="s">
        <v>1474</v>
      </c>
      <c r="H258" s="215" t="s">
        <v>1296</v>
      </c>
      <c r="I258" s="215" t="s">
        <v>1137</v>
      </c>
      <c r="J258" s="211"/>
      <c r="K258" s="28"/>
      <c r="L258" s="379" t="s">
        <v>3526</v>
      </c>
    </row>
    <row r="259">
      <c r="A259" s="22" t="s">
        <v>3007</v>
      </c>
      <c r="B259" s="112" t="s">
        <v>1131</v>
      </c>
      <c r="C259" s="215" t="s">
        <v>1348</v>
      </c>
      <c r="D259" s="215" t="s">
        <v>1112</v>
      </c>
      <c r="E259" s="215" t="s">
        <v>1111</v>
      </c>
      <c r="F259" s="216" t="s">
        <v>1111</v>
      </c>
      <c r="G259" s="215" t="s">
        <v>1112</v>
      </c>
      <c r="H259" s="215" t="s">
        <v>1296</v>
      </c>
      <c r="I259" s="215" t="s">
        <v>1137</v>
      </c>
      <c r="J259" s="211"/>
      <c r="K259" s="28"/>
      <c r="L259" s="379" t="s">
        <v>3526</v>
      </c>
    </row>
    <row r="260">
      <c r="A260" s="22" t="s">
        <v>3347</v>
      </c>
      <c r="B260" s="112" t="s">
        <v>1449</v>
      </c>
      <c r="C260" s="215" t="s">
        <v>2580</v>
      </c>
      <c r="D260" s="215" t="s">
        <v>1112</v>
      </c>
      <c r="E260" s="215" t="s">
        <v>1111</v>
      </c>
      <c r="F260" s="216" t="s">
        <v>1111</v>
      </c>
      <c r="G260" s="215" t="s">
        <v>1111</v>
      </c>
      <c r="H260" s="215" t="s">
        <v>1296</v>
      </c>
      <c r="I260" s="215" t="s">
        <v>1137</v>
      </c>
      <c r="J260" s="211"/>
      <c r="K260" s="28"/>
      <c r="L260" s="379" t="s">
        <v>3526</v>
      </c>
    </row>
    <row r="261">
      <c r="A261" s="22" t="s">
        <v>2886</v>
      </c>
      <c r="B261" s="112" t="s">
        <v>1137</v>
      </c>
      <c r="C261" s="215" t="s">
        <v>2881</v>
      </c>
      <c r="D261" s="215" t="s">
        <v>1112</v>
      </c>
      <c r="E261" s="215" t="s">
        <v>1111</v>
      </c>
      <c r="F261" s="216" t="s">
        <v>1111</v>
      </c>
      <c r="G261" s="215" t="s">
        <v>1137</v>
      </c>
      <c r="H261" s="215" t="s">
        <v>1296</v>
      </c>
      <c r="I261" s="215" t="s">
        <v>1137</v>
      </c>
      <c r="J261" s="211"/>
      <c r="K261" s="28"/>
      <c r="L261" s="379" t="s">
        <v>3526</v>
      </c>
    </row>
    <row r="262">
      <c r="A262" s="22" t="s">
        <v>2355</v>
      </c>
      <c r="B262" s="112" t="s">
        <v>1137</v>
      </c>
      <c r="C262" s="215" t="s">
        <v>1137</v>
      </c>
      <c r="D262" s="215" t="s">
        <v>1112</v>
      </c>
      <c r="E262" s="215" t="s">
        <v>1111</v>
      </c>
      <c r="F262" s="216" t="s">
        <v>1111</v>
      </c>
      <c r="G262" s="215" t="s">
        <v>1131</v>
      </c>
      <c r="H262" s="215" t="s">
        <v>1296</v>
      </c>
      <c r="I262" s="215" t="s">
        <v>1137</v>
      </c>
      <c r="J262" s="211"/>
      <c r="K262" s="28"/>
      <c r="L262" s="379" t="s">
        <v>3526</v>
      </c>
    </row>
    <row r="263">
      <c r="A263" s="22" t="s">
        <v>3280</v>
      </c>
      <c r="B263" s="112" t="s">
        <v>1449</v>
      </c>
      <c r="C263" s="215" t="s">
        <v>436</v>
      </c>
      <c r="D263" s="215" t="s">
        <v>1112</v>
      </c>
      <c r="E263" s="215" t="s">
        <v>1111</v>
      </c>
      <c r="F263" s="216" t="s">
        <v>1111</v>
      </c>
      <c r="G263" s="215" t="s">
        <v>1449</v>
      </c>
      <c r="H263" s="215" t="s">
        <v>1296</v>
      </c>
      <c r="I263" s="215" t="s">
        <v>1137</v>
      </c>
      <c r="J263" s="211"/>
      <c r="K263" s="28"/>
      <c r="L263" s="379" t="s">
        <v>3526</v>
      </c>
    </row>
    <row r="264">
      <c r="A264" s="22" t="s">
        <v>3257</v>
      </c>
      <c r="B264" s="112" t="s">
        <v>1449</v>
      </c>
      <c r="C264" s="215" t="s">
        <v>330</v>
      </c>
      <c r="D264" s="215" t="s">
        <v>1112</v>
      </c>
      <c r="E264" s="215" t="s">
        <v>1111</v>
      </c>
      <c r="F264" s="216" t="s">
        <v>1111</v>
      </c>
      <c r="G264" s="215" t="s">
        <v>1296</v>
      </c>
      <c r="H264" s="215" t="s">
        <v>1296</v>
      </c>
      <c r="I264" s="215" t="s">
        <v>1137</v>
      </c>
      <c r="J264" s="211"/>
      <c r="K264" s="28"/>
      <c r="L264" s="379" t="s">
        <v>3526</v>
      </c>
    </row>
    <row r="265">
      <c r="A265" s="22" t="s">
        <v>3140</v>
      </c>
      <c r="B265" s="112" t="s">
        <v>1131</v>
      </c>
      <c r="C265" s="215" t="s">
        <v>1787</v>
      </c>
      <c r="D265" s="215" t="s">
        <v>1112</v>
      </c>
      <c r="E265" s="215" t="s">
        <v>1111</v>
      </c>
      <c r="F265" s="216" t="s">
        <v>1111</v>
      </c>
      <c r="G265" s="215" t="s">
        <v>1336</v>
      </c>
      <c r="H265" s="215" t="s">
        <v>1296</v>
      </c>
      <c r="I265" s="215" t="s">
        <v>1137</v>
      </c>
      <c r="J265" s="211"/>
      <c r="K265" s="28"/>
      <c r="L265" s="379" t="s">
        <v>3526</v>
      </c>
    </row>
    <row r="266">
      <c r="A266" s="22" t="s">
        <v>3450</v>
      </c>
      <c r="B266" s="112" t="s">
        <v>1296</v>
      </c>
      <c r="C266" s="215" t="s">
        <v>131</v>
      </c>
      <c r="D266" s="215" t="s">
        <v>1112</v>
      </c>
      <c r="E266" s="215" t="s">
        <v>1111</v>
      </c>
      <c r="F266" s="216" t="s">
        <v>1111</v>
      </c>
      <c r="G266" s="215" t="s">
        <v>1391</v>
      </c>
      <c r="H266" s="215" t="s">
        <v>1296</v>
      </c>
      <c r="I266" s="215" t="s">
        <v>1137</v>
      </c>
      <c r="J266" s="211"/>
      <c r="K266" s="28"/>
      <c r="L266" s="379" t="s">
        <v>3526</v>
      </c>
    </row>
    <row r="267">
      <c r="A267" s="22" t="s">
        <v>2629</v>
      </c>
      <c r="B267" s="112" t="s">
        <v>1137</v>
      </c>
      <c r="C267" s="215" t="s">
        <v>1590</v>
      </c>
      <c r="D267" s="215" t="s">
        <v>1112</v>
      </c>
      <c r="E267" s="215" t="s">
        <v>1111</v>
      </c>
      <c r="F267" s="216" t="s">
        <v>1111</v>
      </c>
      <c r="G267" s="215" t="s">
        <v>1456</v>
      </c>
      <c r="H267" s="215" t="s">
        <v>1296</v>
      </c>
      <c r="I267" s="215" t="s">
        <v>1137</v>
      </c>
      <c r="J267" s="211"/>
      <c r="K267" s="28"/>
      <c r="L267" s="379" t="s">
        <v>3526</v>
      </c>
    </row>
    <row r="268">
      <c r="A268" s="22" t="s">
        <v>3386</v>
      </c>
      <c r="B268" s="112" t="s">
        <v>1449</v>
      </c>
      <c r="C268" s="215" t="s">
        <v>2837</v>
      </c>
      <c r="D268" s="215" t="s">
        <v>1112</v>
      </c>
      <c r="E268" s="215" t="s">
        <v>1111</v>
      </c>
      <c r="F268" s="216" t="s">
        <v>1111</v>
      </c>
      <c r="G268" s="215" t="s">
        <v>1136</v>
      </c>
      <c r="H268" s="215" t="s">
        <v>1296</v>
      </c>
      <c r="I268" s="215" t="s">
        <v>1137</v>
      </c>
      <c r="J268" s="211"/>
      <c r="K268" s="28"/>
      <c r="L268" s="379" t="s">
        <v>3526</v>
      </c>
    </row>
    <row r="269">
      <c r="A269" s="22" t="s">
        <v>2952</v>
      </c>
      <c r="B269" s="112" t="s">
        <v>1131</v>
      </c>
      <c r="C269" s="215" t="s">
        <v>268</v>
      </c>
      <c r="D269" s="215" t="s">
        <v>1112</v>
      </c>
      <c r="E269" s="215" t="s">
        <v>1111</v>
      </c>
      <c r="F269" s="216" t="s">
        <v>1111</v>
      </c>
      <c r="G269" s="215" t="s">
        <v>1580</v>
      </c>
      <c r="H269" s="215" t="s">
        <v>1296</v>
      </c>
      <c r="I269" s="215" t="s">
        <v>1137</v>
      </c>
      <c r="J269" s="211"/>
      <c r="K269" s="99"/>
      <c r="L269" s="379" t="s">
        <v>3526</v>
      </c>
    </row>
    <row r="270">
      <c r="A270" s="22" t="s">
        <v>3113</v>
      </c>
      <c r="B270" s="112" t="s">
        <v>1131</v>
      </c>
      <c r="C270" s="215" t="s">
        <v>2210</v>
      </c>
      <c r="D270" s="215" t="s">
        <v>1112</v>
      </c>
      <c r="E270" s="215" t="s">
        <v>1111</v>
      </c>
      <c r="F270" s="216" t="s">
        <v>1111</v>
      </c>
      <c r="G270" s="215" t="s">
        <v>2906</v>
      </c>
      <c r="H270" s="215" t="s">
        <v>1296</v>
      </c>
      <c r="I270" s="215" t="s">
        <v>1137</v>
      </c>
      <c r="J270" s="211"/>
      <c r="K270" s="99"/>
      <c r="L270" s="379" t="s">
        <v>3526</v>
      </c>
    </row>
    <row r="271">
      <c r="A271" s="22" t="s">
        <v>1881</v>
      </c>
      <c r="B271" s="112" t="s">
        <v>1111</v>
      </c>
      <c r="C271" s="215" t="s">
        <v>1884</v>
      </c>
      <c r="D271" s="215" t="s">
        <v>1112</v>
      </c>
      <c r="E271" s="215" t="s">
        <v>1111</v>
      </c>
      <c r="F271" s="216" t="s">
        <v>1111</v>
      </c>
      <c r="G271" s="215" t="s">
        <v>1379</v>
      </c>
      <c r="H271" s="215" t="s">
        <v>1296</v>
      </c>
      <c r="I271" s="215" t="s">
        <v>1137</v>
      </c>
      <c r="J271" s="211"/>
      <c r="K271" s="99"/>
      <c r="L271" s="394" t="s">
        <v>3537</v>
      </c>
    </row>
    <row r="272">
      <c r="A272" s="22" t="s">
        <v>2038</v>
      </c>
      <c r="B272" s="112" t="s">
        <v>1111</v>
      </c>
      <c r="C272" s="215" t="s">
        <v>2040</v>
      </c>
      <c r="D272" s="215" t="s">
        <v>1112</v>
      </c>
      <c r="E272" s="215" t="s">
        <v>1111</v>
      </c>
      <c r="F272" s="216" t="s">
        <v>1111</v>
      </c>
      <c r="G272" s="215" t="s">
        <v>1568</v>
      </c>
      <c r="H272" s="215" t="s">
        <v>1296</v>
      </c>
      <c r="I272" s="215" t="s">
        <v>1137</v>
      </c>
      <c r="J272" s="395"/>
      <c r="K272" s="99"/>
      <c r="L272" s="394" t="s">
        <v>3537</v>
      </c>
    </row>
    <row r="273">
      <c r="A273" s="22" t="s">
        <v>1776</v>
      </c>
      <c r="B273" s="112" t="s">
        <v>1111</v>
      </c>
      <c r="C273" s="215" t="s">
        <v>1767</v>
      </c>
      <c r="D273" s="215" t="s">
        <v>1111</v>
      </c>
      <c r="E273" s="215" t="s">
        <v>1111</v>
      </c>
      <c r="F273" s="216" t="s">
        <v>1111</v>
      </c>
      <c r="G273" s="215" t="s">
        <v>1651</v>
      </c>
      <c r="H273" s="215" t="s">
        <v>1296</v>
      </c>
      <c r="I273" s="215" t="s">
        <v>1137</v>
      </c>
      <c r="J273" s="395"/>
      <c r="K273" s="99"/>
      <c r="L273" s="394" t="s">
        <v>3537</v>
      </c>
    </row>
    <row r="274">
      <c r="A274" s="22" t="s">
        <v>2165</v>
      </c>
      <c r="B274" s="112" t="s">
        <v>1111</v>
      </c>
      <c r="C274" s="215" t="s">
        <v>2167</v>
      </c>
      <c r="D274" s="215" t="s">
        <v>1112</v>
      </c>
      <c r="E274" s="215" t="s">
        <v>1111</v>
      </c>
      <c r="F274" s="216" t="s">
        <v>1111</v>
      </c>
      <c r="G274" s="215" t="s">
        <v>2170</v>
      </c>
      <c r="H274" s="215" t="s">
        <v>1296</v>
      </c>
      <c r="I274" s="215" t="s">
        <v>1137</v>
      </c>
      <c r="J274" s="395"/>
      <c r="K274" s="99"/>
      <c r="L274" s="394" t="s">
        <v>3537</v>
      </c>
    </row>
    <row r="275">
      <c r="A275" s="22" t="s">
        <v>2175</v>
      </c>
      <c r="B275" s="112" t="s">
        <v>1111</v>
      </c>
      <c r="C275" s="215" t="s">
        <v>2176</v>
      </c>
      <c r="D275" s="215" t="s">
        <v>1112</v>
      </c>
      <c r="E275" s="215" t="s">
        <v>1111</v>
      </c>
      <c r="F275" s="216" t="s">
        <v>1111</v>
      </c>
      <c r="G275" s="215" t="s">
        <v>131</v>
      </c>
      <c r="H275" s="215" t="s">
        <v>1296</v>
      </c>
      <c r="I275" s="215" t="s">
        <v>1137</v>
      </c>
      <c r="J275" s="395"/>
      <c r="K275" s="99"/>
      <c r="L275" s="394" t="s">
        <v>3537</v>
      </c>
    </row>
    <row r="276">
      <c r="A276" s="22" t="s">
        <v>2154</v>
      </c>
      <c r="B276" s="112" t="s">
        <v>1111</v>
      </c>
      <c r="C276" s="215" t="s">
        <v>2155</v>
      </c>
      <c r="D276" s="215" t="s">
        <v>1112</v>
      </c>
      <c r="E276" s="215" t="s">
        <v>1111</v>
      </c>
      <c r="F276" s="216" t="s">
        <v>1111</v>
      </c>
      <c r="G276" s="215" t="s">
        <v>136</v>
      </c>
      <c r="H276" s="215" t="s">
        <v>1296</v>
      </c>
      <c r="I276" s="215" t="s">
        <v>1137</v>
      </c>
      <c r="J276" s="395"/>
      <c r="K276" s="99"/>
      <c r="L276" s="394" t="s">
        <v>3537</v>
      </c>
    </row>
    <row r="277">
      <c r="A277" s="22" t="s">
        <v>1821</v>
      </c>
      <c r="B277" s="112" t="s">
        <v>1111</v>
      </c>
      <c r="C277" s="215" t="s">
        <v>1822</v>
      </c>
      <c r="D277" s="215" t="s">
        <v>1112</v>
      </c>
      <c r="E277" s="215" t="s">
        <v>1111</v>
      </c>
      <c r="F277" s="216" t="s">
        <v>1111</v>
      </c>
      <c r="G277" s="215" t="s">
        <v>21</v>
      </c>
      <c r="H277" s="215" t="s">
        <v>1296</v>
      </c>
      <c r="I277" s="215" t="s">
        <v>1137</v>
      </c>
      <c r="J277" s="395"/>
      <c r="K277" s="99"/>
      <c r="L277" s="394" t="s">
        <v>3537</v>
      </c>
    </row>
    <row r="278">
      <c r="A278" s="22" t="s">
        <v>2294</v>
      </c>
      <c r="B278" s="112" t="s">
        <v>1111</v>
      </c>
      <c r="C278" s="215" t="s">
        <v>1726</v>
      </c>
      <c r="D278" s="215" t="s">
        <v>1112</v>
      </c>
      <c r="E278" s="215" t="s">
        <v>1111</v>
      </c>
      <c r="F278" s="216" t="s">
        <v>1111</v>
      </c>
      <c r="G278" s="215" t="s">
        <v>176</v>
      </c>
      <c r="H278" s="215" t="s">
        <v>1296</v>
      </c>
      <c r="I278" s="215" t="s">
        <v>1137</v>
      </c>
      <c r="J278" s="395"/>
      <c r="K278" s="99"/>
      <c r="L278" s="394" t="s">
        <v>3537</v>
      </c>
    </row>
    <row r="279">
      <c r="A279" s="22" t="s">
        <v>2221</v>
      </c>
      <c r="B279" s="112" t="s">
        <v>1111</v>
      </c>
      <c r="C279" s="215" t="s">
        <v>2223</v>
      </c>
      <c r="D279" s="215" t="s">
        <v>1112</v>
      </c>
      <c r="E279" s="215" t="s">
        <v>1111</v>
      </c>
      <c r="F279" s="216" t="s">
        <v>1111</v>
      </c>
      <c r="G279" s="215" t="s">
        <v>189</v>
      </c>
      <c r="H279" s="215" t="s">
        <v>1296</v>
      </c>
      <c r="I279" s="215" t="s">
        <v>1137</v>
      </c>
      <c r="J279" s="395"/>
      <c r="K279" s="99"/>
      <c r="L279" s="394" t="s">
        <v>3537</v>
      </c>
    </row>
    <row r="280">
      <c r="A280" s="22" t="s">
        <v>1853</v>
      </c>
      <c r="B280" s="112" t="s">
        <v>1111</v>
      </c>
      <c r="C280" s="215" t="s">
        <v>1856</v>
      </c>
      <c r="D280" s="215" t="s">
        <v>1112</v>
      </c>
      <c r="E280" s="215" t="s">
        <v>1111</v>
      </c>
      <c r="F280" s="216" t="s">
        <v>1111</v>
      </c>
      <c r="G280" s="215" t="s">
        <v>198</v>
      </c>
      <c r="H280" s="215" t="s">
        <v>1296</v>
      </c>
      <c r="I280" s="215" t="s">
        <v>1137</v>
      </c>
      <c r="J280" s="395"/>
      <c r="K280" s="99"/>
      <c r="L280" s="394" t="s">
        <v>3537</v>
      </c>
    </row>
    <row r="281">
      <c r="A281" s="22" t="s">
        <v>2108</v>
      </c>
      <c r="B281" s="112" t="s">
        <v>1111</v>
      </c>
      <c r="C281" s="215" t="s">
        <v>2109</v>
      </c>
      <c r="D281" s="215" t="s">
        <v>1112</v>
      </c>
      <c r="E281" s="215" t="s">
        <v>1111</v>
      </c>
      <c r="F281" s="216" t="s">
        <v>1111</v>
      </c>
      <c r="G281" s="215" t="s">
        <v>208</v>
      </c>
      <c r="H281" s="215" t="s">
        <v>1296</v>
      </c>
      <c r="I281" s="215" t="s">
        <v>1137</v>
      </c>
      <c r="J281" s="395"/>
      <c r="K281" s="99"/>
      <c r="L281" s="394" t="s">
        <v>3537</v>
      </c>
    </row>
    <row r="282">
      <c r="A282" s="22" t="s">
        <v>1791</v>
      </c>
      <c r="B282" s="112" t="s">
        <v>1111</v>
      </c>
      <c r="C282" s="215" t="s">
        <v>1787</v>
      </c>
      <c r="D282" s="215" t="s">
        <v>1137</v>
      </c>
      <c r="E282" s="215" t="s">
        <v>1111</v>
      </c>
      <c r="F282" s="216" t="s">
        <v>1111</v>
      </c>
      <c r="G282" s="215" t="s">
        <v>217</v>
      </c>
      <c r="H282" s="215" t="s">
        <v>1296</v>
      </c>
      <c r="I282" s="215" t="s">
        <v>1137</v>
      </c>
      <c r="J282" s="395"/>
      <c r="K282" s="99"/>
      <c r="L282" s="394" t="s">
        <v>3537</v>
      </c>
    </row>
    <row r="283">
      <c r="A283" s="22" t="s">
        <v>1879</v>
      </c>
      <c r="B283" s="112" t="s">
        <v>1111</v>
      </c>
      <c r="C283" s="215" t="s">
        <v>1869</v>
      </c>
      <c r="D283" s="215" t="s">
        <v>1111</v>
      </c>
      <c r="E283" s="215" t="s">
        <v>1111</v>
      </c>
      <c r="F283" s="216" t="s">
        <v>1111</v>
      </c>
      <c r="G283" s="215" t="s">
        <v>223</v>
      </c>
      <c r="H283" s="215" t="s">
        <v>1296</v>
      </c>
      <c r="I283" s="215" t="s">
        <v>1137</v>
      </c>
      <c r="J283" s="395"/>
      <c r="K283" s="99"/>
      <c r="L283" s="394" t="s">
        <v>3537</v>
      </c>
    </row>
    <row r="284">
      <c r="A284" s="22" t="s">
        <v>1942</v>
      </c>
      <c r="B284" s="112" t="s">
        <v>1111</v>
      </c>
      <c r="C284" s="215" t="s">
        <v>1937</v>
      </c>
      <c r="D284" s="215" t="s">
        <v>1111</v>
      </c>
      <c r="E284" s="215" t="s">
        <v>1111</v>
      </c>
      <c r="F284" s="216" t="s">
        <v>1111</v>
      </c>
      <c r="G284" s="215" t="s">
        <v>251</v>
      </c>
      <c r="H284" s="215" t="s">
        <v>1296</v>
      </c>
      <c r="I284" s="215" t="s">
        <v>1137</v>
      </c>
      <c r="J284" s="395"/>
      <c r="K284" s="99"/>
      <c r="L284" s="394" t="s">
        <v>3537</v>
      </c>
    </row>
    <row r="285">
      <c r="A285" s="22" t="s">
        <v>1736</v>
      </c>
      <c r="B285" s="112" t="s">
        <v>1111</v>
      </c>
      <c r="C285" s="215" t="s">
        <v>1676</v>
      </c>
      <c r="D285" s="215" t="s">
        <v>1137</v>
      </c>
      <c r="E285" s="215" t="s">
        <v>1111</v>
      </c>
      <c r="F285" s="216" t="s">
        <v>1111</v>
      </c>
      <c r="G285" s="215" t="s">
        <v>1487</v>
      </c>
      <c r="H285" s="215" t="s">
        <v>1296</v>
      </c>
      <c r="I285" s="215" t="s">
        <v>1137</v>
      </c>
      <c r="J285" s="395"/>
      <c r="K285" s="99"/>
      <c r="L285" s="394" t="s">
        <v>3537</v>
      </c>
    </row>
    <row r="286">
      <c r="A286" s="22" t="s">
        <v>2264</v>
      </c>
      <c r="B286" s="112" t="s">
        <v>1111</v>
      </c>
      <c r="C286" s="215" t="s">
        <v>2265</v>
      </c>
      <c r="D286" s="215" t="s">
        <v>1112</v>
      </c>
      <c r="E286" s="215" t="s">
        <v>1111</v>
      </c>
      <c r="F286" s="216" t="s">
        <v>1111</v>
      </c>
      <c r="G286" s="215" t="s">
        <v>1657</v>
      </c>
      <c r="H286" s="215" t="s">
        <v>1296</v>
      </c>
      <c r="I286" s="215" t="s">
        <v>1137</v>
      </c>
      <c r="J286" s="395"/>
      <c r="K286" s="99"/>
      <c r="L286" s="394" t="s">
        <v>3537</v>
      </c>
    </row>
    <row r="287">
      <c r="A287" s="22" t="s">
        <v>2267</v>
      </c>
      <c r="B287" s="112" t="s">
        <v>1111</v>
      </c>
      <c r="C287" s="215" t="s">
        <v>1804</v>
      </c>
      <c r="D287" s="215" t="s">
        <v>1112</v>
      </c>
      <c r="E287" s="215" t="s">
        <v>1111</v>
      </c>
      <c r="F287" s="216" t="s">
        <v>1111</v>
      </c>
      <c r="G287" s="215" t="s">
        <v>2269</v>
      </c>
      <c r="H287" s="215" t="s">
        <v>1296</v>
      </c>
      <c r="I287" s="215" t="s">
        <v>1137</v>
      </c>
      <c r="J287" s="395"/>
      <c r="K287" s="99"/>
      <c r="L287" s="394" t="s">
        <v>3537</v>
      </c>
    </row>
    <row r="288">
      <c r="A288" s="22" t="s">
        <v>2993</v>
      </c>
      <c r="B288" s="112" t="s">
        <v>1131</v>
      </c>
      <c r="C288" s="215" t="s">
        <v>336</v>
      </c>
      <c r="D288" s="215" t="s">
        <v>1112</v>
      </c>
      <c r="E288" s="215" t="s">
        <v>1111</v>
      </c>
      <c r="F288" s="216" t="s">
        <v>1111</v>
      </c>
      <c r="G288" s="215" t="s">
        <v>1507</v>
      </c>
      <c r="H288" s="215" t="s">
        <v>1296</v>
      </c>
      <c r="I288" s="215" t="s">
        <v>1137</v>
      </c>
      <c r="J288" s="395"/>
      <c r="K288" s="99"/>
      <c r="L288" s="394" t="s">
        <v>3537</v>
      </c>
    </row>
    <row r="289">
      <c r="A289" s="22" t="s">
        <v>2476</v>
      </c>
      <c r="B289" s="112" t="s">
        <v>1137</v>
      </c>
      <c r="C289" s="215" t="s">
        <v>2479</v>
      </c>
      <c r="D289" s="215" t="s">
        <v>1112</v>
      </c>
      <c r="E289" s="215" t="s">
        <v>1111</v>
      </c>
      <c r="F289" s="216" t="s">
        <v>1111</v>
      </c>
      <c r="G289" s="215" t="s">
        <v>2431</v>
      </c>
      <c r="H289" s="215" t="s">
        <v>1296</v>
      </c>
      <c r="I289" s="215" t="s">
        <v>1137</v>
      </c>
      <c r="J289" s="395"/>
      <c r="K289" s="99"/>
      <c r="L289" s="394" t="s">
        <v>3537</v>
      </c>
    </row>
    <row r="290">
      <c r="A290" s="22" t="s">
        <v>2639</v>
      </c>
      <c r="B290" s="112" t="s">
        <v>1137</v>
      </c>
      <c r="C290" s="215" t="s">
        <v>2641</v>
      </c>
      <c r="D290" s="215" t="s">
        <v>1112</v>
      </c>
      <c r="E290" s="215" t="s">
        <v>1111</v>
      </c>
      <c r="F290" s="216" t="s">
        <v>1111</v>
      </c>
      <c r="G290" s="215" t="s">
        <v>1519</v>
      </c>
      <c r="H290" s="215" t="s">
        <v>1296</v>
      </c>
      <c r="I290" s="215" t="s">
        <v>1137</v>
      </c>
      <c r="J290" s="395"/>
      <c r="K290" s="99"/>
      <c r="L290" s="394" t="s">
        <v>3537</v>
      </c>
    </row>
    <row r="291">
      <c r="A291" s="22" t="s">
        <v>2721</v>
      </c>
      <c r="B291" s="112" t="s">
        <v>1137</v>
      </c>
      <c r="C291" s="215" t="s">
        <v>1676</v>
      </c>
      <c r="D291" s="215" t="s">
        <v>1112</v>
      </c>
      <c r="E291" s="215" t="s">
        <v>1111</v>
      </c>
      <c r="F291" s="216" t="s">
        <v>1111</v>
      </c>
      <c r="G291" s="215" t="s">
        <v>254</v>
      </c>
      <c r="H291" s="215" t="s">
        <v>1296</v>
      </c>
      <c r="I291" s="215" t="s">
        <v>1137</v>
      </c>
      <c r="J291" s="395"/>
      <c r="K291" s="99"/>
      <c r="L291" s="394" t="s">
        <v>3537</v>
      </c>
    </row>
    <row r="292">
      <c r="A292" s="22" t="s">
        <v>2925</v>
      </c>
      <c r="B292" s="112" t="s">
        <v>1131</v>
      </c>
      <c r="C292" s="215" t="s">
        <v>176</v>
      </c>
      <c r="D292" s="215" t="s">
        <v>1112</v>
      </c>
      <c r="E292" s="215" t="s">
        <v>1111</v>
      </c>
      <c r="F292" s="216" t="s">
        <v>1111</v>
      </c>
      <c r="G292" s="215" t="s">
        <v>2</v>
      </c>
      <c r="H292" s="215" t="s">
        <v>1296</v>
      </c>
      <c r="I292" s="215" t="s">
        <v>1137</v>
      </c>
      <c r="J292" s="395"/>
      <c r="K292" s="99"/>
      <c r="L292" s="394" t="s">
        <v>3537</v>
      </c>
    </row>
    <row r="293">
      <c r="A293" s="22" t="s">
        <v>2828</v>
      </c>
      <c r="B293" s="112" t="s">
        <v>1137</v>
      </c>
      <c r="C293" s="215" t="s">
        <v>2739</v>
      </c>
      <c r="D293" s="215" t="s">
        <v>1112</v>
      </c>
      <c r="E293" s="215" t="s">
        <v>1111</v>
      </c>
      <c r="F293" s="216" t="s">
        <v>1111</v>
      </c>
      <c r="G293" s="215" t="s">
        <v>7</v>
      </c>
      <c r="H293" s="215" t="s">
        <v>1296</v>
      </c>
      <c r="I293" s="215" t="s">
        <v>1137</v>
      </c>
      <c r="J293" s="395"/>
      <c r="K293" s="99"/>
      <c r="L293" s="394" t="s">
        <v>3537</v>
      </c>
    </row>
    <row r="294">
      <c r="A294" s="22" t="s">
        <v>2430</v>
      </c>
      <c r="B294" s="112" t="s">
        <v>1137</v>
      </c>
      <c r="C294" s="215" t="s">
        <v>2431</v>
      </c>
      <c r="D294" s="215" t="s">
        <v>1112</v>
      </c>
      <c r="E294" s="215" t="s">
        <v>1111</v>
      </c>
      <c r="F294" s="216" t="s">
        <v>1111</v>
      </c>
      <c r="G294" s="215" t="s">
        <v>263</v>
      </c>
      <c r="H294" s="215" t="s">
        <v>1296</v>
      </c>
      <c r="I294" s="215" t="s">
        <v>1137</v>
      </c>
      <c r="J294" s="395"/>
      <c r="K294" s="99"/>
      <c r="L294" s="394" t="s">
        <v>3537</v>
      </c>
    </row>
    <row r="295">
      <c r="A295" s="22" t="s">
        <v>2817</v>
      </c>
      <c r="B295" s="112" t="s">
        <v>1137</v>
      </c>
      <c r="C295" s="215" t="s">
        <v>2217</v>
      </c>
      <c r="D295" s="215" t="s">
        <v>1112</v>
      </c>
      <c r="E295" s="215" t="s">
        <v>1111</v>
      </c>
      <c r="F295" s="216" t="s">
        <v>1111</v>
      </c>
      <c r="G295" s="215" t="s">
        <v>265</v>
      </c>
      <c r="H295" s="215" t="s">
        <v>1296</v>
      </c>
      <c r="I295" s="215" t="s">
        <v>1137</v>
      </c>
      <c r="J295" s="395"/>
      <c r="K295" s="99"/>
      <c r="L295" s="394" t="s">
        <v>3537</v>
      </c>
    </row>
    <row r="296">
      <c r="A296" s="22" t="s">
        <v>2569</v>
      </c>
      <c r="B296" s="112" t="s">
        <v>1137</v>
      </c>
      <c r="C296" s="215" t="s">
        <v>2572</v>
      </c>
      <c r="D296" s="215" t="s">
        <v>1112</v>
      </c>
      <c r="E296" s="215" t="s">
        <v>1111</v>
      </c>
      <c r="F296" s="216" t="s">
        <v>1111</v>
      </c>
      <c r="G296" s="215" t="s">
        <v>268</v>
      </c>
      <c r="H296" s="215" t="s">
        <v>1296</v>
      </c>
      <c r="I296" s="215" t="s">
        <v>1137</v>
      </c>
      <c r="J296" s="395"/>
      <c r="K296" s="99"/>
      <c r="L296" s="394" t="s">
        <v>3537</v>
      </c>
    </row>
    <row r="297">
      <c r="A297" s="22" t="s">
        <v>2530</v>
      </c>
      <c r="B297" s="112" t="s">
        <v>1137</v>
      </c>
      <c r="C297" s="215" t="s">
        <v>1139</v>
      </c>
      <c r="D297" s="215" t="s">
        <v>1112</v>
      </c>
      <c r="E297" s="215" t="s">
        <v>1111</v>
      </c>
      <c r="F297" s="216" t="s">
        <v>1111</v>
      </c>
      <c r="G297" s="215" t="s">
        <v>273</v>
      </c>
      <c r="H297" s="215" t="s">
        <v>1296</v>
      </c>
      <c r="I297" s="215" t="s">
        <v>1137</v>
      </c>
      <c r="J297" s="395"/>
      <c r="K297" s="99"/>
      <c r="L297" s="394" t="s">
        <v>3537</v>
      </c>
    </row>
    <row r="298">
      <c r="A298" s="22" t="s">
        <v>3148</v>
      </c>
      <c r="B298" s="112" t="s">
        <v>1131</v>
      </c>
      <c r="C298" s="215" t="s">
        <v>2040</v>
      </c>
      <c r="D298" s="215" t="s">
        <v>1112</v>
      </c>
      <c r="E298" s="215" t="s">
        <v>1111</v>
      </c>
      <c r="F298" s="216" t="s">
        <v>1111</v>
      </c>
      <c r="G298" s="215" t="s">
        <v>278</v>
      </c>
      <c r="H298" s="215" t="s">
        <v>1296</v>
      </c>
      <c r="I298" s="215" t="s">
        <v>1137</v>
      </c>
      <c r="J298" s="395"/>
      <c r="K298" s="99"/>
      <c r="L298" s="394" t="s">
        <v>3537</v>
      </c>
    </row>
    <row r="299">
      <c r="A299" s="22" t="s">
        <v>3022</v>
      </c>
      <c r="B299" s="112" t="s">
        <v>1131</v>
      </c>
      <c r="C299" s="215" t="s">
        <v>357</v>
      </c>
      <c r="D299" s="215" t="s">
        <v>1112</v>
      </c>
      <c r="E299" s="215" t="s">
        <v>1111</v>
      </c>
      <c r="F299" s="216" t="s">
        <v>1111</v>
      </c>
      <c r="G299" s="215" t="s">
        <v>283</v>
      </c>
      <c r="H299" s="215" t="s">
        <v>1296</v>
      </c>
      <c r="I299" s="215" t="s">
        <v>1137</v>
      </c>
      <c r="J299" s="395"/>
      <c r="K299" s="99"/>
      <c r="L299" s="394" t="s">
        <v>3537</v>
      </c>
    </row>
    <row r="300">
      <c r="A300" s="22" t="s">
        <v>3070</v>
      </c>
      <c r="B300" s="112" t="s">
        <v>1131</v>
      </c>
      <c r="C300" s="215" t="s">
        <v>3071</v>
      </c>
      <c r="D300" s="215" t="s">
        <v>1112</v>
      </c>
      <c r="E300" s="215" t="s">
        <v>1111</v>
      </c>
      <c r="F300" s="216" t="s">
        <v>1111</v>
      </c>
      <c r="G300" s="215" t="s">
        <v>288</v>
      </c>
      <c r="H300" s="215" t="s">
        <v>1296</v>
      </c>
      <c r="I300" s="215" t="s">
        <v>1137</v>
      </c>
      <c r="J300" s="395"/>
      <c r="K300" s="99"/>
      <c r="L300" s="394" t="s">
        <v>3537</v>
      </c>
    </row>
    <row r="301">
      <c r="A301" s="22" t="s">
        <v>3212</v>
      </c>
      <c r="B301" s="112" t="s">
        <v>1131</v>
      </c>
      <c r="C301" s="215" t="s">
        <v>3213</v>
      </c>
      <c r="D301" s="215" t="s">
        <v>1112</v>
      </c>
      <c r="E301" s="215" t="s">
        <v>1111</v>
      </c>
      <c r="F301" s="216" t="s">
        <v>1111</v>
      </c>
      <c r="G301" s="215" t="s">
        <v>2975</v>
      </c>
      <c r="H301" s="215" t="s">
        <v>1296</v>
      </c>
      <c r="I301" s="215" t="s">
        <v>1137</v>
      </c>
      <c r="J301" s="395"/>
      <c r="K301" s="99"/>
      <c r="L301" s="394" t="s">
        <v>3537</v>
      </c>
    </row>
    <row r="302">
      <c r="A302" s="22" t="s">
        <v>3198</v>
      </c>
      <c r="B302" s="112" t="s">
        <v>1131</v>
      </c>
      <c r="C302" s="215" t="s">
        <v>2820</v>
      </c>
      <c r="D302" s="215" t="s">
        <v>1112</v>
      </c>
      <c r="E302" s="215" t="s">
        <v>1111</v>
      </c>
      <c r="F302" s="216" t="s">
        <v>1111</v>
      </c>
      <c r="G302" s="215" t="s">
        <v>3199</v>
      </c>
      <c r="H302" s="215" t="s">
        <v>1296</v>
      </c>
      <c r="I302" s="215" t="s">
        <v>1137</v>
      </c>
      <c r="J302" s="395"/>
      <c r="K302" s="99"/>
      <c r="L302" s="394" t="s">
        <v>3537</v>
      </c>
    </row>
    <row r="303">
      <c r="A303" s="22" t="s">
        <v>3188</v>
      </c>
      <c r="B303" s="112" t="s">
        <v>1131</v>
      </c>
      <c r="C303" s="215" t="s">
        <v>1804</v>
      </c>
      <c r="D303" s="215" t="s">
        <v>1112</v>
      </c>
      <c r="E303" s="215" t="s">
        <v>1111</v>
      </c>
      <c r="F303" s="216" t="s">
        <v>1111</v>
      </c>
      <c r="G303" s="215" t="s">
        <v>2980</v>
      </c>
      <c r="H303" s="215" t="s">
        <v>1296</v>
      </c>
      <c r="I303" s="215" t="s">
        <v>1137</v>
      </c>
      <c r="J303" s="395"/>
      <c r="K303" s="99"/>
      <c r="L303" s="394" t="s">
        <v>3537</v>
      </c>
    </row>
    <row r="304">
      <c r="A304" s="22" t="s">
        <v>3252</v>
      </c>
      <c r="B304" s="112" t="s">
        <v>1449</v>
      </c>
      <c r="C304" s="215" t="s">
        <v>2975</v>
      </c>
      <c r="D304" s="215" t="s">
        <v>1112</v>
      </c>
      <c r="E304" s="215" t="s">
        <v>1111</v>
      </c>
      <c r="F304" s="216" t="s">
        <v>1111</v>
      </c>
      <c r="G304" s="215" t="s">
        <v>2465</v>
      </c>
      <c r="H304" s="215" t="s">
        <v>1296</v>
      </c>
      <c r="I304" s="215" t="s">
        <v>1137</v>
      </c>
      <c r="J304" s="395"/>
      <c r="K304" s="99"/>
      <c r="L304" s="394" t="s">
        <v>3537</v>
      </c>
    </row>
    <row r="305">
      <c r="A305" s="22" t="s">
        <v>3305</v>
      </c>
      <c r="B305" s="112" t="s">
        <v>1449</v>
      </c>
      <c r="C305" s="215" t="s">
        <v>2183</v>
      </c>
      <c r="D305" s="215" t="s">
        <v>1112</v>
      </c>
      <c r="E305" s="215" t="s">
        <v>1111</v>
      </c>
      <c r="F305" s="216" t="s">
        <v>1111</v>
      </c>
      <c r="G305" s="215" t="s">
        <v>2471</v>
      </c>
      <c r="H305" s="215" t="s">
        <v>1296</v>
      </c>
      <c r="I305" s="215" t="s">
        <v>1137</v>
      </c>
      <c r="J305" s="395"/>
      <c r="K305" s="99"/>
      <c r="L305" s="394" t="s">
        <v>3537</v>
      </c>
    </row>
    <row r="306">
      <c r="A306" s="22" t="s">
        <v>2910</v>
      </c>
      <c r="B306" s="112" t="s">
        <v>1131</v>
      </c>
      <c r="C306" s="215" t="s">
        <v>1651</v>
      </c>
      <c r="D306" s="215" t="s">
        <v>1112</v>
      </c>
      <c r="E306" s="215" t="s">
        <v>1111</v>
      </c>
      <c r="F306" s="216" t="s">
        <v>1111</v>
      </c>
      <c r="G306" s="215" t="s">
        <v>2479</v>
      </c>
      <c r="H306" s="215" t="s">
        <v>1296</v>
      </c>
      <c r="I306" s="215" t="s">
        <v>1137</v>
      </c>
      <c r="J306" s="395"/>
      <c r="K306" s="99"/>
      <c r="L306" s="394" t="s">
        <v>3537</v>
      </c>
    </row>
    <row r="307">
      <c r="A307" s="22" t="s">
        <v>2835</v>
      </c>
      <c r="B307" s="112" t="s">
        <v>1137</v>
      </c>
      <c r="C307" s="215" t="s">
        <v>2586</v>
      </c>
      <c r="D307" s="215" t="s">
        <v>1112</v>
      </c>
      <c r="E307" s="215" t="s">
        <v>1111</v>
      </c>
      <c r="F307" s="216" t="s">
        <v>1111</v>
      </c>
      <c r="G307" s="215" t="s">
        <v>294</v>
      </c>
      <c r="H307" s="215" t="s">
        <v>1296</v>
      </c>
      <c r="I307" s="215" t="s">
        <v>1137</v>
      </c>
      <c r="J307" s="395"/>
      <c r="K307" s="99"/>
      <c r="L307" s="394" t="s">
        <v>3537</v>
      </c>
    </row>
    <row r="308">
      <c r="A308" s="22" t="s">
        <v>3287</v>
      </c>
      <c r="B308" s="112" t="s">
        <v>1449</v>
      </c>
      <c r="C308" s="215" t="s">
        <v>1493</v>
      </c>
      <c r="D308" s="215" t="s">
        <v>1112</v>
      </c>
      <c r="E308" s="215" t="s">
        <v>1111</v>
      </c>
      <c r="F308" s="216" t="s">
        <v>1111</v>
      </c>
      <c r="G308" s="215" t="s">
        <v>299</v>
      </c>
      <c r="H308" s="215" t="s">
        <v>1296</v>
      </c>
      <c r="I308" s="215" t="s">
        <v>1137</v>
      </c>
      <c r="J308" s="395"/>
      <c r="K308" s="99"/>
      <c r="L308" s="394" t="s">
        <v>3537</v>
      </c>
    </row>
    <row r="309">
      <c r="A309" s="22" t="s">
        <v>3393</v>
      </c>
      <c r="B309" s="112" t="s">
        <v>1449</v>
      </c>
      <c r="C309" s="215" t="s">
        <v>3213</v>
      </c>
      <c r="D309" s="215" t="s">
        <v>1112</v>
      </c>
      <c r="E309" s="215" t="s">
        <v>1111</v>
      </c>
      <c r="F309" s="216" t="s">
        <v>1111</v>
      </c>
      <c r="G309" s="215" t="s">
        <v>304</v>
      </c>
      <c r="H309" s="215" t="s">
        <v>1296</v>
      </c>
      <c r="I309" s="215" t="s">
        <v>1137</v>
      </c>
      <c r="J309" s="395"/>
      <c r="K309" s="99"/>
      <c r="L309" s="394" t="s">
        <v>3537</v>
      </c>
    </row>
    <row r="310">
      <c r="A310" s="22" t="s">
        <v>2841</v>
      </c>
      <c r="B310" s="112" t="s">
        <v>1137</v>
      </c>
      <c r="C310" s="215" t="s">
        <v>2409</v>
      </c>
      <c r="D310" s="215" t="s">
        <v>1112</v>
      </c>
      <c r="E310" s="215" t="s">
        <v>1111</v>
      </c>
      <c r="F310" s="216" t="s">
        <v>1111</v>
      </c>
      <c r="G310" s="215" t="s">
        <v>310</v>
      </c>
      <c r="H310" s="215" t="s">
        <v>1296</v>
      </c>
      <c r="I310" s="215" t="s">
        <v>1137</v>
      </c>
      <c r="J310" s="395"/>
      <c r="K310" s="99"/>
      <c r="L310" s="394" t="s">
        <v>3537</v>
      </c>
    </row>
    <row r="311">
      <c r="A311" s="22" t="s">
        <v>3116</v>
      </c>
      <c r="B311" s="112" t="s">
        <v>1131</v>
      </c>
      <c r="C311" s="215" t="s">
        <v>2129</v>
      </c>
      <c r="D311" s="215" t="s">
        <v>1112</v>
      </c>
      <c r="E311" s="215" t="s">
        <v>1111</v>
      </c>
      <c r="F311" s="216" t="s">
        <v>1111</v>
      </c>
      <c r="G311" s="215" t="s">
        <v>315</v>
      </c>
      <c r="H311" s="215" t="s">
        <v>1296</v>
      </c>
      <c r="I311" s="215" t="s">
        <v>1137</v>
      </c>
      <c r="J311" s="395"/>
      <c r="K311" s="99"/>
      <c r="L311" s="394" t="s">
        <v>3537</v>
      </c>
    </row>
    <row r="312">
      <c r="A312" s="22" t="s">
        <v>3057</v>
      </c>
      <c r="B312" s="112" t="s">
        <v>1131</v>
      </c>
      <c r="C312" s="215" t="s">
        <v>448</v>
      </c>
      <c r="D312" s="215" t="s">
        <v>1112</v>
      </c>
      <c r="E312" s="215" t="s">
        <v>1111</v>
      </c>
      <c r="F312" s="216" t="s">
        <v>1111</v>
      </c>
      <c r="G312" s="215" t="s">
        <v>320</v>
      </c>
      <c r="H312" s="215" t="s">
        <v>1296</v>
      </c>
      <c r="I312" s="215" t="s">
        <v>1137</v>
      </c>
      <c r="J312" s="395"/>
      <c r="K312" s="99"/>
      <c r="L312" s="394" t="s">
        <v>3537</v>
      </c>
    </row>
    <row r="313">
      <c r="A313" s="22" t="s">
        <v>2833</v>
      </c>
      <c r="B313" s="112" t="s">
        <v>1137</v>
      </c>
      <c r="C313" s="215" t="s">
        <v>2802</v>
      </c>
      <c r="D313" s="215" t="s">
        <v>1112</v>
      </c>
      <c r="E313" s="215" t="s">
        <v>1111</v>
      </c>
      <c r="F313" s="216" t="s">
        <v>1111</v>
      </c>
      <c r="G313" s="215" t="s">
        <v>325</v>
      </c>
      <c r="H313" s="215" t="s">
        <v>1296</v>
      </c>
      <c r="I313" s="215" t="s">
        <v>1137</v>
      </c>
      <c r="J313" s="395"/>
      <c r="K313" s="99"/>
      <c r="L313" s="394" t="s">
        <v>3537</v>
      </c>
    </row>
    <row r="314">
      <c r="A314" s="22" t="s">
        <v>2599</v>
      </c>
      <c r="B314" s="112" t="s">
        <v>1137</v>
      </c>
      <c r="C314" s="215" t="s">
        <v>1450</v>
      </c>
      <c r="D314" s="215" t="s">
        <v>1112</v>
      </c>
      <c r="E314" s="215" t="s">
        <v>1111</v>
      </c>
      <c r="F314" s="216" t="s">
        <v>1111</v>
      </c>
      <c r="G314" s="215" t="s">
        <v>330</v>
      </c>
      <c r="H314" s="215" t="s">
        <v>1296</v>
      </c>
      <c r="I314" s="215" t="s">
        <v>1137</v>
      </c>
      <c r="J314" s="395"/>
      <c r="K314" s="99"/>
      <c r="L314" s="394" t="s">
        <v>3537</v>
      </c>
    </row>
    <row r="315">
      <c r="A315" s="22" t="s">
        <v>2885</v>
      </c>
      <c r="B315" s="112" t="s">
        <v>1137</v>
      </c>
      <c r="C315" s="215" t="s">
        <v>2508</v>
      </c>
      <c r="D315" s="215" t="s">
        <v>1112</v>
      </c>
      <c r="E315" s="215" t="s">
        <v>1111</v>
      </c>
      <c r="F315" s="216" t="s">
        <v>1111</v>
      </c>
      <c r="G315" s="215" t="s">
        <v>336</v>
      </c>
      <c r="H315" s="215" t="s">
        <v>1296</v>
      </c>
      <c r="I315" s="215" t="s">
        <v>1137</v>
      </c>
      <c r="J315" s="395"/>
      <c r="K315" s="99"/>
      <c r="L315" s="394" t="s">
        <v>3537</v>
      </c>
    </row>
    <row r="316">
      <c r="A316" s="22" t="s">
        <v>2954</v>
      </c>
      <c r="B316" s="112" t="s">
        <v>1131</v>
      </c>
      <c r="C316" s="215" t="s">
        <v>273</v>
      </c>
      <c r="D316" s="215" t="s">
        <v>1112</v>
      </c>
      <c r="E316" s="215" t="s">
        <v>1111</v>
      </c>
      <c r="F316" s="216" t="s">
        <v>1111</v>
      </c>
      <c r="G316" s="215" t="s">
        <v>342</v>
      </c>
      <c r="H316" s="215" t="s">
        <v>1296</v>
      </c>
      <c r="I316" s="215" t="s">
        <v>1137</v>
      </c>
      <c r="J316" s="395"/>
      <c r="K316" s="99"/>
      <c r="L316" s="394" t="s">
        <v>3537</v>
      </c>
    </row>
    <row r="317">
      <c r="A317" s="22" t="s">
        <v>3011</v>
      </c>
      <c r="B317" s="112" t="s">
        <v>1131</v>
      </c>
      <c r="C317" s="215" t="s">
        <v>1357</v>
      </c>
      <c r="D317" s="215" t="s">
        <v>1112</v>
      </c>
      <c r="E317" s="215" t="s">
        <v>1111</v>
      </c>
      <c r="F317" s="216" t="s">
        <v>1111</v>
      </c>
      <c r="G317" s="215" t="s">
        <v>1477</v>
      </c>
      <c r="H317" s="215" t="s">
        <v>1296</v>
      </c>
      <c r="I317" s="215" t="s">
        <v>1137</v>
      </c>
      <c r="J317" s="395"/>
      <c r="K317" s="99"/>
      <c r="L317" s="394" t="s">
        <v>3537</v>
      </c>
    </row>
    <row r="318">
      <c r="A318" s="22" t="s">
        <v>3407</v>
      </c>
      <c r="B318" s="112" t="s">
        <v>1449</v>
      </c>
      <c r="C318" s="215" t="s">
        <v>2872</v>
      </c>
      <c r="D318" s="215" t="s">
        <v>1112</v>
      </c>
      <c r="E318" s="215" t="s">
        <v>1111</v>
      </c>
      <c r="F318" s="216" t="s">
        <v>1111</v>
      </c>
      <c r="G318" s="215" t="s">
        <v>1561</v>
      </c>
      <c r="H318" s="215" t="s">
        <v>1296</v>
      </c>
      <c r="I318" s="215" t="s">
        <v>1137</v>
      </c>
      <c r="J318" s="395"/>
      <c r="K318" s="99"/>
      <c r="L318" s="394" t="s">
        <v>3537</v>
      </c>
    </row>
    <row r="319">
      <c r="A319" s="22" t="s">
        <v>2447</v>
      </c>
      <c r="B319" s="112" t="s">
        <v>1137</v>
      </c>
      <c r="C319" s="215" t="s">
        <v>2</v>
      </c>
      <c r="D319" s="215" t="s">
        <v>1112</v>
      </c>
      <c r="E319" s="215" t="s">
        <v>1111</v>
      </c>
      <c r="F319" s="216" t="s">
        <v>1111</v>
      </c>
      <c r="G319" s="215" t="s">
        <v>1348</v>
      </c>
      <c r="H319" s="215" t="s">
        <v>1296</v>
      </c>
      <c r="I319" s="215" t="s">
        <v>1137</v>
      </c>
      <c r="J319" s="395"/>
      <c r="K319" s="99"/>
      <c r="L319" s="394" t="s">
        <v>3537</v>
      </c>
    </row>
    <row r="320">
      <c r="A320" s="22" t="s">
        <v>2803</v>
      </c>
      <c r="B320" s="112" t="s">
        <v>1137</v>
      </c>
      <c r="C320" s="215" t="s">
        <v>2144</v>
      </c>
      <c r="D320" s="215" t="s">
        <v>1112</v>
      </c>
      <c r="E320" s="215" t="s">
        <v>1111</v>
      </c>
      <c r="F320" s="216" t="s">
        <v>1111</v>
      </c>
      <c r="G320" s="215" t="s">
        <v>1357</v>
      </c>
      <c r="H320" s="215" t="s">
        <v>1296</v>
      </c>
      <c r="I320" s="215" t="s">
        <v>1137</v>
      </c>
      <c r="J320" s="395"/>
      <c r="K320" s="99"/>
      <c r="L320" s="394" t="s">
        <v>3537</v>
      </c>
    </row>
    <row r="321">
      <c r="A321" s="22" t="s">
        <v>2768</v>
      </c>
      <c r="B321" s="112" t="s">
        <v>1137</v>
      </c>
      <c r="C321" s="215" t="s">
        <v>1869</v>
      </c>
      <c r="D321" s="215" t="s">
        <v>1112</v>
      </c>
      <c r="E321" s="215" t="s">
        <v>1111</v>
      </c>
      <c r="F321" s="216" t="s">
        <v>1111</v>
      </c>
      <c r="G321" s="215" t="s">
        <v>1442</v>
      </c>
      <c r="H321" s="215" t="s">
        <v>1296</v>
      </c>
      <c r="I321" s="215" t="s">
        <v>1137</v>
      </c>
      <c r="J321" s="395"/>
      <c r="K321" s="99"/>
      <c r="L321" s="394" t="s">
        <v>3537</v>
      </c>
    </row>
    <row r="322">
      <c r="A322" s="22" t="s">
        <v>2664</v>
      </c>
      <c r="B322" s="112" t="s">
        <v>1137</v>
      </c>
      <c r="C322" s="215" t="s">
        <v>2670</v>
      </c>
      <c r="D322" s="215" t="s">
        <v>1112</v>
      </c>
      <c r="E322" s="215" t="s">
        <v>1111</v>
      </c>
      <c r="F322" s="216" t="s">
        <v>1111</v>
      </c>
      <c r="G322" s="215" t="s">
        <v>1734</v>
      </c>
      <c r="H322" s="215" t="s">
        <v>1296</v>
      </c>
      <c r="I322" s="215" t="s">
        <v>1137</v>
      </c>
      <c r="J322" s="395"/>
      <c r="K322" s="99"/>
      <c r="L322" s="394" t="s">
        <v>3537</v>
      </c>
    </row>
    <row r="323">
      <c r="A323" s="22" t="s">
        <v>3326</v>
      </c>
      <c r="B323" s="112" t="s">
        <v>1449</v>
      </c>
      <c r="C323" s="215" t="s">
        <v>2128</v>
      </c>
      <c r="D323" s="215" t="s">
        <v>1112</v>
      </c>
      <c r="E323" s="215" t="s">
        <v>1111</v>
      </c>
      <c r="F323" s="216" t="s">
        <v>1111</v>
      </c>
      <c r="G323" s="215" t="s">
        <v>347</v>
      </c>
      <c r="H323" s="215" t="s">
        <v>1296</v>
      </c>
      <c r="I323" s="215" t="s">
        <v>1137</v>
      </c>
      <c r="J323" s="395"/>
      <c r="K323" s="99"/>
      <c r="L323" s="394" t="s">
        <v>3537</v>
      </c>
    </row>
    <row r="324">
      <c r="A324" s="22" t="s">
        <v>3248</v>
      </c>
      <c r="B324" s="112" t="s">
        <v>1449</v>
      </c>
      <c r="C324" s="215" t="s">
        <v>2269</v>
      </c>
      <c r="D324" s="215" t="s">
        <v>1112</v>
      </c>
      <c r="E324" s="215" t="s">
        <v>1111</v>
      </c>
      <c r="F324" s="216" t="s">
        <v>1111</v>
      </c>
      <c r="G324" s="215" t="s">
        <v>352</v>
      </c>
      <c r="H324" s="215" t="s">
        <v>1296</v>
      </c>
      <c r="I324" s="215" t="s">
        <v>1137</v>
      </c>
      <c r="J324" s="395"/>
      <c r="K324" s="99"/>
      <c r="L324" s="394" t="s">
        <v>3537</v>
      </c>
    </row>
    <row r="325">
      <c r="A325" s="22" t="s">
        <v>3439</v>
      </c>
      <c r="B325" s="112" t="s">
        <v>1296</v>
      </c>
      <c r="C325" s="215" t="s">
        <v>1568</v>
      </c>
      <c r="D325" s="215" t="s">
        <v>1112</v>
      </c>
      <c r="E325" s="215" t="s">
        <v>1111</v>
      </c>
      <c r="F325" s="216" t="s">
        <v>1111</v>
      </c>
      <c r="G325" s="215" t="s">
        <v>357</v>
      </c>
      <c r="H325" s="215" t="s">
        <v>1296</v>
      </c>
      <c r="I325" s="215" t="s">
        <v>1137</v>
      </c>
      <c r="J325" s="395"/>
      <c r="K325" s="99"/>
      <c r="L325" s="394" t="s">
        <v>3537</v>
      </c>
    </row>
    <row r="326">
      <c r="A326" s="22" t="s">
        <v>3049</v>
      </c>
      <c r="B326" s="112" t="s">
        <v>1131</v>
      </c>
      <c r="C326" s="215" t="s">
        <v>2069</v>
      </c>
      <c r="D326" s="215" t="s">
        <v>1112</v>
      </c>
      <c r="E326" s="215" t="s">
        <v>1111</v>
      </c>
      <c r="F326" s="216" t="s">
        <v>1111</v>
      </c>
      <c r="G326" s="215" t="s">
        <v>362</v>
      </c>
      <c r="H326" s="215" t="s">
        <v>1296</v>
      </c>
      <c r="I326" s="215" t="s">
        <v>1137</v>
      </c>
      <c r="J326" s="395"/>
      <c r="K326" s="99"/>
      <c r="L326" s="394" t="s">
        <v>3537</v>
      </c>
    </row>
    <row r="327">
      <c r="A327" s="22" t="s">
        <v>2457</v>
      </c>
      <c r="B327" s="112" t="s">
        <v>1137</v>
      </c>
      <c r="C327" s="215" t="s">
        <v>7</v>
      </c>
      <c r="D327" s="215" t="s">
        <v>1112</v>
      </c>
      <c r="E327" s="215" t="s">
        <v>1111</v>
      </c>
      <c r="F327" s="216" t="s">
        <v>1111</v>
      </c>
      <c r="G327" s="215" t="s">
        <v>367</v>
      </c>
      <c r="H327" s="215" t="s">
        <v>1296</v>
      </c>
      <c r="I327" s="215" t="s">
        <v>1137</v>
      </c>
      <c r="J327" s="395"/>
      <c r="K327" s="99"/>
      <c r="L327" s="394" t="s">
        <v>3537</v>
      </c>
    </row>
    <row r="328">
      <c r="A328" s="22" t="s">
        <v>2875</v>
      </c>
      <c r="B328" s="112" t="s">
        <v>1137</v>
      </c>
      <c r="C328" s="215" t="s">
        <v>2876</v>
      </c>
      <c r="D328" s="215" t="s">
        <v>1112</v>
      </c>
      <c r="E328" s="215" t="s">
        <v>1111</v>
      </c>
      <c r="F328" s="216" t="s">
        <v>1111</v>
      </c>
      <c r="G328" s="215" t="s">
        <v>373</v>
      </c>
      <c r="H328" s="215" t="s">
        <v>1296</v>
      </c>
      <c r="I328" s="215" t="s">
        <v>1137</v>
      </c>
      <c r="J328" s="395"/>
      <c r="K328" s="99"/>
      <c r="L328" s="394" t="s">
        <v>3537</v>
      </c>
    </row>
    <row r="329">
      <c r="A329" s="22" t="s">
        <v>2645</v>
      </c>
      <c r="B329" s="112" t="s">
        <v>1137</v>
      </c>
      <c r="C329" s="215" t="s">
        <v>2351</v>
      </c>
      <c r="D329" s="215" t="s">
        <v>1112</v>
      </c>
      <c r="E329" s="215" t="s">
        <v>1111</v>
      </c>
      <c r="F329" s="216" t="s">
        <v>1111</v>
      </c>
      <c r="G329" s="215" t="s">
        <v>378</v>
      </c>
      <c r="H329" s="215" t="s">
        <v>1296</v>
      </c>
      <c r="I329" s="215" t="s">
        <v>1137</v>
      </c>
      <c r="J329" s="395"/>
      <c r="K329" s="99"/>
      <c r="L329" s="394" t="s">
        <v>3537</v>
      </c>
    </row>
    <row r="330">
      <c r="A330" s="22" t="s">
        <v>3226</v>
      </c>
      <c r="B330" s="112" t="s">
        <v>1131</v>
      </c>
      <c r="C330" s="215" t="s">
        <v>2893</v>
      </c>
      <c r="D330" s="215" t="s">
        <v>1112</v>
      </c>
      <c r="E330" s="215" t="s">
        <v>1111</v>
      </c>
      <c r="F330" s="216" t="s">
        <v>1111</v>
      </c>
      <c r="G330" s="215" t="s">
        <v>383</v>
      </c>
      <c r="H330" s="215" t="s">
        <v>1296</v>
      </c>
      <c r="I330" s="215" t="s">
        <v>1137</v>
      </c>
      <c r="J330" s="395"/>
      <c r="K330" s="99"/>
      <c r="L330" s="394" t="s">
        <v>3537</v>
      </c>
    </row>
    <row r="331">
      <c r="A331" s="22" t="s">
        <v>2979</v>
      </c>
      <c r="B331" s="112" t="s">
        <v>1131</v>
      </c>
      <c r="C331" s="215" t="s">
        <v>2980</v>
      </c>
      <c r="D331" s="215" t="s">
        <v>1112</v>
      </c>
      <c r="E331" s="215" t="s">
        <v>1111</v>
      </c>
      <c r="F331" s="216" t="s">
        <v>1111</v>
      </c>
      <c r="G331" s="215" t="s">
        <v>388</v>
      </c>
      <c r="H331" s="215" t="s">
        <v>1296</v>
      </c>
      <c r="I331" s="215" t="s">
        <v>1137</v>
      </c>
      <c r="J331" s="395"/>
      <c r="K331" s="99"/>
      <c r="L331" s="394" t="s">
        <v>3537</v>
      </c>
    </row>
    <row r="332">
      <c r="A332" s="22" t="s">
        <v>3266</v>
      </c>
      <c r="B332" s="112" t="s">
        <v>1449</v>
      </c>
      <c r="C332" s="215" t="s">
        <v>1442</v>
      </c>
      <c r="D332" s="215" t="s">
        <v>1112</v>
      </c>
      <c r="E332" s="215" t="s">
        <v>1111</v>
      </c>
      <c r="F332" s="216" t="s">
        <v>1111</v>
      </c>
      <c r="G332" s="215" t="s">
        <v>393</v>
      </c>
      <c r="H332" s="215" t="s">
        <v>1296</v>
      </c>
      <c r="I332" s="215" t="s">
        <v>1137</v>
      </c>
      <c r="J332" s="395"/>
      <c r="K332" s="99"/>
      <c r="L332" s="394" t="s">
        <v>3537</v>
      </c>
    </row>
    <row r="333">
      <c r="A333" s="22" t="s">
        <v>3322</v>
      </c>
      <c r="B333" s="112" t="s">
        <v>1449</v>
      </c>
      <c r="C333" s="215" t="s">
        <v>2101</v>
      </c>
      <c r="D333" s="215" t="s">
        <v>1112</v>
      </c>
      <c r="E333" s="215" t="s">
        <v>1111</v>
      </c>
      <c r="F333" s="216" t="s">
        <v>1111</v>
      </c>
      <c r="G333" s="215" t="s">
        <v>2069</v>
      </c>
      <c r="H333" s="215" t="s">
        <v>1296</v>
      </c>
      <c r="I333" s="215" t="s">
        <v>1137</v>
      </c>
      <c r="J333" s="395"/>
      <c r="K333" s="99"/>
      <c r="L333" s="394" t="s">
        <v>3537</v>
      </c>
    </row>
    <row r="334">
      <c r="A334" s="22" t="s">
        <v>3405</v>
      </c>
      <c r="B334" s="112" t="s">
        <v>1449</v>
      </c>
      <c r="C334" s="215" t="s">
        <v>2795</v>
      </c>
      <c r="D334" s="215" t="s">
        <v>1112</v>
      </c>
      <c r="E334" s="215" t="s">
        <v>1111</v>
      </c>
      <c r="F334" s="216" t="s">
        <v>1111</v>
      </c>
      <c r="G334" s="215" t="s">
        <v>1139</v>
      </c>
      <c r="H334" s="215" t="s">
        <v>1296</v>
      </c>
      <c r="I334" s="215" t="s">
        <v>1137</v>
      </c>
      <c r="J334" s="395"/>
      <c r="K334" s="99"/>
      <c r="L334" s="394" t="s">
        <v>3537</v>
      </c>
    </row>
    <row r="335">
      <c r="A335" s="22" t="s">
        <v>3313</v>
      </c>
      <c r="B335" s="112" t="s">
        <v>1449</v>
      </c>
      <c r="C335" s="215" t="s">
        <v>1787</v>
      </c>
      <c r="D335" s="215" t="s">
        <v>1112</v>
      </c>
      <c r="E335" s="215" t="s">
        <v>1111</v>
      </c>
      <c r="F335" s="216" t="s">
        <v>1111</v>
      </c>
      <c r="G335" s="215" t="s">
        <v>1871</v>
      </c>
      <c r="H335" s="215" t="s">
        <v>1296</v>
      </c>
      <c r="I335" s="215" t="s">
        <v>1137</v>
      </c>
      <c r="J335" s="395"/>
      <c r="K335" s="99"/>
      <c r="L335" s="394" t="s">
        <v>3537</v>
      </c>
    </row>
    <row r="336">
      <c r="A336" s="22" t="s">
        <v>2896</v>
      </c>
      <c r="B336" s="112" t="s">
        <v>1131</v>
      </c>
      <c r="C336" s="215" t="s">
        <v>1456</v>
      </c>
      <c r="D336" s="215" t="s">
        <v>1112</v>
      </c>
      <c r="E336" s="215" t="s">
        <v>1111</v>
      </c>
      <c r="F336" s="216" t="s">
        <v>1111</v>
      </c>
      <c r="G336" s="215" t="s">
        <v>1784</v>
      </c>
      <c r="H336" s="215" t="s">
        <v>1296</v>
      </c>
      <c r="I336" s="215" t="s">
        <v>1137</v>
      </c>
      <c r="J336" s="395"/>
      <c r="K336" s="99"/>
      <c r="L336" s="394" t="s">
        <v>3537</v>
      </c>
    </row>
    <row r="337">
      <c r="A337" s="22" t="s">
        <v>3324</v>
      </c>
      <c r="B337" s="112" t="s">
        <v>1449</v>
      </c>
      <c r="C337" s="215" t="s">
        <v>2114</v>
      </c>
      <c r="D337" s="215" t="s">
        <v>1112</v>
      </c>
      <c r="E337" s="215" t="s">
        <v>1111</v>
      </c>
      <c r="F337" s="216" t="s">
        <v>1111</v>
      </c>
      <c r="G337" s="215" t="s">
        <v>2037</v>
      </c>
      <c r="H337" s="215" t="s">
        <v>1296</v>
      </c>
      <c r="I337" s="215" t="s">
        <v>1137</v>
      </c>
      <c r="J337" s="395"/>
      <c r="K337" s="99"/>
      <c r="L337" s="394" t="s">
        <v>3537</v>
      </c>
    </row>
    <row r="338">
      <c r="A338" s="22" t="s">
        <v>3169</v>
      </c>
      <c r="B338" s="112" t="s">
        <v>1131</v>
      </c>
      <c r="C338" s="215" t="s">
        <v>2202</v>
      </c>
      <c r="D338" s="215" t="s">
        <v>1112</v>
      </c>
      <c r="E338" s="215" t="s">
        <v>1111</v>
      </c>
      <c r="F338" s="216" t="s">
        <v>1111</v>
      </c>
      <c r="G338" s="215" t="s">
        <v>1135</v>
      </c>
      <c r="H338" s="215" t="s">
        <v>1296</v>
      </c>
      <c r="I338" s="215" t="s">
        <v>1137</v>
      </c>
      <c r="J338" s="395"/>
      <c r="K338" s="99"/>
      <c r="L338" s="394" t="s">
        <v>3537</v>
      </c>
    </row>
    <row r="339">
      <c r="A339" s="22" t="s">
        <v>3238</v>
      </c>
      <c r="B339" s="112" t="s">
        <v>1449</v>
      </c>
      <c r="C339" s="215" t="s">
        <v>2170</v>
      </c>
      <c r="D339" s="215" t="s">
        <v>1112</v>
      </c>
      <c r="E339" s="215" t="s">
        <v>1111</v>
      </c>
      <c r="F339" s="216" t="s">
        <v>1111</v>
      </c>
      <c r="G339" s="215" t="s">
        <v>407</v>
      </c>
      <c r="H339" s="215" t="s">
        <v>1296</v>
      </c>
      <c r="I339" s="215" t="s">
        <v>1137</v>
      </c>
      <c r="J339" s="395"/>
      <c r="K339" s="99"/>
      <c r="L339" s="394" t="s">
        <v>3537</v>
      </c>
    </row>
    <row r="340">
      <c r="A340" s="22" t="s">
        <v>3209</v>
      </c>
      <c r="B340" s="112" t="s">
        <v>1131</v>
      </c>
      <c r="C340" s="215" t="s">
        <v>2409</v>
      </c>
      <c r="D340" s="215" t="s">
        <v>1112</v>
      </c>
      <c r="E340" s="215" t="s">
        <v>1111</v>
      </c>
      <c r="F340" s="216" t="s">
        <v>1111</v>
      </c>
      <c r="G340" s="215" t="s">
        <v>414</v>
      </c>
      <c r="H340" s="215" t="s">
        <v>1296</v>
      </c>
      <c r="I340" s="215" t="s">
        <v>1137</v>
      </c>
      <c r="J340" s="395"/>
      <c r="K340" s="99"/>
      <c r="L340" s="394" t="s">
        <v>3537</v>
      </c>
    </row>
    <row r="341">
      <c r="A341" s="22" t="s">
        <v>3357</v>
      </c>
      <c r="B341" s="112" t="s">
        <v>1449</v>
      </c>
      <c r="C341" s="215" t="s">
        <v>2425</v>
      </c>
      <c r="D341" s="215" t="s">
        <v>1112</v>
      </c>
      <c r="E341" s="215" t="s">
        <v>1111</v>
      </c>
      <c r="F341" s="216" t="s">
        <v>1111</v>
      </c>
      <c r="G341" s="215" t="s">
        <v>420</v>
      </c>
      <c r="H341" s="215" t="s">
        <v>1296</v>
      </c>
      <c r="I341" s="215" t="s">
        <v>1137</v>
      </c>
      <c r="J341" s="395"/>
      <c r="K341" s="99"/>
      <c r="L341" s="394" t="s">
        <v>3537</v>
      </c>
    </row>
    <row r="342">
      <c r="A342" s="22" t="s">
        <v>3458</v>
      </c>
      <c r="B342" s="112" t="s">
        <v>1296</v>
      </c>
      <c r="C342" s="215" t="s">
        <v>189</v>
      </c>
      <c r="D342" s="215" t="s">
        <v>1112</v>
      </c>
      <c r="E342" s="215" t="s">
        <v>1111</v>
      </c>
      <c r="F342" s="216" t="s">
        <v>1111</v>
      </c>
      <c r="G342" s="215" t="s">
        <v>436</v>
      </c>
      <c r="H342" s="215" t="s">
        <v>1296</v>
      </c>
      <c r="I342" s="215" t="s">
        <v>1137</v>
      </c>
      <c r="J342" s="395"/>
      <c r="K342" s="99"/>
      <c r="L342" s="394" t="s">
        <v>3537</v>
      </c>
    </row>
    <row r="343">
      <c r="A343" s="22" t="s">
        <v>2623</v>
      </c>
      <c r="B343" s="112" t="s">
        <v>1137</v>
      </c>
      <c r="C343" s="215" t="s">
        <v>1574</v>
      </c>
      <c r="D343" s="215" t="s">
        <v>1112</v>
      </c>
      <c r="E343" s="215" t="s">
        <v>1111</v>
      </c>
      <c r="F343" s="216" t="s">
        <v>1111</v>
      </c>
      <c r="G343" s="215" t="s">
        <v>440</v>
      </c>
      <c r="H343" s="215" t="s">
        <v>1296</v>
      </c>
      <c r="I343" s="215" t="s">
        <v>1137</v>
      </c>
      <c r="J343" s="395"/>
      <c r="K343" s="99"/>
      <c r="L343" s="394" t="s">
        <v>3537</v>
      </c>
    </row>
    <row r="344">
      <c r="A344" s="22" t="s">
        <v>3267</v>
      </c>
      <c r="B344" s="112" t="s">
        <v>1449</v>
      </c>
      <c r="C344" s="215" t="s">
        <v>1734</v>
      </c>
      <c r="D344" s="215" t="s">
        <v>1112</v>
      </c>
      <c r="E344" s="215" t="s">
        <v>1111</v>
      </c>
      <c r="F344" s="216" t="s">
        <v>1111</v>
      </c>
      <c r="G344" s="215" t="s">
        <v>444</v>
      </c>
      <c r="H344" s="215" t="s">
        <v>1296</v>
      </c>
      <c r="I344" s="215" t="s">
        <v>1137</v>
      </c>
      <c r="J344" s="395"/>
      <c r="K344" s="99"/>
      <c r="L344" s="394" t="s">
        <v>3537</v>
      </c>
    </row>
    <row r="345">
      <c r="A345" s="22" t="s">
        <v>3121</v>
      </c>
      <c r="B345" s="112" t="s">
        <v>1131</v>
      </c>
      <c r="C345" s="215" t="s">
        <v>2235</v>
      </c>
      <c r="D345" s="215" t="s">
        <v>1112</v>
      </c>
      <c r="E345" s="215" t="s">
        <v>1111</v>
      </c>
      <c r="F345" s="216" t="s">
        <v>1111</v>
      </c>
      <c r="G345" s="215" t="s">
        <v>448</v>
      </c>
      <c r="H345" s="215" t="s">
        <v>1296</v>
      </c>
      <c r="I345" s="215" t="s">
        <v>1137</v>
      </c>
      <c r="J345" s="395"/>
      <c r="K345" s="99"/>
      <c r="L345" s="394" t="s">
        <v>3537</v>
      </c>
    </row>
    <row r="346">
      <c r="A346" s="22" t="s">
        <v>3206</v>
      </c>
      <c r="B346" s="112" t="s">
        <v>1131</v>
      </c>
      <c r="C346" s="215" t="s">
        <v>2732</v>
      </c>
      <c r="D346" s="215" t="s">
        <v>1112</v>
      </c>
      <c r="E346" s="215" t="s">
        <v>1111</v>
      </c>
      <c r="F346" s="216" t="s">
        <v>1111</v>
      </c>
      <c r="G346" s="215" t="s">
        <v>452</v>
      </c>
      <c r="H346" s="215" t="s">
        <v>1296</v>
      </c>
      <c r="I346" s="215" t="s">
        <v>1137</v>
      </c>
      <c r="J346" s="395"/>
      <c r="K346" s="99"/>
      <c r="L346" s="394" t="s">
        <v>3537</v>
      </c>
    </row>
    <row r="347">
      <c r="A347" s="22" t="s">
        <v>3228</v>
      </c>
      <c r="B347" s="112" t="s">
        <v>1131</v>
      </c>
      <c r="C347" s="215" t="s">
        <v>2446</v>
      </c>
      <c r="D347" s="215" t="s">
        <v>1112</v>
      </c>
      <c r="E347" s="215" t="s">
        <v>1111</v>
      </c>
      <c r="F347" s="216" t="s">
        <v>1111</v>
      </c>
      <c r="G347" s="215" t="s">
        <v>457</v>
      </c>
      <c r="H347" s="215" t="s">
        <v>1296</v>
      </c>
      <c r="I347" s="215" t="s">
        <v>1137</v>
      </c>
      <c r="J347" s="395"/>
      <c r="K347" s="99"/>
      <c r="L347" s="394" t="s">
        <v>3537</v>
      </c>
    </row>
    <row r="348">
      <c r="A348" s="22" t="s">
        <v>3234</v>
      </c>
      <c r="B348" s="112" t="s">
        <v>1449</v>
      </c>
      <c r="C348" s="215" t="s">
        <v>1379</v>
      </c>
      <c r="D348" s="215" t="s">
        <v>1112</v>
      </c>
      <c r="E348" s="215" t="s">
        <v>1111</v>
      </c>
      <c r="F348" s="216" t="s">
        <v>1111</v>
      </c>
      <c r="G348" s="215" t="s">
        <v>463</v>
      </c>
      <c r="H348" s="215" t="s">
        <v>1296</v>
      </c>
      <c r="I348" s="215" t="s">
        <v>1137</v>
      </c>
      <c r="J348" s="395"/>
      <c r="K348" s="99"/>
      <c r="L348" s="394" t="s">
        <v>3537</v>
      </c>
    </row>
    <row r="349">
      <c r="A349" s="22" t="s">
        <v>2867</v>
      </c>
      <c r="B349" s="112" t="s">
        <v>1137</v>
      </c>
      <c r="C349" s="215" t="s">
        <v>2868</v>
      </c>
      <c r="D349" s="215" t="s">
        <v>1112</v>
      </c>
      <c r="E349" s="215" t="s">
        <v>1111</v>
      </c>
      <c r="F349" s="216" t="s">
        <v>1111</v>
      </c>
      <c r="G349" s="215" t="s">
        <v>2756</v>
      </c>
      <c r="H349" s="215" t="s">
        <v>1296</v>
      </c>
      <c r="I349" s="215" t="s">
        <v>1137</v>
      </c>
      <c r="J349" s="395"/>
      <c r="K349" s="99"/>
      <c r="L349" s="394" t="s">
        <v>3537</v>
      </c>
    </row>
    <row r="350">
      <c r="A350" s="22" t="s">
        <v>3170</v>
      </c>
      <c r="B350" s="112" t="s">
        <v>1131</v>
      </c>
      <c r="C350" s="215" t="s">
        <v>2206</v>
      </c>
      <c r="D350" s="215" t="s">
        <v>1112</v>
      </c>
      <c r="E350" s="215" t="s">
        <v>1111</v>
      </c>
      <c r="F350" s="216" t="s">
        <v>1111</v>
      </c>
      <c r="G350" s="215" t="s">
        <v>3171</v>
      </c>
      <c r="H350" s="215" t="s">
        <v>1296</v>
      </c>
      <c r="I350" s="215" t="s">
        <v>1137</v>
      </c>
      <c r="J350" s="395"/>
      <c r="K350" s="99"/>
      <c r="L350" s="394" t="s">
        <v>3537</v>
      </c>
    </row>
    <row r="351">
      <c r="A351" s="22" t="s">
        <v>3200</v>
      </c>
      <c r="B351" s="112" t="s">
        <v>1131</v>
      </c>
      <c r="C351" s="215" t="s">
        <v>2580</v>
      </c>
      <c r="D351" s="215" t="s">
        <v>1112</v>
      </c>
      <c r="E351" s="215" t="s">
        <v>1111</v>
      </c>
      <c r="F351" s="216" t="s">
        <v>1111</v>
      </c>
      <c r="G351" s="215" t="s">
        <v>3071</v>
      </c>
      <c r="H351" s="215" t="s">
        <v>1296</v>
      </c>
      <c r="I351" s="215" t="s">
        <v>1137</v>
      </c>
      <c r="J351" s="395"/>
      <c r="K351" s="99"/>
      <c r="L351" s="394" t="s">
        <v>3537</v>
      </c>
    </row>
    <row r="352">
      <c r="A352" s="22" t="s">
        <v>3105</v>
      </c>
      <c r="B352" s="112" t="s">
        <v>1131</v>
      </c>
      <c r="C352" s="215" t="s">
        <v>1742</v>
      </c>
      <c r="D352" s="215" t="s">
        <v>1112</v>
      </c>
      <c r="E352" s="215" t="s">
        <v>1111</v>
      </c>
      <c r="F352" s="216" t="s">
        <v>1111</v>
      </c>
      <c r="G352" s="215" t="s">
        <v>2563</v>
      </c>
      <c r="H352" s="215" t="s">
        <v>1296</v>
      </c>
      <c r="I352" s="215" t="s">
        <v>1137</v>
      </c>
      <c r="J352" s="395"/>
      <c r="K352" s="99"/>
      <c r="L352" s="394" t="s">
        <v>3537</v>
      </c>
    </row>
    <row r="353">
      <c r="A353" s="22" t="s">
        <v>3275</v>
      </c>
      <c r="B353" s="112" t="s">
        <v>1449</v>
      </c>
      <c r="C353" s="215" t="s">
        <v>414</v>
      </c>
      <c r="D353" s="215" t="s">
        <v>1112</v>
      </c>
      <c r="E353" s="215" t="s">
        <v>1111</v>
      </c>
      <c r="F353" s="216" t="s">
        <v>1111</v>
      </c>
      <c r="G353" s="215" t="s">
        <v>2572</v>
      </c>
      <c r="H353" s="215" t="s">
        <v>1296</v>
      </c>
      <c r="I353" s="215" t="s">
        <v>1137</v>
      </c>
      <c r="J353" s="395"/>
      <c r="K353" s="99"/>
      <c r="L353" s="394" t="s">
        <v>3537</v>
      </c>
    </row>
    <row r="354">
      <c r="A354" s="22" t="s">
        <v>3249</v>
      </c>
      <c r="B354" s="112" t="s">
        <v>1449</v>
      </c>
      <c r="C354" s="215" t="s">
        <v>2431</v>
      </c>
      <c r="D354" s="215" t="s">
        <v>1112</v>
      </c>
      <c r="E354" s="215" t="s">
        <v>1111</v>
      </c>
      <c r="F354" s="216" t="s">
        <v>1111</v>
      </c>
      <c r="G354" s="215" t="s">
        <v>2577</v>
      </c>
      <c r="H354" s="215" t="s">
        <v>1296</v>
      </c>
      <c r="I354" s="215" t="s">
        <v>1137</v>
      </c>
      <c r="J354" s="395"/>
      <c r="K354" s="99"/>
      <c r="L354" s="394" t="s">
        <v>3537</v>
      </c>
    </row>
    <row r="355">
      <c r="A355" s="22" t="s">
        <v>3343</v>
      </c>
      <c r="B355" s="112" t="s">
        <v>1449</v>
      </c>
      <c r="C355" s="215" t="s">
        <v>2714</v>
      </c>
      <c r="D355" s="215" t="s">
        <v>1112</v>
      </c>
      <c r="E355" s="215" t="s">
        <v>1111</v>
      </c>
      <c r="F355" s="216" t="s">
        <v>1111</v>
      </c>
      <c r="G355" s="215" t="s">
        <v>2589</v>
      </c>
      <c r="H355" s="215" t="s">
        <v>1296</v>
      </c>
      <c r="I355" s="215" t="s">
        <v>1137</v>
      </c>
      <c r="J355" s="395"/>
      <c r="K355" s="99"/>
      <c r="L355" s="394" t="s">
        <v>3537</v>
      </c>
    </row>
    <row r="356">
      <c r="A356" s="22" t="s">
        <v>3284</v>
      </c>
      <c r="B356" s="112" t="s">
        <v>1449</v>
      </c>
      <c r="C356" s="215" t="s">
        <v>2596</v>
      </c>
      <c r="D356" s="215" t="s">
        <v>1112</v>
      </c>
      <c r="E356" s="215" t="s">
        <v>1111</v>
      </c>
      <c r="F356" s="216" t="s">
        <v>1111</v>
      </c>
      <c r="G356" s="215" t="s">
        <v>2596</v>
      </c>
      <c r="H356" s="215" t="s">
        <v>1296</v>
      </c>
      <c r="I356" s="215" t="s">
        <v>1137</v>
      </c>
      <c r="J356" s="395"/>
      <c r="K356" s="99"/>
      <c r="L356" s="394" t="s">
        <v>3537</v>
      </c>
    </row>
    <row r="357">
      <c r="A357" s="22" t="s">
        <v>3423</v>
      </c>
      <c r="B357" s="112" t="s">
        <v>1449</v>
      </c>
      <c r="C357" s="215" t="s">
        <v>1474</v>
      </c>
      <c r="D357" s="215" t="s">
        <v>1112</v>
      </c>
      <c r="E357" s="215" t="s">
        <v>1111</v>
      </c>
      <c r="F357" s="216" t="s">
        <v>1111</v>
      </c>
      <c r="G357" s="215" t="s">
        <v>1450</v>
      </c>
      <c r="H357" s="215" t="s">
        <v>1296</v>
      </c>
      <c r="I357" s="215" t="s">
        <v>1137</v>
      </c>
      <c r="J357" s="395"/>
      <c r="K357" s="99"/>
      <c r="L357" s="394" t="s">
        <v>3537</v>
      </c>
    </row>
    <row r="358">
      <c r="A358" s="22" t="s">
        <v>3299</v>
      </c>
      <c r="B358" s="112" t="s">
        <v>1449</v>
      </c>
      <c r="C358" s="215" t="s">
        <v>1254</v>
      </c>
      <c r="D358" s="215" t="s">
        <v>1112</v>
      </c>
      <c r="E358" s="215" t="s">
        <v>1111</v>
      </c>
      <c r="F358" s="216" t="s">
        <v>1111</v>
      </c>
      <c r="G358" s="215" t="s">
        <v>1493</v>
      </c>
      <c r="H358" s="215" t="s">
        <v>1296</v>
      </c>
      <c r="I358" s="215" t="s">
        <v>1137</v>
      </c>
      <c r="J358" s="395"/>
      <c r="K358" s="99"/>
      <c r="L358" s="394" t="s">
        <v>3537</v>
      </c>
    </row>
    <row r="359">
      <c r="A359" s="22" t="s">
        <v>3293</v>
      </c>
      <c r="B359" s="112" t="s">
        <v>1449</v>
      </c>
      <c r="C359" s="215" t="s">
        <v>2641</v>
      </c>
      <c r="D359" s="215" t="s">
        <v>1112</v>
      </c>
      <c r="E359" s="215" t="s">
        <v>1111</v>
      </c>
      <c r="F359" s="216" t="s">
        <v>1111</v>
      </c>
      <c r="G359" s="215" t="s">
        <v>1555</v>
      </c>
      <c r="H359" s="215" t="s">
        <v>1296</v>
      </c>
      <c r="I359" s="215" t="s">
        <v>1137</v>
      </c>
      <c r="J359" s="395"/>
      <c r="K359" s="99"/>
      <c r="L359" s="394" t="s">
        <v>3537</v>
      </c>
    </row>
    <row r="360">
      <c r="A360" s="22" t="s">
        <v>3389</v>
      </c>
      <c r="B360" s="112" t="s">
        <v>1449</v>
      </c>
      <c r="C360" s="215" t="s">
        <v>2767</v>
      </c>
      <c r="D360" s="215" t="s">
        <v>1112</v>
      </c>
      <c r="E360" s="215" t="s">
        <v>1111</v>
      </c>
      <c r="F360" s="216" t="s">
        <v>1111</v>
      </c>
      <c r="G360" s="215" t="s">
        <v>1574</v>
      </c>
      <c r="H360" s="215" t="s">
        <v>1296</v>
      </c>
      <c r="I360" s="215" t="s">
        <v>1137</v>
      </c>
      <c r="J360" s="395"/>
      <c r="K360" s="99"/>
      <c r="L360" s="394" t="s">
        <v>3537</v>
      </c>
    </row>
    <row r="361">
      <c r="A361" s="22" t="s">
        <v>2524</v>
      </c>
      <c r="B361" s="112" t="s">
        <v>1137</v>
      </c>
      <c r="C361" s="215" t="s">
        <v>1734</v>
      </c>
      <c r="D361" s="215" t="s">
        <v>1112</v>
      </c>
      <c r="E361" s="215" t="s">
        <v>1111</v>
      </c>
      <c r="F361" s="216" t="s">
        <v>1111</v>
      </c>
      <c r="G361" s="215" t="s">
        <v>1583</v>
      </c>
      <c r="H361" s="215" t="s">
        <v>1296</v>
      </c>
      <c r="I361" s="215" t="s">
        <v>1137</v>
      </c>
      <c r="J361" s="395"/>
      <c r="K361" s="99"/>
      <c r="L361" s="394" t="s">
        <v>3537</v>
      </c>
    </row>
    <row r="362">
      <c r="A362" s="22" t="s">
        <v>3349</v>
      </c>
      <c r="B362" s="112" t="s">
        <v>1449</v>
      </c>
      <c r="C362" s="215" t="s">
        <v>2900</v>
      </c>
      <c r="D362" s="215" t="s">
        <v>1112</v>
      </c>
      <c r="E362" s="215" t="s">
        <v>1111</v>
      </c>
      <c r="F362" s="216" t="s">
        <v>1111</v>
      </c>
      <c r="G362" s="215" t="s">
        <v>1590</v>
      </c>
      <c r="H362" s="215" t="s">
        <v>1296</v>
      </c>
      <c r="I362" s="215" t="s">
        <v>1137</v>
      </c>
      <c r="J362" s="395"/>
      <c r="K362" s="99"/>
      <c r="L362" s="394" t="s">
        <v>3537</v>
      </c>
    </row>
    <row r="363">
      <c r="A363" s="22" t="s">
        <v>3409</v>
      </c>
      <c r="B363" s="112" t="s">
        <v>1449</v>
      </c>
      <c r="C363" s="215" t="s">
        <v>2889</v>
      </c>
      <c r="D363" s="215" t="s">
        <v>1112</v>
      </c>
      <c r="E363" s="215" t="s">
        <v>1111</v>
      </c>
      <c r="F363" s="216" t="s">
        <v>1111</v>
      </c>
      <c r="G363" s="215" t="s">
        <v>1600</v>
      </c>
      <c r="H363" s="215" t="s">
        <v>1296</v>
      </c>
      <c r="I363" s="215" t="s">
        <v>1137</v>
      </c>
      <c r="J363" s="395"/>
      <c r="K363" s="99"/>
      <c r="L363" s="394" t="s">
        <v>3537</v>
      </c>
    </row>
    <row r="364">
      <c r="A364" s="22" t="s">
        <v>2704</v>
      </c>
      <c r="B364" s="112" t="s">
        <v>1137</v>
      </c>
      <c r="C364" s="215" t="s">
        <v>2235</v>
      </c>
      <c r="D364" s="215" t="s">
        <v>1112</v>
      </c>
      <c r="E364" s="215" t="s">
        <v>1111</v>
      </c>
      <c r="F364" s="216" t="s">
        <v>1111</v>
      </c>
      <c r="G364" s="215" t="s">
        <v>2641</v>
      </c>
      <c r="H364" s="215" t="s">
        <v>1296</v>
      </c>
      <c r="I364" s="215" t="s">
        <v>1137</v>
      </c>
      <c r="J364" s="395"/>
      <c r="K364" s="99"/>
      <c r="L364" s="394" t="s">
        <v>3537</v>
      </c>
    </row>
    <row r="365">
      <c r="A365" s="22" t="s">
        <v>2349</v>
      </c>
      <c r="B365" s="112" t="s">
        <v>1137</v>
      </c>
      <c r="C365" s="215" t="s">
        <v>1111</v>
      </c>
      <c r="D365" s="215" t="s">
        <v>1112</v>
      </c>
      <c r="E365" s="215" t="s">
        <v>1111</v>
      </c>
      <c r="F365" s="216" t="s">
        <v>1111</v>
      </c>
      <c r="G365" s="215" t="s">
        <v>2351</v>
      </c>
      <c r="H365" s="215" t="s">
        <v>1296</v>
      </c>
      <c r="I365" s="215" t="s">
        <v>1137</v>
      </c>
      <c r="J365" s="395"/>
      <c r="K365" s="99"/>
      <c r="L365" s="394" t="s">
        <v>3537</v>
      </c>
    </row>
    <row r="366">
      <c r="A366" s="22" t="s">
        <v>3127</v>
      </c>
      <c r="B366" s="112" t="s">
        <v>1131</v>
      </c>
      <c r="C366" s="215" t="s">
        <v>1748</v>
      </c>
      <c r="D366" s="215" t="s">
        <v>1112</v>
      </c>
      <c r="E366" s="215" t="s">
        <v>1111</v>
      </c>
      <c r="F366" s="216" t="s">
        <v>1111</v>
      </c>
      <c r="G366" s="215" t="s">
        <v>2651</v>
      </c>
      <c r="H366" s="215" t="s">
        <v>1296</v>
      </c>
      <c r="I366" s="215" t="s">
        <v>1137</v>
      </c>
      <c r="J366" s="395"/>
      <c r="K366" s="99"/>
      <c r="L366" s="394" t="s">
        <v>3537</v>
      </c>
    </row>
    <row r="367">
      <c r="A367" s="22" t="s">
        <v>3269</v>
      </c>
      <c r="B367" s="112" t="s">
        <v>1449</v>
      </c>
      <c r="C367" s="215" t="s">
        <v>1139</v>
      </c>
      <c r="D367" s="215" t="s">
        <v>1112</v>
      </c>
      <c r="E367" s="215" t="s">
        <v>1111</v>
      </c>
      <c r="F367" s="216" t="s">
        <v>1111</v>
      </c>
      <c r="G367" s="215" t="s">
        <v>2658</v>
      </c>
      <c r="H367" s="215" t="s">
        <v>1296</v>
      </c>
      <c r="I367" s="215" t="s">
        <v>1137</v>
      </c>
      <c r="J367" s="395"/>
      <c r="K367" s="99"/>
      <c r="L367" s="394" t="s">
        <v>3537</v>
      </c>
    </row>
    <row r="368">
      <c r="A368" s="22" t="s">
        <v>2914</v>
      </c>
      <c r="B368" s="112" t="s">
        <v>1131</v>
      </c>
      <c r="C368" s="215" t="s">
        <v>2170</v>
      </c>
      <c r="D368" s="215" t="s">
        <v>1112</v>
      </c>
      <c r="E368" s="215" t="s">
        <v>1111</v>
      </c>
      <c r="F368" s="216" t="s">
        <v>1111</v>
      </c>
      <c r="G368" s="215" t="s">
        <v>2670</v>
      </c>
      <c r="H368" s="215" t="s">
        <v>1296</v>
      </c>
      <c r="I368" s="215" t="s">
        <v>1137</v>
      </c>
      <c r="J368" s="395"/>
      <c r="K368" s="99"/>
      <c r="L368" s="394" t="s">
        <v>3537</v>
      </c>
    </row>
    <row r="369">
      <c r="A369" s="22" t="s">
        <v>3329</v>
      </c>
      <c r="B369" s="112" t="s">
        <v>1449</v>
      </c>
      <c r="C369" s="215" t="s">
        <v>2167</v>
      </c>
      <c r="D369" s="215" t="s">
        <v>1112</v>
      </c>
      <c r="E369" s="215" t="s">
        <v>1111</v>
      </c>
      <c r="F369" s="216" t="s">
        <v>1111</v>
      </c>
      <c r="G369" s="215" t="s">
        <v>2675</v>
      </c>
      <c r="H369" s="215" t="s">
        <v>1296</v>
      </c>
      <c r="I369" s="215" t="s">
        <v>1137</v>
      </c>
      <c r="J369" s="395"/>
      <c r="K369" s="99"/>
      <c r="L369" s="394" t="s">
        <v>3537</v>
      </c>
    </row>
    <row r="370">
      <c r="A370" s="22" t="s">
        <v>3330</v>
      </c>
      <c r="B370" s="112" t="s">
        <v>1449</v>
      </c>
      <c r="C370" s="215" t="s">
        <v>2176</v>
      </c>
      <c r="D370" s="215" t="s">
        <v>1112</v>
      </c>
      <c r="E370" s="215" t="s">
        <v>1111</v>
      </c>
      <c r="F370" s="216" t="s">
        <v>1111</v>
      </c>
      <c r="G370" s="215" t="s">
        <v>2682</v>
      </c>
      <c r="H370" s="215" t="s">
        <v>1296</v>
      </c>
      <c r="I370" s="215" t="s">
        <v>1137</v>
      </c>
      <c r="J370" s="395"/>
      <c r="K370" s="99"/>
      <c r="L370" s="394" t="s">
        <v>3537</v>
      </c>
    </row>
    <row r="371">
      <c r="A371" s="418" t="s">
        <v>1741</v>
      </c>
      <c r="B371" s="237" t="s">
        <v>1111</v>
      </c>
      <c r="C371" s="238" t="s">
        <v>1676</v>
      </c>
      <c r="D371" s="238" t="s">
        <v>1131</v>
      </c>
      <c r="E371" s="238" t="s">
        <v>1111</v>
      </c>
      <c r="F371" s="241" t="s">
        <v>1111</v>
      </c>
      <c r="G371" s="238" t="s">
        <v>1742</v>
      </c>
      <c r="H371" s="238" t="s">
        <v>1296</v>
      </c>
      <c r="I371" s="238" t="s">
        <v>1137</v>
      </c>
      <c r="J371" s="395"/>
      <c r="K371" s="270"/>
      <c r="L371" s="420" t="s">
        <v>3595</v>
      </c>
    </row>
    <row r="372">
      <c r="A372" s="418" t="s">
        <v>1948</v>
      </c>
      <c r="B372" s="237" t="s">
        <v>1111</v>
      </c>
      <c r="C372" s="238" t="s">
        <v>1993</v>
      </c>
      <c r="D372" s="238" t="s">
        <v>1112</v>
      </c>
      <c r="E372" s="238" t="s">
        <v>1111</v>
      </c>
      <c r="F372" s="241" t="s">
        <v>1111</v>
      </c>
      <c r="G372" s="238" t="s">
        <v>2022</v>
      </c>
      <c r="H372" s="238" t="s">
        <v>1296</v>
      </c>
      <c r="I372" s="238" t="s">
        <v>1137</v>
      </c>
      <c r="J372" s="395"/>
      <c r="K372" s="270"/>
      <c r="L372" s="420" t="s">
        <v>3595</v>
      </c>
    </row>
    <row r="373">
      <c r="A373" s="418" t="s">
        <v>2211</v>
      </c>
      <c r="B373" s="237" t="s">
        <v>1111</v>
      </c>
      <c r="C373" s="238" t="s">
        <v>2206</v>
      </c>
      <c r="D373" s="238" t="s">
        <v>1112</v>
      </c>
      <c r="E373" s="238" t="s">
        <v>1111</v>
      </c>
      <c r="F373" s="241" t="s">
        <v>1111</v>
      </c>
      <c r="G373" s="238" t="s">
        <v>2210</v>
      </c>
      <c r="H373" s="238" t="s">
        <v>1296</v>
      </c>
      <c r="I373" s="238" t="s">
        <v>1137</v>
      </c>
      <c r="J373" s="395"/>
      <c r="K373" s="270"/>
      <c r="L373" s="420" t="s">
        <v>3595</v>
      </c>
    </row>
    <row r="374">
      <c r="A374" s="418" t="s">
        <v>2127</v>
      </c>
      <c r="B374" s="237" t="s">
        <v>1111</v>
      </c>
      <c r="C374" s="238" t="s">
        <v>2128</v>
      </c>
      <c r="D374" s="238" t="s">
        <v>1112</v>
      </c>
      <c r="E374" s="238" t="s">
        <v>1111</v>
      </c>
      <c r="F374" s="241" t="s">
        <v>1111</v>
      </c>
      <c r="G374" s="238" t="s">
        <v>2129</v>
      </c>
      <c r="H374" s="238" t="s">
        <v>1296</v>
      </c>
      <c r="I374" s="238" t="s">
        <v>1137</v>
      </c>
      <c r="J374" s="395"/>
      <c r="K374" s="270"/>
      <c r="L374" s="420" t="s">
        <v>3595</v>
      </c>
    </row>
    <row r="375">
      <c r="A375" s="418" t="s">
        <v>2049</v>
      </c>
      <c r="B375" s="237" t="s">
        <v>1111</v>
      </c>
      <c r="C375" s="238" t="s">
        <v>2050</v>
      </c>
      <c r="D375" s="238" t="s">
        <v>1112</v>
      </c>
      <c r="E375" s="238" t="s">
        <v>1111</v>
      </c>
      <c r="F375" s="241" t="s">
        <v>1111</v>
      </c>
      <c r="G375" s="238" t="s">
        <v>2053</v>
      </c>
      <c r="H375" s="238" t="s">
        <v>1296</v>
      </c>
      <c r="I375" s="238" t="s">
        <v>1137</v>
      </c>
      <c r="J375" s="395"/>
      <c r="K375" s="270"/>
      <c r="L375" s="420" t="s">
        <v>3595</v>
      </c>
    </row>
    <row r="376">
      <c r="A376" s="418" t="s">
        <v>1806</v>
      </c>
      <c r="B376" s="237" t="s">
        <v>1111</v>
      </c>
      <c r="C376" s="238" t="s">
        <v>1803</v>
      </c>
      <c r="D376" s="238" t="s">
        <v>1131</v>
      </c>
      <c r="E376" s="238" t="s">
        <v>1111</v>
      </c>
      <c r="F376" s="241" t="s">
        <v>1111</v>
      </c>
      <c r="G376" s="238" t="s">
        <v>1814</v>
      </c>
      <c r="H376" s="238" t="s">
        <v>1296</v>
      </c>
      <c r="I376" s="238" t="s">
        <v>1137</v>
      </c>
      <c r="J376" s="395"/>
      <c r="K376" s="270"/>
      <c r="L376" s="420" t="s">
        <v>3595</v>
      </c>
    </row>
    <row r="377">
      <c r="A377" s="418" t="s">
        <v>2240</v>
      </c>
      <c r="B377" s="237" t="s">
        <v>1111</v>
      </c>
      <c r="C377" s="238" t="s">
        <v>1847</v>
      </c>
      <c r="D377" s="238" t="s">
        <v>1112</v>
      </c>
      <c r="E377" s="238" t="s">
        <v>1111</v>
      </c>
      <c r="F377" s="241" t="s">
        <v>1111</v>
      </c>
      <c r="G377" s="238" t="s">
        <v>2241</v>
      </c>
      <c r="H377" s="238" t="s">
        <v>1296</v>
      </c>
      <c r="I377" s="238" t="s">
        <v>1137</v>
      </c>
      <c r="J377" s="395"/>
      <c r="K377" s="270"/>
      <c r="L377" s="420" t="s">
        <v>3595</v>
      </c>
    </row>
    <row r="378">
      <c r="A378" s="418" t="s">
        <v>2088</v>
      </c>
      <c r="B378" s="237" t="s">
        <v>1111</v>
      </c>
      <c r="C378" s="238" t="s">
        <v>2089</v>
      </c>
      <c r="D378" s="238" t="s">
        <v>1112</v>
      </c>
      <c r="E378" s="238" t="s">
        <v>1111</v>
      </c>
      <c r="F378" s="241" t="s">
        <v>1111</v>
      </c>
      <c r="G378" s="238" t="s">
        <v>2093</v>
      </c>
      <c r="H378" s="238" t="s">
        <v>1296</v>
      </c>
      <c r="I378" s="238" t="s">
        <v>1137</v>
      </c>
      <c r="J378" s="395"/>
      <c r="K378" s="270"/>
      <c r="L378" s="420" t="s">
        <v>3595</v>
      </c>
    </row>
    <row r="379">
      <c r="A379" s="418" t="s">
        <v>1931</v>
      </c>
      <c r="B379" s="237" t="s">
        <v>1111</v>
      </c>
      <c r="C379" s="238" t="s">
        <v>1899</v>
      </c>
      <c r="D379" s="238" t="s">
        <v>1111</v>
      </c>
      <c r="E379" s="238" t="s">
        <v>1111</v>
      </c>
      <c r="F379" s="241" t="s">
        <v>1111</v>
      </c>
      <c r="G379" s="238" t="s">
        <v>1254</v>
      </c>
      <c r="H379" s="238" t="s">
        <v>1296</v>
      </c>
      <c r="I379" s="238" t="s">
        <v>1137</v>
      </c>
      <c r="J379" s="395"/>
      <c r="K379" s="270"/>
      <c r="L379" s="420" t="s">
        <v>3595</v>
      </c>
    </row>
    <row r="380">
      <c r="A380" s="418" t="s">
        <v>1796</v>
      </c>
      <c r="B380" s="237" t="s">
        <v>1111</v>
      </c>
      <c r="C380" s="238" t="s">
        <v>1787</v>
      </c>
      <c r="D380" s="238" t="s">
        <v>1449</v>
      </c>
      <c r="E380" s="238" t="s">
        <v>1111</v>
      </c>
      <c r="F380" s="241" t="s">
        <v>1111</v>
      </c>
      <c r="G380" s="238" t="s">
        <v>1797</v>
      </c>
      <c r="H380" s="238" t="s">
        <v>1296</v>
      </c>
      <c r="I380" s="238" t="s">
        <v>1137</v>
      </c>
      <c r="J380" s="395"/>
      <c r="K380" s="270"/>
      <c r="L380" s="420" t="s">
        <v>3595</v>
      </c>
    </row>
    <row r="381">
      <c r="A381" s="418" t="s">
        <v>2339</v>
      </c>
      <c r="B381" s="237" t="s">
        <v>1111</v>
      </c>
      <c r="C381" s="238" t="s">
        <v>2312</v>
      </c>
      <c r="D381" s="238" t="s">
        <v>1111</v>
      </c>
      <c r="E381" s="238" t="s">
        <v>1111</v>
      </c>
      <c r="F381" s="241" t="s">
        <v>1111</v>
      </c>
      <c r="G381" s="238" t="s">
        <v>2340</v>
      </c>
      <c r="H381" s="238" t="s">
        <v>1296</v>
      </c>
      <c r="I381" s="238" t="s">
        <v>1137</v>
      </c>
      <c r="J381" s="395"/>
      <c r="K381" s="270"/>
      <c r="L381" s="420" t="s">
        <v>3595</v>
      </c>
    </row>
    <row r="382">
      <c r="A382" s="418" t="s">
        <v>2280</v>
      </c>
      <c r="B382" s="237" t="s">
        <v>1111</v>
      </c>
      <c r="C382" s="238" t="s">
        <v>2103</v>
      </c>
      <c r="D382" s="238" t="s">
        <v>1111</v>
      </c>
      <c r="E382" s="238" t="s">
        <v>1111</v>
      </c>
      <c r="F382" s="241" t="s">
        <v>1111</v>
      </c>
      <c r="G382" s="238" t="s">
        <v>2285</v>
      </c>
      <c r="H382" s="238" t="s">
        <v>1296</v>
      </c>
      <c r="I382" s="238" t="s">
        <v>1137</v>
      </c>
      <c r="J382" s="395"/>
      <c r="K382" s="270"/>
      <c r="L382" s="420" t="s">
        <v>3595</v>
      </c>
    </row>
    <row r="383">
      <c r="A383" s="418" t="s">
        <v>2252</v>
      </c>
      <c r="B383" s="237" t="s">
        <v>1111</v>
      </c>
      <c r="C383" s="238" t="s">
        <v>1837</v>
      </c>
      <c r="D383" s="238" t="s">
        <v>1112</v>
      </c>
      <c r="E383" s="238" t="s">
        <v>1111</v>
      </c>
      <c r="F383" s="241" t="s">
        <v>1111</v>
      </c>
      <c r="G383" s="238" t="s">
        <v>2255</v>
      </c>
      <c r="H383" s="238" t="s">
        <v>1296</v>
      </c>
      <c r="I383" s="238" t="s">
        <v>1137</v>
      </c>
      <c r="J383" s="395"/>
      <c r="K383" s="270"/>
      <c r="L383" s="420" t="s">
        <v>3595</v>
      </c>
    </row>
    <row r="384">
      <c r="A384" s="418" t="s">
        <v>2178</v>
      </c>
      <c r="B384" s="237" t="s">
        <v>1111</v>
      </c>
      <c r="C384" s="238" t="s">
        <v>2181</v>
      </c>
      <c r="D384" s="238" t="s">
        <v>1112</v>
      </c>
      <c r="E384" s="238" t="s">
        <v>1111</v>
      </c>
      <c r="F384" s="241" t="s">
        <v>1111</v>
      </c>
      <c r="G384" s="238" t="s">
        <v>2183</v>
      </c>
      <c r="H384" s="238" t="s">
        <v>1296</v>
      </c>
      <c r="I384" s="238" t="s">
        <v>1137</v>
      </c>
      <c r="J384" s="395"/>
      <c r="K384" s="270"/>
      <c r="L384" s="420" t="s">
        <v>3595</v>
      </c>
    </row>
    <row r="385">
      <c r="A385" s="418" t="s">
        <v>2229</v>
      </c>
      <c r="B385" s="237" t="s">
        <v>1111</v>
      </c>
      <c r="C385" s="238" t="s">
        <v>1749</v>
      </c>
      <c r="D385" s="238" t="s">
        <v>1111</v>
      </c>
      <c r="E385" s="238" t="s">
        <v>1111</v>
      </c>
      <c r="F385" s="241" t="s">
        <v>1111</v>
      </c>
      <c r="G385" s="238" t="s">
        <v>2235</v>
      </c>
      <c r="H385" s="238" t="s">
        <v>1296</v>
      </c>
      <c r="I385" s="238" t="s">
        <v>1137</v>
      </c>
      <c r="J385" s="395"/>
      <c r="K385" s="270"/>
      <c r="L385" s="420" t="s">
        <v>3595</v>
      </c>
    </row>
    <row r="386">
      <c r="A386" s="418" t="s">
        <v>2259</v>
      </c>
      <c r="B386" s="237" t="s">
        <v>1111</v>
      </c>
      <c r="C386" s="238" t="s">
        <v>2140</v>
      </c>
      <c r="D386" s="238" t="s">
        <v>1112</v>
      </c>
      <c r="E386" s="238" t="s">
        <v>1111</v>
      </c>
      <c r="F386" s="241" t="s">
        <v>1111</v>
      </c>
      <c r="G386" s="238" t="s">
        <v>2260</v>
      </c>
      <c r="H386" s="238" t="s">
        <v>1296</v>
      </c>
      <c r="I386" s="238" t="s">
        <v>1137</v>
      </c>
      <c r="J386" s="395"/>
      <c r="K386" s="270"/>
      <c r="L386" s="420" t="s">
        <v>3595</v>
      </c>
    </row>
    <row r="387">
      <c r="A387" s="418" t="s">
        <v>2858</v>
      </c>
      <c r="B387" s="237" t="s">
        <v>1137</v>
      </c>
      <c r="C387" s="238" t="s">
        <v>2496</v>
      </c>
      <c r="D387" s="238" t="s">
        <v>1112</v>
      </c>
      <c r="E387" s="238" t="s">
        <v>1111</v>
      </c>
      <c r="F387" s="241" t="s">
        <v>1111</v>
      </c>
      <c r="G387" s="238" t="s">
        <v>1671</v>
      </c>
      <c r="H387" s="238" t="s">
        <v>1296</v>
      </c>
      <c r="I387" s="238" t="s">
        <v>1137</v>
      </c>
      <c r="J387" s="395"/>
      <c r="K387" s="270"/>
      <c r="L387" s="420" t="s">
        <v>3595</v>
      </c>
    </row>
    <row r="388">
      <c r="A388" s="418" t="s">
        <v>2726</v>
      </c>
      <c r="B388" s="237" t="s">
        <v>1137</v>
      </c>
      <c r="C388" s="238" t="s">
        <v>1748</v>
      </c>
      <c r="D388" s="238" t="s">
        <v>1112</v>
      </c>
      <c r="E388" s="238" t="s">
        <v>1111</v>
      </c>
      <c r="F388" s="241" t="s">
        <v>1111</v>
      </c>
      <c r="G388" s="238" t="s">
        <v>1676</v>
      </c>
      <c r="H388" s="238" t="s">
        <v>1296</v>
      </c>
      <c r="I388" s="238" t="s">
        <v>1137</v>
      </c>
      <c r="J388" s="395"/>
      <c r="K388" s="270"/>
      <c r="L388" s="420" t="s">
        <v>3595</v>
      </c>
    </row>
    <row r="389">
      <c r="A389" s="418" t="s">
        <v>2387</v>
      </c>
      <c r="B389" s="237" t="s">
        <v>1137</v>
      </c>
      <c r="C389" s="238" t="s">
        <v>198</v>
      </c>
      <c r="D389" s="238" t="s">
        <v>1112</v>
      </c>
      <c r="E389" s="238" t="s">
        <v>1111</v>
      </c>
      <c r="F389" s="241" t="s">
        <v>1111</v>
      </c>
      <c r="G389" s="238" t="s">
        <v>1748</v>
      </c>
      <c r="H389" s="238" t="s">
        <v>1296</v>
      </c>
      <c r="I389" s="238" t="s">
        <v>1137</v>
      </c>
      <c r="J389" s="395"/>
      <c r="K389" s="270"/>
      <c r="L389" s="420" t="s">
        <v>3595</v>
      </c>
    </row>
    <row r="390">
      <c r="A390" s="418" t="s">
        <v>3218</v>
      </c>
      <c r="B390" s="237" t="s">
        <v>1131</v>
      </c>
      <c r="C390" s="238" t="s">
        <v>2865</v>
      </c>
      <c r="D390" s="238" t="s">
        <v>1112</v>
      </c>
      <c r="E390" s="238" t="s">
        <v>1111</v>
      </c>
      <c r="F390" s="241" t="s">
        <v>1111</v>
      </c>
      <c r="G390" s="238" t="s">
        <v>1767</v>
      </c>
      <c r="H390" s="238" t="s">
        <v>1296</v>
      </c>
      <c r="I390" s="238" t="s">
        <v>1137</v>
      </c>
      <c r="J390" s="395"/>
      <c r="K390" s="270"/>
      <c r="L390" s="420" t="s">
        <v>3595</v>
      </c>
    </row>
    <row r="391">
      <c r="A391" s="418" t="s">
        <v>2909</v>
      </c>
      <c r="B391" s="237" t="s">
        <v>1131</v>
      </c>
      <c r="C391" s="238" t="s">
        <v>1568</v>
      </c>
      <c r="D391" s="238" t="s">
        <v>1112</v>
      </c>
      <c r="E391" s="238" t="s">
        <v>1111</v>
      </c>
      <c r="F391" s="241" t="s">
        <v>1111</v>
      </c>
      <c r="G391" s="238" t="s">
        <v>1780</v>
      </c>
      <c r="H391" s="238" t="s">
        <v>1296</v>
      </c>
      <c r="I391" s="238" t="s">
        <v>1137</v>
      </c>
      <c r="J391" s="395"/>
      <c r="K391" s="270"/>
      <c r="L391" s="420" t="s">
        <v>3595</v>
      </c>
    </row>
    <row r="392">
      <c r="A392" s="418" t="s">
        <v>3145</v>
      </c>
      <c r="B392" s="237" t="s">
        <v>1131</v>
      </c>
      <c r="C392" s="238" t="s">
        <v>1993</v>
      </c>
      <c r="D392" s="238" t="s">
        <v>1112</v>
      </c>
      <c r="E392" s="238" t="s">
        <v>1111</v>
      </c>
      <c r="F392" s="241" t="s">
        <v>1111</v>
      </c>
      <c r="G392" s="238" t="s">
        <v>1787</v>
      </c>
      <c r="H392" s="238" t="s">
        <v>1296</v>
      </c>
      <c r="I392" s="238" t="s">
        <v>1137</v>
      </c>
      <c r="J392" s="395"/>
      <c r="K392" s="270"/>
      <c r="L392" s="420" t="s">
        <v>3595</v>
      </c>
    </row>
    <row r="393">
      <c r="A393" s="418" t="s">
        <v>2694</v>
      </c>
      <c r="B393" s="237" t="s">
        <v>1137</v>
      </c>
      <c r="C393" s="238" t="s">
        <v>2210</v>
      </c>
      <c r="D393" s="238" t="s">
        <v>1112</v>
      </c>
      <c r="E393" s="238" t="s">
        <v>1111</v>
      </c>
      <c r="F393" s="241" t="s">
        <v>1111</v>
      </c>
      <c r="G393" s="238" t="s">
        <v>1803</v>
      </c>
      <c r="H393" s="238" t="s">
        <v>1296</v>
      </c>
      <c r="I393" s="238" t="s">
        <v>1137</v>
      </c>
      <c r="J393" s="395"/>
      <c r="K393" s="270"/>
      <c r="L393" s="420" t="s">
        <v>3595</v>
      </c>
    </row>
    <row r="394">
      <c r="A394" s="418" t="s">
        <v>3124</v>
      </c>
      <c r="B394" s="237" t="s">
        <v>1131</v>
      </c>
      <c r="C394" s="238" t="s">
        <v>1671</v>
      </c>
      <c r="D394" s="238" t="s">
        <v>1112</v>
      </c>
      <c r="E394" s="238" t="s">
        <v>1111</v>
      </c>
      <c r="F394" s="241" t="s">
        <v>1111</v>
      </c>
      <c r="G394" s="238" t="s">
        <v>1818</v>
      </c>
      <c r="H394" s="238" t="s">
        <v>1296</v>
      </c>
      <c r="I394" s="238" t="s">
        <v>1137</v>
      </c>
      <c r="J394" s="395"/>
      <c r="K394" s="270"/>
      <c r="L394" s="420" t="s">
        <v>3595</v>
      </c>
    </row>
    <row r="395">
      <c r="A395" s="418" t="s">
        <v>3184</v>
      </c>
      <c r="B395" s="237" t="s">
        <v>1131</v>
      </c>
      <c r="C395" s="238" t="s">
        <v>2140</v>
      </c>
      <c r="D395" s="238" t="s">
        <v>1112</v>
      </c>
      <c r="E395" s="238" t="s">
        <v>1111</v>
      </c>
      <c r="F395" s="241" t="s">
        <v>1111</v>
      </c>
      <c r="G395" s="238" t="s">
        <v>1822</v>
      </c>
      <c r="H395" s="238" t="s">
        <v>1296</v>
      </c>
      <c r="I395" s="238" t="s">
        <v>1137</v>
      </c>
      <c r="J395" s="395"/>
      <c r="K395" s="270"/>
      <c r="L395" s="420" t="s">
        <v>3595</v>
      </c>
    </row>
    <row r="396">
      <c r="A396" s="418" t="s">
        <v>2949</v>
      </c>
      <c r="B396" s="237" t="s">
        <v>1131</v>
      </c>
      <c r="C396" s="238" t="s">
        <v>265</v>
      </c>
      <c r="D396" s="238" t="s">
        <v>1112</v>
      </c>
      <c r="E396" s="238" t="s">
        <v>1111</v>
      </c>
      <c r="F396" s="241" t="s">
        <v>1111</v>
      </c>
      <c r="G396" s="238" t="s">
        <v>1834</v>
      </c>
      <c r="H396" s="238" t="s">
        <v>1296</v>
      </c>
      <c r="I396" s="238" t="s">
        <v>1137</v>
      </c>
      <c r="J396" s="395"/>
      <c r="K396" s="270"/>
      <c r="L396" s="420" t="s">
        <v>3595</v>
      </c>
    </row>
    <row r="397">
      <c r="A397" s="418" t="s">
        <v>3247</v>
      </c>
      <c r="B397" s="237" t="s">
        <v>1449</v>
      </c>
      <c r="C397" s="238" t="s">
        <v>1507</v>
      </c>
      <c r="D397" s="238" t="s">
        <v>1112</v>
      </c>
      <c r="E397" s="238" t="s">
        <v>1111</v>
      </c>
      <c r="F397" s="241" t="s">
        <v>1111</v>
      </c>
      <c r="G397" s="238" t="s">
        <v>1846</v>
      </c>
      <c r="H397" s="238" t="s">
        <v>1296</v>
      </c>
      <c r="I397" s="238" t="s">
        <v>1137</v>
      </c>
      <c r="J397" s="395"/>
      <c r="K397" s="270"/>
      <c r="L397" s="420" t="s">
        <v>3595</v>
      </c>
    </row>
    <row r="398">
      <c r="A398" s="418" t="s">
        <v>3091</v>
      </c>
      <c r="B398" s="237" t="s">
        <v>1131</v>
      </c>
      <c r="C398" s="238" t="s">
        <v>2651</v>
      </c>
      <c r="D398" s="238" t="s">
        <v>1112</v>
      </c>
      <c r="E398" s="238" t="s">
        <v>1111</v>
      </c>
      <c r="F398" s="241" t="s">
        <v>1111</v>
      </c>
      <c r="G398" s="238" t="s">
        <v>1856</v>
      </c>
      <c r="H398" s="238" t="s">
        <v>1296</v>
      </c>
      <c r="I398" s="238" t="s">
        <v>1137</v>
      </c>
      <c r="J398" s="395"/>
      <c r="K398" s="270"/>
      <c r="L398" s="420" t="s">
        <v>3595</v>
      </c>
    </row>
    <row r="399">
      <c r="A399" s="418" t="s">
        <v>2816</v>
      </c>
      <c r="B399" s="237" t="s">
        <v>1137</v>
      </c>
      <c r="C399" s="238" t="s">
        <v>2206</v>
      </c>
      <c r="D399" s="238" t="s">
        <v>1112</v>
      </c>
      <c r="E399" s="238" t="s">
        <v>1111</v>
      </c>
      <c r="F399" s="241" t="s">
        <v>1111</v>
      </c>
      <c r="G399" s="238" t="s">
        <v>1869</v>
      </c>
      <c r="H399" s="238" t="s">
        <v>1296</v>
      </c>
      <c r="I399" s="238" t="s">
        <v>1137</v>
      </c>
      <c r="J399" s="395"/>
      <c r="K399" s="270"/>
      <c r="L399" s="420" t="s">
        <v>3595</v>
      </c>
    </row>
    <row r="400">
      <c r="A400" s="418" t="s">
        <v>3045</v>
      </c>
      <c r="B400" s="237" t="s">
        <v>1131</v>
      </c>
      <c r="C400" s="238" t="s">
        <v>393</v>
      </c>
      <c r="D400" s="238" t="s">
        <v>1112</v>
      </c>
      <c r="E400" s="238" t="s">
        <v>1111</v>
      </c>
      <c r="F400" s="241" t="s">
        <v>1111</v>
      </c>
      <c r="G400" s="238" t="s">
        <v>1884</v>
      </c>
      <c r="H400" s="238" t="s">
        <v>1296</v>
      </c>
      <c r="I400" s="238" t="s">
        <v>1137</v>
      </c>
      <c r="J400" s="395"/>
      <c r="K400" s="270"/>
      <c r="L400" s="420" t="s">
        <v>3595</v>
      </c>
    </row>
    <row r="401">
      <c r="A401" s="418" t="s">
        <v>3080</v>
      </c>
      <c r="B401" s="237" t="s">
        <v>1131</v>
      </c>
      <c r="C401" s="238" t="s">
        <v>2572</v>
      </c>
      <c r="D401" s="238" t="s">
        <v>1112</v>
      </c>
      <c r="E401" s="238" t="s">
        <v>1111</v>
      </c>
      <c r="F401" s="241" t="s">
        <v>1111</v>
      </c>
      <c r="G401" s="238" t="s">
        <v>1899</v>
      </c>
      <c r="H401" s="238" t="s">
        <v>1296</v>
      </c>
      <c r="I401" s="238" t="s">
        <v>1137</v>
      </c>
      <c r="J401" s="395"/>
      <c r="K401" s="270"/>
      <c r="L401" s="420" t="s">
        <v>3595</v>
      </c>
    </row>
    <row r="402">
      <c r="A402" s="418" t="s">
        <v>2892</v>
      </c>
      <c r="B402" s="237" t="s">
        <v>1137</v>
      </c>
      <c r="C402" s="238" t="s">
        <v>2893</v>
      </c>
      <c r="D402" s="238" t="s">
        <v>1112</v>
      </c>
      <c r="E402" s="238" t="s">
        <v>1111</v>
      </c>
      <c r="F402" s="241" t="s">
        <v>1111</v>
      </c>
      <c r="G402" s="238" t="s">
        <v>1937</v>
      </c>
      <c r="H402" s="238" t="s">
        <v>1296</v>
      </c>
      <c r="I402" s="238" t="s">
        <v>1137</v>
      </c>
      <c r="J402" s="395"/>
      <c r="K402" s="270"/>
      <c r="L402" s="420" t="s">
        <v>3595</v>
      </c>
    </row>
    <row r="403">
      <c r="A403" s="418" t="s">
        <v>2678</v>
      </c>
      <c r="B403" s="237" t="s">
        <v>1137</v>
      </c>
      <c r="C403" s="238" t="s">
        <v>2682</v>
      </c>
      <c r="D403" s="238" t="s">
        <v>1112</v>
      </c>
      <c r="E403" s="238" t="s">
        <v>1111</v>
      </c>
      <c r="F403" s="241" t="s">
        <v>1111</v>
      </c>
      <c r="G403" s="238" t="s">
        <v>1993</v>
      </c>
      <c r="H403" s="238" t="s">
        <v>1296</v>
      </c>
      <c r="I403" s="238" t="s">
        <v>1137</v>
      </c>
      <c r="J403" s="395"/>
      <c r="K403" s="270"/>
      <c r="L403" s="420" t="s">
        <v>3595</v>
      </c>
    </row>
    <row r="404">
      <c r="A404" s="418" t="s">
        <v>2854</v>
      </c>
      <c r="B404" s="237" t="s">
        <v>1137</v>
      </c>
      <c r="C404" s="238" t="s">
        <v>2855</v>
      </c>
      <c r="D404" s="238" t="s">
        <v>1112</v>
      </c>
      <c r="E404" s="238" t="s">
        <v>1111</v>
      </c>
      <c r="F404" s="241" t="s">
        <v>1111</v>
      </c>
      <c r="G404" s="238" t="s">
        <v>2034</v>
      </c>
      <c r="H404" s="238" t="s">
        <v>1296</v>
      </c>
      <c r="I404" s="238" t="s">
        <v>1137</v>
      </c>
      <c r="J404" s="395"/>
      <c r="K404" s="270"/>
      <c r="L404" s="420" t="s">
        <v>3595</v>
      </c>
    </row>
    <row r="405">
      <c r="A405" s="418" t="s">
        <v>3254</v>
      </c>
      <c r="B405" s="237" t="s">
        <v>1449</v>
      </c>
      <c r="C405" s="238" t="s">
        <v>2075</v>
      </c>
      <c r="D405" s="238" t="s">
        <v>1112</v>
      </c>
      <c r="E405" s="238" t="s">
        <v>1111</v>
      </c>
      <c r="F405" s="241" t="s">
        <v>1111</v>
      </c>
      <c r="G405" s="238" t="s">
        <v>2040</v>
      </c>
      <c r="H405" s="238" t="s">
        <v>1296</v>
      </c>
      <c r="I405" s="238" t="s">
        <v>1137</v>
      </c>
      <c r="J405" s="395"/>
      <c r="K405" s="270"/>
      <c r="L405" s="420" t="s">
        <v>3595</v>
      </c>
    </row>
    <row r="406">
      <c r="A406" s="418" t="s">
        <v>3256</v>
      </c>
      <c r="B406" s="237" t="s">
        <v>1449</v>
      </c>
      <c r="C406" s="238" t="s">
        <v>1784</v>
      </c>
      <c r="D406" s="238" t="s">
        <v>1112</v>
      </c>
      <c r="E406" s="238" t="s">
        <v>1111</v>
      </c>
      <c r="F406" s="241" t="s">
        <v>1111</v>
      </c>
      <c r="G406" s="238" t="s">
        <v>2050</v>
      </c>
      <c r="H406" s="238" t="s">
        <v>1296</v>
      </c>
      <c r="I406" s="238" t="s">
        <v>1137</v>
      </c>
      <c r="J406" s="395"/>
      <c r="K406" s="270"/>
      <c r="L406" s="420" t="s">
        <v>3595</v>
      </c>
    </row>
    <row r="407">
      <c r="A407" s="418" t="s">
        <v>3255</v>
      </c>
      <c r="B407" s="237" t="s">
        <v>1449</v>
      </c>
      <c r="C407" s="238" t="s">
        <v>325</v>
      </c>
      <c r="D407" s="238" t="s">
        <v>1112</v>
      </c>
      <c r="E407" s="238" t="s">
        <v>1111</v>
      </c>
      <c r="F407" s="241" t="s">
        <v>1111</v>
      </c>
      <c r="G407" s="238" t="s">
        <v>2062</v>
      </c>
      <c r="H407" s="238" t="s">
        <v>1296</v>
      </c>
      <c r="I407" s="238" t="s">
        <v>1137</v>
      </c>
      <c r="J407" s="395"/>
      <c r="K407" s="270"/>
      <c r="L407" s="420" t="s">
        <v>3595</v>
      </c>
    </row>
    <row r="408">
      <c r="A408" s="418" t="s">
        <v>3259</v>
      </c>
      <c r="B408" s="237" t="s">
        <v>1296</v>
      </c>
      <c r="C408" s="238" t="s">
        <v>136</v>
      </c>
      <c r="D408" s="238" t="s">
        <v>1112</v>
      </c>
      <c r="E408" s="238" t="s">
        <v>1111</v>
      </c>
      <c r="F408" s="241" t="s">
        <v>1111</v>
      </c>
      <c r="G408" s="238" t="s">
        <v>2075</v>
      </c>
      <c r="H408" s="238" t="s">
        <v>1296</v>
      </c>
      <c r="I408" s="238" t="s">
        <v>1137</v>
      </c>
      <c r="J408" s="395"/>
      <c r="K408" s="270"/>
      <c r="L408" s="420" t="s">
        <v>3595</v>
      </c>
    </row>
    <row r="409">
      <c r="A409" s="418" t="s">
        <v>3261</v>
      </c>
      <c r="B409" s="237" t="s">
        <v>1449</v>
      </c>
      <c r="C409" s="238" t="s">
        <v>3223</v>
      </c>
      <c r="D409" s="238" t="s">
        <v>1112</v>
      </c>
      <c r="E409" s="238" t="s">
        <v>1111</v>
      </c>
      <c r="F409" s="241" t="s">
        <v>1111</v>
      </c>
      <c r="G409" s="238" t="s">
        <v>2081</v>
      </c>
      <c r="H409" s="238" t="s">
        <v>1296</v>
      </c>
      <c r="I409" s="238" t="s">
        <v>1137</v>
      </c>
      <c r="J409" s="395"/>
      <c r="K409" s="270"/>
      <c r="L409" s="420" t="s">
        <v>3595</v>
      </c>
    </row>
    <row r="410">
      <c r="A410" s="418" t="s">
        <v>3262</v>
      </c>
      <c r="B410" s="237" t="s">
        <v>1449</v>
      </c>
      <c r="C410" s="238" t="s">
        <v>2651</v>
      </c>
      <c r="D410" s="238" t="s">
        <v>1112</v>
      </c>
      <c r="E410" s="238" t="s">
        <v>1111</v>
      </c>
      <c r="F410" s="241" t="s">
        <v>1111</v>
      </c>
      <c r="G410" s="238" t="s">
        <v>2089</v>
      </c>
      <c r="H410" s="238" t="s">
        <v>1296</v>
      </c>
      <c r="I410" s="238" t="s">
        <v>1137</v>
      </c>
      <c r="J410" s="395"/>
      <c r="K410" s="270"/>
      <c r="L410" s="420" t="s">
        <v>3595</v>
      </c>
    </row>
    <row r="411">
      <c r="A411" s="418" t="s">
        <v>3193</v>
      </c>
      <c r="B411" s="237" t="s">
        <v>1131</v>
      </c>
      <c r="C411" s="238" t="s">
        <v>2845</v>
      </c>
      <c r="D411" s="238" t="s">
        <v>1112</v>
      </c>
      <c r="E411" s="238" t="s">
        <v>1111</v>
      </c>
      <c r="F411" s="241" t="s">
        <v>1111</v>
      </c>
      <c r="G411" s="238" t="s">
        <v>2101</v>
      </c>
      <c r="H411" s="238" t="s">
        <v>1296</v>
      </c>
      <c r="I411" s="238" t="s">
        <v>1137</v>
      </c>
      <c r="J411" s="395"/>
      <c r="K411" s="270"/>
      <c r="L411" s="420" t="s">
        <v>3595</v>
      </c>
    </row>
    <row r="412">
      <c r="A412" s="418" t="s">
        <v>2870</v>
      </c>
      <c r="B412" s="237" t="s">
        <v>1137</v>
      </c>
      <c r="C412" s="238" t="s">
        <v>2795</v>
      </c>
      <c r="D412" s="238" t="s">
        <v>1112</v>
      </c>
      <c r="E412" s="238" t="s">
        <v>1111</v>
      </c>
      <c r="F412" s="241" t="s">
        <v>1111</v>
      </c>
      <c r="G412" s="238" t="s">
        <v>2109</v>
      </c>
      <c r="H412" s="238" t="s">
        <v>1296</v>
      </c>
      <c r="I412" s="238" t="s">
        <v>1137</v>
      </c>
      <c r="J412" s="395"/>
      <c r="K412" s="270"/>
      <c r="L412" s="420" t="s">
        <v>3595</v>
      </c>
    </row>
    <row r="413">
      <c r="A413" s="418" t="s">
        <v>2359</v>
      </c>
      <c r="B413" s="237" t="s">
        <v>1137</v>
      </c>
      <c r="C413" s="238" t="s">
        <v>1131</v>
      </c>
      <c r="D413" s="238" t="s">
        <v>1112</v>
      </c>
      <c r="E413" s="238" t="s">
        <v>1111</v>
      </c>
      <c r="F413" s="241" t="s">
        <v>1111</v>
      </c>
      <c r="G413" s="238" t="s">
        <v>2114</v>
      </c>
      <c r="H413" s="238" t="s">
        <v>1296</v>
      </c>
      <c r="I413" s="238" t="s">
        <v>1137</v>
      </c>
      <c r="J413" s="395"/>
      <c r="K413" s="270"/>
      <c r="L413" s="420" t="s">
        <v>3595</v>
      </c>
    </row>
    <row r="414">
      <c r="A414" s="418" t="s">
        <v>2689</v>
      </c>
      <c r="B414" s="237" t="s">
        <v>1137</v>
      </c>
      <c r="C414" s="238" t="s">
        <v>2022</v>
      </c>
      <c r="D414" s="238" t="s">
        <v>1112</v>
      </c>
      <c r="E414" s="238" t="s">
        <v>1111</v>
      </c>
      <c r="F414" s="241" t="s">
        <v>1111</v>
      </c>
      <c r="G414" s="238" t="s">
        <v>2121</v>
      </c>
      <c r="H414" s="238" t="s">
        <v>1296</v>
      </c>
      <c r="I414" s="238" t="s">
        <v>1137</v>
      </c>
      <c r="J414" s="395"/>
      <c r="K414" s="270"/>
      <c r="L414" s="420" t="s">
        <v>3595</v>
      </c>
    </row>
    <row r="415">
      <c r="A415" s="418" t="s">
        <v>2822</v>
      </c>
      <c r="B415" s="237" t="s">
        <v>1137</v>
      </c>
      <c r="C415" s="238" t="s">
        <v>2263</v>
      </c>
      <c r="D415" s="238" t="s">
        <v>1112</v>
      </c>
      <c r="E415" s="238" t="s">
        <v>1111</v>
      </c>
      <c r="F415" s="241" t="s">
        <v>1111</v>
      </c>
      <c r="G415" s="238" t="s">
        <v>2128</v>
      </c>
      <c r="H415" s="238" t="s">
        <v>1296</v>
      </c>
      <c r="I415" s="238" t="s">
        <v>1137</v>
      </c>
      <c r="J415" s="395"/>
      <c r="K415" s="270"/>
      <c r="L415" s="420" t="s">
        <v>3595</v>
      </c>
    </row>
    <row r="416">
      <c r="A416" s="418" t="s">
        <v>3088</v>
      </c>
      <c r="B416" s="237" t="s">
        <v>1131</v>
      </c>
      <c r="C416" s="238" t="s">
        <v>2351</v>
      </c>
      <c r="D416" s="238" t="s">
        <v>1112</v>
      </c>
      <c r="E416" s="238" t="s">
        <v>1111</v>
      </c>
      <c r="F416" s="241" t="s">
        <v>1111</v>
      </c>
      <c r="G416" s="238" t="s">
        <v>2138</v>
      </c>
      <c r="H416" s="238" t="s">
        <v>1296</v>
      </c>
      <c r="I416" s="238" t="s">
        <v>1137</v>
      </c>
      <c r="J416" s="395"/>
      <c r="K416" s="270"/>
      <c r="L416" s="420" t="s">
        <v>3595</v>
      </c>
    </row>
    <row r="417">
      <c r="A417" s="418" t="s">
        <v>2775</v>
      </c>
      <c r="B417" s="237" t="s">
        <v>1137</v>
      </c>
      <c r="C417" s="238" t="s">
        <v>1899</v>
      </c>
      <c r="D417" s="238" t="s">
        <v>1112</v>
      </c>
      <c r="E417" s="238" t="s">
        <v>1111</v>
      </c>
      <c r="F417" s="241" t="s">
        <v>1111</v>
      </c>
      <c r="G417" s="238" t="s">
        <v>2144</v>
      </c>
      <c r="H417" s="238" t="s">
        <v>1296</v>
      </c>
      <c r="I417" s="238" t="s">
        <v>1137</v>
      </c>
      <c r="J417" s="395"/>
      <c r="K417" s="270"/>
      <c r="L417" s="420" t="s">
        <v>3595</v>
      </c>
    </row>
    <row r="418">
      <c r="A418" s="418" t="s">
        <v>2375</v>
      </c>
      <c r="B418" s="237" t="s">
        <v>1137</v>
      </c>
      <c r="C418" s="238" t="s">
        <v>1136</v>
      </c>
      <c r="D418" s="238" t="s">
        <v>1112</v>
      </c>
      <c r="E418" s="238" t="s">
        <v>1111</v>
      </c>
      <c r="F418" s="241" t="s">
        <v>1111</v>
      </c>
      <c r="G418" s="238" t="s">
        <v>2155</v>
      </c>
      <c r="H418" s="238" t="s">
        <v>1296</v>
      </c>
      <c r="I418" s="238" t="s">
        <v>1137</v>
      </c>
      <c r="J418" s="395"/>
      <c r="K418" s="270"/>
      <c r="L418" s="420" t="s">
        <v>3595</v>
      </c>
    </row>
    <row r="419">
      <c r="A419" s="418" t="s">
        <v>3271</v>
      </c>
      <c r="B419" s="237" t="s">
        <v>1449</v>
      </c>
      <c r="C419" s="238" t="s">
        <v>2255</v>
      </c>
      <c r="D419" s="238" t="s">
        <v>1112</v>
      </c>
      <c r="E419" s="238" t="s">
        <v>1111</v>
      </c>
      <c r="F419" s="241" t="s">
        <v>1111</v>
      </c>
      <c r="G419" s="238" t="s">
        <v>2167</v>
      </c>
      <c r="H419" s="238" t="s">
        <v>1296</v>
      </c>
      <c r="I419" s="238" t="s">
        <v>1137</v>
      </c>
      <c r="J419" s="395"/>
      <c r="K419" s="270"/>
      <c r="L419" s="420" t="s">
        <v>3595</v>
      </c>
    </row>
    <row r="420">
      <c r="A420" s="418" t="s">
        <v>3173</v>
      </c>
      <c r="B420" s="237" t="s">
        <v>1131</v>
      </c>
      <c r="C420" s="238" t="s">
        <v>2223</v>
      </c>
      <c r="D420" s="238" t="s">
        <v>1112</v>
      </c>
      <c r="E420" s="238" t="s">
        <v>1111</v>
      </c>
      <c r="F420" s="241" t="s">
        <v>1111</v>
      </c>
      <c r="G420" s="238" t="s">
        <v>2176</v>
      </c>
      <c r="H420" s="238" t="s">
        <v>1296</v>
      </c>
      <c r="I420" s="238" t="s">
        <v>1137</v>
      </c>
      <c r="J420" s="395"/>
      <c r="K420" s="270"/>
      <c r="L420" s="420" t="s">
        <v>3595</v>
      </c>
    </row>
    <row r="421">
      <c r="A421" s="418" t="s">
        <v>3013</v>
      </c>
      <c r="B421" s="237" t="s">
        <v>1131</v>
      </c>
      <c r="C421" s="238" t="s">
        <v>1442</v>
      </c>
      <c r="D421" s="238" t="s">
        <v>1112</v>
      </c>
      <c r="E421" s="238" t="s">
        <v>1111</v>
      </c>
      <c r="F421" s="241" t="s">
        <v>1111</v>
      </c>
      <c r="G421" s="238" t="s">
        <v>2181</v>
      </c>
      <c r="H421" s="238" t="s">
        <v>1296</v>
      </c>
      <c r="I421" s="238" t="s">
        <v>1137</v>
      </c>
      <c r="J421" s="395"/>
      <c r="K421" s="270"/>
      <c r="L421" s="420" t="s">
        <v>3595</v>
      </c>
    </row>
    <row r="422">
      <c r="A422" s="418" t="s">
        <v>3219</v>
      </c>
      <c r="B422" s="237" t="s">
        <v>1131</v>
      </c>
      <c r="C422" s="238" t="s">
        <v>2868</v>
      </c>
      <c r="D422" s="238" t="s">
        <v>1112</v>
      </c>
      <c r="E422" s="238" t="s">
        <v>1111</v>
      </c>
      <c r="F422" s="241" t="s">
        <v>1111</v>
      </c>
      <c r="G422" s="238" t="s">
        <v>2197</v>
      </c>
      <c r="H422" s="238" t="s">
        <v>1296</v>
      </c>
      <c r="I422" s="238" t="s">
        <v>1137</v>
      </c>
      <c r="J422" s="395"/>
      <c r="K422" s="270"/>
      <c r="L422" s="420" t="s">
        <v>3595</v>
      </c>
    </row>
    <row r="423">
      <c r="A423" s="418" t="s">
        <v>3229</v>
      </c>
      <c r="B423" s="237" t="s">
        <v>1131</v>
      </c>
      <c r="C423" s="238" t="s">
        <v>2553</v>
      </c>
      <c r="D423" s="238" t="s">
        <v>1112</v>
      </c>
      <c r="E423" s="238" t="s">
        <v>1111</v>
      </c>
      <c r="F423" s="241" t="s">
        <v>1111</v>
      </c>
      <c r="G423" s="238" t="s">
        <v>2202</v>
      </c>
      <c r="H423" s="238" t="s">
        <v>1296</v>
      </c>
      <c r="I423" s="238" t="s">
        <v>1137</v>
      </c>
      <c r="J423" s="395"/>
      <c r="K423" s="270"/>
      <c r="L423" s="420" t="s">
        <v>3595</v>
      </c>
    </row>
    <row r="424">
      <c r="A424" s="418" t="s">
        <v>3208</v>
      </c>
      <c r="B424" s="237" t="s">
        <v>1131</v>
      </c>
      <c r="C424" s="238" t="s">
        <v>2839</v>
      </c>
      <c r="D424" s="238" t="s">
        <v>1112</v>
      </c>
      <c r="E424" s="238" t="s">
        <v>1111</v>
      </c>
      <c r="F424" s="241" t="s">
        <v>1111</v>
      </c>
      <c r="G424" s="238" t="s">
        <v>2206</v>
      </c>
      <c r="H424" s="238" t="s">
        <v>1296</v>
      </c>
      <c r="I424" s="238" t="s">
        <v>1137</v>
      </c>
      <c r="J424" s="395"/>
      <c r="K424" s="270"/>
      <c r="L424" s="420" t="s">
        <v>3595</v>
      </c>
    </row>
    <row r="425">
      <c r="A425" s="418" t="s">
        <v>3277</v>
      </c>
      <c r="B425" s="237" t="s">
        <v>1449</v>
      </c>
      <c r="C425" s="238" t="s">
        <v>2223</v>
      </c>
      <c r="D425" s="238" t="s">
        <v>1112</v>
      </c>
      <c r="E425" s="238" t="s">
        <v>1111</v>
      </c>
      <c r="F425" s="241" t="s">
        <v>1111</v>
      </c>
      <c r="G425" s="238" t="s">
        <v>2217</v>
      </c>
      <c r="H425" s="238" t="s">
        <v>1296</v>
      </c>
      <c r="I425" s="238" t="s">
        <v>1137</v>
      </c>
      <c r="J425" s="395"/>
      <c r="K425" s="270"/>
      <c r="L425" s="420" t="s">
        <v>3595</v>
      </c>
    </row>
    <row r="426">
      <c r="A426" s="418" t="s">
        <v>3278</v>
      </c>
      <c r="B426" s="237" t="s">
        <v>1449</v>
      </c>
      <c r="C426" s="238" t="s">
        <v>2485</v>
      </c>
      <c r="D426" s="238" t="s">
        <v>1112</v>
      </c>
      <c r="E426" s="238" t="s">
        <v>1111</v>
      </c>
      <c r="F426" s="241" t="s">
        <v>1111</v>
      </c>
      <c r="G426" s="238" t="s">
        <v>2223</v>
      </c>
      <c r="H426" s="238" t="s">
        <v>1296</v>
      </c>
      <c r="I426" s="238" t="s">
        <v>1137</v>
      </c>
      <c r="J426" s="395"/>
      <c r="K426" s="270"/>
      <c r="L426" s="420" t="s">
        <v>3595</v>
      </c>
    </row>
    <row r="427">
      <c r="A427" s="418" t="s">
        <v>3279</v>
      </c>
      <c r="B427" s="237" t="s">
        <v>1449</v>
      </c>
      <c r="C427" s="238" t="s">
        <v>2577</v>
      </c>
      <c r="D427" s="238" t="s">
        <v>1112</v>
      </c>
      <c r="E427" s="238" t="s">
        <v>1111</v>
      </c>
      <c r="F427" s="241" t="s">
        <v>1111</v>
      </c>
      <c r="G427" s="238" t="s">
        <v>1749</v>
      </c>
      <c r="H427" s="238" t="s">
        <v>1296</v>
      </c>
      <c r="I427" s="238" t="s">
        <v>1137</v>
      </c>
      <c r="J427" s="395"/>
      <c r="K427" s="270"/>
      <c r="L427" s="420" t="s">
        <v>3595</v>
      </c>
    </row>
    <row r="428">
      <c r="A428" s="418" t="s">
        <v>3189</v>
      </c>
      <c r="B428" s="237" t="s">
        <v>1131</v>
      </c>
      <c r="C428" s="238" t="s">
        <v>2076</v>
      </c>
      <c r="D428" s="238" t="s">
        <v>1112</v>
      </c>
      <c r="E428" s="238" t="s">
        <v>1111</v>
      </c>
      <c r="F428" s="241" t="s">
        <v>1111</v>
      </c>
      <c r="G428" s="238" t="s">
        <v>1847</v>
      </c>
      <c r="H428" s="238" t="s">
        <v>1296</v>
      </c>
      <c r="I428" s="238" t="s">
        <v>1137</v>
      </c>
      <c r="J428" s="395"/>
      <c r="K428" s="270"/>
      <c r="L428" s="420" t="s">
        <v>3595</v>
      </c>
    </row>
    <row r="429">
      <c r="A429" s="418" t="s">
        <v>3123</v>
      </c>
      <c r="B429" s="237" t="s">
        <v>1131</v>
      </c>
      <c r="C429" s="238" t="s">
        <v>2260</v>
      </c>
      <c r="D429" s="238" t="s">
        <v>1112</v>
      </c>
      <c r="E429" s="238" t="s">
        <v>1111</v>
      </c>
      <c r="F429" s="241" t="s">
        <v>1111</v>
      </c>
      <c r="G429" s="238" t="s">
        <v>2063</v>
      </c>
      <c r="H429" s="238" t="s">
        <v>1296</v>
      </c>
      <c r="I429" s="238" t="s">
        <v>1137</v>
      </c>
      <c r="J429" s="395"/>
      <c r="K429" s="270"/>
      <c r="L429" s="420" t="s">
        <v>3595</v>
      </c>
    </row>
    <row r="430">
      <c r="A430" s="418" t="s">
        <v>3240</v>
      </c>
      <c r="B430" s="237" t="s">
        <v>1449</v>
      </c>
      <c r="C430" s="238" t="s">
        <v>136</v>
      </c>
      <c r="D430" s="238" t="s">
        <v>1112</v>
      </c>
      <c r="E430" s="238" t="s">
        <v>1111</v>
      </c>
      <c r="F430" s="241" t="s">
        <v>1111</v>
      </c>
      <c r="G430" s="238" t="s">
        <v>1837</v>
      </c>
      <c r="H430" s="238" t="s">
        <v>1296</v>
      </c>
      <c r="I430" s="238" t="s">
        <v>1137</v>
      </c>
      <c r="J430" s="395"/>
      <c r="K430" s="270"/>
      <c r="L430" s="420" t="s">
        <v>3595</v>
      </c>
    </row>
    <row r="431">
      <c r="A431" s="418" t="s">
        <v>2610</v>
      </c>
      <c r="B431" s="237" t="s">
        <v>1137</v>
      </c>
      <c r="C431" s="238" t="s">
        <v>1555</v>
      </c>
      <c r="D431" s="238" t="s">
        <v>1112</v>
      </c>
      <c r="E431" s="238" t="s">
        <v>1111</v>
      </c>
      <c r="F431" s="241" t="s">
        <v>1111</v>
      </c>
      <c r="G431" s="238" t="s">
        <v>2140</v>
      </c>
      <c r="H431" s="238" t="s">
        <v>1296</v>
      </c>
      <c r="I431" s="238" t="s">
        <v>1137</v>
      </c>
      <c r="J431" s="395"/>
      <c r="K431" s="270"/>
      <c r="L431" s="420" t="s">
        <v>3595</v>
      </c>
    </row>
    <row r="432">
      <c r="A432" s="418" t="s">
        <v>3282</v>
      </c>
      <c r="B432" s="237" t="s">
        <v>1449</v>
      </c>
      <c r="C432" s="238" t="s">
        <v>3204</v>
      </c>
      <c r="D432" s="238" t="s">
        <v>1112</v>
      </c>
      <c r="E432" s="238" t="s">
        <v>1111</v>
      </c>
      <c r="F432" s="241" t="s">
        <v>1111</v>
      </c>
      <c r="G432" s="238" t="s">
        <v>2151</v>
      </c>
      <c r="H432" s="238" t="s">
        <v>1296</v>
      </c>
      <c r="I432" s="238" t="s">
        <v>1137</v>
      </c>
      <c r="J432" s="395"/>
      <c r="K432" s="270"/>
      <c r="L432" s="420" t="s">
        <v>3595</v>
      </c>
    </row>
    <row r="433">
      <c r="A433" s="418" t="s">
        <v>3281</v>
      </c>
      <c r="B433" s="237" t="s">
        <v>1449</v>
      </c>
      <c r="C433" s="238" t="s">
        <v>440</v>
      </c>
      <c r="D433" s="238" t="s">
        <v>1112</v>
      </c>
      <c r="E433" s="238" t="s">
        <v>1111</v>
      </c>
      <c r="F433" s="241" t="s">
        <v>1111</v>
      </c>
      <c r="G433" s="238" t="s">
        <v>2265</v>
      </c>
      <c r="H433" s="238" t="s">
        <v>1296</v>
      </c>
      <c r="I433" s="238" t="s">
        <v>1137</v>
      </c>
      <c r="J433" s="395"/>
      <c r="K433" s="270"/>
      <c r="L433" s="420" t="s">
        <v>3595</v>
      </c>
    </row>
    <row r="434">
      <c r="A434" s="418" t="s">
        <v>3253</v>
      </c>
      <c r="B434" s="237" t="s">
        <v>1449</v>
      </c>
      <c r="C434" s="238" t="s">
        <v>3199</v>
      </c>
      <c r="D434" s="238" t="s">
        <v>1112</v>
      </c>
      <c r="E434" s="238" t="s">
        <v>1111</v>
      </c>
      <c r="F434" s="241" t="s">
        <v>1111</v>
      </c>
      <c r="G434" s="238" t="s">
        <v>1804</v>
      </c>
      <c r="H434" s="238" t="s">
        <v>1296</v>
      </c>
      <c r="I434" s="238" t="s">
        <v>1137</v>
      </c>
      <c r="J434" s="395"/>
      <c r="K434" s="270"/>
      <c r="L434" s="420" t="s">
        <v>3595</v>
      </c>
    </row>
    <row r="435">
      <c r="A435" s="418" t="s">
        <v>3286</v>
      </c>
      <c r="B435" s="237" t="s">
        <v>1449</v>
      </c>
      <c r="C435" s="238" t="s">
        <v>1767</v>
      </c>
      <c r="D435" s="238" t="s">
        <v>1112</v>
      </c>
      <c r="E435" s="238" t="s">
        <v>1111</v>
      </c>
      <c r="F435" s="241" t="s">
        <v>1111</v>
      </c>
      <c r="G435" s="238" t="s">
        <v>2076</v>
      </c>
      <c r="H435" s="238" t="s">
        <v>1296</v>
      </c>
      <c r="I435" s="238" t="s">
        <v>1137</v>
      </c>
      <c r="J435" s="395"/>
      <c r="K435" s="270"/>
      <c r="L435" s="420" t="s">
        <v>3595</v>
      </c>
    </row>
    <row r="436">
      <c r="A436" s="418" t="s">
        <v>2996</v>
      </c>
      <c r="B436" s="237" t="s">
        <v>1131</v>
      </c>
      <c r="C436" s="238" t="s">
        <v>342</v>
      </c>
      <c r="D436" s="238" t="s">
        <v>1112</v>
      </c>
      <c r="E436" s="238" t="s">
        <v>1111</v>
      </c>
      <c r="F436" s="241" t="s">
        <v>1111</v>
      </c>
      <c r="G436" s="238" t="s">
        <v>2103</v>
      </c>
      <c r="H436" s="238" t="s">
        <v>1296</v>
      </c>
      <c r="I436" s="238" t="s">
        <v>1137</v>
      </c>
      <c r="J436" s="395"/>
      <c r="K436" s="270"/>
      <c r="L436" s="420" t="s">
        <v>3595</v>
      </c>
    </row>
    <row r="437">
      <c r="A437" s="418" t="s">
        <v>3185</v>
      </c>
      <c r="B437" s="237" t="s">
        <v>1131</v>
      </c>
      <c r="C437" s="238" t="s">
        <v>2151</v>
      </c>
      <c r="D437" s="238" t="s">
        <v>1112</v>
      </c>
      <c r="E437" s="238" t="s">
        <v>1111</v>
      </c>
      <c r="F437" s="241" t="s">
        <v>1111</v>
      </c>
      <c r="G437" s="238" t="s">
        <v>2279</v>
      </c>
      <c r="H437" s="238" t="s">
        <v>1296</v>
      </c>
      <c r="I437" s="238" t="s">
        <v>1137</v>
      </c>
      <c r="J437" s="395"/>
      <c r="K437" s="270"/>
      <c r="L437" s="420" t="s">
        <v>3595</v>
      </c>
    </row>
    <row r="438">
      <c r="A438" s="418" t="s">
        <v>2397</v>
      </c>
      <c r="B438" s="237" t="s">
        <v>1137</v>
      </c>
      <c r="C438" s="238" t="s">
        <v>217</v>
      </c>
      <c r="D438" s="238" t="s">
        <v>1112</v>
      </c>
      <c r="E438" s="238" t="s">
        <v>1111</v>
      </c>
      <c r="F438" s="241" t="s">
        <v>1111</v>
      </c>
      <c r="G438" s="238" t="s">
        <v>1938</v>
      </c>
      <c r="H438" s="238" t="s">
        <v>1296</v>
      </c>
      <c r="I438" s="238" t="s">
        <v>1137</v>
      </c>
      <c r="J438" s="395"/>
      <c r="K438" s="270"/>
      <c r="L438" s="420" t="s">
        <v>3595</v>
      </c>
    </row>
    <row r="439">
      <c r="A439" s="418" t="s">
        <v>3207</v>
      </c>
      <c r="B439" s="237" t="s">
        <v>1131</v>
      </c>
      <c r="C439" s="238" t="s">
        <v>2586</v>
      </c>
      <c r="D439" s="238" t="s">
        <v>1112</v>
      </c>
      <c r="E439" s="238" t="s">
        <v>1111</v>
      </c>
      <c r="F439" s="241" t="s">
        <v>1111</v>
      </c>
      <c r="G439" s="238" t="s">
        <v>1726</v>
      </c>
      <c r="H439" s="238" t="s">
        <v>1296</v>
      </c>
      <c r="I439" s="238" t="s">
        <v>1137</v>
      </c>
      <c r="J439" s="395"/>
      <c r="K439" s="270"/>
      <c r="L439" s="420" t="s">
        <v>3595</v>
      </c>
    </row>
    <row r="440">
      <c r="A440" s="418" t="s">
        <v>2515</v>
      </c>
      <c r="B440" s="237" t="s">
        <v>1137</v>
      </c>
      <c r="C440" s="238" t="s">
        <v>1357</v>
      </c>
      <c r="D440" s="238" t="s">
        <v>1112</v>
      </c>
      <c r="E440" s="238" t="s">
        <v>1111</v>
      </c>
      <c r="F440" s="241" t="s">
        <v>1111</v>
      </c>
      <c r="G440" s="238" t="s">
        <v>2293</v>
      </c>
      <c r="H440" s="238" t="s">
        <v>1296</v>
      </c>
      <c r="I440" s="238" t="s">
        <v>1137</v>
      </c>
      <c r="J440" s="395"/>
      <c r="K440" s="270"/>
      <c r="L440" s="420" t="s">
        <v>3595</v>
      </c>
    </row>
    <row r="441">
      <c r="A441" s="418" t="s">
        <v>3291</v>
      </c>
      <c r="B441" s="237" t="s">
        <v>1449</v>
      </c>
      <c r="C441" s="238" t="s">
        <v>2386</v>
      </c>
      <c r="D441" s="238" t="s">
        <v>1112</v>
      </c>
      <c r="E441" s="238" t="s">
        <v>1111</v>
      </c>
      <c r="F441" s="241" t="s">
        <v>1111</v>
      </c>
      <c r="G441" s="238" t="s">
        <v>2124</v>
      </c>
      <c r="H441" s="238" t="s">
        <v>1296</v>
      </c>
      <c r="I441" s="238" t="s">
        <v>1137</v>
      </c>
      <c r="J441" s="395"/>
      <c r="K441" s="270"/>
      <c r="L441" s="420" t="s">
        <v>3595</v>
      </c>
    </row>
    <row r="442">
      <c r="A442" s="418" t="s">
        <v>3292</v>
      </c>
      <c r="B442" s="237" t="s">
        <v>1449</v>
      </c>
      <c r="C442" s="238" t="s">
        <v>2144</v>
      </c>
      <c r="D442" s="238" t="s">
        <v>1112</v>
      </c>
      <c r="E442" s="238" t="s">
        <v>1111</v>
      </c>
      <c r="F442" s="241" t="s">
        <v>1111</v>
      </c>
      <c r="G442" s="238" t="s">
        <v>2117</v>
      </c>
      <c r="H442" s="238" t="s">
        <v>1296</v>
      </c>
      <c r="I442" s="238" t="s">
        <v>1137</v>
      </c>
      <c r="J442" s="395"/>
      <c r="K442" s="270"/>
      <c r="L442" s="420" t="s">
        <v>3595</v>
      </c>
    </row>
    <row r="443">
      <c r="A443" s="418" t="s">
        <v>2907</v>
      </c>
      <c r="B443" s="237" t="s">
        <v>1131</v>
      </c>
      <c r="C443" s="238" t="s">
        <v>1379</v>
      </c>
      <c r="D443" s="238" t="s">
        <v>1112</v>
      </c>
      <c r="E443" s="238" t="s">
        <v>1111</v>
      </c>
      <c r="F443" s="241" t="s">
        <v>1111</v>
      </c>
      <c r="G443" s="238" t="s">
        <v>2263</v>
      </c>
      <c r="H443" s="238" t="s">
        <v>1296</v>
      </c>
      <c r="I443" s="238" t="s">
        <v>1137</v>
      </c>
      <c r="J443" s="395"/>
      <c r="K443" s="270"/>
      <c r="L443" s="420" t="s">
        <v>3595</v>
      </c>
    </row>
    <row r="444">
      <c r="A444" s="418" t="s">
        <v>3294</v>
      </c>
      <c r="B444" s="237" t="s">
        <v>1449</v>
      </c>
      <c r="C444" s="238" t="s">
        <v>2279</v>
      </c>
      <c r="D444" s="238" t="s">
        <v>1112</v>
      </c>
      <c r="E444" s="238" t="s">
        <v>1111</v>
      </c>
      <c r="F444" s="241" t="s">
        <v>1111</v>
      </c>
      <c r="G444" s="238" t="s">
        <v>2714</v>
      </c>
      <c r="H444" s="238" t="s">
        <v>1296</v>
      </c>
      <c r="I444" s="238" t="s">
        <v>1137</v>
      </c>
      <c r="J444" s="395"/>
      <c r="K444" s="270"/>
      <c r="L444" s="420" t="s">
        <v>3595</v>
      </c>
    </row>
    <row r="445">
      <c r="A445" s="418" t="s">
        <v>2809</v>
      </c>
      <c r="B445" s="237" t="s">
        <v>1137</v>
      </c>
      <c r="C445" s="238" t="s">
        <v>2181</v>
      </c>
      <c r="D445" s="238" t="s">
        <v>1112</v>
      </c>
      <c r="E445" s="238" t="s">
        <v>1111</v>
      </c>
      <c r="F445" s="241" t="s">
        <v>1111</v>
      </c>
      <c r="G445" s="238" t="s">
        <v>2677</v>
      </c>
      <c r="H445" s="238" t="s">
        <v>1296</v>
      </c>
      <c r="I445" s="238" t="s">
        <v>1137</v>
      </c>
      <c r="J445" s="395"/>
      <c r="K445" s="270"/>
      <c r="L445" s="420" t="s">
        <v>3595</v>
      </c>
    </row>
    <row r="446">
      <c r="A446" s="418" t="s">
        <v>3242</v>
      </c>
      <c r="B446" s="237" t="s">
        <v>1449</v>
      </c>
      <c r="C446" s="238" t="s">
        <v>198</v>
      </c>
      <c r="D446" s="238" t="s">
        <v>1112</v>
      </c>
      <c r="E446" s="238" t="s">
        <v>1111</v>
      </c>
      <c r="F446" s="241" t="s">
        <v>1111</v>
      </c>
      <c r="G446" s="238" t="s">
        <v>3197</v>
      </c>
      <c r="H446" s="238" t="s">
        <v>1296</v>
      </c>
      <c r="I446" s="238" t="s">
        <v>1137</v>
      </c>
      <c r="J446" s="395"/>
      <c r="K446" s="270"/>
      <c r="L446" s="420" t="s">
        <v>3595</v>
      </c>
    </row>
    <row r="447">
      <c r="A447" s="418" t="s">
        <v>3194</v>
      </c>
      <c r="B447" s="237" t="s">
        <v>1131</v>
      </c>
      <c r="C447" s="238" t="s">
        <v>3166</v>
      </c>
      <c r="D447" s="238" t="s">
        <v>1112</v>
      </c>
      <c r="E447" s="238" t="s">
        <v>1111</v>
      </c>
      <c r="F447" s="241" t="s">
        <v>1111</v>
      </c>
      <c r="G447" s="238" t="s">
        <v>2988</v>
      </c>
      <c r="H447" s="238" t="s">
        <v>1296</v>
      </c>
      <c r="I447" s="238" t="s">
        <v>1137</v>
      </c>
      <c r="J447" s="395"/>
      <c r="K447" s="270"/>
      <c r="L447" s="420" t="s">
        <v>3595</v>
      </c>
    </row>
    <row r="448">
      <c r="A448" s="418" t="s">
        <v>2774</v>
      </c>
      <c r="B448" s="237" t="s">
        <v>1137</v>
      </c>
      <c r="C448" s="238" t="s">
        <v>1884</v>
      </c>
      <c r="D448" s="238" t="s">
        <v>1112</v>
      </c>
      <c r="E448" s="238" t="s">
        <v>1111</v>
      </c>
      <c r="F448" s="241" t="s">
        <v>1111</v>
      </c>
      <c r="G448" s="238" t="s">
        <v>2512</v>
      </c>
      <c r="H448" s="238" t="s">
        <v>1296</v>
      </c>
      <c r="I448" s="238" t="s">
        <v>1137</v>
      </c>
      <c r="J448" s="395"/>
      <c r="K448" s="270"/>
      <c r="L448" s="420" t="s">
        <v>3595</v>
      </c>
    </row>
    <row r="449">
      <c r="A449" s="418" t="s">
        <v>3298</v>
      </c>
      <c r="B449" s="237" t="s">
        <v>1449</v>
      </c>
      <c r="C449" s="238" t="s">
        <v>3365</v>
      </c>
      <c r="D449" s="238" t="s">
        <v>1112</v>
      </c>
      <c r="E449" s="238" t="s">
        <v>1111</v>
      </c>
      <c r="F449" s="241" t="s">
        <v>1111</v>
      </c>
      <c r="G449" s="238" t="s">
        <v>2845</v>
      </c>
      <c r="H449" s="238" t="s">
        <v>1296</v>
      </c>
      <c r="I449" s="238" t="s">
        <v>1137</v>
      </c>
      <c r="J449" s="395"/>
      <c r="K449" s="270"/>
      <c r="L449" s="420" t="s">
        <v>3595</v>
      </c>
    </row>
    <row r="450">
      <c r="A450" s="418" t="s">
        <v>3300</v>
      </c>
      <c r="B450" s="237" t="s">
        <v>1449</v>
      </c>
      <c r="C450" s="238" t="s">
        <v>1818</v>
      </c>
      <c r="D450" s="238" t="s">
        <v>1112</v>
      </c>
      <c r="E450" s="238" t="s">
        <v>1111</v>
      </c>
      <c r="F450" s="241" t="s">
        <v>1111</v>
      </c>
      <c r="G450" s="238" t="s">
        <v>3166</v>
      </c>
      <c r="H450" s="238" t="s">
        <v>1296</v>
      </c>
      <c r="I450" s="238" t="s">
        <v>1137</v>
      </c>
      <c r="J450" s="395"/>
      <c r="K450" s="270"/>
      <c r="L450" s="420" t="s">
        <v>3595</v>
      </c>
    </row>
    <row r="451">
      <c r="A451" s="418" t="s">
        <v>2932</v>
      </c>
      <c r="B451" s="237" t="s">
        <v>1131</v>
      </c>
      <c r="C451" s="238" t="s">
        <v>208</v>
      </c>
      <c r="D451" s="238" t="s">
        <v>1112</v>
      </c>
      <c r="E451" s="238" t="s">
        <v>1111</v>
      </c>
      <c r="F451" s="241" t="s">
        <v>1111</v>
      </c>
      <c r="G451" s="238" t="s">
        <v>1893</v>
      </c>
      <c r="H451" s="238" t="s">
        <v>1296</v>
      </c>
      <c r="I451" s="238" t="s">
        <v>1137</v>
      </c>
      <c r="J451" s="395"/>
      <c r="K451" s="270"/>
      <c r="L451" s="420" t="s">
        <v>3595</v>
      </c>
    </row>
    <row r="452">
      <c r="A452" s="418" t="s">
        <v>3303</v>
      </c>
      <c r="B452" s="237" t="s">
        <v>1296</v>
      </c>
      <c r="C452" s="238" t="s">
        <v>1379</v>
      </c>
      <c r="D452" s="238" t="s">
        <v>1112</v>
      </c>
      <c r="E452" s="238" t="s">
        <v>1111</v>
      </c>
      <c r="F452" s="241" t="s">
        <v>1111</v>
      </c>
      <c r="G452" s="238" t="s">
        <v>2312</v>
      </c>
      <c r="H452" s="238" t="s">
        <v>1296</v>
      </c>
      <c r="I452" s="238" t="s">
        <v>1137</v>
      </c>
      <c r="J452" s="395"/>
      <c r="K452" s="270"/>
      <c r="L452" s="420" t="s">
        <v>3595</v>
      </c>
    </row>
    <row r="453">
      <c r="A453" s="418" t="s">
        <v>3167</v>
      </c>
      <c r="B453" s="237" t="s">
        <v>1131</v>
      </c>
      <c r="C453" s="238" t="s">
        <v>2109</v>
      </c>
      <c r="D453" s="238" t="s">
        <v>1112</v>
      </c>
      <c r="E453" s="238" t="s">
        <v>1111</v>
      </c>
      <c r="F453" s="241" t="s">
        <v>1111</v>
      </c>
      <c r="G453" s="238" t="s">
        <v>3168</v>
      </c>
      <c r="H453" s="238" t="s">
        <v>1296</v>
      </c>
      <c r="I453" s="238" t="s">
        <v>1137</v>
      </c>
      <c r="J453" s="395"/>
      <c r="K453" s="270"/>
      <c r="L453" s="420" t="s">
        <v>3595</v>
      </c>
    </row>
    <row r="454">
      <c r="A454" s="418" t="s">
        <v>2959</v>
      </c>
      <c r="B454" s="237" t="s">
        <v>1131</v>
      </c>
      <c r="C454" s="238" t="s">
        <v>278</v>
      </c>
      <c r="D454" s="238" t="s">
        <v>1112</v>
      </c>
      <c r="E454" s="238" t="s">
        <v>1111</v>
      </c>
      <c r="F454" s="241" t="s">
        <v>1111</v>
      </c>
      <c r="G454" s="238" t="s">
        <v>2659</v>
      </c>
      <c r="H454" s="238" t="s">
        <v>1296</v>
      </c>
      <c r="I454" s="238" t="s">
        <v>1137</v>
      </c>
      <c r="J454" s="395"/>
      <c r="K454" s="270"/>
      <c r="L454" s="420" t="s">
        <v>3595</v>
      </c>
    </row>
    <row r="455">
      <c r="A455" s="418" t="s">
        <v>2864</v>
      </c>
      <c r="B455" s="237" t="s">
        <v>1137</v>
      </c>
      <c r="C455" s="238" t="s">
        <v>2865</v>
      </c>
      <c r="D455" s="238" t="s">
        <v>1112</v>
      </c>
      <c r="E455" s="238" t="s">
        <v>1111</v>
      </c>
      <c r="F455" s="241" t="s">
        <v>1111</v>
      </c>
      <c r="G455" s="238" t="s">
        <v>2820</v>
      </c>
      <c r="H455" s="238" t="s">
        <v>1296</v>
      </c>
      <c r="I455" s="238" t="s">
        <v>1137</v>
      </c>
      <c r="J455" s="395"/>
      <c r="K455" s="270"/>
      <c r="L455" s="420" t="s">
        <v>3595</v>
      </c>
    </row>
    <row r="456">
      <c r="A456" s="418" t="s">
        <v>2575</v>
      </c>
      <c r="B456" s="237" t="s">
        <v>1137</v>
      </c>
      <c r="C456" s="238" t="s">
        <v>2577</v>
      </c>
      <c r="D456" s="238" t="s">
        <v>1112</v>
      </c>
      <c r="E456" s="238" t="s">
        <v>1111</v>
      </c>
      <c r="F456" s="241" t="s">
        <v>1111</v>
      </c>
      <c r="G456" s="238" t="s">
        <v>2580</v>
      </c>
      <c r="H456" s="238" t="s">
        <v>1296</v>
      </c>
      <c r="I456" s="238" t="s">
        <v>1137</v>
      </c>
      <c r="J456" s="395"/>
      <c r="K456" s="270"/>
      <c r="L456" s="420" t="s">
        <v>3595</v>
      </c>
    </row>
    <row r="457">
      <c r="A457" s="418" t="s">
        <v>3306</v>
      </c>
      <c r="B457" s="237" t="s">
        <v>1449</v>
      </c>
      <c r="C457" s="238" t="s">
        <v>2891</v>
      </c>
      <c r="D457" s="238" t="s">
        <v>1112</v>
      </c>
      <c r="E457" s="238" t="s">
        <v>1111</v>
      </c>
      <c r="F457" s="241" t="s">
        <v>1111</v>
      </c>
      <c r="G457" s="238" t="s">
        <v>2900</v>
      </c>
      <c r="H457" s="238" t="s">
        <v>1296</v>
      </c>
      <c r="I457" s="238" t="s">
        <v>1137</v>
      </c>
      <c r="J457" s="395"/>
      <c r="K457" s="270"/>
      <c r="L457" s="420" t="s">
        <v>3595</v>
      </c>
    </row>
    <row r="458">
      <c r="A458" s="418" t="s">
        <v>2902</v>
      </c>
      <c r="B458" s="237" t="s">
        <v>1131</v>
      </c>
      <c r="C458" s="238" t="s">
        <v>1580</v>
      </c>
      <c r="D458" s="238" t="s">
        <v>1112</v>
      </c>
      <c r="E458" s="238" t="s">
        <v>1111</v>
      </c>
      <c r="F458" s="241" t="s">
        <v>1111</v>
      </c>
      <c r="G458" s="238" t="s">
        <v>2739</v>
      </c>
      <c r="H458" s="238" t="s">
        <v>1296</v>
      </c>
      <c r="I458" s="238" t="s">
        <v>1137</v>
      </c>
      <c r="J458" s="395"/>
      <c r="K458" s="270"/>
      <c r="L458" s="420" t="s">
        <v>3595</v>
      </c>
    </row>
    <row r="459">
      <c r="A459" s="418" t="s">
        <v>2838</v>
      </c>
      <c r="B459" s="237" t="s">
        <v>1137</v>
      </c>
      <c r="C459" s="238" t="s">
        <v>2839</v>
      </c>
      <c r="D459" s="238" t="s">
        <v>1112</v>
      </c>
      <c r="E459" s="238" t="s">
        <v>1111</v>
      </c>
      <c r="F459" s="241" t="s">
        <v>1111</v>
      </c>
      <c r="G459" s="238" t="s">
        <v>2840</v>
      </c>
      <c r="H459" s="238" t="s">
        <v>1296</v>
      </c>
      <c r="I459" s="238" t="s">
        <v>1137</v>
      </c>
      <c r="J459" s="395"/>
      <c r="K459" s="270"/>
      <c r="L459" s="420" t="s">
        <v>3595</v>
      </c>
    </row>
    <row r="460">
      <c r="A460" s="418" t="s">
        <v>3332</v>
      </c>
      <c r="B460" s="237" t="s">
        <v>1449</v>
      </c>
      <c r="C460" s="238" t="s">
        <v>2197</v>
      </c>
      <c r="D460" s="238" t="s">
        <v>1112</v>
      </c>
      <c r="E460" s="238" t="s">
        <v>1111</v>
      </c>
      <c r="F460" s="241" t="s">
        <v>1111</v>
      </c>
      <c r="G460" s="238" t="s">
        <v>2830</v>
      </c>
      <c r="H460" s="238" t="s">
        <v>1296</v>
      </c>
      <c r="I460" s="238" t="s">
        <v>1137</v>
      </c>
      <c r="J460" s="395"/>
      <c r="K460" s="270"/>
      <c r="L460" s="420" t="s">
        <v>3595</v>
      </c>
    </row>
    <row r="461">
      <c r="A461" s="418" t="s">
        <v>2831</v>
      </c>
      <c r="B461" s="237" t="s">
        <v>1137</v>
      </c>
      <c r="C461" s="238" t="s">
        <v>2832</v>
      </c>
      <c r="D461" s="238" t="s">
        <v>1112</v>
      </c>
      <c r="E461" s="238" t="s">
        <v>1111</v>
      </c>
      <c r="F461" s="241" t="s">
        <v>1111</v>
      </c>
      <c r="G461" s="238" t="s">
        <v>2832</v>
      </c>
      <c r="H461" s="238" t="s">
        <v>1296</v>
      </c>
      <c r="I461" s="238" t="s">
        <v>1137</v>
      </c>
      <c r="J461" s="395"/>
      <c r="K461" s="270"/>
      <c r="L461" s="420" t="s">
        <v>3595</v>
      </c>
    </row>
    <row r="462">
      <c r="A462" s="418" t="s">
        <v>3264</v>
      </c>
      <c r="B462" s="237" t="s">
        <v>1449</v>
      </c>
      <c r="C462" s="238" t="s">
        <v>1348</v>
      </c>
      <c r="D462" s="238" t="s">
        <v>1112</v>
      </c>
      <c r="E462" s="238" t="s">
        <v>1111</v>
      </c>
      <c r="F462" s="241" t="s">
        <v>1111</v>
      </c>
      <c r="G462" s="238" t="s">
        <v>2802</v>
      </c>
      <c r="H462" s="238" t="s">
        <v>1296</v>
      </c>
      <c r="I462" s="238" t="s">
        <v>1137</v>
      </c>
      <c r="J462" s="395"/>
      <c r="K462" s="270"/>
      <c r="L462" s="420" t="s">
        <v>3595</v>
      </c>
    </row>
    <row r="463">
      <c r="A463" s="418" t="s">
        <v>2998</v>
      </c>
      <c r="B463" s="237" t="s">
        <v>1131</v>
      </c>
      <c r="C463" s="238" t="s">
        <v>1477</v>
      </c>
      <c r="D463" s="238" t="s">
        <v>1112</v>
      </c>
      <c r="E463" s="238" t="s">
        <v>1111</v>
      </c>
      <c r="F463" s="241" t="s">
        <v>1111</v>
      </c>
      <c r="G463" s="238" t="s">
        <v>2878</v>
      </c>
      <c r="H463" s="238" t="s">
        <v>1296</v>
      </c>
      <c r="I463" s="238" t="s">
        <v>1137</v>
      </c>
      <c r="J463" s="395"/>
      <c r="K463" s="270"/>
      <c r="L463" s="420" t="s">
        <v>3595</v>
      </c>
    </row>
    <row r="464">
      <c r="A464" s="418" t="s">
        <v>2422</v>
      </c>
      <c r="B464" s="237" t="s">
        <v>1137</v>
      </c>
      <c r="C464" s="238" t="s">
        <v>1507</v>
      </c>
      <c r="D464" s="238" t="s">
        <v>1112</v>
      </c>
      <c r="E464" s="238" t="s">
        <v>1111</v>
      </c>
      <c r="F464" s="241" t="s">
        <v>1111</v>
      </c>
      <c r="G464" s="238" t="s">
        <v>2425</v>
      </c>
      <c r="H464" s="238" t="s">
        <v>1296</v>
      </c>
      <c r="I464" s="238" t="s">
        <v>1137</v>
      </c>
      <c r="J464" s="395"/>
      <c r="K464" s="270"/>
      <c r="L464" s="420" t="s">
        <v>3595</v>
      </c>
    </row>
    <row r="465">
      <c r="A465" s="418" t="s">
        <v>3314</v>
      </c>
      <c r="B465" s="237" t="s">
        <v>1449</v>
      </c>
      <c r="C465" s="238" t="s">
        <v>3215</v>
      </c>
      <c r="D465" s="238" t="s">
        <v>1112</v>
      </c>
      <c r="E465" s="238" t="s">
        <v>1111</v>
      </c>
      <c r="F465" s="241" t="s">
        <v>1111</v>
      </c>
      <c r="G465" s="238" t="s">
        <v>3361</v>
      </c>
      <c r="H465" s="238" t="s">
        <v>1296</v>
      </c>
      <c r="I465" s="238" t="s">
        <v>1137</v>
      </c>
      <c r="J465" s="395"/>
      <c r="K465" s="270"/>
      <c r="L465" s="420" t="s">
        <v>3595</v>
      </c>
    </row>
    <row r="466">
      <c r="A466" s="418" t="s">
        <v>3224</v>
      </c>
      <c r="B466" s="237" t="s">
        <v>1131</v>
      </c>
      <c r="C466" s="238" t="s">
        <v>2891</v>
      </c>
      <c r="D466" s="238" t="s">
        <v>1112</v>
      </c>
      <c r="E466" s="238" t="s">
        <v>1111</v>
      </c>
      <c r="F466" s="241" t="s">
        <v>1111</v>
      </c>
      <c r="G466" s="238" t="s">
        <v>3225</v>
      </c>
      <c r="H466" s="238" t="s">
        <v>1296</v>
      </c>
      <c r="I466" s="238" t="s">
        <v>1137</v>
      </c>
      <c r="J466" s="395"/>
      <c r="K466" s="270"/>
      <c r="L466" s="420" t="s">
        <v>3595</v>
      </c>
    </row>
    <row r="467">
      <c r="A467" s="418" t="s">
        <v>3295</v>
      </c>
      <c r="B467" s="237" t="s">
        <v>1449</v>
      </c>
      <c r="C467" s="238" t="s">
        <v>2351</v>
      </c>
      <c r="D467" s="238" t="s">
        <v>1112</v>
      </c>
      <c r="E467" s="238" t="s">
        <v>1111</v>
      </c>
      <c r="F467" s="241" t="s">
        <v>1111</v>
      </c>
      <c r="G467" s="238" t="s">
        <v>3223</v>
      </c>
      <c r="H467" s="238" t="s">
        <v>1296</v>
      </c>
      <c r="I467" s="238" t="s">
        <v>1137</v>
      </c>
      <c r="J467" s="395"/>
      <c r="K467" s="270"/>
      <c r="L467" s="420" t="s">
        <v>3595</v>
      </c>
    </row>
    <row r="468">
      <c r="A468" s="418" t="s">
        <v>2527</v>
      </c>
      <c r="B468" s="237" t="s">
        <v>1137</v>
      </c>
      <c r="C468" s="238" t="s">
        <v>2069</v>
      </c>
      <c r="D468" s="238" t="s">
        <v>1112</v>
      </c>
      <c r="E468" s="238" t="s">
        <v>1111</v>
      </c>
      <c r="F468" s="241" t="s">
        <v>1111</v>
      </c>
      <c r="G468" s="238" t="s">
        <v>2520</v>
      </c>
      <c r="H468" s="238" t="s">
        <v>1296</v>
      </c>
      <c r="I468" s="238" t="s">
        <v>1137</v>
      </c>
      <c r="J468" s="395"/>
      <c r="K468" s="270"/>
      <c r="L468" s="420" t="s">
        <v>3595</v>
      </c>
    </row>
    <row r="469">
      <c r="A469" s="418" t="s">
        <v>2481</v>
      </c>
      <c r="B469" s="237" t="s">
        <v>1137</v>
      </c>
      <c r="C469" s="238" t="s">
        <v>294</v>
      </c>
      <c r="D469" s="238" t="s">
        <v>1112</v>
      </c>
      <c r="E469" s="238" t="s">
        <v>1111</v>
      </c>
      <c r="F469" s="241" t="s">
        <v>1111</v>
      </c>
      <c r="G469" s="238" t="s">
        <v>2485</v>
      </c>
      <c r="H469" s="238" t="s">
        <v>1296</v>
      </c>
      <c r="I469" s="238" t="s">
        <v>1137</v>
      </c>
      <c r="J469" s="395"/>
      <c r="K469" s="270"/>
      <c r="L469" s="420" t="s">
        <v>3595</v>
      </c>
    </row>
    <row r="470">
      <c r="A470" s="418" t="s">
        <v>2469</v>
      </c>
      <c r="B470" s="237" t="s">
        <v>1137</v>
      </c>
      <c r="C470" s="238" t="s">
        <v>2471</v>
      </c>
      <c r="D470" s="238" t="s">
        <v>1112</v>
      </c>
      <c r="E470" s="238" t="s">
        <v>1111</v>
      </c>
      <c r="F470" s="241" t="s">
        <v>1111</v>
      </c>
      <c r="G470" s="238" t="s">
        <v>2473</v>
      </c>
      <c r="H470" s="238" t="s">
        <v>1296</v>
      </c>
      <c r="I470" s="238" t="s">
        <v>1137</v>
      </c>
      <c r="J470" s="395"/>
      <c r="K470" s="270"/>
      <c r="L470" s="420" t="s">
        <v>3595</v>
      </c>
    </row>
    <row r="471">
      <c r="A471" s="385" t="s">
        <v>3680</v>
      </c>
      <c r="B471" s="424" t="s">
        <v>1111</v>
      </c>
      <c r="C471" s="347" t="s">
        <v>1676</v>
      </c>
      <c r="D471" s="347" t="s">
        <v>1112</v>
      </c>
      <c r="E471" s="348" t="s">
        <v>1111</v>
      </c>
      <c r="F471" s="425" t="s">
        <v>1111</v>
      </c>
      <c r="G471" s="347" t="s">
        <v>1682</v>
      </c>
      <c r="H471" s="347" t="s">
        <v>1296</v>
      </c>
      <c r="I471" s="347" t="s">
        <v>1137</v>
      </c>
      <c r="J471" s="211"/>
      <c r="L471" s="28"/>
    </row>
    <row r="472">
      <c r="A472" s="373" t="s">
        <v>2859</v>
      </c>
      <c r="B472" s="424" t="s">
        <v>1137</v>
      </c>
      <c r="C472" s="348" t="s">
        <v>2496</v>
      </c>
      <c r="D472" s="347" t="s">
        <v>1112</v>
      </c>
      <c r="E472" s="347" t="s">
        <v>1111</v>
      </c>
      <c r="F472" s="425" t="s">
        <v>1111</v>
      </c>
      <c r="G472" s="347" t="s">
        <v>2860</v>
      </c>
      <c r="H472" s="347" t="s">
        <v>1296</v>
      </c>
      <c r="I472" s="347" t="s">
        <v>1137</v>
      </c>
      <c r="J472" s="211"/>
      <c r="L472" s="99"/>
    </row>
    <row r="473">
      <c r="A473" s="385" t="s">
        <v>2731</v>
      </c>
      <c r="B473" s="424" t="s">
        <v>1137</v>
      </c>
      <c r="C473" s="347" t="s">
        <v>1748</v>
      </c>
      <c r="D473" s="347" t="s">
        <v>1112</v>
      </c>
      <c r="E473" s="348" t="s">
        <v>1111</v>
      </c>
      <c r="F473" s="426" t="s">
        <v>1111</v>
      </c>
      <c r="G473" s="347" t="s">
        <v>2732</v>
      </c>
      <c r="H473" s="347" t="s">
        <v>1296</v>
      </c>
      <c r="I473" s="347" t="s">
        <v>1137</v>
      </c>
      <c r="J473" s="211"/>
      <c r="K473" s="99"/>
      <c r="L473" s="99"/>
    </row>
    <row r="474">
      <c r="A474" s="385" t="s">
        <v>2581</v>
      </c>
      <c r="B474" s="424" t="s">
        <v>1137</v>
      </c>
      <c r="C474" s="347" t="s">
        <v>2577</v>
      </c>
      <c r="D474" s="347" t="s">
        <v>1112</v>
      </c>
      <c r="E474" s="348" t="s">
        <v>1111</v>
      </c>
      <c r="F474" s="426" t="s">
        <v>1111</v>
      </c>
      <c r="G474" s="347" t="s">
        <v>2586</v>
      </c>
      <c r="H474" s="347" t="s">
        <v>1296</v>
      </c>
      <c r="I474" s="347" t="s">
        <v>1137</v>
      </c>
      <c r="J474" s="211"/>
      <c r="K474" s="99"/>
      <c r="L474" s="99"/>
    </row>
    <row r="475">
      <c r="A475" s="385" t="s">
        <v>1750</v>
      </c>
      <c r="B475" s="424" t="s">
        <v>1111</v>
      </c>
      <c r="C475" s="347" t="s">
        <v>1748</v>
      </c>
      <c r="D475" s="347" t="s">
        <v>1112</v>
      </c>
      <c r="E475" s="348" t="s">
        <v>1111</v>
      </c>
      <c r="F475" s="426" t="s">
        <v>1111</v>
      </c>
      <c r="G475" s="347" t="s">
        <v>1751</v>
      </c>
      <c r="H475" s="347" t="s">
        <v>1296</v>
      </c>
      <c r="I475" s="347" t="s">
        <v>1137</v>
      </c>
      <c r="J475" s="211"/>
      <c r="K475" s="99"/>
      <c r="L475" s="99"/>
    </row>
    <row r="476">
      <c r="A476" s="427" t="s">
        <v>3690</v>
      </c>
      <c r="B476" s="17"/>
      <c r="C476" s="19"/>
      <c r="D476" s="428" t="s">
        <v>1112</v>
      </c>
      <c r="E476" s="428" t="s">
        <v>1111</v>
      </c>
      <c r="F476" s="428" t="s">
        <v>1137</v>
      </c>
      <c r="G476" s="428" t="s">
        <v>330</v>
      </c>
      <c r="H476" s="428" t="s">
        <v>1604</v>
      </c>
      <c r="I476" s="428" t="s">
        <v>1137</v>
      </c>
      <c r="J476" s="342"/>
      <c r="L476" s="28"/>
    </row>
    <row r="477">
      <c r="A477" s="375" t="s">
        <v>1358</v>
      </c>
      <c r="B477" s="424" t="s">
        <v>1112</v>
      </c>
      <c r="C477" s="348" t="s">
        <v>1112</v>
      </c>
      <c r="D477" s="347" t="s">
        <v>1112</v>
      </c>
      <c r="E477" s="347" t="s">
        <v>1112</v>
      </c>
      <c r="F477" s="425" t="s">
        <v>1137</v>
      </c>
      <c r="G477" s="347" t="s">
        <v>336</v>
      </c>
      <c r="H477" s="347" t="s">
        <v>1336</v>
      </c>
      <c r="I477" s="347" t="s">
        <v>1137</v>
      </c>
      <c r="J477" s="99"/>
      <c r="L477" s="98" t="s">
        <v>3697</v>
      </c>
    </row>
    <row r="478">
      <c r="A478" s="429" t="s">
        <v>3698</v>
      </c>
      <c r="B478" s="424" t="s">
        <v>1112</v>
      </c>
      <c r="C478" s="348" t="s">
        <v>1112</v>
      </c>
      <c r="D478" s="347" t="s">
        <v>1112</v>
      </c>
      <c r="E478" s="347" t="s">
        <v>1112</v>
      </c>
      <c r="F478" s="425" t="s">
        <v>1137</v>
      </c>
      <c r="G478" s="347" t="s">
        <v>342</v>
      </c>
      <c r="H478" s="347" t="s">
        <v>1336</v>
      </c>
      <c r="I478" s="347" t="s">
        <v>1137</v>
      </c>
      <c r="J478" s="99"/>
      <c r="L478" s="98" t="s">
        <v>3700</v>
      </c>
    </row>
    <row r="479">
      <c r="A479" s="375" t="s">
        <v>1473</v>
      </c>
      <c r="B479" s="430" t="s">
        <v>1112</v>
      </c>
      <c r="C479" s="117" t="s">
        <v>1296</v>
      </c>
      <c r="D479" s="347" t="s">
        <v>1474</v>
      </c>
      <c r="E479" s="347" t="s">
        <v>1112</v>
      </c>
      <c r="F479" s="363" t="s">
        <v>1137</v>
      </c>
      <c r="G479" s="347" t="s">
        <v>1477</v>
      </c>
      <c r="H479" s="347" t="s">
        <v>1391</v>
      </c>
      <c r="I479" s="347" t="s">
        <v>1137</v>
      </c>
      <c r="J479" s="211"/>
      <c r="L479" s="28"/>
    </row>
    <row r="480">
      <c r="A480" s="373" t="s">
        <v>1560</v>
      </c>
      <c r="B480" s="424" t="s">
        <v>1112</v>
      </c>
      <c r="C480" s="348" t="s">
        <v>1456</v>
      </c>
      <c r="D480" s="347" t="s">
        <v>1474</v>
      </c>
      <c r="E480" s="347" t="s">
        <v>1112</v>
      </c>
      <c r="F480" s="425" t="s">
        <v>1137</v>
      </c>
      <c r="G480" s="347" t="s">
        <v>1561</v>
      </c>
      <c r="H480" s="347" t="s">
        <v>1391</v>
      </c>
      <c r="I480" s="347" t="s">
        <v>1137</v>
      </c>
      <c r="J480" s="211"/>
      <c r="L480" s="99"/>
    </row>
    <row r="481">
      <c r="A481" s="427" t="s">
        <v>3481</v>
      </c>
      <c r="B481" s="17"/>
      <c r="C481" s="19"/>
      <c r="D481" s="428"/>
      <c r="E481" s="428"/>
      <c r="F481" s="431" t="s">
        <v>1137</v>
      </c>
      <c r="G481" s="431" t="s">
        <v>1348</v>
      </c>
      <c r="H481" s="431" t="s">
        <v>1604</v>
      </c>
      <c r="I481" s="431" t="s">
        <v>1137</v>
      </c>
      <c r="J481" s="357"/>
      <c r="L481" s="28"/>
    </row>
    <row r="482">
      <c r="A482" s="385" t="s">
        <v>3500</v>
      </c>
      <c r="B482" s="424" t="s">
        <v>251</v>
      </c>
      <c r="C482" s="347" t="s">
        <v>2081</v>
      </c>
      <c r="D482" s="347" t="s">
        <v>1112</v>
      </c>
      <c r="E482" s="348" t="s">
        <v>1112</v>
      </c>
      <c r="F482" s="425" t="s">
        <v>1137</v>
      </c>
      <c r="G482" s="348" t="s">
        <v>1357</v>
      </c>
      <c r="H482" s="347" t="s">
        <v>1112</v>
      </c>
      <c r="I482" s="347" t="s">
        <v>1137</v>
      </c>
      <c r="L482" s="98" t="s">
        <v>3707</v>
      </c>
    </row>
    <row r="483">
      <c r="A483" s="385" t="s">
        <v>1425</v>
      </c>
      <c r="B483" s="362" t="s">
        <v>1112</v>
      </c>
      <c r="C483" s="347" t="s">
        <v>1131</v>
      </c>
      <c r="D483" s="347" t="s">
        <v>1111</v>
      </c>
      <c r="E483" s="347" t="s">
        <v>1137</v>
      </c>
      <c r="F483" s="363" t="s">
        <v>1137</v>
      </c>
      <c r="G483" s="347" t="s">
        <v>1442</v>
      </c>
      <c r="H483" s="347" t="s">
        <v>1131</v>
      </c>
      <c r="I483" s="347" t="s">
        <v>1137</v>
      </c>
      <c r="K483" s="99"/>
      <c r="L483" s="98" t="s">
        <v>3709</v>
      </c>
    </row>
    <row r="484">
      <c r="A484" s="385" t="s">
        <v>1728</v>
      </c>
      <c r="B484" s="432" t="s">
        <v>1111</v>
      </c>
      <c r="C484" s="117" t="s">
        <v>1676</v>
      </c>
      <c r="D484" s="347" t="s">
        <v>1111</v>
      </c>
      <c r="E484" s="347" t="s">
        <v>1112</v>
      </c>
      <c r="F484" s="425" t="s">
        <v>1137</v>
      </c>
      <c r="G484" s="348" t="s">
        <v>1734</v>
      </c>
      <c r="H484" s="347" t="s">
        <v>1296</v>
      </c>
      <c r="I484" s="347" t="s">
        <v>1137</v>
      </c>
      <c r="K484" s="99"/>
      <c r="L484" s="98" t="s">
        <v>3711</v>
      </c>
    </row>
    <row r="485">
      <c r="A485" s="385" t="s">
        <v>1756</v>
      </c>
      <c r="B485" s="424" t="s">
        <v>1111</v>
      </c>
      <c r="C485" s="347" t="s">
        <v>1748</v>
      </c>
      <c r="D485" s="347" t="s">
        <v>1112</v>
      </c>
      <c r="E485" s="348" t="s">
        <v>1112</v>
      </c>
      <c r="F485" s="426" t="s">
        <v>1137</v>
      </c>
      <c r="G485" s="347" t="s">
        <v>347</v>
      </c>
      <c r="H485" s="347" t="s">
        <v>1296</v>
      </c>
      <c r="I485" s="347" t="s">
        <v>1137</v>
      </c>
      <c r="K485" s="99"/>
      <c r="L485" s="98" t="s">
        <v>3713</v>
      </c>
    </row>
    <row r="486">
      <c r="A486" s="385" t="s">
        <v>1827</v>
      </c>
      <c r="B486" s="424" t="s">
        <v>1111</v>
      </c>
      <c r="C486" s="347" t="s">
        <v>1822</v>
      </c>
      <c r="D486" s="347" t="s">
        <v>1112</v>
      </c>
      <c r="E486" s="348" t="s">
        <v>1112</v>
      </c>
      <c r="F486" s="426" t="s">
        <v>1137</v>
      </c>
      <c r="G486" s="347" t="s">
        <v>352</v>
      </c>
      <c r="H486" s="347" t="s">
        <v>1296</v>
      </c>
      <c r="I486" s="347" t="s">
        <v>1137</v>
      </c>
      <c r="K486" s="99"/>
      <c r="L486" s="98" t="s">
        <v>3715</v>
      </c>
    </row>
    <row r="487">
      <c r="A487" s="385" t="s">
        <v>1772</v>
      </c>
      <c r="B487" s="424" t="s">
        <v>1111</v>
      </c>
      <c r="C487" s="347" t="s">
        <v>1767</v>
      </c>
      <c r="D487" s="347" t="s">
        <v>1112</v>
      </c>
      <c r="E487" s="348" t="s">
        <v>1112</v>
      </c>
      <c r="F487" s="426" t="s">
        <v>1137</v>
      </c>
      <c r="G487" s="347" t="s">
        <v>357</v>
      </c>
      <c r="H487" s="347" t="s">
        <v>1296</v>
      </c>
      <c r="I487" s="347" t="s">
        <v>1137</v>
      </c>
      <c r="K487" s="99"/>
      <c r="L487" s="98" t="s">
        <v>3717</v>
      </c>
    </row>
    <row r="488">
      <c r="A488" s="385" t="s">
        <v>1875</v>
      </c>
      <c r="B488" s="424" t="s">
        <v>1111</v>
      </c>
      <c r="C488" s="347" t="s">
        <v>1869</v>
      </c>
      <c r="D488" s="347" t="s">
        <v>1112</v>
      </c>
      <c r="E488" s="348" t="s">
        <v>1112</v>
      </c>
      <c r="F488" s="426" t="s">
        <v>1137</v>
      </c>
      <c r="G488" s="347" t="s">
        <v>362</v>
      </c>
      <c r="H488" s="347" t="s">
        <v>1296</v>
      </c>
      <c r="I488" s="347" t="s">
        <v>1137</v>
      </c>
      <c r="J488" s="211"/>
      <c r="K488" s="99"/>
      <c r="L488" s="98" t="s">
        <v>3718</v>
      </c>
    </row>
    <row r="489">
      <c r="A489" s="370" t="s">
        <v>2316</v>
      </c>
      <c r="B489" s="335" t="s">
        <v>1111</v>
      </c>
      <c r="C489" s="337" t="s">
        <v>2312</v>
      </c>
      <c r="D489" s="337" t="s">
        <v>1112</v>
      </c>
      <c r="E489" s="337" t="s">
        <v>1112</v>
      </c>
      <c r="F489" s="433" t="s">
        <v>1137</v>
      </c>
      <c r="G489" s="337" t="s">
        <v>367</v>
      </c>
      <c r="H489" s="434" t="s">
        <v>1296</v>
      </c>
      <c r="I489" s="337" t="s">
        <v>1137</v>
      </c>
      <c r="J489" s="211"/>
      <c r="K489" s="99"/>
      <c r="L489" s="98" t="s">
        <v>3723</v>
      </c>
    </row>
    <row r="490">
      <c r="A490" s="385" t="s">
        <v>1850</v>
      </c>
      <c r="B490" s="424" t="s">
        <v>1111</v>
      </c>
      <c r="C490" s="347" t="s">
        <v>1846</v>
      </c>
      <c r="D490" s="347" t="s">
        <v>1112</v>
      </c>
      <c r="E490" s="348" t="s">
        <v>1112</v>
      </c>
      <c r="F490" s="426" t="s">
        <v>1137</v>
      </c>
      <c r="G490" s="347" t="s">
        <v>373</v>
      </c>
      <c r="H490" s="347" t="s">
        <v>1296</v>
      </c>
      <c r="I490" s="347" t="s">
        <v>1137</v>
      </c>
      <c r="J490" s="211"/>
      <c r="K490" s="99"/>
      <c r="L490" s="98" t="s">
        <v>3725</v>
      </c>
    </row>
    <row r="491">
      <c r="A491" s="385" t="s">
        <v>1861</v>
      </c>
      <c r="B491" s="424" t="s">
        <v>1111</v>
      </c>
      <c r="C491" s="347" t="s">
        <v>1856</v>
      </c>
      <c r="D491" s="347" t="s">
        <v>1112</v>
      </c>
      <c r="E491" s="348" t="s">
        <v>1112</v>
      </c>
      <c r="F491" s="426" t="s">
        <v>1137</v>
      </c>
      <c r="G491" s="347" t="s">
        <v>378</v>
      </c>
      <c r="H491" s="347" t="s">
        <v>1296</v>
      </c>
      <c r="I491" s="347" t="s">
        <v>1137</v>
      </c>
      <c r="J491" s="211"/>
      <c r="K491" s="99"/>
      <c r="L491" s="98" t="s">
        <v>3727</v>
      </c>
    </row>
    <row r="492">
      <c r="A492" s="385" t="s">
        <v>2044</v>
      </c>
      <c r="B492" s="424" t="s">
        <v>1111</v>
      </c>
      <c r="C492" s="347" t="s">
        <v>2040</v>
      </c>
      <c r="D492" s="347" t="s">
        <v>1112</v>
      </c>
      <c r="E492" s="348" t="s">
        <v>1112</v>
      </c>
      <c r="F492" s="426" t="s">
        <v>1137</v>
      </c>
      <c r="G492" s="347" t="s">
        <v>383</v>
      </c>
      <c r="H492" s="347" t="s">
        <v>1296</v>
      </c>
      <c r="I492" s="347" t="s">
        <v>1137</v>
      </c>
      <c r="J492" s="211"/>
      <c r="K492" s="99"/>
      <c r="L492" s="98" t="s">
        <v>3729</v>
      </c>
    </row>
    <row r="493">
      <c r="A493" s="385" t="s">
        <v>2056</v>
      </c>
      <c r="B493" s="424" t="s">
        <v>1111</v>
      </c>
      <c r="C493" s="347" t="s">
        <v>2050</v>
      </c>
      <c r="D493" s="347" t="s">
        <v>1112</v>
      </c>
      <c r="E493" s="348" t="s">
        <v>1112</v>
      </c>
      <c r="F493" s="426" t="s">
        <v>1137</v>
      </c>
      <c r="G493" s="347" t="s">
        <v>388</v>
      </c>
      <c r="H493" s="347" t="s">
        <v>1296</v>
      </c>
      <c r="I493" s="347" t="s">
        <v>1137</v>
      </c>
      <c r="J493" s="211"/>
      <c r="K493" s="99"/>
      <c r="L493" s="98" t="s">
        <v>3731</v>
      </c>
    </row>
    <row r="494">
      <c r="A494" s="385" t="s">
        <v>1900</v>
      </c>
      <c r="B494" s="424" t="s">
        <v>1111</v>
      </c>
      <c r="C494" s="347" t="s">
        <v>1899</v>
      </c>
      <c r="D494" s="347" t="s">
        <v>1112</v>
      </c>
      <c r="E494" s="348" t="s">
        <v>1112</v>
      </c>
      <c r="F494" s="426" t="s">
        <v>1137</v>
      </c>
      <c r="G494" s="347" t="s">
        <v>393</v>
      </c>
      <c r="H494" s="347" t="s">
        <v>1296</v>
      </c>
      <c r="I494" s="347" t="s">
        <v>1137</v>
      </c>
      <c r="J494" s="211"/>
      <c r="K494" s="99"/>
      <c r="L494" s="98" t="s">
        <v>3733</v>
      </c>
    </row>
    <row r="495">
      <c r="A495" s="385" t="s">
        <v>2068</v>
      </c>
      <c r="B495" s="424" t="s">
        <v>1111</v>
      </c>
      <c r="C495" s="347" t="s">
        <v>2062</v>
      </c>
      <c r="D495" s="347" t="s">
        <v>1112</v>
      </c>
      <c r="E495" s="348" t="s">
        <v>1112</v>
      </c>
      <c r="F495" s="426" t="s">
        <v>1137</v>
      </c>
      <c r="G495" s="347" t="s">
        <v>2069</v>
      </c>
      <c r="H495" s="347" t="s">
        <v>1296</v>
      </c>
      <c r="I495" s="347" t="s">
        <v>1137</v>
      </c>
      <c r="J495" s="211"/>
      <c r="K495" s="99"/>
      <c r="L495" s="98" t="s">
        <v>3735</v>
      </c>
    </row>
    <row r="496">
      <c r="A496" s="385" t="s">
        <v>1684</v>
      </c>
      <c r="B496" s="424" t="s">
        <v>1111</v>
      </c>
      <c r="C496" s="347" t="s">
        <v>1676</v>
      </c>
      <c r="D496" s="347" t="s">
        <v>1112</v>
      </c>
      <c r="E496" s="348" t="s">
        <v>1112</v>
      </c>
      <c r="F496" s="426" t="s">
        <v>1137</v>
      </c>
      <c r="G496" s="347" t="s">
        <v>1139</v>
      </c>
      <c r="H496" s="347" t="s">
        <v>1296</v>
      </c>
      <c r="I496" s="347" t="s">
        <v>1131</v>
      </c>
      <c r="J496" s="211"/>
      <c r="K496" s="99"/>
      <c r="L496" s="99"/>
    </row>
    <row r="497">
      <c r="A497" s="385" t="s">
        <v>1887</v>
      </c>
      <c r="B497" s="424" t="s">
        <v>1111</v>
      </c>
      <c r="C497" s="347" t="s">
        <v>1884</v>
      </c>
      <c r="D497" s="347" t="s">
        <v>1112</v>
      </c>
      <c r="E497" s="348" t="s">
        <v>1112</v>
      </c>
      <c r="F497" s="426" t="s">
        <v>1137</v>
      </c>
      <c r="G497" s="347" t="s">
        <v>1871</v>
      </c>
      <c r="H497" s="347" t="s">
        <v>1296</v>
      </c>
      <c r="I497" s="347" t="s">
        <v>1137</v>
      </c>
      <c r="J497" s="211"/>
      <c r="K497" s="99"/>
      <c r="L497" s="98" t="s">
        <v>3738</v>
      </c>
    </row>
    <row r="498">
      <c r="A498" s="385" t="s">
        <v>1778</v>
      </c>
      <c r="B498" s="424" t="s">
        <v>1111</v>
      </c>
      <c r="C498" s="347" t="s">
        <v>1780</v>
      </c>
      <c r="D498" s="347" t="s">
        <v>1112</v>
      </c>
      <c r="E498" s="348" t="s">
        <v>1112</v>
      </c>
      <c r="F498" s="426" t="s">
        <v>1137</v>
      </c>
      <c r="G498" s="347" t="s">
        <v>1784</v>
      </c>
      <c r="H498" s="347" t="s">
        <v>1296</v>
      </c>
      <c r="I498" s="347" t="s">
        <v>1137</v>
      </c>
      <c r="J498" s="211"/>
      <c r="K498" s="99"/>
      <c r="L498" s="98" t="s">
        <v>3740</v>
      </c>
    </row>
    <row r="499">
      <c r="A499" s="385" t="s">
        <v>2083</v>
      </c>
      <c r="B499" s="424" t="s">
        <v>1111</v>
      </c>
      <c r="C499" s="347" t="s">
        <v>2081</v>
      </c>
      <c r="D499" s="347" t="s">
        <v>1112</v>
      </c>
      <c r="E499" s="348" t="s">
        <v>1112</v>
      </c>
      <c r="F499" s="426" t="s">
        <v>1137</v>
      </c>
      <c r="G499" s="347" t="s">
        <v>2037</v>
      </c>
      <c r="H499" s="347" t="s">
        <v>1296</v>
      </c>
      <c r="I499" s="347" t="s">
        <v>1137</v>
      </c>
      <c r="J499" s="211"/>
      <c r="K499" s="99"/>
      <c r="L499" s="98" t="s">
        <v>3741</v>
      </c>
    </row>
    <row r="500">
      <c r="A500" s="148" t="s">
        <v>1658</v>
      </c>
      <c r="B500" s="374" t="s">
        <v>1111</v>
      </c>
      <c r="C500" s="348" t="s">
        <v>1131</v>
      </c>
      <c r="D500" s="348" t="s">
        <v>1112</v>
      </c>
      <c r="E500" s="348" t="s">
        <v>1112</v>
      </c>
      <c r="F500" s="363" t="s">
        <v>1137</v>
      </c>
      <c r="G500" s="348" t="s">
        <v>1135</v>
      </c>
      <c r="H500" s="348" t="s">
        <v>1136</v>
      </c>
      <c r="I500" s="348" t="s">
        <v>1137</v>
      </c>
      <c r="J500" s="99"/>
      <c r="K500" s="99"/>
      <c r="L500" s="84" t="s">
        <v>3743</v>
      </c>
    </row>
    <row r="501">
      <c r="A501" s="385" t="s">
        <v>157</v>
      </c>
      <c r="B501" s="374" t="s">
        <v>320</v>
      </c>
      <c r="C501" s="347" t="s">
        <v>1893</v>
      </c>
      <c r="D501" s="347" t="s">
        <v>1112</v>
      </c>
      <c r="E501" s="348" t="s">
        <v>1112</v>
      </c>
      <c r="F501" s="363" t="s">
        <v>1137</v>
      </c>
      <c r="G501" s="347" t="s">
        <v>407</v>
      </c>
      <c r="H501" s="347" t="s">
        <v>1580</v>
      </c>
      <c r="I501" s="347" t="s">
        <v>1137</v>
      </c>
      <c r="J501" s="99"/>
      <c r="K501" s="99"/>
      <c r="L501" s="84" t="s">
        <v>3745</v>
      </c>
    </row>
    <row r="502">
      <c r="A502" s="385" t="s">
        <v>3508</v>
      </c>
      <c r="B502" s="424" t="s">
        <v>7</v>
      </c>
      <c r="C502" s="347" t="s">
        <v>1676</v>
      </c>
      <c r="D502" s="347" t="s">
        <v>1112</v>
      </c>
      <c r="E502" s="348" t="s">
        <v>1112</v>
      </c>
      <c r="F502" s="425" t="s">
        <v>1137</v>
      </c>
      <c r="G502" s="348" t="s">
        <v>414</v>
      </c>
      <c r="H502" s="347" t="s">
        <v>1112</v>
      </c>
      <c r="I502" s="347" t="s">
        <v>1137</v>
      </c>
      <c r="J502" s="99"/>
      <c r="K502" s="99"/>
      <c r="L502" s="98" t="s">
        <v>3747</v>
      </c>
    </row>
    <row r="503">
      <c r="A503" s="385" t="s">
        <v>3506</v>
      </c>
      <c r="B503" s="424" t="s">
        <v>2</v>
      </c>
      <c r="C503" s="347" t="s">
        <v>1449</v>
      </c>
      <c r="D503" s="347" t="s">
        <v>1112</v>
      </c>
      <c r="E503" s="348" t="s">
        <v>1112</v>
      </c>
      <c r="F503" s="426" t="s">
        <v>1137</v>
      </c>
      <c r="G503" s="347" t="s">
        <v>420</v>
      </c>
      <c r="H503" s="347" t="s">
        <v>1112</v>
      </c>
      <c r="I503" s="347" t="s">
        <v>1137</v>
      </c>
      <c r="J503" s="99"/>
      <c r="K503" s="99"/>
      <c r="L503" s="98" t="s">
        <v>3749</v>
      </c>
    </row>
    <row r="504">
      <c r="A504" s="385" t="s">
        <v>3510</v>
      </c>
      <c r="B504" s="424" t="s">
        <v>315</v>
      </c>
      <c r="C504" s="347" t="s">
        <v>1893</v>
      </c>
      <c r="D504" s="347" t="s">
        <v>1112</v>
      </c>
      <c r="E504" s="348" t="s">
        <v>1112</v>
      </c>
      <c r="F504" s="426" t="s">
        <v>1137</v>
      </c>
      <c r="G504" s="347" t="s">
        <v>436</v>
      </c>
      <c r="H504" s="347" t="s">
        <v>1112</v>
      </c>
      <c r="I504" s="347" t="s">
        <v>1137</v>
      </c>
      <c r="J504" s="99"/>
      <c r="K504" s="99"/>
      <c r="L504" s="98" t="s">
        <v>3751</v>
      </c>
    </row>
    <row r="505">
      <c r="A505" s="148" t="s">
        <v>182</v>
      </c>
      <c r="B505" s="374" t="s">
        <v>1519</v>
      </c>
      <c r="C505" s="348" t="s">
        <v>1112</v>
      </c>
      <c r="D505" s="348" t="s">
        <v>1112</v>
      </c>
      <c r="E505" s="348" t="s">
        <v>1112</v>
      </c>
      <c r="F505" s="363" t="s">
        <v>1137</v>
      </c>
      <c r="G505" s="348" t="s">
        <v>440</v>
      </c>
      <c r="H505" s="348" t="s">
        <v>1379</v>
      </c>
      <c r="I505" s="348" t="s">
        <v>1137</v>
      </c>
      <c r="J505" s="99"/>
      <c r="K505" s="99"/>
      <c r="L505" s="99"/>
    </row>
    <row r="506">
      <c r="A506" s="148" t="s">
        <v>3503</v>
      </c>
      <c r="B506" s="374" t="s">
        <v>1519</v>
      </c>
      <c r="C506" s="348" t="s">
        <v>1111</v>
      </c>
      <c r="D506" s="348" t="s">
        <v>1112</v>
      </c>
      <c r="E506" s="348" t="s">
        <v>1112</v>
      </c>
      <c r="F506" s="363" t="s">
        <v>1137</v>
      </c>
      <c r="G506" s="348" t="s">
        <v>444</v>
      </c>
      <c r="H506" s="348" t="s">
        <v>1379</v>
      </c>
      <c r="I506" s="348" t="s">
        <v>1137</v>
      </c>
      <c r="J506" s="99"/>
      <c r="K506" s="99"/>
      <c r="L506" s="99"/>
    </row>
    <row r="507">
      <c r="A507" s="148" t="s">
        <v>3504</v>
      </c>
      <c r="B507" s="374" t="s">
        <v>1519</v>
      </c>
      <c r="C507" s="348" t="s">
        <v>1137</v>
      </c>
      <c r="D507" s="348" t="s">
        <v>1112</v>
      </c>
      <c r="E507" s="348" t="s">
        <v>1112</v>
      </c>
      <c r="F507" s="363" t="s">
        <v>1137</v>
      </c>
      <c r="G507" s="348" t="s">
        <v>448</v>
      </c>
      <c r="H507" s="348" t="s">
        <v>1379</v>
      </c>
      <c r="I507" s="348" t="s">
        <v>1137</v>
      </c>
      <c r="J507" s="99"/>
      <c r="K507" s="99"/>
      <c r="L507" s="99"/>
    </row>
    <row r="508">
      <c r="A508" s="148" t="s">
        <v>3505</v>
      </c>
      <c r="B508" s="374" t="s">
        <v>1519</v>
      </c>
      <c r="C508" s="348" t="s">
        <v>1131</v>
      </c>
      <c r="D508" s="348" t="s">
        <v>1112</v>
      </c>
      <c r="E508" s="348" t="s">
        <v>1112</v>
      </c>
      <c r="F508" s="363" t="s">
        <v>1137</v>
      </c>
      <c r="G508" s="348" t="s">
        <v>452</v>
      </c>
      <c r="H508" s="348" t="s">
        <v>1379</v>
      </c>
      <c r="I508" s="348" t="s">
        <v>1137</v>
      </c>
      <c r="J508" s="99"/>
      <c r="K508" s="99"/>
      <c r="L508" s="99"/>
    </row>
    <row r="509">
      <c r="A509" s="148" t="s">
        <v>3509</v>
      </c>
      <c r="B509" s="374" t="s">
        <v>315</v>
      </c>
      <c r="C509" s="348" t="s">
        <v>1671</v>
      </c>
      <c r="D509" s="348" t="s">
        <v>1112</v>
      </c>
      <c r="E509" s="348" t="s">
        <v>1112</v>
      </c>
      <c r="F509" s="363" t="s">
        <v>1137</v>
      </c>
      <c r="G509" s="348" t="s">
        <v>457</v>
      </c>
      <c r="H509" s="348" t="s">
        <v>1112</v>
      </c>
      <c r="I509" s="348" t="s">
        <v>1137</v>
      </c>
      <c r="J509" s="211"/>
      <c r="K509" s="99"/>
      <c r="L509" s="99"/>
    </row>
    <row r="510">
      <c r="A510" s="435" t="s">
        <v>3755</v>
      </c>
      <c r="B510" s="431"/>
      <c r="C510" s="431"/>
      <c r="D510" s="431"/>
      <c r="E510" s="436"/>
      <c r="F510" s="428" t="s">
        <v>1137</v>
      </c>
      <c r="G510" s="428" t="s">
        <v>3171</v>
      </c>
      <c r="H510" s="428" t="s">
        <v>1604</v>
      </c>
      <c r="I510" s="428" t="s">
        <v>1137</v>
      </c>
      <c r="J510" s="357" t="s">
        <v>1760</v>
      </c>
      <c r="K510" s="99"/>
      <c r="L510" s="98"/>
    </row>
    <row r="511">
      <c r="A511" s="148" t="s">
        <v>3502</v>
      </c>
      <c r="B511" s="374" t="s">
        <v>1507</v>
      </c>
      <c r="C511" s="348" t="s">
        <v>1112</v>
      </c>
      <c r="D511" s="348" t="s">
        <v>1112</v>
      </c>
      <c r="E511" s="348" t="s">
        <v>1111</v>
      </c>
      <c r="F511" s="363" t="s">
        <v>1137</v>
      </c>
      <c r="G511" s="348" t="s">
        <v>3071</v>
      </c>
      <c r="H511" s="348" t="s">
        <v>1568</v>
      </c>
      <c r="I511" s="348" t="s">
        <v>1137</v>
      </c>
      <c r="J511" s="99"/>
      <c r="K511" s="99"/>
      <c r="L511" s="99"/>
    </row>
    <row r="512">
      <c r="A512" s="148" t="s">
        <v>3493</v>
      </c>
      <c r="B512" s="374" t="s">
        <v>1456</v>
      </c>
      <c r="C512" s="348" t="s">
        <v>1111</v>
      </c>
      <c r="D512" s="348" t="s">
        <v>1112</v>
      </c>
      <c r="E512" s="348" t="s">
        <v>1112</v>
      </c>
      <c r="F512" s="363" t="s">
        <v>1137</v>
      </c>
      <c r="G512" s="348" t="s">
        <v>2563</v>
      </c>
      <c r="H512" s="348" t="s">
        <v>1449</v>
      </c>
      <c r="I512" s="348" t="s">
        <v>1137</v>
      </c>
      <c r="J512" s="99"/>
      <c r="K512" s="99"/>
      <c r="L512" s="98"/>
    </row>
    <row r="513">
      <c r="A513" s="148" t="s">
        <v>3495</v>
      </c>
      <c r="B513" s="374" t="s">
        <v>1456</v>
      </c>
      <c r="C513" s="348" t="s">
        <v>1137</v>
      </c>
      <c r="D513" s="348" t="s">
        <v>1112</v>
      </c>
      <c r="E513" s="348" t="s">
        <v>1112</v>
      </c>
      <c r="F513" s="363" t="s">
        <v>1137</v>
      </c>
      <c r="G513" s="348" t="s">
        <v>2572</v>
      </c>
      <c r="H513" s="348" t="s">
        <v>1449</v>
      </c>
      <c r="I513" s="348" t="s">
        <v>1137</v>
      </c>
      <c r="J513" s="99"/>
      <c r="K513" s="99"/>
      <c r="L513" s="98"/>
    </row>
    <row r="514">
      <c r="A514" s="148" t="s">
        <v>3484</v>
      </c>
      <c r="B514" s="374" t="s">
        <v>1456</v>
      </c>
      <c r="C514" s="348" t="s">
        <v>1112</v>
      </c>
      <c r="D514" s="348" t="s">
        <v>1111</v>
      </c>
      <c r="E514" s="348" t="s">
        <v>1112</v>
      </c>
      <c r="F514" s="363" t="s">
        <v>1137</v>
      </c>
      <c r="G514" s="348" t="s">
        <v>2577</v>
      </c>
      <c r="H514" s="348" t="s">
        <v>1449</v>
      </c>
      <c r="I514" s="348" t="s">
        <v>1137</v>
      </c>
      <c r="J514" s="99"/>
      <c r="K514" s="99"/>
      <c r="L514" s="98"/>
    </row>
    <row r="515">
      <c r="A515" s="22" t="s">
        <v>3487</v>
      </c>
      <c r="B515" s="112" t="s">
        <v>1456</v>
      </c>
      <c r="C515" s="215" t="s">
        <v>1112</v>
      </c>
      <c r="D515" s="215" t="s">
        <v>1137</v>
      </c>
      <c r="E515" s="215" t="s">
        <v>1112</v>
      </c>
      <c r="F515" s="216" t="s">
        <v>1137</v>
      </c>
      <c r="G515" s="348" t="s">
        <v>2589</v>
      </c>
      <c r="H515" s="348" t="s">
        <v>1449</v>
      </c>
      <c r="I515" s="215" t="s">
        <v>1137</v>
      </c>
      <c r="J515" s="99"/>
      <c r="K515" s="99"/>
      <c r="L515" s="98"/>
    </row>
    <row r="516">
      <c r="A516" s="22" t="s">
        <v>3491</v>
      </c>
      <c r="B516" s="112" t="s">
        <v>1456</v>
      </c>
      <c r="C516" s="215" t="s">
        <v>1112</v>
      </c>
      <c r="D516" s="215" t="s">
        <v>1131</v>
      </c>
      <c r="E516" s="215" t="s">
        <v>1112</v>
      </c>
      <c r="F516" s="216" t="s">
        <v>1137</v>
      </c>
      <c r="G516" s="348" t="s">
        <v>2596</v>
      </c>
      <c r="H516" s="348" t="s">
        <v>1449</v>
      </c>
      <c r="I516" s="215" t="s">
        <v>1137</v>
      </c>
      <c r="J516" s="99"/>
      <c r="K516" s="99"/>
      <c r="L516" s="98"/>
    </row>
    <row r="517">
      <c r="A517" s="418" t="s">
        <v>1446</v>
      </c>
      <c r="B517" s="237" t="s">
        <v>1112</v>
      </c>
      <c r="C517" s="238" t="s">
        <v>1449</v>
      </c>
      <c r="D517" s="238" t="s">
        <v>1112</v>
      </c>
      <c r="E517" s="238" t="s">
        <v>1112</v>
      </c>
      <c r="F517" s="241" t="s">
        <v>1137</v>
      </c>
      <c r="G517" s="434" t="s">
        <v>1450</v>
      </c>
      <c r="H517" s="434" t="s">
        <v>1111</v>
      </c>
      <c r="I517" s="238" t="s">
        <v>1137</v>
      </c>
      <c r="J517" s="99"/>
      <c r="K517" s="99"/>
      <c r="L517" s="99"/>
    </row>
    <row r="518">
      <c r="A518" s="418" t="s">
        <v>1492</v>
      </c>
      <c r="B518" s="237" t="s">
        <v>1112</v>
      </c>
      <c r="C518" s="238" t="s">
        <v>1391</v>
      </c>
      <c r="D518" s="238" t="s">
        <v>1112</v>
      </c>
      <c r="E518" s="238" t="s">
        <v>1112</v>
      </c>
      <c r="F518" s="241" t="s">
        <v>1137</v>
      </c>
      <c r="G518" s="238" t="s">
        <v>1493</v>
      </c>
      <c r="H518" s="238" t="s">
        <v>1111</v>
      </c>
      <c r="I518" s="238" t="s">
        <v>1137</v>
      </c>
      <c r="J518" s="99"/>
      <c r="K518" s="99"/>
      <c r="L518" s="99"/>
    </row>
    <row r="519">
      <c r="A519" s="22" t="s">
        <v>1500</v>
      </c>
      <c r="B519" s="112" t="s">
        <v>1112</v>
      </c>
      <c r="C519" s="215" t="s">
        <v>1456</v>
      </c>
      <c r="D519" s="215" t="s">
        <v>1112</v>
      </c>
      <c r="E519" s="215" t="s">
        <v>1112</v>
      </c>
      <c r="F519" s="216" t="s">
        <v>1137</v>
      </c>
      <c r="G519" s="215" t="s">
        <v>1555</v>
      </c>
      <c r="H519" s="215" t="s">
        <v>1111</v>
      </c>
      <c r="I519" s="215" t="s">
        <v>1137</v>
      </c>
      <c r="J519" s="99"/>
      <c r="K519" s="99"/>
      <c r="L519" s="99"/>
    </row>
    <row r="520">
      <c r="A520" s="22" t="s">
        <v>1573</v>
      </c>
      <c r="B520" s="112" t="s">
        <v>1112</v>
      </c>
      <c r="C520" s="215" t="s">
        <v>1136</v>
      </c>
      <c r="D520" s="215" t="s">
        <v>1112</v>
      </c>
      <c r="E520" s="215" t="s">
        <v>1112</v>
      </c>
      <c r="F520" s="216" t="s">
        <v>1137</v>
      </c>
      <c r="G520" s="215" t="s">
        <v>1574</v>
      </c>
      <c r="H520" s="215" t="s">
        <v>1111</v>
      </c>
      <c r="I520" s="215" t="s">
        <v>1137</v>
      </c>
      <c r="J520" s="99"/>
      <c r="K520" s="99"/>
      <c r="L520" s="99"/>
    </row>
    <row r="521">
      <c r="A521" s="22" t="s">
        <v>1581</v>
      </c>
      <c r="B521" s="112" t="s">
        <v>1112</v>
      </c>
      <c r="C521" s="215" t="s">
        <v>176</v>
      </c>
      <c r="D521" s="215" t="s">
        <v>1112</v>
      </c>
      <c r="E521" s="215" t="s">
        <v>1112</v>
      </c>
      <c r="F521" s="216" t="s">
        <v>1137</v>
      </c>
      <c r="G521" s="215" t="s">
        <v>1583</v>
      </c>
      <c r="H521" s="215" t="s">
        <v>1111</v>
      </c>
      <c r="I521" s="215" t="s">
        <v>1137</v>
      </c>
      <c r="J521" s="99"/>
      <c r="K521" s="99"/>
      <c r="L521" s="99"/>
    </row>
    <row r="522">
      <c r="A522" s="22" t="s">
        <v>1588</v>
      </c>
      <c r="B522" s="112" t="s">
        <v>1112</v>
      </c>
      <c r="C522" s="215" t="s">
        <v>189</v>
      </c>
      <c r="D522" s="215" t="s">
        <v>1112</v>
      </c>
      <c r="E522" s="215" t="s">
        <v>1112</v>
      </c>
      <c r="F522" s="216" t="s">
        <v>1137</v>
      </c>
      <c r="G522" s="215" t="s">
        <v>1590</v>
      </c>
      <c r="H522" s="215" t="s">
        <v>1111</v>
      </c>
      <c r="I522" s="215" t="s">
        <v>1137</v>
      </c>
      <c r="J522" s="99"/>
      <c r="K522" s="99"/>
      <c r="L522" s="99"/>
    </row>
    <row r="523">
      <c r="A523" s="418" t="s">
        <v>1596</v>
      </c>
      <c r="B523" s="237" t="s">
        <v>1112</v>
      </c>
      <c r="C523" s="238" t="s">
        <v>217</v>
      </c>
      <c r="D523" s="238" t="s">
        <v>1112</v>
      </c>
      <c r="E523" s="238" t="s">
        <v>1112</v>
      </c>
      <c r="F523" s="241" t="s">
        <v>1137</v>
      </c>
      <c r="G523" s="238" t="s">
        <v>1600</v>
      </c>
      <c r="H523" s="238" t="s">
        <v>1111</v>
      </c>
      <c r="I523" s="238" t="s">
        <v>1137</v>
      </c>
      <c r="J523" s="99"/>
      <c r="K523" s="99"/>
      <c r="L523" s="99"/>
    </row>
    <row r="524">
      <c r="A524" s="435" t="s">
        <v>3773</v>
      </c>
      <c r="B524" s="431"/>
      <c r="C524" s="431"/>
      <c r="D524" s="431"/>
      <c r="E524" s="436"/>
      <c r="F524" s="428" t="s">
        <v>1137</v>
      </c>
      <c r="G524" s="428" t="s">
        <v>2857</v>
      </c>
      <c r="H524" s="428" t="s">
        <v>1604</v>
      </c>
      <c r="I524" s="428" t="s">
        <v>1137</v>
      </c>
      <c r="J524" s="357" t="s">
        <v>1760</v>
      </c>
      <c r="K524" s="99"/>
      <c r="L524" s="99"/>
    </row>
    <row r="525">
      <c r="A525" s="22" t="s">
        <v>3511</v>
      </c>
      <c r="B525" s="237" t="s">
        <v>320</v>
      </c>
      <c r="C525" s="238" t="s">
        <v>1112</v>
      </c>
      <c r="D525" s="238" t="s">
        <v>1111</v>
      </c>
      <c r="E525" s="238" t="s">
        <v>1112</v>
      </c>
      <c r="F525" s="241" t="s">
        <v>1137</v>
      </c>
      <c r="G525" s="232" t="s">
        <v>3365</v>
      </c>
      <c r="H525" s="232" t="s">
        <v>2170</v>
      </c>
      <c r="I525" s="238" t="s">
        <v>1137</v>
      </c>
      <c r="J525" s="99"/>
      <c r="K525" s="99"/>
      <c r="L525" s="99"/>
    </row>
    <row r="526">
      <c r="A526" s="22" t="s">
        <v>3512</v>
      </c>
      <c r="B526" s="237" t="s">
        <v>320</v>
      </c>
      <c r="C526" s="238" t="s">
        <v>1112</v>
      </c>
      <c r="D526" s="238" t="s">
        <v>1137</v>
      </c>
      <c r="E526" s="238" t="s">
        <v>1112</v>
      </c>
      <c r="F526" s="241" t="s">
        <v>1137</v>
      </c>
      <c r="G526" s="232" t="s">
        <v>2837</v>
      </c>
      <c r="H526" s="232" t="s">
        <v>2170</v>
      </c>
      <c r="I526" s="238" t="s">
        <v>1137</v>
      </c>
      <c r="J526" s="99"/>
      <c r="K526" s="99"/>
      <c r="L526" s="99"/>
    </row>
    <row r="527">
      <c r="A527" s="22" t="s">
        <v>3513</v>
      </c>
      <c r="B527" s="237" t="s">
        <v>320</v>
      </c>
      <c r="C527" s="238" t="s">
        <v>1111</v>
      </c>
      <c r="D527" s="238" t="s">
        <v>1112</v>
      </c>
      <c r="E527" s="238" t="s">
        <v>1112</v>
      </c>
      <c r="F527" s="241" t="s">
        <v>1137</v>
      </c>
      <c r="G527" s="232" t="s">
        <v>2767</v>
      </c>
      <c r="H527" s="232" t="s">
        <v>2170</v>
      </c>
      <c r="I527" s="238" t="s">
        <v>1137</v>
      </c>
      <c r="J527" s="99"/>
      <c r="K527" s="99"/>
      <c r="L527" s="99"/>
    </row>
    <row r="528">
      <c r="A528" s="22" t="s">
        <v>3514</v>
      </c>
      <c r="B528" s="237" t="s">
        <v>320</v>
      </c>
      <c r="C528" s="238" t="s">
        <v>1137</v>
      </c>
      <c r="D528" s="238" t="s">
        <v>1111</v>
      </c>
      <c r="E528" s="238" t="s">
        <v>1112</v>
      </c>
      <c r="F528" s="241" t="s">
        <v>1137</v>
      </c>
      <c r="G528" s="232" t="s">
        <v>2386</v>
      </c>
      <c r="H528" s="232" t="s">
        <v>2170</v>
      </c>
      <c r="I528" s="238" t="s">
        <v>1137</v>
      </c>
      <c r="J528" s="99"/>
      <c r="K528" s="99"/>
      <c r="L528" s="98"/>
    </row>
    <row r="529">
      <c r="A529" s="22" t="s">
        <v>3515</v>
      </c>
      <c r="B529" s="237" t="s">
        <v>320</v>
      </c>
      <c r="C529" s="238" t="s">
        <v>1131</v>
      </c>
      <c r="D529" s="238" t="s">
        <v>1111</v>
      </c>
      <c r="E529" s="238" t="s">
        <v>1112</v>
      </c>
      <c r="F529" s="241" t="s">
        <v>1137</v>
      </c>
      <c r="G529" s="232" t="s">
        <v>3204</v>
      </c>
      <c r="H529" s="232" t="s">
        <v>2170</v>
      </c>
      <c r="I529" s="238" t="s">
        <v>1137</v>
      </c>
      <c r="J529" s="99"/>
      <c r="K529" s="99"/>
      <c r="L529" s="98"/>
    </row>
    <row r="530">
      <c r="A530" s="22" t="s">
        <v>3516</v>
      </c>
      <c r="B530" s="237" t="s">
        <v>320</v>
      </c>
      <c r="C530" s="238" t="s">
        <v>1449</v>
      </c>
      <c r="D530" s="238" t="s">
        <v>1111</v>
      </c>
      <c r="E530" s="238" t="s">
        <v>1112</v>
      </c>
      <c r="F530" s="241" t="s">
        <v>1137</v>
      </c>
      <c r="G530" s="232" t="s">
        <v>3180</v>
      </c>
      <c r="H530" s="232" t="s">
        <v>2170</v>
      </c>
      <c r="I530" s="238" t="s">
        <v>1137</v>
      </c>
      <c r="J530" s="99"/>
      <c r="K530" s="99"/>
      <c r="L530" s="98"/>
    </row>
    <row r="531">
      <c r="A531" s="22" t="s">
        <v>1138</v>
      </c>
      <c r="B531" s="112" t="s">
        <v>1111</v>
      </c>
      <c r="C531" s="215" t="s">
        <v>1112</v>
      </c>
      <c r="D531" s="215" t="s">
        <v>1112</v>
      </c>
      <c r="E531" s="215" t="s">
        <v>1112</v>
      </c>
      <c r="F531" s="216" t="s">
        <v>1131</v>
      </c>
      <c r="G531" s="215" t="s">
        <v>1139</v>
      </c>
      <c r="H531" s="215" t="s">
        <v>1136</v>
      </c>
      <c r="I531" s="215" t="s">
        <v>1137</v>
      </c>
      <c r="J531" s="99"/>
      <c r="K531" s="99"/>
      <c r="L531" s="99"/>
    </row>
    <row r="532">
      <c r="A532" s="22" t="s">
        <v>1109</v>
      </c>
      <c r="B532" s="112" t="s">
        <v>1111</v>
      </c>
      <c r="C532" s="215" t="s">
        <v>1112</v>
      </c>
      <c r="D532" s="215" t="s">
        <v>1112</v>
      </c>
      <c r="E532" s="215" t="s">
        <v>1112</v>
      </c>
      <c r="F532" s="216" t="s">
        <v>1131</v>
      </c>
      <c r="G532" s="215" t="s">
        <v>1135</v>
      </c>
      <c r="H532" s="215" t="s">
        <v>1136</v>
      </c>
      <c r="I532" s="215" t="s">
        <v>1137</v>
      </c>
      <c r="J532" s="99"/>
      <c r="K532" s="99"/>
      <c r="L532" s="99"/>
    </row>
    <row r="533">
      <c r="A533" s="148" t="s">
        <v>1140</v>
      </c>
      <c r="B533" s="374" t="s">
        <v>1111</v>
      </c>
      <c r="C533" s="348" t="s">
        <v>1112</v>
      </c>
      <c r="D533" s="348" t="s">
        <v>1111</v>
      </c>
      <c r="E533" s="348" t="s">
        <v>1112</v>
      </c>
      <c r="F533" s="363" t="s">
        <v>1131</v>
      </c>
      <c r="G533" s="348" t="s">
        <v>407</v>
      </c>
      <c r="H533" s="215" t="s">
        <v>1136</v>
      </c>
      <c r="I533" s="348" t="s">
        <v>1137</v>
      </c>
      <c r="J533" s="99"/>
      <c r="K533" s="99"/>
      <c r="L533" s="99"/>
    </row>
    <row r="534">
      <c r="A534" s="22" t="s">
        <v>1141</v>
      </c>
      <c r="B534" s="112" t="s">
        <v>1111</v>
      </c>
      <c r="C534" s="215" t="s">
        <v>1111</v>
      </c>
      <c r="D534" s="215" t="s">
        <v>1112</v>
      </c>
      <c r="E534" s="215" t="s">
        <v>1112</v>
      </c>
      <c r="F534" s="216" t="s">
        <v>1131</v>
      </c>
      <c r="G534" s="215" t="s">
        <v>420</v>
      </c>
      <c r="H534" s="438" t="s">
        <v>1136</v>
      </c>
      <c r="I534" s="215" t="s">
        <v>1137</v>
      </c>
      <c r="J534" s="99"/>
      <c r="K534" s="99"/>
      <c r="L534" s="99"/>
    </row>
    <row r="535">
      <c r="A535" s="234" t="s">
        <v>3507</v>
      </c>
      <c r="B535" s="103" t="s">
        <v>2</v>
      </c>
      <c r="C535" s="232" t="s">
        <v>1296</v>
      </c>
      <c r="D535" s="232" t="s">
        <v>1112</v>
      </c>
      <c r="E535" s="232" t="s">
        <v>1112</v>
      </c>
      <c r="F535" s="216" t="s">
        <v>1607</v>
      </c>
      <c r="G535" s="232" t="s">
        <v>1604</v>
      </c>
      <c r="H535" s="232" t="s">
        <v>1112</v>
      </c>
      <c r="I535" s="232" t="s">
        <v>1137</v>
      </c>
      <c r="J535" s="346"/>
      <c r="K535" s="99"/>
      <c r="L535" s="98" t="s">
        <v>3787</v>
      </c>
    </row>
    <row r="536">
      <c r="A536" s="72" t="s">
        <v>3517</v>
      </c>
      <c r="B536" s="112" t="s">
        <v>336</v>
      </c>
      <c r="C536" s="232" t="s">
        <v>347</v>
      </c>
      <c r="D536" s="232" t="s">
        <v>1112</v>
      </c>
      <c r="E536" s="215" t="s">
        <v>1112</v>
      </c>
      <c r="F536" s="216" t="s">
        <v>1607</v>
      </c>
      <c r="G536" s="232" t="s">
        <v>1604</v>
      </c>
      <c r="H536" s="439" t="s">
        <v>1112</v>
      </c>
      <c r="I536" s="232" t="s">
        <v>1137</v>
      </c>
      <c r="J536" s="346"/>
      <c r="K536" s="99"/>
      <c r="L536" s="98" t="s">
        <v>3793</v>
      </c>
    </row>
    <row r="537">
      <c r="A537" s="234" t="s">
        <v>3518</v>
      </c>
      <c r="B537" s="103" t="s">
        <v>342</v>
      </c>
      <c r="C537" s="232" t="s">
        <v>1671</v>
      </c>
      <c r="D537" s="232" t="s">
        <v>1112</v>
      </c>
      <c r="E537" s="215" t="s">
        <v>1112</v>
      </c>
      <c r="F537" s="216" t="s">
        <v>1607</v>
      </c>
      <c r="G537" s="232" t="s">
        <v>1604</v>
      </c>
      <c r="H537" s="232" t="s">
        <v>1112</v>
      </c>
      <c r="I537" s="232" t="s">
        <v>1137</v>
      </c>
      <c r="J537" s="346"/>
      <c r="K537" s="99"/>
      <c r="L537" s="98" t="s">
        <v>3795</v>
      </c>
    </row>
    <row r="538">
      <c r="A538" s="234" t="s">
        <v>1660</v>
      </c>
      <c r="B538" s="103" t="s">
        <v>1111</v>
      </c>
      <c r="C538" s="232" t="s">
        <v>1607</v>
      </c>
      <c r="D538" s="232" t="s">
        <v>1112</v>
      </c>
      <c r="E538" s="215" t="s">
        <v>1112</v>
      </c>
      <c r="F538" s="216" t="s">
        <v>1607</v>
      </c>
      <c r="G538" s="232" t="s">
        <v>1604</v>
      </c>
      <c r="H538" s="232" t="s">
        <v>1136</v>
      </c>
      <c r="I538" s="232" t="s">
        <v>1137</v>
      </c>
      <c r="J538" s="246"/>
      <c r="K538" s="99"/>
      <c r="L538" s="98"/>
    </row>
    <row r="539">
      <c r="A539" s="234" t="s">
        <v>1663</v>
      </c>
      <c r="B539" s="103" t="s">
        <v>1111</v>
      </c>
      <c r="C539" s="232" t="s">
        <v>1607</v>
      </c>
      <c r="D539" s="232" t="s">
        <v>1112</v>
      </c>
      <c r="E539" s="215" t="s">
        <v>1112</v>
      </c>
      <c r="F539" s="216" t="s">
        <v>1607</v>
      </c>
      <c r="G539" s="232" t="s">
        <v>1604</v>
      </c>
      <c r="H539" s="232" t="s">
        <v>1136</v>
      </c>
      <c r="I539" s="232" t="s">
        <v>1137</v>
      </c>
      <c r="J539" s="246"/>
      <c r="K539" s="99"/>
      <c r="L539" s="98"/>
    </row>
    <row r="540">
      <c r="A540" s="234" t="s">
        <v>1666</v>
      </c>
      <c r="B540" s="103" t="s">
        <v>1111</v>
      </c>
      <c r="C540" s="232" t="s">
        <v>1607</v>
      </c>
      <c r="D540" s="232" t="s">
        <v>1112</v>
      </c>
      <c r="E540" s="215" t="s">
        <v>1112</v>
      </c>
      <c r="F540" s="216" t="s">
        <v>1607</v>
      </c>
      <c r="G540" s="232" t="s">
        <v>1604</v>
      </c>
      <c r="H540" s="232" t="s">
        <v>1136</v>
      </c>
      <c r="I540" s="232" t="s">
        <v>1137</v>
      </c>
      <c r="J540" s="246"/>
      <c r="K540" s="99"/>
      <c r="L540" s="98"/>
    </row>
    <row r="541">
      <c r="A541" s="22" t="s">
        <v>3455</v>
      </c>
      <c r="B541" s="237" t="s">
        <v>1296</v>
      </c>
      <c r="C541" s="238" t="s">
        <v>176</v>
      </c>
      <c r="D541" s="238" t="s">
        <v>1112</v>
      </c>
      <c r="E541" s="238" t="s">
        <v>1111</v>
      </c>
      <c r="F541" s="241" t="s">
        <v>1137</v>
      </c>
      <c r="G541" s="232" t="s">
        <v>3213</v>
      </c>
      <c r="H541" s="232" t="s">
        <v>1296</v>
      </c>
      <c r="I541" s="238" t="s">
        <v>1137</v>
      </c>
      <c r="J541" s="99"/>
      <c r="K541" s="99"/>
      <c r="L541" s="98"/>
    </row>
    <row r="542">
      <c r="A542" s="22" t="s">
        <v>3331</v>
      </c>
      <c r="B542" s="237" t="s">
        <v>1449</v>
      </c>
      <c r="C542" s="238" t="s">
        <v>2181</v>
      </c>
      <c r="D542" s="238" t="s">
        <v>1112</v>
      </c>
      <c r="E542" s="238" t="s">
        <v>1111</v>
      </c>
      <c r="F542" s="241" t="s">
        <v>1137</v>
      </c>
      <c r="G542" s="232" t="s">
        <v>3215</v>
      </c>
      <c r="H542" s="232" t="s">
        <v>1296</v>
      </c>
      <c r="I542" s="238" t="s">
        <v>1137</v>
      </c>
      <c r="J542" s="99"/>
      <c r="K542" s="99"/>
      <c r="L542" s="98"/>
    </row>
    <row r="543">
      <c r="A543" s="22" t="s">
        <v>2757</v>
      </c>
      <c r="B543" s="237" t="s">
        <v>1137</v>
      </c>
      <c r="C543" s="238" t="s">
        <v>1846</v>
      </c>
      <c r="D543" s="238" t="s">
        <v>1112</v>
      </c>
      <c r="E543" s="238" t="s">
        <v>1111</v>
      </c>
      <c r="F543" s="241" t="s">
        <v>1137</v>
      </c>
      <c r="G543" s="232" t="s">
        <v>2654</v>
      </c>
      <c r="H543" s="232" t="s">
        <v>1296</v>
      </c>
      <c r="I543" s="238" t="s">
        <v>1137</v>
      </c>
      <c r="J543" s="99"/>
      <c r="K543" s="99"/>
      <c r="L543" s="98"/>
    </row>
    <row r="544">
      <c r="A544" s="22" t="s">
        <v>2491</v>
      </c>
      <c r="B544" s="237" t="s">
        <v>1137</v>
      </c>
      <c r="C544" s="238" t="s">
        <v>304</v>
      </c>
      <c r="D544" s="238" t="s">
        <v>1112</v>
      </c>
      <c r="E544" s="238" t="s">
        <v>1111</v>
      </c>
      <c r="F544" s="241" t="s">
        <v>1137</v>
      </c>
      <c r="G544" s="232" t="s">
        <v>2496</v>
      </c>
      <c r="H544" s="232" t="s">
        <v>1296</v>
      </c>
      <c r="I544" s="238" t="s">
        <v>1137</v>
      </c>
      <c r="J544" s="99"/>
      <c r="K544" s="99"/>
      <c r="L544" s="98"/>
    </row>
    <row r="545">
      <c r="A545" s="22" t="s">
        <v>2966</v>
      </c>
      <c r="B545" s="237" t="s">
        <v>1131</v>
      </c>
      <c r="C545" s="238" t="s">
        <v>283</v>
      </c>
      <c r="D545" s="238" t="s">
        <v>1112</v>
      </c>
      <c r="E545" s="238" t="s">
        <v>1111</v>
      </c>
      <c r="F545" s="241" t="s">
        <v>1137</v>
      </c>
      <c r="G545" s="232" t="s">
        <v>2862</v>
      </c>
      <c r="H545" s="232" t="s">
        <v>1296</v>
      </c>
      <c r="I545" s="238" t="s">
        <v>1137</v>
      </c>
      <c r="J545" s="99"/>
      <c r="K545" s="99"/>
      <c r="L545" s="98"/>
    </row>
    <row r="546">
      <c r="A546" s="22" t="s">
        <v>3342</v>
      </c>
      <c r="B546" s="237" t="s">
        <v>1449</v>
      </c>
      <c r="C546" s="238" t="s">
        <v>2124</v>
      </c>
      <c r="D546" s="238" t="s">
        <v>1112</v>
      </c>
      <c r="E546" s="238" t="s">
        <v>1111</v>
      </c>
      <c r="F546" s="241" t="s">
        <v>1137</v>
      </c>
      <c r="G546" s="232" t="s">
        <v>2865</v>
      </c>
      <c r="H546" s="232" t="s">
        <v>1296</v>
      </c>
      <c r="I546" s="238" t="s">
        <v>1137</v>
      </c>
      <c r="J546" s="99"/>
      <c r="K546" s="99"/>
      <c r="L546" s="98"/>
    </row>
    <row r="547">
      <c r="A547" s="22" t="s">
        <v>3351</v>
      </c>
      <c r="B547" s="237" t="s">
        <v>1449</v>
      </c>
      <c r="C547" s="238" t="s">
        <v>2840</v>
      </c>
      <c r="D547" s="238" t="s">
        <v>1112</v>
      </c>
      <c r="E547" s="238" t="s">
        <v>1111</v>
      </c>
      <c r="F547" s="241" t="s">
        <v>1137</v>
      </c>
      <c r="G547" s="232" t="s">
        <v>2868</v>
      </c>
      <c r="H547" s="232" t="s">
        <v>1296</v>
      </c>
      <c r="I547" s="238" t="s">
        <v>1137</v>
      </c>
      <c r="J547" s="99"/>
      <c r="K547" s="99"/>
      <c r="L547" s="98"/>
    </row>
    <row r="548">
      <c r="A548" s="22" t="s">
        <v>3414</v>
      </c>
      <c r="B548" s="237" t="s">
        <v>1449</v>
      </c>
      <c r="C548" s="238" t="s">
        <v>2893</v>
      </c>
      <c r="D548" s="238" t="s">
        <v>1112</v>
      </c>
      <c r="E548" s="238" t="s">
        <v>1111</v>
      </c>
      <c r="F548" s="241" t="s">
        <v>1137</v>
      </c>
      <c r="G548" s="232" t="s">
        <v>2795</v>
      </c>
      <c r="H548" s="232" t="s">
        <v>1296</v>
      </c>
      <c r="I548" s="238" t="s">
        <v>1137</v>
      </c>
      <c r="J548" s="99"/>
      <c r="K548" s="99"/>
      <c r="L548" s="98"/>
    </row>
    <row r="549">
      <c r="A549" s="22" t="s">
        <v>3026</v>
      </c>
      <c r="B549" s="237" t="s">
        <v>1131</v>
      </c>
      <c r="C549" s="238" t="s">
        <v>362</v>
      </c>
      <c r="D549" s="238" t="s">
        <v>1112</v>
      </c>
      <c r="E549" s="238" t="s">
        <v>1111</v>
      </c>
      <c r="F549" s="241" t="s">
        <v>1137</v>
      </c>
      <c r="G549" s="232" t="s">
        <v>2872</v>
      </c>
      <c r="H549" s="232" t="s">
        <v>1296</v>
      </c>
      <c r="I549" s="238" t="s">
        <v>1137</v>
      </c>
      <c r="J549" s="99"/>
      <c r="K549" s="99"/>
      <c r="L549" s="98"/>
    </row>
    <row r="550">
      <c r="A550" s="22" t="s">
        <v>3398</v>
      </c>
      <c r="B550" s="237" t="s">
        <v>1449</v>
      </c>
      <c r="C550" s="238" t="s">
        <v>2862</v>
      </c>
      <c r="D550" s="238" t="s">
        <v>1112</v>
      </c>
      <c r="E550" s="238" t="s">
        <v>1111</v>
      </c>
      <c r="F550" s="241" t="s">
        <v>1137</v>
      </c>
      <c r="G550" s="232" t="s">
        <v>2874</v>
      </c>
      <c r="H550" s="232" t="s">
        <v>1296</v>
      </c>
      <c r="I550" s="238" t="s">
        <v>1137</v>
      </c>
      <c r="J550" s="99"/>
      <c r="K550" s="99"/>
      <c r="L550" s="98"/>
    </row>
    <row r="551">
      <c r="A551" s="22" t="s">
        <v>3308</v>
      </c>
      <c r="B551" s="237" t="s">
        <v>1449</v>
      </c>
      <c r="C551" s="238" t="s">
        <v>1676</v>
      </c>
      <c r="D551" s="238" t="s">
        <v>1112</v>
      </c>
      <c r="E551" s="238" t="s">
        <v>1111</v>
      </c>
      <c r="F551" s="241" t="s">
        <v>1137</v>
      </c>
      <c r="G551" s="232" t="s">
        <v>2876</v>
      </c>
      <c r="H551" s="232" t="s">
        <v>1296</v>
      </c>
      <c r="I551" s="238" t="s">
        <v>1137</v>
      </c>
      <c r="J551" s="99"/>
      <c r="K551" s="99"/>
      <c r="L551" s="98"/>
    </row>
    <row r="552">
      <c r="A552" s="22" t="s">
        <v>3290</v>
      </c>
      <c r="B552" s="237" t="s">
        <v>1449</v>
      </c>
      <c r="C552" s="238" t="s">
        <v>1600</v>
      </c>
      <c r="D552" s="238" t="s">
        <v>1112</v>
      </c>
      <c r="E552" s="238" t="s">
        <v>1111</v>
      </c>
      <c r="F552" s="241" t="s">
        <v>1137</v>
      </c>
      <c r="G552" s="232" t="s">
        <v>2467</v>
      </c>
      <c r="H552" s="232" t="s">
        <v>1296</v>
      </c>
      <c r="I552" s="238" t="s">
        <v>1137</v>
      </c>
      <c r="J552" s="99"/>
      <c r="K552" s="99"/>
      <c r="L552" s="98"/>
    </row>
    <row r="553">
      <c r="A553" s="22" t="s">
        <v>3205</v>
      </c>
      <c r="B553" s="237" t="s">
        <v>1131</v>
      </c>
      <c r="C553" s="238" t="s">
        <v>2473</v>
      </c>
      <c r="D553" s="238" t="s">
        <v>1112</v>
      </c>
      <c r="E553" s="238" t="s">
        <v>1111</v>
      </c>
      <c r="F553" s="241" t="s">
        <v>1137</v>
      </c>
      <c r="G553" s="232" t="s">
        <v>2880</v>
      </c>
      <c r="H553" s="232" t="s">
        <v>1296</v>
      </c>
      <c r="I553" s="238" t="s">
        <v>1137</v>
      </c>
      <c r="J553" s="99"/>
      <c r="K553" s="99"/>
      <c r="L553" s="98"/>
    </row>
    <row r="554">
      <c r="A554" s="22" t="s">
        <v>2928</v>
      </c>
      <c r="B554" s="237" t="s">
        <v>1131</v>
      </c>
      <c r="C554" s="238" t="s">
        <v>189</v>
      </c>
      <c r="D554" s="238" t="s">
        <v>1112</v>
      </c>
      <c r="E554" s="238" t="s">
        <v>1111</v>
      </c>
      <c r="F554" s="241" t="s">
        <v>1137</v>
      </c>
      <c r="G554" s="232" t="s">
        <v>2883</v>
      </c>
      <c r="H554" s="232" t="s">
        <v>1296</v>
      </c>
      <c r="I554" s="238" t="s">
        <v>1137</v>
      </c>
      <c r="J554" s="99"/>
      <c r="K554" s="99"/>
      <c r="L554" s="98"/>
    </row>
    <row r="555">
      <c r="A555" s="22" t="s">
        <v>3214</v>
      </c>
      <c r="B555" s="237" t="s">
        <v>1131</v>
      </c>
      <c r="C555" s="238" t="s">
        <v>3215</v>
      </c>
      <c r="D555" s="238" t="s">
        <v>1112</v>
      </c>
      <c r="E555" s="238" t="s">
        <v>1111</v>
      </c>
      <c r="F555" s="241" t="s">
        <v>1137</v>
      </c>
      <c r="G555" s="232" t="s">
        <v>3216</v>
      </c>
      <c r="H555" s="232" t="s">
        <v>1296</v>
      </c>
      <c r="I555" s="238" t="s">
        <v>1137</v>
      </c>
      <c r="J555" s="99"/>
      <c r="K555" s="99"/>
      <c r="L555" s="98"/>
    </row>
    <row r="556">
      <c r="A556" s="22" t="s">
        <v>2535</v>
      </c>
      <c r="B556" s="237" t="s">
        <v>1137</v>
      </c>
      <c r="C556" s="238" t="s">
        <v>1784</v>
      </c>
      <c r="D556" s="238" t="s">
        <v>1112</v>
      </c>
      <c r="E556" s="238" t="s">
        <v>1111</v>
      </c>
      <c r="F556" s="241" t="s">
        <v>1137</v>
      </c>
      <c r="G556" s="232" t="s">
        <v>2540</v>
      </c>
      <c r="H556" s="232" t="s">
        <v>1296</v>
      </c>
      <c r="I556" s="238" t="s">
        <v>1137</v>
      </c>
      <c r="J556" s="99"/>
      <c r="K556" s="99"/>
      <c r="L556" s="98"/>
    </row>
    <row r="557">
      <c r="A557" s="22" t="s">
        <v>2418</v>
      </c>
      <c r="B557" s="237" t="s">
        <v>1137</v>
      </c>
      <c r="C557" s="238" t="s">
        <v>2269</v>
      </c>
      <c r="D557" s="238" t="s">
        <v>1112</v>
      </c>
      <c r="E557" s="238" t="s">
        <v>1111</v>
      </c>
      <c r="F557" s="241" t="s">
        <v>1137</v>
      </c>
      <c r="G557" s="232" t="s">
        <v>2419</v>
      </c>
      <c r="H557" s="232" t="s">
        <v>1296</v>
      </c>
      <c r="I557" s="238" t="s">
        <v>1137</v>
      </c>
      <c r="J557" s="99"/>
      <c r="K557" s="99"/>
      <c r="L557" s="98"/>
    </row>
    <row r="558">
      <c r="A558" s="22" t="s">
        <v>2506</v>
      </c>
      <c r="B558" s="237" t="s">
        <v>1137</v>
      </c>
      <c r="C558" s="238" t="s">
        <v>336</v>
      </c>
      <c r="D558" s="238" t="s">
        <v>1112</v>
      </c>
      <c r="E558" s="238" t="s">
        <v>1111</v>
      </c>
      <c r="F558" s="241" t="s">
        <v>1137</v>
      </c>
      <c r="G558" s="232" t="s">
        <v>2508</v>
      </c>
      <c r="H558" s="232" t="s">
        <v>1296</v>
      </c>
      <c r="I558" s="238" t="s">
        <v>1137</v>
      </c>
      <c r="J558" s="99"/>
      <c r="K558" s="99"/>
      <c r="L558" s="98"/>
    </row>
    <row r="559">
      <c r="A559" s="22" t="s">
        <v>2879</v>
      </c>
      <c r="B559" s="237" t="s">
        <v>1137</v>
      </c>
      <c r="C559" s="238" t="s">
        <v>2880</v>
      </c>
      <c r="D559" s="238" t="s">
        <v>1112</v>
      </c>
      <c r="E559" s="238" t="s">
        <v>1111</v>
      </c>
      <c r="F559" s="241" t="s">
        <v>1137</v>
      </c>
      <c r="G559" s="232" t="s">
        <v>2881</v>
      </c>
      <c r="H559" s="232" t="s">
        <v>1296</v>
      </c>
      <c r="I559" s="238" t="s">
        <v>1137</v>
      </c>
      <c r="J559" s="99"/>
      <c r="K559" s="99"/>
      <c r="L559" s="98"/>
    </row>
    <row r="560">
      <c r="A560" s="22" t="s">
        <v>3063</v>
      </c>
      <c r="B560" s="237" t="s">
        <v>1131</v>
      </c>
      <c r="C560" s="238" t="s">
        <v>457</v>
      </c>
      <c r="D560" s="238" t="s">
        <v>1112</v>
      </c>
      <c r="E560" s="238" t="s">
        <v>1111</v>
      </c>
      <c r="F560" s="241" t="s">
        <v>1137</v>
      </c>
      <c r="G560" s="232" t="s">
        <v>2889</v>
      </c>
      <c r="H560" s="232" t="s">
        <v>1296</v>
      </c>
      <c r="I560" s="238" t="s">
        <v>1137</v>
      </c>
      <c r="J560" s="99"/>
      <c r="K560" s="99"/>
      <c r="L560" s="98"/>
    </row>
    <row r="561">
      <c r="A561" s="22" t="s">
        <v>3100</v>
      </c>
      <c r="B561" s="237" t="s">
        <v>1131</v>
      </c>
      <c r="C561" s="238" t="s">
        <v>2675</v>
      </c>
      <c r="D561" s="238" t="s">
        <v>1112</v>
      </c>
      <c r="E561" s="238" t="s">
        <v>1111</v>
      </c>
      <c r="F561" s="241" t="s">
        <v>1137</v>
      </c>
      <c r="G561" s="232" t="s">
        <v>2891</v>
      </c>
      <c r="H561" s="232" t="s">
        <v>1296</v>
      </c>
      <c r="I561" s="238" t="s">
        <v>1137</v>
      </c>
      <c r="J561" s="99"/>
      <c r="K561" s="99"/>
      <c r="L561" s="98"/>
    </row>
    <row r="562">
      <c r="A562" s="22" t="s">
        <v>3164</v>
      </c>
      <c r="B562" s="237" t="s">
        <v>1131</v>
      </c>
      <c r="C562" s="238" t="s">
        <v>2075</v>
      </c>
      <c r="D562" s="238" t="s">
        <v>1112</v>
      </c>
      <c r="E562" s="238" t="s">
        <v>1111</v>
      </c>
      <c r="F562" s="241" t="s">
        <v>1137</v>
      </c>
      <c r="G562" s="232" t="s">
        <v>2893</v>
      </c>
      <c r="H562" s="232" t="s">
        <v>1296</v>
      </c>
      <c r="I562" s="238" t="s">
        <v>1137</v>
      </c>
      <c r="J562" s="99"/>
      <c r="K562" s="99"/>
      <c r="L562" s="98"/>
    </row>
    <row r="563">
      <c r="A563" s="22" t="s">
        <v>3310</v>
      </c>
      <c r="B563" s="237" t="s">
        <v>1449</v>
      </c>
      <c r="C563" s="238" t="s">
        <v>1748</v>
      </c>
      <c r="D563" s="238" t="s">
        <v>1112</v>
      </c>
      <c r="E563" s="238" t="s">
        <v>1111</v>
      </c>
      <c r="F563" s="241" t="s">
        <v>1137</v>
      </c>
      <c r="G563" s="232" t="s">
        <v>2446</v>
      </c>
      <c r="H563" s="232" t="s">
        <v>1296</v>
      </c>
      <c r="I563" s="238" t="s">
        <v>1137</v>
      </c>
      <c r="J563" s="99"/>
      <c r="K563" s="99"/>
      <c r="L563" s="98"/>
    </row>
    <row r="564">
      <c r="A564" s="22" t="s">
        <v>2740</v>
      </c>
      <c r="B564" s="237" t="s">
        <v>1137</v>
      </c>
      <c r="C564" s="238" t="s">
        <v>1780</v>
      </c>
      <c r="D564" s="238" t="s">
        <v>1112</v>
      </c>
      <c r="E564" s="238" t="s">
        <v>1111</v>
      </c>
      <c r="F564" s="241" t="s">
        <v>1137</v>
      </c>
      <c r="G564" s="232" t="s">
        <v>2553</v>
      </c>
      <c r="H564" s="232" t="s">
        <v>1296</v>
      </c>
      <c r="I564" s="238" t="s">
        <v>1137</v>
      </c>
      <c r="J564" s="99"/>
      <c r="K564" s="99"/>
      <c r="L564" s="98"/>
    </row>
    <row r="565">
      <c r="A565" s="22" t="s">
        <v>2813</v>
      </c>
      <c r="B565" s="237" t="s">
        <v>1137</v>
      </c>
      <c r="C565" s="238" t="s">
        <v>2197</v>
      </c>
      <c r="D565" s="238" t="s">
        <v>1112</v>
      </c>
      <c r="E565" s="238" t="s">
        <v>1111</v>
      </c>
      <c r="F565" s="241" t="s">
        <v>1137</v>
      </c>
      <c r="G565" s="232" t="s">
        <v>1474</v>
      </c>
      <c r="H565" s="232" t="s">
        <v>1296</v>
      </c>
      <c r="I565" s="238" t="s">
        <v>1137</v>
      </c>
      <c r="J565" s="99"/>
      <c r="K565" s="99"/>
      <c r="L565" s="98"/>
    </row>
    <row r="566">
      <c r="A566" s="22" t="s">
        <v>3258</v>
      </c>
      <c r="B566" s="237" t="s">
        <v>1449</v>
      </c>
      <c r="C566" s="238" t="s">
        <v>336</v>
      </c>
      <c r="D566" s="238" t="s">
        <v>1112</v>
      </c>
      <c r="E566" s="238" t="s">
        <v>1111</v>
      </c>
      <c r="F566" s="241" t="s">
        <v>1131</v>
      </c>
      <c r="G566" s="232" t="s">
        <v>1112</v>
      </c>
      <c r="H566" s="232" t="s">
        <v>1296</v>
      </c>
      <c r="I566" s="238" t="s">
        <v>1137</v>
      </c>
      <c r="J566" s="99"/>
      <c r="K566" s="99"/>
      <c r="L566" s="98"/>
    </row>
    <row r="567">
      <c r="A567" s="22" t="s">
        <v>3328</v>
      </c>
      <c r="B567" s="237" t="s">
        <v>1449</v>
      </c>
      <c r="C567" s="238" t="s">
        <v>2155</v>
      </c>
      <c r="D567" s="238" t="s">
        <v>1112</v>
      </c>
      <c r="E567" s="238" t="s">
        <v>1111</v>
      </c>
      <c r="F567" s="241" t="s">
        <v>1131</v>
      </c>
      <c r="G567" s="232" t="s">
        <v>1111</v>
      </c>
      <c r="H567" s="232" t="s">
        <v>1296</v>
      </c>
      <c r="I567" s="238" t="s">
        <v>1137</v>
      </c>
      <c r="J567" s="99"/>
      <c r="K567" s="99"/>
      <c r="L567" s="98"/>
    </row>
    <row r="568">
      <c r="A568" s="22" t="s">
        <v>3036</v>
      </c>
      <c r="B568" s="237" t="s">
        <v>1131</v>
      </c>
      <c r="C568" s="238" t="s">
        <v>383</v>
      </c>
      <c r="D568" s="238" t="s">
        <v>1112</v>
      </c>
      <c r="E568" s="238" t="s">
        <v>1111</v>
      </c>
      <c r="F568" s="241" t="s">
        <v>1131</v>
      </c>
      <c r="G568" s="232" t="s">
        <v>1137</v>
      </c>
      <c r="H568" s="232" t="s">
        <v>1296</v>
      </c>
      <c r="I568" s="238" t="s">
        <v>1137</v>
      </c>
      <c r="J568" s="99"/>
      <c r="K568" s="99"/>
      <c r="L568" s="98"/>
    </row>
    <row r="569">
      <c r="A569" s="22" t="s">
        <v>3263</v>
      </c>
      <c r="B569" s="237" t="s">
        <v>1449</v>
      </c>
      <c r="C569" s="238" t="s">
        <v>1561</v>
      </c>
      <c r="D569" s="238" t="s">
        <v>1112</v>
      </c>
      <c r="E569" s="238" t="s">
        <v>1111</v>
      </c>
      <c r="F569" s="241" t="s">
        <v>1131</v>
      </c>
      <c r="G569" s="232" t="s">
        <v>1131</v>
      </c>
      <c r="H569" s="232" t="s">
        <v>1296</v>
      </c>
      <c r="I569" s="238" t="s">
        <v>1137</v>
      </c>
      <c r="J569" s="99"/>
      <c r="K569" s="99"/>
      <c r="L569" s="98"/>
    </row>
    <row r="570">
      <c r="A570" s="22" t="s">
        <v>3096</v>
      </c>
      <c r="B570" s="237" t="s">
        <v>1131</v>
      </c>
      <c r="C570" s="238" t="s">
        <v>2670</v>
      </c>
      <c r="D570" s="238" t="s">
        <v>1112</v>
      </c>
      <c r="E570" s="238" t="s">
        <v>1111</v>
      </c>
      <c r="F570" s="241" t="s">
        <v>1131</v>
      </c>
      <c r="G570" s="232" t="s">
        <v>1449</v>
      </c>
      <c r="H570" s="232" t="s">
        <v>1296</v>
      </c>
      <c r="I570" s="238" t="s">
        <v>1137</v>
      </c>
      <c r="J570" s="99"/>
      <c r="K570" s="99"/>
      <c r="L570" s="98"/>
    </row>
    <row r="571">
      <c r="A571" s="22" t="s">
        <v>2882</v>
      </c>
      <c r="B571" s="237" t="s">
        <v>1137</v>
      </c>
      <c r="C571" s="238" t="s">
        <v>2883</v>
      </c>
      <c r="D571" s="238" t="s">
        <v>1112</v>
      </c>
      <c r="E571" s="238" t="s">
        <v>1111</v>
      </c>
      <c r="F571" s="241" t="s">
        <v>1131</v>
      </c>
      <c r="G571" s="232" t="s">
        <v>1296</v>
      </c>
      <c r="H571" s="232" t="s">
        <v>1296</v>
      </c>
      <c r="I571" s="238" t="s">
        <v>1137</v>
      </c>
      <c r="J571" s="99"/>
      <c r="K571" s="99"/>
      <c r="L571" s="98"/>
    </row>
    <row r="572">
      <c r="A572" s="22" t="s">
        <v>2497</v>
      </c>
      <c r="B572" s="237" t="s">
        <v>1137</v>
      </c>
      <c r="C572" s="238" t="s">
        <v>310</v>
      </c>
      <c r="D572" s="238" t="s">
        <v>1112</v>
      </c>
      <c r="E572" s="238" t="s">
        <v>1111</v>
      </c>
      <c r="F572" s="241" t="s">
        <v>1131</v>
      </c>
      <c r="G572" s="232" t="s">
        <v>1336</v>
      </c>
      <c r="H572" s="232" t="s">
        <v>1296</v>
      </c>
      <c r="I572" s="238" t="s">
        <v>1137</v>
      </c>
      <c r="J572" s="99"/>
      <c r="K572" s="99"/>
      <c r="L572" s="98"/>
    </row>
    <row r="573">
      <c r="A573" s="22" t="s">
        <v>2974</v>
      </c>
      <c r="B573" s="237" t="s">
        <v>1131</v>
      </c>
      <c r="C573" s="238" t="s">
        <v>2975</v>
      </c>
      <c r="D573" s="238" t="s">
        <v>1112</v>
      </c>
      <c r="E573" s="238" t="s">
        <v>1111</v>
      </c>
      <c r="F573" s="241" t="s">
        <v>1131</v>
      </c>
      <c r="G573" s="232" t="s">
        <v>1391</v>
      </c>
      <c r="H573" s="232" t="s">
        <v>1296</v>
      </c>
      <c r="I573" s="238" t="s">
        <v>1137</v>
      </c>
      <c r="J573" s="99"/>
      <c r="K573" s="99"/>
      <c r="L573" s="98"/>
    </row>
    <row r="574">
      <c r="A574" s="22" t="s">
        <v>2826</v>
      </c>
      <c r="B574" s="237" t="s">
        <v>1137</v>
      </c>
      <c r="C574" s="238" t="s">
        <v>2580</v>
      </c>
      <c r="D574" s="238" t="s">
        <v>1112</v>
      </c>
      <c r="E574" s="238" t="s">
        <v>1111</v>
      </c>
      <c r="F574" s="241" t="s">
        <v>1131</v>
      </c>
      <c r="G574" s="232" t="s">
        <v>1456</v>
      </c>
      <c r="H574" s="232" t="s">
        <v>1296</v>
      </c>
      <c r="I574" s="238" t="s">
        <v>1137</v>
      </c>
      <c r="J574" s="99"/>
      <c r="K574" s="99"/>
      <c r="L574" s="98"/>
    </row>
    <row r="575">
      <c r="A575" s="22" t="s">
        <v>2923</v>
      </c>
      <c r="B575" s="237" t="s">
        <v>1131</v>
      </c>
      <c r="C575" s="238" t="s">
        <v>21</v>
      </c>
      <c r="D575" s="238" t="s">
        <v>1112</v>
      </c>
      <c r="E575" s="238" t="s">
        <v>1111</v>
      </c>
      <c r="F575" s="241" t="s">
        <v>1131</v>
      </c>
      <c r="G575" s="232" t="s">
        <v>1136</v>
      </c>
      <c r="H575" s="232" t="s">
        <v>1296</v>
      </c>
      <c r="I575" s="238" t="s">
        <v>1137</v>
      </c>
      <c r="J575" s="99"/>
      <c r="K575" s="99"/>
      <c r="L575" s="98"/>
    </row>
    <row r="576">
      <c r="A576" s="22" t="s">
        <v>3241</v>
      </c>
      <c r="B576" s="237" t="s">
        <v>1449</v>
      </c>
      <c r="C576" s="238" t="s">
        <v>189</v>
      </c>
      <c r="D576" s="238" t="s">
        <v>1112</v>
      </c>
      <c r="E576" s="238" t="s">
        <v>1111</v>
      </c>
      <c r="F576" s="241" t="s">
        <v>1131</v>
      </c>
      <c r="G576" s="232" t="s">
        <v>1580</v>
      </c>
      <c r="H576" s="232" t="s">
        <v>1296</v>
      </c>
      <c r="I576" s="238" t="s">
        <v>1137</v>
      </c>
      <c r="J576" s="99"/>
      <c r="K576" s="99"/>
      <c r="L576" s="98"/>
    </row>
    <row r="577">
      <c r="A577" s="22" t="s">
        <v>3217</v>
      </c>
      <c r="B577" s="237" t="s">
        <v>1131</v>
      </c>
      <c r="C577" s="238" t="s">
        <v>2496</v>
      </c>
      <c r="D577" s="238" t="s">
        <v>1112</v>
      </c>
      <c r="E577" s="238" t="s">
        <v>1111</v>
      </c>
      <c r="F577" s="241" t="s">
        <v>1131</v>
      </c>
      <c r="G577" s="232" t="s">
        <v>2906</v>
      </c>
      <c r="H577" s="232" t="s">
        <v>1296</v>
      </c>
      <c r="I577" s="238" t="s">
        <v>1137</v>
      </c>
      <c r="J577" s="99"/>
      <c r="K577" s="99"/>
      <c r="L577" s="98"/>
    </row>
    <row r="578">
      <c r="A578" s="22" t="s">
        <v>3341</v>
      </c>
      <c r="B578" s="237" t="s">
        <v>1449</v>
      </c>
      <c r="C578" s="238" t="s">
        <v>1726</v>
      </c>
      <c r="D578" s="238" t="s">
        <v>1112</v>
      </c>
      <c r="E578" s="238" t="s">
        <v>1111</v>
      </c>
      <c r="F578" s="241" t="s">
        <v>1131</v>
      </c>
      <c r="G578" s="232" t="s">
        <v>1379</v>
      </c>
      <c r="H578" s="232" t="s">
        <v>1296</v>
      </c>
      <c r="I578" s="238" t="s">
        <v>1137</v>
      </c>
      <c r="J578" s="99"/>
      <c r="K578" s="99"/>
      <c r="L578" s="98"/>
    </row>
    <row r="579">
      <c r="A579" s="22" t="s">
        <v>3352</v>
      </c>
      <c r="B579" s="237" t="s">
        <v>1449</v>
      </c>
      <c r="C579" s="238" t="s">
        <v>2830</v>
      </c>
      <c r="D579" s="238" t="s">
        <v>1112</v>
      </c>
      <c r="E579" s="238" t="s">
        <v>1111</v>
      </c>
      <c r="F579" s="241" t="s">
        <v>1131</v>
      </c>
      <c r="G579" s="232" t="s">
        <v>1568</v>
      </c>
      <c r="H579" s="232" t="s">
        <v>1296</v>
      </c>
      <c r="I579" s="238" t="s">
        <v>1137</v>
      </c>
      <c r="J579" s="99"/>
      <c r="K579" s="99"/>
      <c r="L579" s="98"/>
    </row>
    <row r="580">
      <c r="A580" s="22" t="s">
        <v>3019</v>
      </c>
      <c r="B580" s="237" t="s">
        <v>1131</v>
      </c>
      <c r="C580" s="238" t="s">
        <v>352</v>
      </c>
      <c r="D580" s="238" t="s">
        <v>1112</v>
      </c>
      <c r="E580" s="238" t="s">
        <v>1111</v>
      </c>
      <c r="F580" s="241" t="s">
        <v>1131</v>
      </c>
      <c r="G580" s="232" t="s">
        <v>1651</v>
      </c>
      <c r="H580" s="232" t="s">
        <v>1296</v>
      </c>
      <c r="I580" s="238" t="s">
        <v>1137</v>
      </c>
      <c r="J580" s="99"/>
      <c r="K580" s="99"/>
      <c r="L580" s="98"/>
    </row>
    <row r="581">
      <c r="A581" s="22" t="s">
        <v>2821</v>
      </c>
      <c r="B581" s="237" t="s">
        <v>1137</v>
      </c>
      <c r="C581" s="238" t="s">
        <v>2117</v>
      </c>
      <c r="D581" s="238" t="s">
        <v>1112</v>
      </c>
      <c r="E581" s="238" t="s">
        <v>1111</v>
      </c>
      <c r="F581" s="241" t="s">
        <v>1131</v>
      </c>
      <c r="G581" s="232" t="s">
        <v>2170</v>
      </c>
      <c r="H581" s="232" t="s">
        <v>1296</v>
      </c>
      <c r="I581" s="238" t="s">
        <v>1137</v>
      </c>
      <c r="J581" s="99"/>
      <c r="K581" s="99"/>
      <c r="L581" s="98"/>
    </row>
    <row r="582">
      <c r="A582" s="22" t="s">
        <v>3195</v>
      </c>
      <c r="B582" s="237" t="s">
        <v>1131</v>
      </c>
      <c r="C582" s="238" t="s">
        <v>1893</v>
      </c>
      <c r="D582" s="238" t="s">
        <v>1112</v>
      </c>
      <c r="E582" s="238" t="s">
        <v>1111</v>
      </c>
      <c r="F582" s="241" t="s">
        <v>1131</v>
      </c>
      <c r="G582" s="232" t="s">
        <v>131</v>
      </c>
      <c r="H582" s="232" t="s">
        <v>1296</v>
      </c>
      <c r="I582" s="238" t="s">
        <v>1137</v>
      </c>
      <c r="J582" s="99"/>
      <c r="K582" s="99"/>
      <c r="L582" s="98"/>
    </row>
    <row r="583">
      <c r="A583" s="22" t="s">
        <v>3260</v>
      </c>
      <c r="B583" s="237" t="s">
        <v>1449</v>
      </c>
      <c r="C583" s="238" t="s">
        <v>342</v>
      </c>
      <c r="D583" s="238" t="s">
        <v>1112</v>
      </c>
      <c r="E583" s="238" t="s">
        <v>1111</v>
      </c>
      <c r="F583" s="241" t="s">
        <v>1131</v>
      </c>
      <c r="G583" s="232" t="s">
        <v>136</v>
      </c>
      <c r="H583" s="232" t="s">
        <v>1296</v>
      </c>
      <c r="I583" s="238" t="s">
        <v>1137</v>
      </c>
      <c r="J583" s="99"/>
      <c r="K583" s="99"/>
      <c r="L583" s="98"/>
    </row>
    <row r="584">
      <c r="A584" s="22" t="s">
        <v>2364</v>
      </c>
      <c r="B584" s="237" t="s">
        <v>1137</v>
      </c>
      <c r="C584" s="238" t="s">
        <v>1336</v>
      </c>
      <c r="D584" s="238" t="s">
        <v>1112</v>
      </c>
      <c r="E584" s="238" t="s">
        <v>1111</v>
      </c>
      <c r="F584" s="241" t="s">
        <v>1131</v>
      </c>
      <c r="G584" s="232" t="s">
        <v>21</v>
      </c>
      <c r="H584" s="232" t="s">
        <v>1296</v>
      </c>
      <c r="I584" s="238" t="s">
        <v>1137</v>
      </c>
      <c r="J584" s="99"/>
      <c r="K584" s="99"/>
      <c r="L584" s="98"/>
    </row>
    <row r="585">
      <c r="A585" s="22" t="s">
        <v>2745</v>
      </c>
      <c r="B585" s="237" t="s">
        <v>1137</v>
      </c>
      <c r="C585" s="238" t="s">
        <v>1803</v>
      </c>
      <c r="D585" s="238" t="s">
        <v>1112</v>
      </c>
      <c r="E585" s="238" t="s">
        <v>1111</v>
      </c>
      <c r="F585" s="241" t="s">
        <v>1131</v>
      </c>
      <c r="G585" s="232" t="s">
        <v>176</v>
      </c>
      <c r="H585" s="232" t="s">
        <v>1296</v>
      </c>
      <c r="I585" s="238" t="s">
        <v>1137</v>
      </c>
      <c r="J585" s="99"/>
      <c r="K585" s="99"/>
      <c r="L585" s="98"/>
    </row>
    <row r="586">
      <c r="A586" s="22" t="s">
        <v>3446</v>
      </c>
      <c r="B586" s="237" t="s">
        <v>1296</v>
      </c>
      <c r="C586" s="238" t="s">
        <v>2170</v>
      </c>
      <c r="D586" s="238" t="s">
        <v>1112</v>
      </c>
      <c r="E586" s="238" t="s">
        <v>1111</v>
      </c>
      <c r="F586" s="241" t="s">
        <v>1131</v>
      </c>
      <c r="G586" s="232" t="s">
        <v>189</v>
      </c>
      <c r="H586" s="232" t="s">
        <v>1296</v>
      </c>
      <c r="I586" s="238" t="s">
        <v>1137</v>
      </c>
      <c r="J586" s="99"/>
      <c r="K586" s="99"/>
      <c r="L586" s="98"/>
    </row>
    <row r="587">
      <c r="A587" s="22" t="s">
        <v>3272</v>
      </c>
      <c r="B587" s="237" t="s">
        <v>1449</v>
      </c>
      <c r="C587" s="238" t="s">
        <v>2037</v>
      </c>
      <c r="D587" s="238" t="s">
        <v>1112</v>
      </c>
      <c r="E587" s="238" t="s">
        <v>1111</v>
      </c>
      <c r="F587" s="241" t="s">
        <v>1131</v>
      </c>
      <c r="G587" s="232" t="s">
        <v>198</v>
      </c>
      <c r="H587" s="232" t="s">
        <v>1296</v>
      </c>
      <c r="I587" s="238" t="s">
        <v>1137</v>
      </c>
      <c r="J587" s="99"/>
      <c r="K587" s="99"/>
      <c r="L587" s="98"/>
    </row>
    <row r="588">
      <c r="A588" s="22" t="s">
        <v>3182</v>
      </c>
      <c r="B588" s="237" t="s">
        <v>1131</v>
      </c>
      <c r="C588" s="238" t="s">
        <v>1837</v>
      </c>
      <c r="D588" s="238" t="s">
        <v>1112</v>
      </c>
      <c r="E588" s="238" t="s">
        <v>1111</v>
      </c>
      <c r="F588" s="241" t="s">
        <v>1131</v>
      </c>
      <c r="G588" s="232" t="s">
        <v>208</v>
      </c>
      <c r="H588" s="232" t="s">
        <v>1296</v>
      </c>
      <c r="I588" s="238" t="s">
        <v>1137</v>
      </c>
      <c r="J588" s="99"/>
      <c r="K588" s="99"/>
      <c r="L588" s="98"/>
    </row>
    <row r="589">
      <c r="A589" s="22" t="s">
        <v>2435</v>
      </c>
      <c r="B589" s="237" t="s">
        <v>1137</v>
      </c>
      <c r="C589" s="238" t="s">
        <v>1519</v>
      </c>
      <c r="D589" s="238" t="s">
        <v>1112</v>
      </c>
      <c r="E589" s="238" t="s">
        <v>1111</v>
      </c>
      <c r="F589" s="241" t="s">
        <v>1131</v>
      </c>
      <c r="G589" s="232" t="s">
        <v>217</v>
      </c>
      <c r="H589" s="232" t="s">
        <v>1296</v>
      </c>
      <c r="I589" s="238" t="s">
        <v>1137</v>
      </c>
      <c r="J589" s="99"/>
      <c r="K589" s="99"/>
      <c r="L589" s="98"/>
    </row>
    <row r="590">
      <c r="A590" s="22" t="s">
        <v>3396</v>
      </c>
      <c r="B590" s="237" t="s">
        <v>1449</v>
      </c>
      <c r="C590" s="238" t="s">
        <v>2496</v>
      </c>
      <c r="D590" s="238" t="s">
        <v>1112</v>
      </c>
      <c r="E590" s="238" t="s">
        <v>1111</v>
      </c>
      <c r="F590" s="241" t="s">
        <v>1131</v>
      </c>
      <c r="G590" s="232" t="s">
        <v>223</v>
      </c>
      <c r="H590" s="232" t="s">
        <v>1296</v>
      </c>
      <c r="I590" s="238" t="s">
        <v>1137</v>
      </c>
      <c r="J590" s="99"/>
      <c r="K590" s="99"/>
      <c r="L590" s="98"/>
    </row>
    <row r="591">
      <c r="A591" s="22" t="s">
        <v>3120</v>
      </c>
      <c r="B591" s="237" t="s">
        <v>1131</v>
      </c>
      <c r="C591" s="238" t="s">
        <v>2053</v>
      </c>
      <c r="D591" s="238" t="s">
        <v>1111</v>
      </c>
      <c r="E591" s="238" t="s">
        <v>1111</v>
      </c>
      <c r="F591" s="241" t="s">
        <v>1131</v>
      </c>
      <c r="G591" s="232" t="s">
        <v>251</v>
      </c>
      <c r="H591" s="232" t="s">
        <v>1296</v>
      </c>
      <c r="I591" s="238" t="s">
        <v>1137</v>
      </c>
      <c r="J591" s="99"/>
      <c r="K591" s="99"/>
      <c r="L591" s="98"/>
    </row>
    <row r="592">
      <c r="A592" s="22" t="s">
        <v>2780</v>
      </c>
      <c r="B592" s="237" t="s">
        <v>1137</v>
      </c>
      <c r="C592" s="238" t="s">
        <v>1937</v>
      </c>
      <c r="D592" s="238" t="s">
        <v>1111</v>
      </c>
      <c r="E592" s="238" t="s">
        <v>1111</v>
      </c>
      <c r="F592" s="241" t="s">
        <v>1131</v>
      </c>
      <c r="G592" s="232" t="s">
        <v>1487</v>
      </c>
      <c r="H592" s="232" t="s">
        <v>1296</v>
      </c>
      <c r="I592" s="238" t="s">
        <v>1137</v>
      </c>
      <c r="J592" s="99"/>
      <c r="K592" s="99"/>
      <c r="L592" s="98"/>
    </row>
    <row r="593">
      <c r="A593" s="22" t="s">
        <v>3374</v>
      </c>
      <c r="B593" s="237" t="s">
        <v>1449</v>
      </c>
      <c r="C593" s="238" t="s">
        <v>2473</v>
      </c>
      <c r="D593" s="238" t="s">
        <v>1111</v>
      </c>
      <c r="E593" s="238" t="s">
        <v>1111</v>
      </c>
      <c r="F593" s="241" t="s">
        <v>1131</v>
      </c>
      <c r="G593" s="232" t="s">
        <v>1657</v>
      </c>
      <c r="H593" s="232" t="s">
        <v>1296</v>
      </c>
      <c r="I593" s="238" t="s">
        <v>1137</v>
      </c>
      <c r="J593" s="99"/>
      <c r="K593" s="99"/>
      <c r="L593" s="98"/>
    </row>
    <row r="594">
      <c r="A594" s="22" t="s">
        <v>2989</v>
      </c>
      <c r="B594" s="237" t="s">
        <v>1131</v>
      </c>
      <c r="C594" s="238" t="s">
        <v>2471</v>
      </c>
      <c r="D594" s="238" t="s">
        <v>1111</v>
      </c>
      <c r="E594" s="238" t="s">
        <v>1111</v>
      </c>
      <c r="F594" s="241" t="s">
        <v>1131</v>
      </c>
      <c r="G594" s="232" t="s">
        <v>2269</v>
      </c>
      <c r="H594" s="232" t="s">
        <v>1296</v>
      </c>
      <c r="I594" s="238" t="s">
        <v>1137</v>
      </c>
      <c r="J594" s="99"/>
      <c r="K594" s="99"/>
      <c r="L594" s="98"/>
    </row>
    <row r="595">
      <c r="A595" s="22" t="s">
        <v>2856</v>
      </c>
      <c r="B595" s="237" t="s">
        <v>1137</v>
      </c>
      <c r="C595" s="238" t="s">
        <v>2857</v>
      </c>
      <c r="D595" s="238" t="s">
        <v>1111</v>
      </c>
      <c r="E595" s="238" t="s">
        <v>1111</v>
      </c>
      <c r="F595" s="241" t="s">
        <v>1131</v>
      </c>
      <c r="G595" s="232" t="s">
        <v>1507</v>
      </c>
      <c r="H595" s="232" t="s">
        <v>1296</v>
      </c>
      <c r="I595" s="238" t="s">
        <v>1137</v>
      </c>
      <c r="J595" s="99"/>
      <c r="K595" s="99"/>
      <c r="L595" s="98"/>
    </row>
    <row r="596">
      <c r="A596" s="22" t="s">
        <v>3336</v>
      </c>
      <c r="B596" s="237" t="s">
        <v>1449</v>
      </c>
      <c r="C596" s="238" t="s">
        <v>1749</v>
      </c>
      <c r="D596" s="238" t="s">
        <v>1111</v>
      </c>
      <c r="E596" s="238" t="s">
        <v>1111</v>
      </c>
      <c r="F596" s="241" t="s">
        <v>1131</v>
      </c>
      <c r="G596" s="232" t="s">
        <v>2431</v>
      </c>
      <c r="H596" s="232" t="s">
        <v>1296</v>
      </c>
      <c r="I596" s="238" t="s">
        <v>1137</v>
      </c>
      <c r="J596" s="99"/>
      <c r="K596" s="99"/>
      <c r="L596" s="98"/>
    </row>
    <row r="597">
      <c r="A597" s="368" t="s">
        <v>1141</v>
      </c>
      <c r="B597" s="330" t="s">
        <v>1111</v>
      </c>
      <c r="C597" s="332" t="s">
        <v>1111</v>
      </c>
      <c r="D597" s="332" t="s">
        <v>1112</v>
      </c>
      <c r="E597" s="332" t="s">
        <v>1112</v>
      </c>
      <c r="F597" s="369" t="s">
        <v>1131</v>
      </c>
      <c r="G597" s="332" t="s">
        <v>420</v>
      </c>
      <c r="H597" s="332" t="s">
        <v>1136</v>
      </c>
      <c r="I597" s="332" t="s">
        <v>1137</v>
      </c>
      <c r="J597" s="99"/>
      <c r="K597" s="99"/>
      <c r="L597" s="98"/>
    </row>
    <row r="598">
      <c r="A598" s="370" t="s">
        <v>1663</v>
      </c>
      <c r="B598" s="335" t="s">
        <v>1111</v>
      </c>
      <c r="C598" s="337" t="s">
        <v>1607</v>
      </c>
      <c r="D598" s="337" t="s">
        <v>1112</v>
      </c>
      <c r="E598" s="337" t="s">
        <v>1112</v>
      </c>
      <c r="F598" s="371" t="s">
        <v>1131</v>
      </c>
      <c r="G598" s="337" t="s">
        <v>436</v>
      </c>
      <c r="H598" s="337" t="s">
        <v>1136</v>
      </c>
      <c r="I598" s="337" t="s">
        <v>1137</v>
      </c>
      <c r="J598" s="99"/>
      <c r="K598" s="99"/>
      <c r="L598" s="98"/>
    </row>
    <row r="599">
      <c r="A599" s="370" t="s">
        <v>1666</v>
      </c>
      <c r="B599" s="335" t="s">
        <v>1111</v>
      </c>
      <c r="C599" s="337" t="s">
        <v>1607</v>
      </c>
      <c r="D599" s="337" t="s">
        <v>1112</v>
      </c>
      <c r="E599" s="337" t="s">
        <v>1112</v>
      </c>
      <c r="F599" s="371" t="s">
        <v>1131</v>
      </c>
      <c r="G599" s="337" t="s">
        <v>440</v>
      </c>
      <c r="H599" s="337" t="s">
        <v>1136</v>
      </c>
      <c r="I599" s="337" t="s">
        <v>1137</v>
      </c>
      <c r="J599" s="99"/>
      <c r="K599" s="99"/>
      <c r="L599" s="98"/>
    </row>
    <row r="600">
      <c r="A600" s="370" t="s">
        <v>1660</v>
      </c>
      <c r="B600" s="335" t="s">
        <v>1111</v>
      </c>
      <c r="C600" s="337" t="s">
        <v>347</v>
      </c>
      <c r="D600" s="337" t="s">
        <v>1112</v>
      </c>
      <c r="E600" s="337" t="s">
        <v>1112</v>
      </c>
      <c r="F600" s="371" t="s">
        <v>1131</v>
      </c>
      <c r="G600" s="337" t="s">
        <v>444</v>
      </c>
      <c r="H600" s="337" t="s">
        <v>1136</v>
      </c>
      <c r="I600" s="337" t="s">
        <v>1137</v>
      </c>
      <c r="J600" s="99"/>
      <c r="K600" s="99"/>
      <c r="L600" s="98"/>
    </row>
    <row r="601">
      <c r="A601" s="370" t="s">
        <v>3519</v>
      </c>
      <c r="B601" s="335" t="s">
        <v>1111</v>
      </c>
      <c r="C601" s="337" t="s">
        <v>1111</v>
      </c>
      <c r="D601" s="337" t="s">
        <v>1112</v>
      </c>
      <c r="E601" s="337" t="s">
        <v>1112</v>
      </c>
      <c r="F601" s="371" t="s">
        <v>1131</v>
      </c>
      <c r="G601" s="337" t="s">
        <v>448</v>
      </c>
      <c r="H601" s="337" t="s">
        <v>1136</v>
      </c>
      <c r="I601" s="337" t="s">
        <v>1137</v>
      </c>
      <c r="J601" s="99"/>
      <c r="K601" s="99"/>
      <c r="L601" s="98"/>
    </row>
    <row r="602">
      <c r="A602" s="370" t="s">
        <v>3520</v>
      </c>
      <c r="B602" s="335" t="s">
        <v>1111</v>
      </c>
      <c r="C602" s="337" t="s">
        <v>352</v>
      </c>
      <c r="D602" s="337" t="s">
        <v>1112</v>
      </c>
      <c r="E602" s="337" t="s">
        <v>1112</v>
      </c>
      <c r="F602" s="371" t="s">
        <v>1131</v>
      </c>
      <c r="G602" s="337" t="s">
        <v>3071</v>
      </c>
      <c r="H602" s="337" t="s">
        <v>1136</v>
      </c>
      <c r="I602" s="337" t="s">
        <v>1137</v>
      </c>
      <c r="J602" s="99"/>
      <c r="K602" s="99"/>
      <c r="L602" s="98"/>
    </row>
    <row r="603">
      <c r="A603" s="440"/>
      <c r="B603" s="441"/>
      <c r="C603" s="443"/>
      <c r="D603" s="443"/>
      <c r="E603" s="443"/>
      <c r="F603" s="444"/>
      <c r="G603" s="117"/>
      <c r="H603" s="117"/>
      <c r="I603" s="443"/>
      <c r="J603" s="99"/>
      <c r="K603" s="99"/>
      <c r="L603" s="98"/>
    </row>
    <row r="604">
      <c r="A604" s="440"/>
      <c r="B604" s="441"/>
      <c r="C604" s="443"/>
      <c r="D604" s="443"/>
      <c r="E604" s="443"/>
      <c r="F604" s="444"/>
      <c r="G604" s="117"/>
      <c r="H604" s="117"/>
      <c r="I604" s="443"/>
      <c r="J604" s="99"/>
      <c r="K604" s="99"/>
      <c r="L604" s="98"/>
    </row>
    <row r="605">
      <c r="A605" s="440"/>
      <c r="B605" s="441"/>
      <c r="C605" s="443"/>
      <c r="D605" s="443"/>
      <c r="E605" s="443"/>
      <c r="F605" s="444"/>
      <c r="G605" s="117"/>
      <c r="H605" s="117"/>
      <c r="I605" s="443"/>
      <c r="J605" s="99"/>
      <c r="K605" s="99"/>
      <c r="L605" s="98"/>
    </row>
    <row r="606">
      <c r="A606" s="440"/>
      <c r="B606" s="441"/>
      <c r="C606" s="443"/>
      <c r="D606" s="443"/>
      <c r="E606" s="443"/>
      <c r="F606" s="444"/>
      <c r="G606" s="117"/>
      <c r="H606" s="117"/>
      <c r="I606" s="443"/>
      <c r="J606" s="99"/>
      <c r="K606" s="99"/>
      <c r="L606" s="98"/>
    </row>
  </sheetData>
  <mergeCells count="5">
    <mergeCell ref="A1:A2"/>
    <mergeCell ref="F2:G2"/>
    <mergeCell ref="J1:K1"/>
    <mergeCell ref="A476:C476"/>
    <mergeCell ref="A481:C48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3.71"/>
    <col customWidth="1" min="2" max="2" width="6.71"/>
    <col customWidth="1" min="3" max="3" width="11.43"/>
    <col customWidth="1" min="4" max="4" width="10.71"/>
    <col customWidth="1" min="5" max="5" width="5.71"/>
    <col customWidth="1" min="6" max="6" width="8.86"/>
    <col customWidth="1" min="7" max="7" width="4.71"/>
    <col customWidth="1" min="8" max="9" width="5.0"/>
    <col customWidth="1" hidden="1" min="10" max="10" width="9.57"/>
    <col customWidth="1" min="11" max="11" width="9.57"/>
    <col customWidth="1" hidden="1" min="12" max="12" width="9.57"/>
    <col customWidth="1" min="13" max="14" width="9.57"/>
    <col customWidth="1" min="15" max="15" width="9.71"/>
    <col customWidth="1" min="16" max="31" width="2.0"/>
    <col customWidth="1" hidden="1" min="32" max="42" width="2.0"/>
  </cols>
  <sheetData>
    <row r="1">
      <c r="A1" s="55"/>
      <c r="B1" s="20"/>
      <c r="C1" s="20"/>
      <c r="D1" s="20"/>
      <c r="E1" s="20"/>
      <c r="F1" s="20"/>
      <c r="G1" s="20"/>
      <c r="H1" s="20"/>
      <c r="I1" s="20"/>
      <c r="J1" s="169" t="s">
        <v>3521</v>
      </c>
      <c r="K1" s="377" t="s">
        <v>3522</v>
      </c>
      <c r="L1" s="377" t="s">
        <v>3523</v>
      </c>
      <c r="M1" s="125"/>
      <c r="N1" s="125"/>
      <c r="O1" s="20"/>
      <c r="P1" s="378" t="s">
        <v>3524</v>
      </c>
      <c r="Q1" s="6"/>
      <c r="R1" s="6"/>
      <c r="S1" s="6"/>
      <c r="T1" s="6"/>
      <c r="U1" s="6"/>
      <c r="V1" s="6"/>
      <c r="W1" s="6"/>
      <c r="X1" s="6"/>
      <c r="Y1" s="6"/>
      <c r="Z1" s="6"/>
      <c r="AA1" s="6"/>
      <c r="AB1" s="6"/>
      <c r="AC1" s="6"/>
      <c r="AD1" s="6"/>
      <c r="AE1" s="8"/>
      <c r="AF1" s="126"/>
      <c r="AG1" s="126"/>
      <c r="AH1" s="126"/>
      <c r="AI1" s="126"/>
      <c r="AJ1" s="126"/>
      <c r="AK1" s="126"/>
      <c r="AL1" s="126"/>
      <c r="AM1" s="126"/>
      <c r="AN1" s="126"/>
      <c r="AO1" s="126"/>
      <c r="AP1" s="126"/>
    </row>
    <row r="2">
      <c r="A2" s="227"/>
      <c r="B2" s="169" t="s">
        <v>21</v>
      </c>
      <c r="C2" s="169" t="s">
        <v>315</v>
      </c>
      <c r="D2" s="169" t="s">
        <v>448</v>
      </c>
      <c r="E2" s="169" t="s">
        <v>1254</v>
      </c>
      <c r="F2" s="169" t="s">
        <v>1255</v>
      </c>
      <c r="G2" s="169" t="s">
        <v>1256</v>
      </c>
      <c r="H2" s="169" t="s">
        <v>1258</v>
      </c>
      <c r="I2" s="169" t="s">
        <v>1260</v>
      </c>
      <c r="J2" s="380" t="s">
        <v>3527</v>
      </c>
      <c r="K2" s="382"/>
      <c r="L2" s="382" t="s">
        <v>3529</v>
      </c>
      <c r="M2" s="380" t="s">
        <v>3531</v>
      </c>
      <c r="N2" s="378" t="s">
        <v>3532</v>
      </c>
      <c r="O2" s="8"/>
      <c r="P2" s="179"/>
      <c r="AE2" s="81"/>
      <c r="AF2" s="126"/>
      <c r="AG2" s="126"/>
      <c r="AH2" s="126"/>
      <c r="AI2" s="126"/>
      <c r="AJ2" s="126"/>
      <c r="AK2" s="126"/>
      <c r="AL2" s="126"/>
      <c r="AM2" s="126"/>
      <c r="AN2" s="126"/>
      <c r="AO2" s="126"/>
      <c r="AP2" s="126"/>
    </row>
    <row r="3">
      <c r="A3" s="21"/>
      <c r="B3" s="169" t="s">
        <v>1269</v>
      </c>
      <c r="C3" s="229" t="s">
        <v>1143</v>
      </c>
      <c r="D3" s="229" t="s">
        <v>1144</v>
      </c>
      <c r="E3" s="169" t="s">
        <v>1145</v>
      </c>
      <c r="F3" s="55" t="s">
        <v>1150</v>
      </c>
      <c r="G3" s="7"/>
      <c r="H3" s="169" t="s">
        <v>1297</v>
      </c>
      <c r="I3" s="169" t="s">
        <v>1137</v>
      </c>
      <c r="J3" s="21"/>
      <c r="K3" s="21"/>
      <c r="L3" s="21"/>
      <c r="M3" s="21"/>
      <c r="N3" s="16"/>
      <c r="O3" s="19"/>
      <c r="P3" s="16"/>
      <c r="Q3" s="17"/>
      <c r="R3" s="17"/>
      <c r="S3" s="17"/>
      <c r="T3" s="17"/>
      <c r="U3" s="17"/>
      <c r="V3" s="17"/>
      <c r="W3" s="17"/>
      <c r="X3" s="17"/>
      <c r="Y3" s="17"/>
      <c r="Z3" s="17"/>
      <c r="AA3" s="17"/>
      <c r="AB3" s="17"/>
      <c r="AC3" s="17"/>
      <c r="AD3" s="17"/>
      <c r="AE3" s="19"/>
      <c r="AF3" s="161"/>
      <c r="AG3" s="161"/>
      <c r="AH3" s="161"/>
      <c r="AI3" s="161"/>
      <c r="AJ3" s="161"/>
      <c r="AK3" s="161"/>
      <c r="AL3" s="161"/>
      <c r="AM3" s="161"/>
      <c r="AN3" s="161"/>
      <c r="AO3" s="161"/>
      <c r="AP3" s="161"/>
    </row>
    <row r="4">
      <c r="A4" s="22" t="str">
        <f t="shared" ref="A4:A103" si="2">concatenate(M4,J4:L4)</f>
        <v> ()</v>
      </c>
      <c r="B4" s="112" t="str">
        <f t="shared" ref="B4:B200" si="3">concatenate(P4:Q4)</f>
        <v>	</v>
      </c>
      <c r="C4" s="215" t="str">
        <f t="shared" ref="C4:C200" si="4">concatenate(R4:S4)</f>
        <v/>
      </c>
      <c r="D4" s="215" t="str">
        <f t="shared" ref="D4:D200" si="5">concatenate(T4:U4)</f>
        <v/>
      </c>
      <c r="E4" s="215" t="str">
        <f t="shared" ref="E4:E200" si="6">concatenate(V4:W4)</f>
        <v/>
      </c>
      <c r="F4" s="216" t="str">
        <f t="shared" ref="F4:F200" si="7">concatenate(X4:Y4)</f>
        <v/>
      </c>
      <c r="G4" s="215" t="str">
        <f t="shared" ref="G4:G200" si="8">concatenate(Z4:AA4)</f>
        <v/>
      </c>
      <c r="H4" s="215" t="str">
        <f t="shared" ref="H4:H200" si="9">concatenate(AB4:AC4)</f>
        <v/>
      </c>
      <c r="I4" s="215" t="str">
        <f t="shared" ref="I4:I200" si="10">concatenate(AD4:AE4)</f>
        <v/>
      </c>
      <c r="J4" s="384" t="str">
        <f t="shared" ref="J4:L4" si="1">J2</f>
        <v> (</v>
      </c>
      <c r="K4" s="384" t="str">
        <f t="shared" si="1"/>
        <v/>
      </c>
      <c r="L4" s="384" t="str">
        <f t="shared" si="1"/>
        <v>)</v>
      </c>
      <c r="M4" s="22"/>
      <c r="N4" s="30"/>
      <c r="O4" s="32"/>
      <c r="P4" s="245" t="str">
        <f t="shared" ref="P4:P200" si="12">IFERROR(__xludf.DUMMYFUNCTION("split(regexreplace(CONCATENATE(N4:O4),,char(9)),char(9))"),"	")</f>
        <v>	</v>
      </c>
      <c r="Q4" s="178"/>
      <c r="R4" s="386"/>
      <c r="S4" s="386"/>
      <c r="T4" s="115"/>
      <c r="U4" s="115"/>
      <c r="V4" s="386"/>
      <c r="W4" s="386"/>
      <c r="X4" s="115"/>
      <c r="Y4" s="115"/>
      <c r="Z4" s="386"/>
      <c r="AA4" s="386"/>
      <c r="AB4" s="115"/>
      <c r="AC4" s="115"/>
      <c r="AD4" s="386"/>
      <c r="AE4" s="386"/>
      <c r="AF4" s="388"/>
      <c r="AG4" s="388"/>
      <c r="AH4" s="388"/>
      <c r="AI4" s="388"/>
      <c r="AJ4" s="388"/>
      <c r="AK4" s="388"/>
      <c r="AL4" s="388"/>
      <c r="AM4" s="388"/>
      <c r="AN4" s="388"/>
      <c r="AO4" s="388"/>
      <c r="AP4" s="388"/>
    </row>
    <row r="5">
      <c r="A5" s="22" t="str">
        <f t="shared" si="2"/>
        <v> ()</v>
      </c>
      <c r="B5" s="112" t="str">
        <f t="shared" si="3"/>
        <v>	</v>
      </c>
      <c r="C5" s="215" t="str">
        <f t="shared" si="4"/>
        <v/>
      </c>
      <c r="D5" s="215" t="str">
        <f t="shared" si="5"/>
        <v/>
      </c>
      <c r="E5" s="215" t="str">
        <f t="shared" si="6"/>
        <v/>
      </c>
      <c r="F5" s="216" t="str">
        <f t="shared" si="7"/>
        <v/>
      </c>
      <c r="G5" s="215" t="str">
        <f t="shared" si="8"/>
        <v/>
      </c>
      <c r="H5" s="215" t="str">
        <f t="shared" si="9"/>
        <v/>
      </c>
      <c r="I5" s="215" t="str">
        <f t="shared" si="10"/>
        <v/>
      </c>
      <c r="J5" s="384" t="str">
        <f t="shared" ref="J5:L5" si="11">J4</f>
        <v> (</v>
      </c>
      <c r="K5" s="384" t="str">
        <f t="shared" si="11"/>
        <v/>
      </c>
      <c r="L5" s="384" t="str">
        <f t="shared" si="11"/>
        <v>)</v>
      </c>
      <c r="M5" s="22"/>
      <c r="N5" s="30"/>
      <c r="O5" s="32"/>
      <c r="P5" s="245" t="str">
        <f t="shared" si="12"/>
        <v>	</v>
      </c>
      <c r="Q5" s="178"/>
      <c r="R5" s="386"/>
      <c r="S5" s="386"/>
      <c r="T5" s="115"/>
      <c r="U5" s="115"/>
      <c r="V5" s="386"/>
      <c r="W5" s="386"/>
      <c r="X5" s="115"/>
      <c r="Y5" s="115"/>
      <c r="Z5" s="386"/>
      <c r="AA5" s="386"/>
      <c r="AB5" s="115"/>
      <c r="AC5" s="115"/>
      <c r="AD5" s="386"/>
      <c r="AE5" s="386"/>
      <c r="AF5" s="388"/>
      <c r="AG5" s="388"/>
      <c r="AH5" s="388"/>
      <c r="AI5" s="388"/>
      <c r="AJ5" s="388"/>
      <c r="AK5" s="388"/>
      <c r="AL5" s="388"/>
      <c r="AM5" s="388"/>
      <c r="AN5" s="388"/>
      <c r="AO5" s="388"/>
      <c r="AP5" s="388"/>
    </row>
    <row r="6">
      <c r="A6" s="22" t="str">
        <f t="shared" si="2"/>
        <v> ()</v>
      </c>
      <c r="B6" s="112" t="str">
        <f t="shared" si="3"/>
        <v>	</v>
      </c>
      <c r="C6" s="215" t="str">
        <f t="shared" si="4"/>
        <v/>
      </c>
      <c r="D6" s="215" t="str">
        <f t="shared" si="5"/>
        <v/>
      </c>
      <c r="E6" s="215" t="str">
        <f t="shared" si="6"/>
        <v/>
      </c>
      <c r="F6" s="216" t="str">
        <f t="shared" si="7"/>
        <v/>
      </c>
      <c r="G6" s="215" t="str">
        <f t="shared" si="8"/>
        <v/>
      </c>
      <c r="H6" s="215" t="str">
        <f t="shared" si="9"/>
        <v/>
      </c>
      <c r="I6" s="215" t="str">
        <f t="shared" si="10"/>
        <v/>
      </c>
      <c r="J6" s="384" t="str">
        <f t="shared" ref="J6:L6" si="13">J5</f>
        <v> (</v>
      </c>
      <c r="K6" s="384" t="str">
        <f t="shared" si="13"/>
        <v/>
      </c>
      <c r="L6" s="384" t="str">
        <f t="shared" si="13"/>
        <v>)</v>
      </c>
      <c r="M6" s="22"/>
      <c r="N6" s="30"/>
      <c r="O6" s="32"/>
      <c r="P6" s="245" t="str">
        <f t="shared" si="12"/>
        <v>	</v>
      </c>
      <c r="Q6" s="178"/>
      <c r="R6" s="386"/>
      <c r="S6" s="386"/>
      <c r="T6" s="115"/>
      <c r="U6" s="115"/>
      <c r="V6" s="386"/>
      <c r="W6" s="386"/>
      <c r="X6" s="115"/>
      <c r="Y6" s="115"/>
      <c r="Z6" s="386"/>
      <c r="AA6" s="386"/>
      <c r="AB6" s="115"/>
      <c r="AC6" s="115"/>
      <c r="AD6" s="386"/>
      <c r="AE6" s="386"/>
      <c r="AF6" s="388"/>
      <c r="AG6" s="388"/>
      <c r="AH6" s="388"/>
      <c r="AI6" s="388"/>
      <c r="AJ6" s="388"/>
      <c r="AK6" s="388"/>
      <c r="AL6" s="388"/>
      <c r="AM6" s="388"/>
      <c r="AN6" s="388"/>
      <c r="AO6" s="388"/>
      <c r="AP6" s="388"/>
    </row>
    <row r="7">
      <c r="A7" s="22" t="str">
        <f t="shared" si="2"/>
        <v> ()</v>
      </c>
      <c r="B7" s="112" t="str">
        <f t="shared" si="3"/>
        <v>	</v>
      </c>
      <c r="C7" s="215" t="str">
        <f t="shared" si="4"/>
        <v/>
      </c>
      <c r="D7" s="215" t="str">
        <f t="shared" si="5"/>
        <v/>
      </c>
      <c r="E7" s="215" t="str">
        <f t="shared" si="6"/>
        <v/>
      </c>
      <c r="F7" s="216" t="str">
        <f t="shared" si="7"/>
        <v/>
      </c>
      <c r="G7" s="215" t="str">
        <f t="shared" si="8"/>
        <v/>
      </c>
      <c r="H7" s="215" t="str">
        <f t="shared" si="9"/>
        <v/>
      </c>
      <c r="I7" s="215" t="str">
        <f t="shared" si="10"/>
        <v/>
      </c>
      <c r="J7" s="384" t="str">
        <f t="shared" ref="J7:L7" si="14">J6</f>
        <v> (</v>
      </c>
      <c r="K7" s="384" t="str">
        <f t="shared" si="14"/>
        <v/>
      </c>
      <c r="L7" s="384" t="str">
        <f t="shared" si="14"/>
        <v>)</v>
      </c>
      <c r="M7" s="22"/>
      <c r="N7" s="30"/>
      <c r="O7" s="32"/>
      <c r="P7" s="245" t="str">
        <f t="shared" si="12"/>
        <v>	</v>
      </c>
      <c r="Q7" s="178"/>
      <c r="R7" s="386"/>
      <c r="S7" s="386"/>
      <c r="T7" s="115"/>
      <c r="U7" s="115"/>
      <c r="V7" s="386"/>
      <c r="W7" s="386"/>
      <c r="X7" s="115"/>
      <c r="Y7" s="115"/>
      <c r="Z7" s="386"/>
      <c r="AA7" s="386"/>
      <c r="AB7" s="115"/>
      <c r="AC7" s="115"/>
      <c r="AD7" s="386"/>
      <c r="AE7" s="386"/>
      <c r="AF7" s="388"/>
      <c r="AG7" s="388"/>
      <c r="AH7" s="388"/>
      <c r="AI7" s="388"/>
      <c r="AJ7" s="388"/>
      <c r="AK7" s="388"/>
      <c r="AL7" s="388"/>
      <c r="AM7" s="388"/>
      <c r="AN7" s="388"/>
      <c r="AO7" s="388"/>
      <c r="AP7" s="388"/>
    </row>
    <row r="8">
      <c r="A8" s="22" t="str">
        <f t="shared" si="2"/>
        <v> ()</v>
      </c>
      <c r="B8" s="112" t="str">
        <f t="shared" si="3"/>
        <v>	</v>
      </c>
      <c r="C8" s="215" t="str">
        <f t="shared" si="4"/>
        <v/>
      </c>
      <c r="D8" s="215" t="str">
        <f t="shared" si="5"/>
        <v/>
      </c>
      <c r="E8" s="215" t="str">
        <f t="shared" si="6"/>
        <v/>
      </c>
      <c r="F8" s="216" t="str">
        <f t="shared" si="7"/>
        <v/>
      </c>
      <c r="G8" s="215" t="str">
        <f t="shared" si="8"/>
        <v/>
      </c>
      <c r="H8" s="215" t="str">
        <f t="shared" si="9"/>
        <v/>
      </c>
      <c r="I8" s="215" t="str">
        <f t="shared" si="10"/>
        <v/>
      </c>
      <c r="J8" s="384" t="str">
        <f t="shared" ref="J8:L8" si="15">J7</f>
        <v> (</v>
      </c>
      <c r="K8" s="384" t="str">
        <f t="shared" si="15"/>
        <v/>
      </c>
      <c r="L8" s="384" t="str">
        <f t="shared" si="15"/>
        <v>)</v>
      </c>
      <c r="M8" s="22"/>
      <c r="N8" s="30"/>
      <c r="O8" s="32"/>
      <c r="P8" s="245" t="str">
        <f t="shared" si="12"/>
        <v>	</v>
      </c>
      <c r="Q8" s="178"/>
      <c r="R8" s="386"/>
      <c r="S8" s="386"/>
      <c r="T8" s="115"/>
      <c r="U8" s="115"/>
      <c r="V8" s="386"/>
      <c r="W8" s="386"/>
      <c r="X8" s="115"/>
      <c r="Y8" s="115"/>
      <c r="Z8" s="386"/>
      <c r="AA8" s="386"/>
      <c r="AB8" s="115"/>
      <c r="AC8" s="115"/>
      <c r="AD8" s="386"/>
      <c r="AE8" s="386"/>
      <c r="AF8" s="388"/>
      <c r="AG8" s="388"/>
      <c r="AH8" s="388"/>
      <c r="AI8" s="388"/>
      <c r="AJ8" s="388"/>
      <c r="AK8" s="388"/>
      <c r="AL8" s="388"/>
      <c r="AM8" s="388"/>
      <c r="AN8" s="388"/>
      <c r="AO8" s="388"/>
      <c r="AP8" s="388"/>
    </row>
    <row r="9">
      <c r="A9" s="22" t="str">
        <f t="shared" si="2"/>
        <v> ()</v>
      </c>
      <c r="B9" s="112" t="str">
        <f t="shared" si="3"/>
        <v>	</v>
      </c>
      <c r="C9" s="215" t="str">
        <f t="shared" si="4"/>
        <v/>
      </c>
      <c r="D9" s="215" t="str">
        <f t="shared" si="5"/>
        <v/>
      </c>
      <c r="E9" s="215" t="str">
        <f t="shared" si="6"/>
        <v/>
      </c>
      <c r="F9" s="216" t="str">
        <f t="shared" si="7"/>
        <v/>
      </c>
      <c r="G9" s="215" t="str">
        <f t="shared" si="8"/>
        <v/>
      </c>
      <c r="H9" s="215" t="str">
        <f t="shared" si="9"/>
        <v/>
      </c>
      <c r="I9" s="215" t="str">
        <f t="shared" si="10"/>
        <v/>
      </c>
      <c r="J9" s="384" t="str">
        <f t="shared" ref="J9:L9" si="16">J8</f>
        <v> (</v>
      </c>
      <c r="K9" s="384" t="str">
        <f t="shared" si="16"/>
        <v/>
      </c>
      <c r="L9" s="384" t="str">
        <f t="shared" si="16"/>
        <v>)</v>
      </c>
      <c r="M9" s="22"/>
      <c r="N9" s="30"/>
      <c r="O9" s="32"/>
      <c r="P9" s="245" t="str">
        <f t="shared" si="12"/>
        <v>	</v>
      </c>
      <c r="Q9" s="178"/>
      <c r="R9" s="386"/>
      <c r="S9" s="386"/>
      <c r="T9" s="115"/>
      <c r="U9" s="115"/>
      <c r="V9" s="386"/>
      <c r="W9" s="386"/>
      <c r="X9" s="115"/>
      <c r="Y9" s="115"/>
      <c r="Z9" s="386"/>
      <c r="AA9" s="386"/>
      <c r="AB9" s="115"/>
      <c r="AC9" s="115"/>
      <c r="AD9" s="386"/>
      <c r="AE9" s="386"/>
      <c r="AF9" s="388"/>
      <c r="AG9" s="388"/>
      <c r="AH9" s="388"/>
      <c r="AI9" s="388"/>
      <c r="AJ9" s="388"/>
      <c r="AK9" s="388"/>
      <c r="AL9" s="388"/>
      <c r="AM9" s="388"/>
      <c r="AN9" s="388"/>
      <c r="AO9" s="388"/>
      <c r="AP9" s="388"/>
    </row>
    <row r="10">
      <c r="A10" s="22" t="str">
        <f t="shared" si="2"/>
        <v> ()</v>
      </c>
      <c r="B10" s="112" t="str">
        <f t="shared" si="3"/>
        <v>	</v>
      </c>
      <c r="C10" s="215" t="str">
        <f t="shared" si="4"/>
        <v/>
      </c>
      <c r="D10" s="215" t="str">
        <f t="shared" si="5"/>
        <v/>
      </c>
      <c r="E10" s="215" t="str">
        <f t="shared" si="6"/>
        <v/>
      </c>
      <c r="F10" s="216" t="str">
        <f t="shared" si="7"/>
        <v/>
      </c>
      <c r="G10" s="215" t="str">
        <f t="shared" si="8"/>
        <v/>
      </c>
      <c r="H10" s="215" t="str">
        <f t="shared" si="9"/>
        <v/>
      </c>
      <c r="I10" s="215" t="str">
        <f t="shared" si="10"/>
        <v/>
      </c>
      <c r="J10" s="384" t="str">
        <f t="shared" ref="J10:L10" si="17">J9</f>
        <v> (</v>
      </c>
      <c r="K10" s="384" t="str">
        <f t="shared" si="17"/>
        <v/>
      </c>
      <c r="L10" s="384" t="str">
        <f t="shared" si="17"/>
        <v>)</v>
      </c>
      <c r="M10" s="314"/>
      <c r="N10" s="30"/>
      <c r="O10" s="42"/>
      <c r="P10" s="245" t="str">
        <f t="shared" si="12"/>
        <v>	</v>
      </c>
      <c r="Q10" s="178"/>
      <c r="R10" s="386"/>
      <c r="S10" s="386"/>
      <c r="T10" s="115"/>
      <c r="U10" s="115"/>
      <c r="V10" s="386"/>
      <c r="W10" s="386"/>
      <c r="X10" s="115"/>
      <c r="Y10" s="115"/>
      <c r="Z10" s="386"/>
      <c r="AA10" s="386"/>
      <c r="AB10" s="115"/>
      <c r="AC10" s="115"/>
      <c r="AD10" s="386"/>
      <c r="AE10" s="386"/>
      <c r="AF10" s="388"/>
      <c r="AG10" s="388"/>
      <c r="AH10" s="388"/>
      <c r="AI10" s="388"/>
      <c r="AJ10" s="388"/>
      <c r="AK10" s="388"/>
      <c r="AL10" s="388"/>
      <c r="AM10" s="388"/>
      <c r="AN10" s="388"/>
      <c r="AO10" s="388"/>
      <c r="AP10" s="388"/>
    </row>
    <row r="11">
      <c r="A11" s="22" t="str">
        <f t="shared" si="2"/>
        <v> ()</v>
      </c>
      <c r="B11" s="112" t="str">
        <f t="shared" si="3"/>
        <v>	</v>
      </c>
      <c r="C11" s="215" t="str">
        <f t="shared" si="4"/>
        <v/>
      </c>
      <c r="D11" s="215" t="str">
        <f t="shared" si="5"/>
        <v/>
      </c>
      <c r="E11" s="215" t="str">
        <f t="shared" si="6"/>
        <v/>
      </c>
      <c r="F11" s="216" t="str">
        <f t="shared" si="7"/>
        <v/>
      </c>
      <c r="G11" s="215" t="str">
        <f t="shared" si="8"/>
        <v/>
      </c>
      <c r="H11" s="215" t="str">
        <f t="shared" si="9"/>
        <v/>
      </c>
      <c r="I11" s="215" t="str">
        <f t="shared" si="10"/>
        <v/>
      </c>
      <c r="J11" s="384" t="str">
        <f t="shared" ref="J11:L11" si="18">J10</f>
        <v> (</v>
      </c>
      <c r="K11" s="384" t="str">
        <f t="shared" si="18"/>
        <v/>
      </c>
      <c r="L11" s="384" t="str">
        <f t="shared" si="18"/>
        <v>)</v>
      </c>
      <c r="M11" s="314"/>
      <c r="N11" s="30"/>
      <c r="O11" s="42"/>
      <c r="P11" s="245" t="str">
        <f t="shared" si="12"/>
        <v>	</v>
      </c>
      <c r="Q11" s="178"/>
      <c r="R11" s="386"/>
      <c r="S11" s="386"/>
      <c r="T11" s="115"/>
      <c r="U11" s="115"/>
      <c r="V11" s="386"/>
      <c r="W11" s="386"/>
      <c r="X11" s="115"/>
      <c r="Y11" s="115"/>
      <c r="Z11" s="386"/>
      <c r="AA11" s="386"/>
      <c r="AB11" s="115"/>
      <c r="AC11" s="115"/>
      <c r="AD11" s="386"/>
      <c r="AE11" s="386"/>
      <c r="AF11" s="388"/>
      <c r="AG11" s="388"/>
      <c r="AH11" s="388"/>
      <c r="AI11" s="388"/>
      <c r="AJ11" s="388"/>
      <c r="AK11" s="388"/>
      <c r="AL11" s="388"/>
      <c r="AM11" s="388"/>
      <c r="AN11" s="388"/>
      <c r="AO11" s="388"/>
      <c r="AP11" s="388"/>
    </row>
    <row r="12">
      <c r="A12" s="22" t="str">
        <f t="shared" si="2"/>
        <v> ()</v>
      </c>
      <c r="B12" s="112" t="str">
        <f t="shared" si="3"/>
        <v>	</v>
      </c>
      <c r="C12" s="215" t="str">
        <f t="shared" si="4"/>
        <v/>
      </c>
      <c r="D12" s="215" t="str">
        <f t="shared" si="5"/>
        <v/>
      </c>
      <c r="E12" s="215" t="str">
        <f t="shared" si="6"/>
        <v/>
      </c>
      <c r="F12" s="216" t="str">
        <f t="shared" si="7"/>
        <v/>
      </c>
      <c r="G12" s="215" t="str">
        <f t="shared" si="8"/>
        <v/>
      </c>
      <c r="H12" s="215" t="str">
        <f t="shared" si="9"/>
        <v/>
      </c>
      <c r="I12" s="215" t="str">
        <f t="shared" si="10"/>
        <v/>
      </c>
      <c r="J12" s="384" t="str">
        <f t="shared" ref="J12:L12" si="19">J11</f>
        <v> (</v>
      </c>
      <c r="K12" s="384" t="str">
        <f t="shared" si="19"/>
        <v/>
      </c>
      <c r="L12" s="384" t="str">
        <f t="shared" si="19"/>
        <v>)</v>
      </c>
      <c r="M12" s="314"/>
      <c r="N12" s="30"/>
      <c r="O12" s="42"/>
      <c r="P12" s="245" t="str">
        <f t="shared" si="12"/>
        <v>	</v>
      </c>
      <c r="Q12" s="178"/>
      <c r="R12" s="386"/>
      <c r="S12" s="386"/>
      <c r="T12" s="115"/>
      <c r="U12" s="115"/>
      <c r="V12" s="386"/>
      <c r="W12" s="386"/>
      <c r="X12" s="115"/>
      <c r="Y12" s="115"/>
      <c r="Z12" s="386"/>
      <c r="AA12" s="386"/>
      <c r="AB12" s="115"/>
      <c r="AC12" s="115"/>
      <c r="AD12" s="386"/>
      <c r="AE12" s="386"/>
      <c r="AF12" s="388"/>
      <c r="AG12" s="388"/>
      <c r="AH12" s="388"/>
      <c r="AI12" s="388"/>
      <c r="AJ12" s="388"/>
      <c r="AK12" s="388"/>
      <c r="AL12" s="388"/>
      <c r="AM12" s="388"/>
      <c r="AN12" s="388"/>
      <c r="AO12" s="388"/>
      <c r="AP12" s="388"/>
    </row>
    <row r="13">
      <c r="A13" s="22" t="str">
        <f t="shared" si="2"/>
        <v> ()</v>
      </c>
      <c r="B13" s="112" t="str">
        <f t="shared" si="3"/>
        <v>	</v>
      </c>
      <c r="C13" s="215" t="str">
        <f t="shared" si="4"/>
        <v/>
      </c>
      <c r="D13" s="215" t="str">
        <f t="shared" si="5"/>
        <v/>
      </c>
      <c r="E13" s="215" t="str">
        <f t="shared" si="6"/>
        <v/>
      </c>
      <c r="F13" s="216" t="str">
        <f t="shared" si="7"/>
        <v/>
      </c>
      <c r="G13" s="215" t="str">
        <f t="shared" si="8"/>
        <v/>
      </c>
      <c r="H13" s="215" t="str">
        <f t="shared" si="9"/>
        <v/>
      </c>
      <c r="I13" s="215" t="str">
        <f t="shared" si="10"/>
        <v/>
      </c>
      <c r="J13" s="384" t="str">
        <f t="shared" ref="J13:L13" si="20">J12</f>
        <v> (</v>
      </c>
      <c r="K13" s="384" t="str">
        <f t="shared" si="20"/>
        <v/>
      </c>
      <c r="L13" s="384" t="str">
        <f t="shared" si="20"/>
        <v>)</v>
      </c>
      <c r="M13" s="314"/>
      <c r="N13" s="30"/>
      <c r="O13" s="42"/>
      <c r="P13" s="245" t="str">
        <f t="shared" si="12"/>
        <v>	</v>
      </c>
      <c r="Q13" s="178"/>
      <c r="R13" s="386"/>
      <c r="S13" s="386"/>
      <c r="T13" s="115"/>
      <c r="U13" s="115"/>
      <c r="V13" s="386"/>
      <c r="W13" s="386"/>
      <c r="X13" s="115"/>
      <c r="Y13" s="115"/>
      <c r="Z13" s="386"/>
      <c r="AA13" s="386"/>
      <c r="AB13" s="115"/>
      <c r="AC13" s="115"/>
      <c r="AD13" s="386"/>
      <c r="AE13" s="386"/>
      <c r="AF13" s="388"/>
      <c r="AG13" s="388"/>
      <c r="AH13" s="388"/>
      <c r="AI13" s="388"/>
      <c r="AJ13" s="388"/>
      <c r="AK13" s="388"/>
      <c r="AL13" s="388"/>
      <c r="AM13" s="388"/>
      <c r="AN13" s="388"/>
      <c r="AO13" s="388"/>
      <c r="AP13" s="388"/>
    </row>
    <row r="14">
      <c r="A14" s="22" t="str">
        <f t="shared" si="2"/>
        <v> ()</v>
      </c>
      <c r="B14" s="112" t="str">
        <f t="shared" si="3"/>
        <v>	</v>
      </c>
      <c r="C14" s="215" t="str">
        <f t="shared" si="4"/>
        <v/>
      </c>
      <c r="D14" s="215" t="str">
        <f t="shared" si="5"/>
        <v/>
      </c>
      <c r="E14" s="215" t="str">
        <f t="shared" si="6"/>
        <v/>
      </c>
      <c r="F14" s="216" t="str">
        <f t="shared" si="7"/>
        <v/>
      </c>
      <c r="G14" s="215" t="str">
        <f t="shared" si="8"/>
        <v/>
      </c>
      <c r="H14" s="215" t="str">
        <f t="shared" si="9"/>
        <v/>
      </c>
      <c r="I14" s="215" t="str">
        <f t="shared" si="10"/>
        <v/>
      </c>
      <c r="J14" s="384" t="str">
        <f t="shared" ref="J14:L14" si="21">J13</f>
        <v> (</v>
      </c>
      <c r="K14" s="384" t="str">
        <f t="shared" si="21"/>
        <v/>
      </c>
      <c r="L14" s="384" t="str">
        <f t="shared" si="21"/>
        <v>)</v>
      </c>
      <c r="M14" s="314"/>
      <c r="N14" s="30"/>
      <c r="O14" s="42"/>
      <c r="P14" s="245" t="str">
        <f t="shared" si="12"/>
        <v>	</v>
      </c>
      <c r="Q14" s="178"/>
      <c r="R14" s="386"/>
      <c r="S14" s="386"/>
      <c r="T14" s="115"/>
      <c r="U14" s="115"/>
      <c r="V14" s="386"/>
      <c r="W14" s="386"/>
      <c r="X14" s="115"/>
      <c r="Y14" s="115"/>
      <c r="Z14" s="386"/>
      <c r="AA14" s="386"/>
      <c r="AB14" s="115"/>
      <c r="AC14" s="115"/>
      <c r="AD14" s="386"/>
      <c r="AE14" s="386"/>
      <c r="AF14" s="388"/>
      <c r="AG14" s="388"/>
      <c r="AH14" s="388"/>
      <c r="AI14" s="388"/>
      <c r="AJ14" s="388"/>
      <c r="AK14" s="388"/>
      <c r="AL14" s="388"/>
      <c r="AM14" s="388"/>
      <c r="AN14" s="388"/>
      <c r="AO14" s="388"/>
      <c r="AP14" s="388"/>
    </row>
    <row r="15">
      <c r="A15" s="22" t="str">
        <f t="shared" si="2"/>
        <v> ()</v>
      </c>
      <c r="B15" s="112" t="str">
        <f t="shared" si="3"/>
        <v>	</v>
      </c>
      <c r="C15" s="215" t="str">
        <f t="shared" si="4"/>
        <v/>
      </c>
      <c r="D15" s="215" t="str">
        <f t="shared" si="5"/>
        <v/>
      </c>
      <c r="E15" s="215" t="str">
        <f t="shared" si="6"/>
        <v/>
      </c>
      <c r="F15" s="216" t="str">
        <f t="shared" si="7"/>
        <v/>
      </c>
      <c r="G15" s="215" t="str">
        <f t="shared" si="8"/>
        <v/>
      </c>
      <c r="H15" s="215" t="str">
        <f t="shared" si="9"/>
        <v/>
      </c>
      <c r="I15" s="215" t="str">
        <f t="shared" si="10"/>
        <v/>
      </c>
      <c r="J15" s="384" t="str">
        <f t="shared" ref="J15:L15" si="22">J14</f>
        <v> (</v>
      </c>
      <c r="K15" s="384" t="str">
        <f t="shared" si="22"/>
        <v/>
      </c>
      <c r="L15" s="384" t="str">
        <f t="shared" si="22"/>
        <v>)</v>
      </c>
      <c r="M15" s="314"/>
      <c r="N15" s="30"/>
      <c r="O15" s="42"/>
      <c r="P15" s="245" t="str">
        <f t="shared" si="12"/>
        <v>	</v>
      </c>
      <c r="Q15" s="178"/>
      <c r="R15" s="386"/>
      <c r="S15" s="386"/>
      <c r="T15" s="115"/>
      <c r="U15" s="115"/>
      <c r="V15" s="386"/>
      <c r="W15" s="386"/>
      <c r="X15" s="115"/>
      <c r="Y15" s="115"/>
      <c r="Z15" s="386"/>
      <c r="AA15" s="386"/>
      <c r="AB15" s="115"/>
      <c r="AC15" s="115"/>
      <c r="AD15" s="386"/>
      <c r="AE15" s="386"/>
      <c r="AF15" s="388"/>
      <c r="AG15" s="388"/>
      <c r="AH15" s="388"/>
      <c r="AI15" s="388"/>
      <c r="AJ15" s="388"/>
      <c r="AK15" s="388"/>
      <c r="AL15" s="388"/>
      <c r="AM15" s="388"/>
      <c r="AN15" s="388"/>
      <c r="AO15" s="388"/>
      <c r="AP15" s="388"/>
    </row>
    <row r="16">
      <c r="A16" s="22" t="str">
        <f t="shared" si="2"/>
        <v> ()</v>
      </c>
      <c r="B16" s="112" t="str">
        <f t="shared" si="3"/>
        <v>	</v>
      </c>
      <c r="C16" s="215" t="str">
        <f t="shared" si="4"/>
        <v/>
      </c>
      <c r="D16" s="215" t="str">
        <f t="shared" si="5"/>
        <v/>
      </c>
      <c r="E16" s="215" t="str">
        <f t="shared" si="6"/>
        <v/>
      </c>
      <c r="F16" s="216" t="str">
        <f t="shared" si="7"/>
        <v/>
      </c>
      <c r="G16" s="215" t="str">
        <f t="shared" si="8"/>
        <v/>
      </c>
      <c r="H16" s="215" t="str">
        <f t="shared" si="9"/>
        <v/>
      </c>
      <c r="I16" s="215" t="str">
        <f t="shared" si="10"/>
        <v/>
      </c>
      <c r="J16" s="384" t="str">
        <f t="shared" ref="J16:L16" si="23">J15</f>
        <v> (</v>
      </c>
      <c r="K16" s="384" t="str">
        <f t="shared" si="23"/>
        <v/>
      </c>
      <c r="L16" s="384" t="str">
        <f t="shared" si="23"/>
        <v>)</v>
      </c>
      <c r="M16" s="314"/>
      <c r="N16" s="30"/>
      <c r="O16" s="42"/>
      <c r="P16" s="245" t="str">
        <f t="shared" si="12"/>
        <v>	</v>
      </c>
      <c r="Q16" s="178"/>
      <c r="R16" s="386"/>
      <c r="S16" s="386"/>
      <c r="T16" s="115"/>
      <c r="U16" s="115"/>
      <c r="V16" s="386"/>
      <c r="W16" s="386"/>
      <c r="X16" s="115"/>
      <c r="Y16" s="115"/>
      <c r="Z16" s="386"/>
      <c r="AA16" s="386"/>
      <c r="AB16" s="115"/>
      <c r="AC16" s="115"/>
      <c r="AD16" s="386"/>
      <c r="AE16" s="386"/>
      <c r="AF16" s="388"/>
      <c r="AG16" s="388"/>
      <c r="AH16" s="388"/>
      <c r="AI16" s="388"/>
      <c r="AJ16" s="388"/>
      <c r="AK16" s="388"/>
      <c r="AL16" s="388"/>
      <c r="AM16" s="388"/>
      <c r="AN16" s="388"/>
      <c r="AO16" s="388"/>
      <c r="AP16" s="388"/>
    </row>
    <row r="17">
      <c r="A17" s="22" t="str">
        <f t="shared" si="2"/>
        <v> ()</v>
      </c>
      <c r="B17" s="112" t="str">
        <f t="shared" si="3"/>
        <v>	</v>
      </c>
      <c r="C17" s="215" t="str">
        <f t="shared" si="4"/>
        <v/>
      </c>
      <c r="D17" s="215" t="str">
        <f t="shared" si="5"/>
        <v/>
      </c>
      <c r="E17" s="215" t="str">
        <f t="shared" si="6"/>
        <v/>
      </c>
      <c r="F17" s="216" t="str">
        <f t="shared" si="7"/>
        <v/>
      </c>
      <c r="G17" s="215" t="str">
        <f t="shared" si="8"/>
        <v/>
      </c>
      <c r="H17" s="215" t="str">
        <f t="shared" si="9"/>
        <v/>
      </c>
      <c r="I17" s="215" t="str">
        <f t="shared" si="10"/>
        <v/>
      </c>
      <c r="J17" s="384" t="str">
        <f t="shared" ref="J17:L17" si="24">J16</f>
        <v> (</v>
      </c>
      <c r="K17" s="384" t="str">
        <f t="shared" si="24"/>
        <v/>
      </c>
      <c r="L17" s="384" t="str">
        <f t="shared" si="24"/>
        <v>)</v>
      </c>
      <c r="M17" s="314"/>
      <c r="N17" s="30"/>
      <c r="O17" s="42"/>
      <c r="P17" s="245" t="str">
        <f t="shared" si="12"/>
        <v>	</v>
      </c>
      <c r="Q17" s="178"/>
      <c r="R17" s="386"/>
      <c r="S17" s="386"/>
      <c r="T17" s="115"/>
      <c r="U17" s="115"/>
      <c r="V17" s="386"/>
      <c r="W17" s="386"/>
      <c r="X17" s="115"/>
      <c r="Y17" s="115"/>
      <c r="Z17" s="386"/>
      <c r="AA17" s="386"/>
      <c r="AB17" s="115"/>
      <c r="AC17" s="115"/>
      <c r="AD17" s="386"/>
      <c r="AE17" s="386"/>
      <c r="AF17" s="388"/>
      <c r="AG17" s="388"/>
      <c r="AH17" s="388"/>
      <c r="AI17" s="388"/>
      <c r="AJ17" s="388"/>
      <c r="AK17" s="388"/>
      <c r="AL17" s="388"/>
      <c r="AM17" s="388"/>
      <c r="AN17" s="388"/>
      <c r="AO17" s="388"/>
      <c r="AP17" s="388"/>
    </row>
    <row r="18">
      <c r="A18" s="22" t="str">
        <f t="shared" si="2"/>
        <v> ()</v>
      </c>
      <c r="B18" s="112" t="str">
        <f t="shared" si="3"/>
        <v>	</v>
      </c>
      <c r="C18" s="215" t="str">
        <f t="shared" si="4"/>
        <v/>
      </c>
      <c r="D18" s="215" t="str">
        <f t="shared" si="5"/>
        <v/>
      </c>
      <c r="E18" s="215" t="str">
        <f t="shared" si="6"/>
        <v/>
      </c>
      <c r="F18" s="216" t="str">
        <f t="shared" si="7"/>
        <v/>
      </c>
      <c r="G18" s="215" t="str">
        <f t="shared" si="8"/>
        <v/>
      </c>
      <c r="H18" s="215" t="str">
        <f t="shared" si="9"/>
        <v/>
      </c>
      <c r="I18" s="215" t="str">
        <f t="shared" si="10"/>
        <v/>
      </c>
      <c r="J18" s="384" t="str">
        <f t="shared" ref="J18:L18" si="25">J17</f>
        <v> (</v>
      </c>
      <c r="K18" s="384" t="str">
        <f t="shared" si="25"/>
        <v/>
      </c>
      <c r="L18" s="384" t="str">
        <f t="shared" si="25"/>
        <v>)</v>
      </c>
      <c r="M18" s="314"/>
      <c r="N18" s="30"/>
      <c r="O18" s="42"/>
      <c r="P18" s="245" t="str">
        <f t="shared" si="12"/>
        <v>	</v>
      </c>
      <c r="Q18" s="178"/>
      <c r="R18" s="386"/>
      <c r="S18" s="386"/>
      <c r="T18" s="115"/>
      <c r="U18" s="115"/>
      <c r="V18" s="386"/>
      <c r="W18" s="386"/>
      <c r="X18" s="115"/>
      <c r="Y18" s="115"/>
      <c r="Z18" s="386"/>
      <c r="AA18" s="386"/>
      <c r="AB18" s="115"/>
      <c r="AC18" s="115"/>
      <c r="AD18" s="386"/>
      <c r="AE18" s="386"/>
      <c r="AF18" s="388"/>
      <c r="AG18" s="388"/>
      <c r="AH18" s="388"/>
      <c r="AI18" s="388"/>
      <c r="AJ18" s="388"/>
      <c r="AK18" s="388"/>
      <c r="AL18" s="388"/>
      <c r="AM18" s="388"/>
      <c r="AN18" s="388"/>
      <c r="AO18" s="388"/>
      <c r="AP18" s="388"/>
    </row>
    <row r="19">
      <c r="A19" s="22" t="str">
        <f t="shared" si="2"/>
        <v> ()</v>
      </c>
      <c r="B19" s="112" t="str">
        <f t="shared" si="3"/>
        <v>	</v>
      </c>
      <c r="C19" s="215" t="str">
        <f t="shared" si="4"/>
        <v/>
      </c>
      <c r="D19" s="215" t="str">
        <f t="shared" si="5"/>
        <v/>
      </c>
      <c r="E19" s="215" t="str">
        <f t="shared" si="6"/>
        <v/>
      </c>
      <c r="F19" s="216" t="str">
        <f t="shared" si="7"/>
        <v/>
      </c>
      <c r="G19" s="215" t="str">
        <f t="shared" si="8"/>
        <v/>
      </c>
      <c r="H19" s="215" t="str">
        <f t="shared" si="9"/>
        <v/>
      </c>
      <c r="I19" s="215" t="str">
        <f t="shared" si="10"/>
        <v/>
      </c>
      <c r="J19" s="384" t="str">
        <f t="shared" ref="J19:L19" si="26">J18</f>
        <v> (</v>
      </c>
      <c r="K19" s="384" t="str">
        <f t="shared" si="26"/>
        <v/>
      </c>
      <c r="L19" s="384" t="str">
        <f t="shared" si="26"/>
        <v>)</v>
      </c>
      <c r="M19" s="314"/>
      <c r="N19" s="30"/>
      <c r="O19" s="42"/>
      <c r="P19" s="245" t="str">
        <f t="shared" si="12"/>
        <v>	</v>
      </c>
      <c r="Q19" s="178"/>
      <c r="R19" s="386"/>
      <c r="S19" s="386"/>
      <c r="T19" s="115"/>
      <c r="U19" s="115"/>
      <c r="V19" s="386"/>
      <c r="W19" s="386"/>
      <c r="X19" s="115"/>
      <c r="Y19" s="115"/>
      <c r="Z19" s="386"/>
      <c r="AA19" s="386"/>
      <c r="AB19" s="115"/>
      <c r="AC19" s="115"/>
      <c r="AD19" s="386"/>
      <c r="AE19" s="386"/>
      <c r="AF19" s="388"/>
      <c r="AG19" s="388"/>
      <c r="AH19" s="388"/>
      <c r="AI19" s="388"/>
      <c r="AJ19" s="388"/>
      <c r="AK19" s="388"/>
      <c r="AL19" s="388"/>
      <c r="AM19" s="388"/>
      <c r="AN19" s="388"/>
      <c r="AO19" s="388"/>
      <c r="AP19" s="388"/>
    </row>
    <row r="20">
      <c r="A20" s="22" t="str">
        <f t="shared" si="2"/>
        <v> ()</v>
      </c>
      <c r="B20" s="112" t="str">
        <f t="shared" si="3"/>
        <v>	</v>
      </c>
      <c r="C20" s="215" t="str">
        <f t="shared" si="4"/>
        <v/>
      </c>
      <c r="D20" s="215" t="str">
        <f t="shared" si="5"/>
        <v/>
      </c>
      <c r="E20" s="215" t="str">
        <f t="shared" si="6"/>
        <v/>
      </c>
      <c r="F20" s="216" t="str">
        <f t="shared" si="7"/>
        <v/>
      </c>
      <c r="G20" s="215" t="str">
        <f t="shared" si="8"/>
        <v/>
      </c>
      <c r="H20" s="215" t="str">
        <f t="shared" si="9"/>
        <v/>
      </c>
      <c r="I20" s="215" t="str">
        <f t="shared" si="10"/>
        <v/>
      </c>
      <c r="J20" s="384" t="str">
        <f t="shared" ref="J20:L20" si="27">J19</f>
        <v> (</v>
      </c>
      <c r="K20" s="384" t="str">
        <f t="shared" si="27"/>
        <v/>
      </c>
      <c r="L20" s="384" t="str">
        <f t="shared" si="27"/>
        <v>)</v>
      </c>
      <c r="M20" s="314"/>
      <c r="N20" s="30"/>
      <c r="O20" s="42"/>
      <c r="P20" s="245" t="str">
        <f t="shared" si="12"/>
        <v>	</v>
      </c>
      <c r="Q20" s="115"/>
      <c r="R20" s="386"/>
      <c r="S20" s="386"/>
      <c r="T20" s="115"/>
      <c r="U20" s="115"/>
      <c r="V20" s="386"/>
      <c r="W20" s="386"/>
      <c r="X20" s="115"/>
      <c r="Y20" s="115"/>
      <c r="Z20" s="386"/>
      <c r="AA20" s="386"/>
      <c r="AB20" s="115"/>
      <c r="AC20" s="115"/>
      <c r="AD20" s="386"/>
      <c r="AE20" s="386"/>
      <c r="AF20" s="388"/>
      <c r="AG20" s="388"/>
      <c r="AH20" s="388"/>
      <c r="AI20" s="388"/>
      <c r="AJ20" s="388"/>
      <c r="AK20" s="388"/>
      <c r="AL20" s="388"/>
      <c r="AM20" s="388"/>
      <c r="AN20" s="388"/>
      <c r="AO20" s="388"/>
      <c r="AP20" s="388"/>
    </row>
    <row r="21">
      <c r="A21" s="22" t="str">
        <f t="shared" si="2"/>
        <v> ()</v>
      </c>
      <c r="B21" s="112" t="str">
        <f t="shared" si="3"/>
        <v>	</v>
      </c>
      <c r="C21" s="215" t="str">
        <f t="shared" si="4"/>
        <v/>
      </c>
      <c r="D21" s="215" t="str">
        <f t="shared" si="5"/>
        <v/>
      </c>
      <c r="E21" s="215" t="str">
        <f t="shared" si="6"/>
        <v/>
      </c>
      <c r="F21" s="216" t="str">
        <f t="shared" si="7"/>
        <v/>
      </c>
      <c r="G21" s="215" t="str">
        <f t="shared" si="8"/>
        <v/>
      </c>
      <c r="H21" s="215" t="str">
        <f t="shared" si="9"/>
        <v/>
      </c>
      <c r="I21" s="215" t="str">
        <f t="shared" si="10"/>
        <v/>
      </c>
      <c r="J21" s="384" t="str">
        <f t="shared" ref="J21:L21" si="28">J20</f>
        <v> (</v>
      </c>
      <c r="K21" s="384" t="str">
        <f t="shared" si="28"/>
        <v/>
      </c>
      <c r="L21" s="384" t="str">
        <f t="shared" si="28"/>
        <v>)</v>
      </c>
      <c r="M21" s="72"/>
      <c r="N21" s="30"/>
      <c r="O21" s="42"/>
      <c r="P21" s="245" t="str">
        <f t="shared" si="12"/>
        <v>	</v>
      </c>
      <c r="Q21" s="178"/>
      <c r="R21" s="386"/>
      <c r="S21" s="386"/>
      <c r="T21" s="115"/>
      <c r="U21" s="115"/>
      <c r="V21" s="386"/>
      <c r="W21" s="386"/>
      <c r="X21" s="115"/>
      <c r="Y21" s="115"/>
      <c r="Z21" s="386"/>
      <c r="AA21" s="386"/>
      <c r="AB21" s="115"/>
      <c r="AC21" s="115"/>
      <c r="AD21" s="386"/>
      <c r="AE21" s="386"/>
      <c r="AF21" s="388"/>
      <c r="AG21" s="388"/>
      <c r="AH21" s="388"/>
      <c r="AI21" s="388"/>
      <c r="AJ21" s="388"/>
      <c r="AK21" s="388"/>
      <c r="AL21" s="388"/>
      <c r="AM21" s="388"/>
      <c r="AN21" s="388"/>
      <c r="AO21" s="388"/>
      <c r="AP21" s="388"/>
    </row>
    <row r="22">
      <c r="A22" s="22" t="str">
        <f t="shared" si="2"/>
        <v> ()</v>
      </c>
      <c r="B22" s="112" t="str">
        <f t="shared" si="3"/>
        <v>	</v>
      </c>
      <c r="C22" s="215" t="str">
        <f t="shared" si="4"/>
        <v/>
      </c>
      <c r="D22" s="215" t="str">
        <f t="shared" si="5"/>
        <v/>
      </c>
      <c r="E22" s="215" t="str">
        <f t="shared" si="6"/>
        <v/>
      </c>
      <c r="F22" s="216" t="str">
        <f t="shared" si="7"/>
        <v/>
      </c>
      <c r="G22" s="215" t="str">
        <f t="shared" si="8"/>
        <v/>
      </c>
      <c r="H22" s="215" t="str">
        <f t="shared" si="9"/>
        <v/>
      </c>
      <c r="I22" s="215" t="str">
        <f t="shared" si="10"/>
        <v/>
      </c>
      <c r="J22" s="384" t="str">
        <f t="shared" ref="J22:L22" si="29">J21</f>
        <v> (</v>
      </c>
      <c r="K22" s="384" t="str">
        <f t="shared" si="29"/>
        <v/>
      </c>
      <c r="L22" s="384" t="str">
        <f t="shared" si="29"/>
        <v>)</v>
      </c>
      <c r="M22" s="314"/>
      <c r="N22" s="30"/>
      <c r="O22" s="42"/>
      <c r="P22" s="245" t="str">
        <f t="shared" si="12"/>
        <v>	</v>
      </c>
      <c r="Q22" s="178"/>
      <c r="R22" s="386"/>
      <c r="S22" s="386"/>
      <c r="T22" s="115"/>
      <c r="U22" s="115"/>
      <c r="V22" s="386"/>
      <c r="W22" s="386"/>
      <c r="X22" s="115"/>
      <c r="Y22" s="115"/>
      <c r="Z22" s="386"/>
      <c r="AA22" s="386"/>
      <c r="AB22" s="115"/>
      <c r="AC22" s="115"/>
      <c r="AD22" s="386"/>
      <c r="AE22" s="386"/>
      <c r="AF22" s="388"/>
      <c r="AG22" s="388"/>
      <c r="AH22" s="388"/>
      <c r="AI22" s="388"/>
      <c r="AJ22" s="388"/>
      <c r="AK22" s="388"/>
      <c r="AL22" s="388"/>
      <c r="AM22" s="388"/>
      <c r="AN22" s="388"/>
      <c r="AO22" s="388"/>
      <c r="AP22" s="388"/>
    </row>
    <row r="23">
      <c r="A23" s="22" t="str">
        <f t="shared" si="2"/>
        <v> ()</v>
      </c>
      <c r="B23" s="112" t="str">
        <f t="shared" si="3"/>
        <v>	</v>
      </c>
      <c r="C23" s="215" t="str">
        <f t="shared" si="4"/>
        <v/>
      </c>
      <c r="D23" s="215" t="str">
        <f t="shared" si="5"/>
        <v/>
      </c>
      <c r="E23" s="215" t="str">
        <f t="shared" si="6"/>
        <v/>
      </c>
      <c r="F23" s="216" t="str">
        <f t="shared" si="7"/>
        <v/>
      </c>
      <c r="G23" s="215" t="str">
        <f t="shared" si="8"/>
        <v/>
      </c>
      <c r="H23" s="215" t="str">
        <f t="shared" si="9"/>
        <v/>
      </c>
      <c r="I23" s="215" t="str">
        <f t="shared" si="10"/>
        <v/>
      </c>
      <c r="J23" s="384" t="str">
        <f t="shared" ref="J23:L23" si="30">J22</f>
        <v> (</v>
      </c>
      <c r="K23" s="384" t="str">
        <f t="shared" si="30"/>
        <v/>
      </c>
      <c r="L23" s="384" t="str">
        <f t="shared" si="30"/>
        <v>)</v>
      </c>
      <c r="M23" s="314"/>
      <c r="N23" s="30"/>
      <c r="O23" s="42"/>
      <c r="P23" s="245" t="str">
        <f t="shared" si="12"/>
        <v>	</v>
      </c>
      <c r="Q23" s="115"/>
      <c r="R23" s="386"/>
      <c r="S23" s="386"/>
      <c r="T23" s="115"/>
      <c r="U23" s="115"/>
      <c r="V23" s="386"/>
      <c r="W23" s="386"/>
      <c r="X23" s="115"/>
      <c r="Y23" s="115"/>
      <c r="Z23" s="386"/>
      <c r="AA23" s="386"/>
      <c r="AB23" s="115"/>
      <c r="AC23" s="115"/>
      <c r="AD23" s="386"/>
      <c r="AE23" s="386"/>
      <c r="AF23" s="388"/>
      <c r="AG23" s="388"/>
      <c r="AH23" s="388"/>
      <c r="AI23" s="388"/>
      <c r="AJ23" s="388"/>
      <c r="AK23" s="388"/>
      <c r="AL23" s="388"/>
      <c r="AM23" s="388"/>
      <c r="AN23" s="388"/>
      <c r="AO23" s="388"/>
      <c r="AP23" s="388"/>
    </row>
    <row r="24">
      <c r="A24" s="22" t="str">
        <f t="shared" si="2"/>
        <v> ()</v>
      </c>
      <c r="B24" s="112" t="str">
        <f t="shared" si="3"/>
        <v>	</v>
      </c>
      <c r="C24" s="215" t="str">
        <f t="shared" si="4"/>
        <v/>
      </c>
      <c r="D24" s="215" t="str">
        <f t="shared" si="5"/>
        <v/>
      </c>
      <c r="E24" s="215" t="str">
        <f t="shared" si="6"/>
        <v/>
      </c>
      <c r="F24" s="216" t="str">
        <f t="shared" si="7"/>
        <v/>
      </c>
      <c r="G24" s="215" t="str">
        <f t="shared" si="8"/>
        <v/>
      </c>
      <c r="H24" s="215" t="str">
        <f t="shared" si="9"/>
        <v/>
      </c>
      <c r="I24" s="215" t="str">
        <f t="shared" si="10"/>
        <v/>
      </c>
      <c r="J24" s="384" t="str">
        <f t="shared" ref="J24:L24" si="31">J23</f>
        <v> (</v>
      </c>
      <c r="K24" s="384" t="str">
        <f t="shared" si="31"/>
        <v/>
      </c>
      <c r="L24" s="384" t="str">
        <f t="shared" si="31"/>
        <v>)</v>
      </c>
      <c r="M24" s="314"/>
      <c r="N24" s="30"/>
      <c r="O24" s="42"/>
      <c r="P24" s="245" t="str">
        <f t="shared" si="12"/>
        <v>	</v>
      </c>
      <c r="Q24" s="178"/>
      <c r="R24" s="386"/>
      <c r="S24" s="386"/>
      <c r="T24" s="115"/>
      <c r="U24" s="115"/>
      <c r="V24" s="386"/>
      <c r="W24" s="386"/>
      <c r="X24" s="115"/>
      <c r="Y24" s="115"/>
      <c r="Z24" s="386"/>
      <c r="AA24" s="386"/>
      <c r="AB24" s="115"/>
      <c r="AC24" s="115"/>
      <c r="AD24" s="386"/>
      <c r="AE24" s="386"/>
      <c r="AF24" s="388"/>
      <c r="AG24" s="388"/>
      <c r="AH24" s="388"/>
      <c r="AI24" s="388"/>
      <c r="AJ24" s="388"/>
      <c r="AK24" s="388"/>
      <c r="AL24" s="388"/>
      <c r="AM24" s="388"/>
      <c r="AN24" s="388"/>
      <c r="AO24" s="388"/>
      <c r="AP24" s="388"/>
    </row>
    <row r="25">
      <c r="A25" s="22" t="str">
        <f t="shared" si="2"/>
        <v> ()</v>
      </c>
      <c r="B25" s="112" t="str">
        <f t="shared" si="3"/>
        <v>	</v>
      </c>
      <c r="C25" s="215" t="str">
        <f t="shared" si="4"/>
        <v/>
      </c>
      <c r="D25" s="215" t="str">
        <f t="shared" si="5"/>
        <v/>
      </c>
      <c r="E25" s="215" t="str">
        <f t="shared" si="6"/>
        <v/>
      </c>
      <c r="F25" s="216" t="str">
        <f t="shared" si="7"/>
        <v/>
      </c>
      <c r="G25" s="215" t="str">
        <f t="shared" si="8"/>
        <v/>
      </c>
      <c r="H25" s="215" t="str">
        <f t="shared" si="9"/>
        <v/>
      </c>
      <c r="I25" s="215" t="str">
        <f t="shared" si="10"/>
        <v/>
      </c>
      <c r="J25" s="384" t="str">
        <f t="shared" ref="J25:L25" si="32">J24</f>
        <v> (</v>
      </c>
      <c r="K25" s="384" t="str">
        <f t="shared" si="32"/>
        <v/>
      </c>
      <c r="L25" s="384" t="str">
        <f t="shared" si="32"/>
        <v>)</v>
      </c>
      <c r="M25" s="314"/>
      <c r="N25" s="30"/>
      <c r="O25" s="42"/>
      <c r="P25" s="245" t="str">
        <f t="shared" si="12"/>
        <v>	</v>
      </c>
      <c r="Q25" s="115"/>
      <c r="R25" s="386"/>
      <c r="S25" s="386"/>
      <c r="T25" s="115"/>
      <c r="U25" s="115"/>
      <c r="V25" s="386"/>
      <c r="W25" s="386"/>
      <c r="X25" s="115"/>
      <c r="Y25" s="115"/>
      <c r="Z25" s="386"/>
      <c r="AA25" s="386"/>
      <c r="AB25" s="115"/>
      <c r="AC25" s="115"/>
      <c r="AD25" s="386"/>
      <c r="AE25" s="386"/>
      <c r="AF25" s="388"/>
      <c r="AG25" s="388"/>
      <c r="AH25" s="388"/>
      <c r="AI25" s="388"/>
      <c r="AJ25" s="388"/>
      <c r="AK25" s="388"/>
      <c r="AL25" s="388"/>
      <c r="AM25" s="388"/>
      <c r="AN25" s="388"/>
      <c r="AO25" s="388"/>
      <c r="AP25" s="388"/>
    </row>
    <row r="26">
      <c r="A26" s="22" t="str">
        <f t="shared" si="2"/>
        <v> ()</v>
      </c>
      <c r="B26" s="112" t="str">
        <f t="shared" si="3"/>
        <v>	</v>
      </c>
      <c r="C26" s="215" t="str">
        <f t="shared" si="4"/>
        <v/>
      </c>
      <c r="D26" s="215" t="str">
        <f t="shared" si="5"/>
        <v/>
      </c>
      <c r="E26" s="215" t="str">
        <f t="shared" si="6"/>
        <v/>
      </c>
      <c r="F26" s="216" t="str">
        <f t="shared" si="7"/>
        <v/>
      </c>
      <c r="G26" s="215" t="str">
        <f t="shared" si="8"/>
        <v/>
      </c>
      <c r="H26" s="215" t="str">
        <f t="shared" si="9"/>
        <v/>
      </c>
      <c r="I26" s="215" t="str">
        <f t="shared" si="10"/>
        <v/>
      </c>
      <c r="J26" s="384" t="str">
        <f t="shared" ref="J26:L26" si="33">J25</f>
        <v> (</v>
      </c>
      <c r="K26" s="384" t="str">
        <f t="shared" si="33"/>
        <v/>
      </c>
      <c r="L26" s="384" t="str">
        <f t="shared" si="33"/>
        <v>)</v>
      </c>
      <c r="M26" s="314"/>
      <c r="N26" s="30"/>
      <c r="O26" s="42"/>
      <c r="P26" s="245" t="str">
        <f t="shared" si="12"/>
        <v>	</v>
      </c>
      <c r="Q26" s="115"/>
      <c r="R26" s="386"/>
      <c r="S26" s="386"/>
      <c r="T26" s="115"/>
      <c r="U26" s="115"/>
      <c r="V26" s="386"/>
      <c r="W26" s="386"/>
      <c r="X26" s="115"/>
      <c r="Y26" s="115"/>
      <c r="Z26" s="386"/>
      <c r="AA26" s="386"/>
      <c r="AB26" s="115"/>
      <c r="AC26" s="115"/>
      <c r="AD26" s="386"/>
      <c r="AE26" s="386"/>
      <c r="AF26" s="388"/>
      <c r="AG26" s="388"/>
      <c r="AH26" s="388"/>
      <c r="AI26" s="388"/>
      <c r="AJ26" s="388"/>
      <c r="AK26" s="388"/>
      <c r="AL26" s="388"/>
      <c r="AM26" s="388"/>
      <c r="AN26" s="388"/>
      <c r="AO26" s="388"/>
      <c r="AP26" s="388"/>
    </row>
    <row r="27">
      <c r="A27" s="22" t="str">
        <f t="shared" si="2"/>
        <v> ()</v>
      </c>
      <c r="B27" s="112" t="str">
        <f t="shared" si="3"/>
        <v>	</v>
      </c>
      <c r="C27" s="215" t="str">
        <f t="shared" si="4"/>
        <v/>
      </c>
      <c r="D27" s="215" t="str">
        <f t="shared" si="5"/>
        <v/>
      </c>
      <c r="E27" s="215" t="str">
        <f t="shared" si="6"/>
        <v/>
      </c>
      <c r="F27" s="216" t="str">
        <f t="shared" si="7"/>
        <v/>
      </c>
      <c r="G27" s="215" t="str">
        <f t="shared" si="8"/>
        <v/>
      </c>
      <c r="H27" s="215" t="str">
        <f t="shared" si="9"/>
        <v/>
      </c>
      <c r="I27" s="215" t="str">
        <f t="shared" si="10"/>
        <v/>
      </c>
      <c r="J27" s="384" t="str">
        <f t="shared" ref="J27:L27" si="34">J26</f>
        <v> (</v>
      </c>
      <c r="K27" s="384" t="str">
        <f t="shared" si="34"/>
        <v/>
      </c>
      <c r="L27" s="384" t="str">
        <f t="shared" si="34"/>
        <v>)</v>
      </c>
      <c r="M27" s="314"/>
      <c r="N27" s="30"/>
      <c r="O27" s="42"/>
      <c r="P27" s="245" t="str">
        <f t="shared" si="12"/>
        <v>	</v>
      </c>
      <c r="Q27" s="178"/>
      <c r="R27" s="386"/>
      <c r="S27" s="386"/>
      <c r="T27" s="115"/>
      <c r="U27" s="115"/>
      <c r="V27" s="386"/>
      <c r="W27" s="386"/>
      <c r="X27" s="115"/>
      <c r="Y27" s="115"/>
      <c r="Z27" s="386"/>
      <c r="AA27" s="386"/>
      <c r="AB27" s="115"/>
      <c r="AC27" s="115"/>
      <c r="AD27" s="386"/>
      <c r="AE27" s="386"/>
      <c r="AF27" s="388"/>
      <c r="AG27" s="388"/>
      <c r="AH27" s="388"/>
      <c r="AI27" s="388"/>
      <c r="AJ27" s="388"/>
      <c r="AK27" s="388"/>
      <c r="AL27" s="388"/>
      <c r="AM27" s="388"/>
      <c r="AN27" s="388"/>
      <c r="AO27" s="388"/>
      <c r="AP27" s="388"/>
    </row>
    <row r="28">
      <c r="A28" s="22" t="str">
        <f t="shared" si="2"/>
        <v> ()</v>
      </c>
      <c r="B28" s="112" t="str">
        <f t="shared" si="3"/>
        <v>	</v>
      </c>
      <c r="C28" s="215" t="str">
        <f t="shared" si="4"/>
        <v/>
      </c>
      <c r="D28" s="215" t="str">
        <f t="shared" si="5"/>
        <v/>
      </c>
      <c r="E28" s="215" t="str">
        <f t="shared" si="6"/>
        <v/>
      </c>
      <c r="F28" s="216" t="str">
        <f t="shared" si="7"/>
        <v/>
      </c>
      <c r="G28" s="215" t="str">
        <f t="shared" si="8"/>
        <v/>
      </c>
      <c r="H28" s="215" t="str">
        <f t="shared" si="9"/>
        <v/>
      </c>
      <c r="I28" s="215" t="str">
        <f t="shared" si="10"/>
        <v/>
      </c>
      <c r="J28" s="384" t="str">
        <f t="shared" ref="J28:L28" si="35">J27</f>
        <v> (</v>
      </c>
      <c r="K28" s="384" t="str">
        <f t="shared" si="35"/>
        <v/>
      </c>
      <c r="L28" s="384" t="str">
        <f t="shared" si="35"/>
        <v>)</v>
      </c>
      <c r="M28" s="314"/>
      <c r="N28" s="30"/>
      <c r="O28" s="42"/>
      <c r="P28" s="245" t="str">
        <f t="shared" si="12"/>
        <v>	</v>
      </c>
      <c r="Q28" s="115"/>
      <c r="R28" s="386"/>
      <c r="S28" s="386"/>
      <c r="T28" s="115"/>
      <c r="U28" s="115"/>
      <c r="V28" s="386"/>
      <c r="W28" s="386"/>
      <c r="X28" s="115"/>
      <c r="Y28" s="115"/>
      <c r="Z28" s="386"/>
      <c r="AA28" s="386"/>
      <c r="AB28" s="115"/>
      <c r="AC28" s="115"/>
      <c r="AD28" s="386"/>
      <c r="AE28" s="386"/>
      <c r="AF28" s="388"/>
      <c r="AG28" s="388"/>
      <c r="AH28" s="388"/>
      <c r="AI28" s="388"/>
      <c r="AJ28" s="388"/>
      <c r="AK28" s="388"/>
      <c r="AL28" s="388"/>
      <c r="AM28" s="388"/>
      <c r="AN28" s="388"/>
      <c r="AO28" s="388"/>
      <c r="AP28" s="388"/>
    </row>
    <row r="29">
      <c r="A29" s="22" t="str">
        <f t="shared" si="2"/>
        <v> ()</v>
      </c>
      <c r="B29" s="112" t="str">
        <f t="shared" si="3"/>
        <v>	</v>
      </c>
      <c r="C29" s="215" t="str">
        <f t="shared" si="4"/>
        <v/>
      </c>
      <c r="D29" s="215" t="str">
        <f t="shared" si="5"/>
        <v/>
      </c>
      <c r="E29" s="215" t="str">
        <f t="shared" si="6"/>
        <v/>
      </c>
      <c r="F29" s="216" t="str">
        <f t="shared" si="7"/>
        <v/>
      </c>
      <c r="G29" s="215" t="str">
        <f t="shared" si="8"/>
        <v/>
      </c>
      <c r="H29" s="215" t="str">
        <f t="shared" si="9"/>
        <v/>
      </c>
      <c r="I29" s="215" t="str">
        <f t="shared" si="10"/>
        <v/>
      </c>
      <c r="J29" s="384" t="str">
        <f t="shared" ref="J29:L29" si="36">J28</f>
        <v> (</v>
      </c>
      <c r="K29" s="384" t="str">
        <f t="shared" si="36"/>
        <v/>
      </c>
      <c r="L29" s="384" t="str">
        <f t="shared" si="36"/>
        <v>)</v>
      </c>
      <c r="M29" s="314"/>
      <c r="N29" s="30"/>
      <c r="O29" s="42"/>
      <c r="P29" s="245" t="str">
        <f t="shared" si="12"/>
        <v>	</v>
      </c>
      <c r="Q29" s="115"/>
      <c r="R29" s="386"/>
      <c r="S29" s="386"/>
      <c r="T29" s="115"/>
      <c r="U29" s="115"/>
      <c r="V29" s="386"/>
      <c r="W29" s="386"/>
      <c r="X29" s="115"/>
      <c r="Y29" s="115"/>
      <c r="Z29" s="386"/>
      <c r="AA29" s="386"/>
      <c r="AB29" s="115"/>
      <c r="AC29" s="115"/>
      <c r="AD29" s="386"/>
      <c r="AE29" s="386"/>
      <c r="AF29" s="388"/>
      <c r="AG29" s="388"/>
      <c r="AH29" s="388"/>
      <c r="AI29" s="388"/>
      <c r="AJ29" s="388"/>
      <c r="AK29" s="388"/>
      <c r="AL29" s="388"/>
      <c r="AM29" s="388"/>
      <c r="AN29" s="388"/>
      <c r="AO29" s="388"/>
      <c r="AP29" s="388"/>
    </row>
    <row r="30">
      <c r="A30" s="22" t="str">
        <f t="shared" si="2"/>
        <v> ()</v>
      </c>
      <c r="B30" s="112" t="str">
        <f t="shared" si="3"/>
        <v>	</v>
      </c>
      <c r="C30" s="215" t="str">
        <f t="shared" si="4"/>
        <v/>
      </c>
      <c r="D30" s="215" t="str">
        <f t="shared" si="5"/>
        <v/>
      </c>
      <c r="E30" s="215" t="str">
        <f t="shared" si="6"/>
        <v/>
      </c>
      <c r="F30" s="216" t="str">
        <f t="shared" si="7"/>
        <v/>
      </c>
      <c r="G30" s="215" t="str">
        <f t="shared" si="8"/>
        <v/>
      </c>
      <c r="H30" s="215" t="str">
        <f t="shared" si="9"/>
        <v/>
      </c>
      <c r="I30" s="215" t="str">
        <f t="shared" si="10"/>
        <v/>
      </c>
      <c r="J30" s="384" t="str">
        <f t="shared" ref="J30:L30" si="37">J29</f>
        <v> (</v>
      </c>
      <c r="K30" s="384" t="str">
        <f t="shared" si="37"/>
        <v/>
      </c>
      <c r="L30" s="384" t="str">
        <f t="shared" si="37"/>
        <v>)</v>
      </c>
      <c r="M30" s="314"/>
      <c r="N30" s="30"/>
      <c r="O30" s="42"/>
      <c r="P30" s="245" t="str">
        <f t="shared" si="12"/>
        <v>	</v>
      </c>
      <c r="Q30" s="178"/>
      <c r="R30" s="386"/>
      <c r="S30" s="386"/>
      <c r="T30" s="115"/>
      <c r="U30" s="115"/>
      <c r="V30" s="386"/>
      <c r="W30" s="386"/>
      <c r="X30" s="115"/>
      <c r="Y30" s="115"/>
      <c r="Z30" s="386"/>
      <c r="AA30" s="386"/>
      <c r="AB30" s="115"/>
      <c r="AC30" s="115"/>
      <c r="AD30" s="386"/>
      <c r="AE30" s="386"/>
      <c r="AF30" s="388"/>
      <c r="AG30" s="388"/>
      <c r="AH30" s="388"/>
      <c r="AI30" s="388"/>
      <c r="AJ30" s="388"/>
      <c r="AK30" s="388"/>
      <c r="AL30" s="388"/>
      <c r="AM30" s="388"/>
      <c r="AN30" s="388"/>
      <c r="AO30" s="388"/>
      <c r="AP30" s="388"/>
    </row>
    <row r="31">
      <c r="A31" s="22" t="str">
        <f t="shared" si="2"/>
        <v> ()</v>
      </c>
      <c r="B31" s="112" t="str">
        <f t="shared" si="3"/>
        <v>	</v>
      </c>
      <c r="C31" s="215" t="str">
        <f t="shared" si="4"/>
        <v/>
      </c>
      <c r="D31" s="215" t="str">
        <f t="shared" si="5"/>
        <v/>
      </c>
      <c r="E31" s="215" t="str">
        <f t="shared" si="6"/>
        <v/>
      </c>
      <c r="F31" s="216" t="str">
        <f t="shared" si="7"/>
        <v/>
      </c>
      <c r="G31" s="215" t="str">
        <f t="shared" si="8"/>
        <v/>
      </c>
      <c r="H31" s="215" t="str">
        <f t="shared" si="9"/>
        <v/>
      </c>
      <c r="I31" s="215" t="str">
        <f t="shared" si="10"/>
        <v/>
      </c>
      <c r="J31" s="384" t="str">
        <f t="shared" ref="J31:L31" si="38">J30</f>
        <v> (</v>
      </c>
      <c r="K31" s="384" t="str">
        <f t="shared" si="38"/>
        <v/>
      </c>
      <c r="L31" s="384" t="str">
        <f t="shared" si="38"/>
        <v>)</v>
      </c>
      <c r="M31" s="314"/>
      <c r="N31" s="30"/>
      <c r="O31" s="42"/>
      <c r="P31" s="245" t="str">
        <f t="shared" si="12"/>
        <v>	</v>
      </c>
      <c r="Q31" s="178"/>
      <c r="R31" s="386"/>
      <c r="S31" s="386"/>
      <c r="T31" s="115"/>
      <c r="U31" s="115"/>
      <c r="V31" s="386"/>
      <c r="W31" s="386"/>
      <c r="X31" s="115"/>
      <c r="Y31" s="115"/>
      <c r="Z31" s="386"/>
      <c r="AA31" s="386"/>
      <c r="AB31" s="115"/>
      <c r="AC31" s="115"/>
      <c r="AD31" s="386"/>
      <c r="AE31" s="386"/>
      <c r="AF31" s="388"/>
      <c r="AG31" s="388"/>
      <c r="AH31" s="388"/>
      <c r="AI31" s="388"/>
      <c r="AJ31" s="388"/>
      <c r="AK31" s="388"/>
      <c r="AL31" s="388"/>
      <c r="AM31" s="388"/>
      <c r="AN31" s="388"/>
      <c r="AO31" s="388"/>
      <c r="AP31" s="388"/>
    </row>
    <row r="32">
      <c r="A32" s="22" t="str">
        <f t="shared" si="2"/>
        <v> ()</v>
      </c>
      <c r="B32" s="112" t="str">
        <f t="shared" si="3"/>
        <v>	</v>
      </c>
      <c r="C32" s="215" t="str">
        <f t="shared" si="4"/>
        <v/>
      </c>
      <c r="D32" s="215" t="str">
        <f t="shared" si="5"/>
        <v/>
      </c>
      <c r="E32" s="215" t="str">
        <f t="shared" si="6"/>
        <v/>
      </c>
      <c r="F32" s="216" t="str">
        <f t="shared" si="7"/>
        <v/>
      </c>
      <c r="G32" s="215" t="str">
        <f t="shared" si="8"/>
        <v/>
      </c>
      <c r="H32" s="215" t="str">
        <f t="shared" si="9"/>
        <v/>
      </c>
      <c r="I32" s="215" t="str">
        <f t="shared" si="10"/>
        <v/>
      </c>
      <c r="J32" s="384" t="str">
        <f t="shared" ref="J32:L32" si="39">J31</f>
        <v> (</v>
      </c>
      <c r="K32" s="384" t="str">
        <f t="shared" si="39"/>
        <v/>
      </c>
      <c r="L32" s="384" t="str">
        <f t="shared" si="39"/>
        <v>)</v>
      </c>
      <c r="M32" s="314"/>
      <c r="N32" s="30"/>
      <c r="O32" s="42"/>
      <c r="P32" s="245" t="str">
        <f t="shared" si="12"/>
        <v>	</v>
      </c>
      <c r="Q32" s="178"/>
      <c r="R32" s="386"/>
      <c r="S32" s="386"/>
      <c r="T32" s="115"/>
      <c r="U32" s="115"/>
      <c r="V32" s="386"/>
      <c r="W32" s="386"/>
      <c r="X32" s="115"/>
      <c r="Y32" s="115"/>
      <c r="Z32" s="386"/>
      <c r="AA32" s="386"/>
      <c r="AB32" s="115"/>
      <c r="AC32" s="115"/>
      <c r="AD32" s="386"/>
      <c r="AE32" s="386"/>
      <c r="AF32" s="388"/>
      <c r="AG32" s="388"/>
      <c r="AH32" s="388"/>
      <c r="AI32" s="388"/>
      <c r="AJ32" s="388"/>
      <c r="AK32" s="388"/>
      <c r="AL32" s="388"/>
      <c r="AM32" s="388"/>
      <c r="AN32" s="388"/>
      <c r="AO32" s="388"/>
      <c r="AP32" s="388"/>
    </row>
    <row r="33">
      <c r="A33" s="22" t="str">
        <f t="shared" si="2"/>
        <v> ()</v>
      </c>
      <c r="B33" s="112" t="str">
        <f t="shared" si="3"/>
        <v>	</v>
      </c>
      <c r="C33" s="215" t="str">
        <f t="shared" si="4"/>
        <v/>
      </c>
      <c r="D33" s="215" t="str">
        <f t="shared" si="5"/>
        <v/>
      </c>
      <c r="E33" s="215" t="str">
        <f t="shared" si="6"/>
        <v/>
      </c>
      <c r="F33" s="216" t="str">
        <f t="shared" si="7"/>
        <v/>
      </c>
      <c r="G33" s="215" t="str">
        <f t="shared" si="8"/>
        <v/>
      </c>
      <c r="H33" s="215" t="str">
        <f t="shared" si="9"/>
        <v/>
      </c>
      <c r="I33" s="215" t="str">
        <f t="shared" si="10"/>
        <v/>
      </c>
      <c r="J33" s="384" t="str">
        <f t="shared" ref="J33:L33" si="40">J32</f>
        <v> (</v>
      </c>
      <c r="K33" s="384" t="str">
        <f t="shared" si="40"/>
        <v/>
      </c>
      <c r="L33" s="384" t="str">
        <f t="shared" si="40"/>
        <v>)</v>
      </c>
      <c r="M33" s="314"/>
      <c r="N33" s="30"/>
      <c r="O33" s="42"/>
      <c r="P33" s="245" t="str">
        <f t="shared" si="12"/>
        <v>	</v>
      </c>
      <c r="Q33" s="115"/>
      <c r="R33" s="386"/>
      <c r="S33" s="386"/>
      <c r="T33" s="115"/>
      <c r="U33" s="115"/>
      <c r="V33" s="386"/>
      <c r="W33" s="386"/>
      <c r="X33" s="115"/>
      <c r="Y33" s="115"/>
      <c r="Z33" s="386"/>
      <c r="AA33" s="386"/>
      <c r="AB33" s="115"/>
      <c r="AC33" s="115"/>
      <c r="AD33" s="386"/>
      <c r="AE33" s="386"/>
      <c r="AF33" s="388"/>
      <c r="AG33" s="388"/>
      <c r="AH33" s="388"/>
      <c r="AI33" s="388"/>
      <c r="AJ33" s="388"/>
      <c r="AK33" s="388"/>
      <c r="AL33" s="388"/>
      <c r="AM33" s="388"/>
      <c r="AN33" s="388"/>
      <c r="AO33" s="388"/>
      <c r="AP33" s="388"/>
    </row>
    <row r="34">
      <c r="A34" s="22" t="str">
        <f t="shared" si="2"/>
        <v> ()</v>
      </c>
      <c r="B34" s="112" t="str">
        <f t="shared" si="3"/>
        <v>	</v>
      </c>
      <c r="C34" s="215" t="str">
        <f t="shared" si="4"/>
        <v/>
      </c>
      <c r="D34" s="215" t="str">
        <f t="shared" si="5"/>
        <v/>
      </c>
      <c r="E34" s="215" t="str">
        <f t="shared" si="6"/>
        <v/>
      </c>
      <c r="F34" s="216" t="str">
        <f t="shared" si="7"/>
        <v/>
      </c>
      <c r="G34" s="215" t="str">
        <f t="shared" si="8"/>
        <v/>
      </c>
      <c r="H34" s="215" t="str">
        <f t="shared" si="9"/>
        <v/>
      </c>
      <c r="I34" s="215" t="str">
        <f t="shared" si="10"/>
        <v/>
      </c>
      <c r="J34" s="384" t="str">
        <f t="shared" ref="J34:L34" si="41">J33</f>
        <v> (</v>
      </c>
      <c r="K34" s="384" t="str">
        <f t="shared" si="41"/>
        <v/>
      </c>
      <c r="L34" s="384" t="str">
        <f t="shared" si="41"/>
        <v>)</v>
      </c>
      <c r="M34" s="314"/>
      <c r="N34" s="30"/>
      <c r="O34" s="42"/>
      <c r="P34" s="245" t="str">
        <f t="shared" si="12"/>
        <v>	</v>
      </c>
      <c r="Q34" s="115"/>
      <c r="R34" s="386"/>
      <c r="S34" s="386"/>
      <c r="T34" s="115"/>
      <c r="U34" s="115"/>
      <c r="V34" s="386"/>
      <c r="W34" s="386"/>
      <c r="X34" s="115"/>
      <c r="Y34" s="115"/>
      <c r="Z34" s="386"/>
      <c r="AA34" s="386"/>
      <c r="AB34" s="115"/>
      <c r="AC34" s="115"/>
      <c r="AD34" s="386"/>
      <c r="AE34" s="386"/>
      <c r="AF34" s="388"/>
      <c r="AG34" s="388"/>
      <c r="AH34" s="388"/>
      <c r="AI34" s="388"/>
      <c r="AJ34" s="388"/>
      <c r="AK34" s="388"/>
      <c r="AL34" s="388"/>
      <c r="AM34" s="388"/>
      <c r="AN34" s="388"/>
      <c r="AO34" s="388"/>
      <c r="AP34" s="388"/>
    </row>
    <row r="35">
      <c r="A35" s="22" t="str">
        <f t="shared" si="2"/>
        <v> ()</v>
      </c>
      <c r="B35" s="112" t="str">
        <f t="shared" si="3"/>
        <v>	</v>
      </c>
      <c r="C35" s="215" t="str">
        <f t="shared" si="4"/>
        <v/>
      </c>
      <c r="D35" s="215" t="str">
        <f t="shared" si="5"/>
        <v/>
      </c>
      <c r="E35" s="215" t="str">
        <f t="shared" si="6"/>
        <v/>
      </c>
      <c r="F35" s="216" t="str">
        <f t="shared" si="7"/>
        <v/>
      </c>
      <c r="G35" s="215" t="str">
        <f t="shared" si="8"/>
        <v/>
      </c>
      <c r="H35" s="215" t="str">
        <f t="shared" si="9"/>
        <v/>
      </c>
      <c r="I35" s="215" t="str">
        <f t="shared" si="10"/>
        <v/>
      </c>
      <c r="J35" s="384" t="str">
        <f t="shared" ref="J35:L35" si="42">J34</f>
        <v> (</v>
      </c>
      <c r="K35" s="384" t="str">
        <f t="shared" si="42"/>
        <v/>
      </c>
      <c r="L35" s="384" t="str">
        <f t="shared" si="42"/>
        <v>)</v>
      </c>
      <c r="M35" s="314"/>
      <c r="N35" s="30"/>
      <c r="O35" s="42"/>
      <c r="P35" s="245" t="str">
        <f t="shared" si="12"/>
        <v>	</v>
      </c>
      <c r="Q35" s="115"/>
      <c r="R35" s="386"/>
      <c r="S35" s="386"/>
      <c r="T35" s="115"/>
      <c r="U35" s="115"/>
      <c r="V35" s="386"/>
      <c r="W35" s="386"/>
      <c r="X35" s="115"/>
      <c r="Y35" s="115"/>
      <c r="Z35" s="386"/>
      <c r="AA35" s="386"/>
      <c r="AB35" s="115"/>
      <c r="AC35" s="115"/>
      <c r="AD35" s="386"/>
      <c r="AE35" s="386"/>
      <c r="AF35" s="388"/>
      <c r="AG35" s="388"/>
      <c r="AH35" s="388"/>
      <c r="AI35" s="388"/>
      <c r="AJ35" s="388"/>
      <c r="AK35" s="388"/>
      <c r="AL35" s="388"/>
      <c r="AM35" s="388"/>
      <c r="AN35" s="388"/>
      <c r="AO35" s="388"/>
      <c r="AP35" s="388"/>
    </row>
    <row r="36">
      <c r="A36" s="22" t="str">
        <f t="shared" si="2"/>
        <v> ()</v>
      </c>
      <c r="B36" s="112" t="str">
        <f t="shared" si="3"/>
        <v>	</v>
      </c>
      <c r="C36" s="215" t="str">
        <f t="shared" si="4"/>
        <v/>
      </c>
      <c r="D36" s="215" t="str">
        <f t="shared" si="5"/>
        <v/>
      </c>
      <c r="E36" s="215" t="str">
        <f t="shared" si="6"/>
        <v/>
      </c>
      <c r="F36" s="216" t="str">
        <f t="shared" si="7"/>
        <v/>
      </c>
      <c r="G36" s="215" t="str">
        <f t="shared" si="8"/>
        <v/>
      </c>
      <c r="H36" s="215" t="str">
        <f t="shared" si="9"/>
        <v/>
      </c>
      <c r="I36" s="215" t="str">
        <f t="shared" si="10"/>
        <v/>
      </c>
      <c r="J36" s="384" t="str">
        <f t="shared" ref="J36:L36" si="43">J35</f>
        <v> (</v>
      </c>
      <c r="K36" s="384" t="str">
        <f t="shared" si="43"/>
        <v/>
      </c>
      <c r="L36" s="384" t="str">
        <f t="shared" si="43"/>
        <v>)</v>
      </c>
      <c r="M36" s="314"/>
      <c r="N36" s="30"/>
      <c r="O36" s="42"/>
      <c r="P36" s="245" t="str">
        <f t="shared" si="12"/>
        <v>	</v>
      </c>
      <c r="Q36" s="115"/>
      <c r="R36" s="386"/>
      <c r="S36" s="386"/>
      <c r="T36" s="115"/>
      <c r="U36" s="115"/>
      <c r="V36" s="386"/>
      <c r="W36" s="386"/>
      <c r="X36" s="115"/>
      <c r="Y36" s="115"/>
      <c r="Z36" s="386"/>
      <c r="AA36" s="386"/>
      <c r="AB36" s="115"/>
      <c r="AC36" s="115"/>
      <c r="AD36" s="386"/>
      <c r="AE36" s="386"/>
      <c r="AF36" s="388"/>
      <c r="AG36" s="388"/>
      <c r="AH36" s="388"/>
      <c r="AI36" s="388"/>
      <c r="AJ36" s="388"/>
      <c r="AK36" s="388"/>
      <c r="AL36" s="388"/>
      <c r="AM36" s="388"/>
      <c r="AN36" s="388"/>
      <c r="AO36" s="388"/>
      <c r="AP36" s="388"/>
    </row>
    <row r="37">
      <c r="A37" s="22" t="str">
        <f t="shared" si="2"/>
        <v> ()</v>
      </c>
      <c r="B37" s="112" t="str">
        <f t="shared" si="3"/>
        <v>	</v>
      </c>
      <c r="C37" s="215" t="str">
        <f t="shared" si="4"/>
        <v/>
      </c>
      <c r="D37" s="215" t="str">
        <f t="shared" si="5"/>
        <v/>
      </c>
      <c r="E37" s="215" t="str">
        <f t="shared" si="6"/>
        <v/>
      </c>
      <c r="F37" s="216" t="str">
        <f t="shared" si="7"/>
        <v/>
      </c>
      <c r="G37" s="215" t="str">
        <f t="shared" si="8"/>
        <v/>
      </c>
      <c r="H37" s="215" t="str">
        <f t="shared" si="9"/>
        <v/>
      </c>
      <c r="I37" s="215" t="str">
        <f t="shared" si="10"/>
        <v/>
      </c>
      <c r="J37" s="384" t="str">
        <f t="shared" ref="J37:L37" si="44">J36</f>
        <v> (</v>
      </c>
      <c r="K37" s="384" t="str">
        <f t="shared" si="44"/>
        <v/>
      </c>
      <c r="L37" s="384" t="str">
        <f t="shared" si="44"/>
        <v>)</v>
      </c>
      <c r="M37" s="314"/>
      <c r="N37" s="30"/>
      <c r="O37" s="42"/>
      <c r="P37" s="245" t="str">
        <f t="shared" si="12"/>
        <v>	</v>
      </c>
      <c r="Q37" s="115"/>
      <c r="R37" s="386"/>
      <c r="S37" s="386"/>
      <c r="T37" s="115"/>
      <c r="U37" s="115"/>
      <c r="V37" s="386"/>
      <c r="W37" s="386"/>
      <c r="X37" s="115"/>
      <c r="Y37" s="115"/>
      <c r="Z37" s="386"/>
      <c r="AA37" s="386"/>
      <c r="AB37" s="115"/>
      <c r="AC37" s="115"/>
      <c r="AD37" s="386"/>
      <c r="AE37" s="386"/>
      <c r="AF37" s="388"/>
      <c r="AG37" s="388"/>
      <c r="AH37" s="388"/>
      <c r="AI37" s="388"/>
      <c r="AJ37" s="388"/>
      <c r="AK37" s="388"/>
      <c r="AL37" s="388"/>
      <c r="AM37" s="388"/>
      <c r="AN37" s="388"/>
      <c r="AO37" s="388"/>
      <c r="AP37" s="388"/>
    </row>
    <row r="38">
      <c r="A38" s="22" t="str">
        <f t="shared" si="2"/>
        <v> ()</v>
      </c>
      <c r="B38" s="112" t="str">
        <f t="shared" si="3"/>
        <v>	</v>
      </c>
      <c r="C38" s="215" t="str">
        <f t="shared" si="4"/>
        <v/>
      </c>
      <c r="D38" s="215" t="str">
        <f t="shared" si="5"/>
        <v/>
      </c>
      <c r="E38" s="215" t="str">
        <f t="shared" si="6"/>
        <v/>
      </c>
      <c r="F38" s="216" t="str">
        <f t="shared" si="7"/>
        <v/>
      </c>
      <c r="G38" s="215" t="str">
        <f t="shared" si="8"/>
        <v/>
      </c>
      <c r="H38" s="215" t="str">
        <f t="shared" si="9"/>
        <v/>
      </c>
      <c r="I38" s="215" t="str">
        <f t="shared" si="10"/>
        <v/>
      </c>
      <c r="J38" s="384" t="str">
        <f t="shared" ref="J38:L38" si="45">J37</f>
        <v> (</v>
      </c>
      <c r="K38" s="384" t="str">
        <f t="shared" si="45"/>
        <v/>
      </c>
      <c r="L38" s="384" t="str">
        <f t="shared" si="45"/>
        <v>)</v>
      </c>
      <c r="M38" s="314"/>
      <c r="N38" s="30"/>
      <c r="O38" s="42"/>
      <c r="P38" s="245" t="str">
        <f t="shared" si="12"/>
        <v>	</v>
      </c>
      <c r="Q38" s="178"/>
      <c r="R38" s="386"/>
      <c r="S38" s="386"/>
      <c r="T38" s="115"/>
      <c r="U38" s="115"/>
      <c r="V38" s="386"/>
      <c r="W38" s="386"/>
      <c r="X38" s="115"/>
      <c r="Y38" s="115"/>
      <c r="Z38" s="386"/>
      <c r="AA38" s="386"/>
      <c r="AB38" s="115"/>
      <c r="AC38" s="115"/>
      <c r="AD38" s="386"/>
      <c r="AE38" s="386"/>
      <c r="AF38" s="388"/>
      <c r="AG38" s="388"/>
      <c r="AH38" s="388"/>
      <c r="AI38" s="388"/>
      <c r="AJ38" s="388"/>
      <c r="AK38" s="388"/>
      <c r="AL38" s="388"/>
      <c r="AM38" s="388"/>
      <c r="AN38" s="388"/>
      <c r="AO38" s="388"/>
      <c r="AP38" s="388"/>
    </row>
    <row r="39">
      <c r="A39" s="22" t="str">
        <f t="shared" si="2"/>
        <v> ()</v>
      </c>
      <c r="B39" s="112" t="str">
        <f t="shared" si="3"/>
        <v>	</v>
      </c>
      <c r="C39" s="215" t="str">
        <f t="shared" si="4"/>
        <v/>
      </c>
      <c r="D39" s="215" t="str">
        <f t="shared" si="5"/>
        <v/>
      </c>
      <c r="E39" s="215" t="str">
        <f t="shared" si="6"/>
        <v/>
      </c>
      <c r="F39" s="216" t="str">
        <f t="shared" si="7"/>
        <v/>
      </c>
      <c r="G39" s="215" t="str">
        <f t="shared" si="8"/>
        <v/>
      </c>
      <c r="H39" s="215" t="str">
        <f t="shared" si="9"/>
        <v/>
      </c>
      <c r="I39" s="215" t="str">
        <f t="shared" si="10"/>
        <v/>
      </c>
      <c r="J39" s="384" t="str">
        <f t="shared" ref="J39:L39" si="46">J38</f>
        <v> (</v>
      </c>
      <c r="K39" s="384" t="str">
        <f t="shared" si="46"/>
        <v/>
      </c>
      <c r="L39" s="384" t="str">
        <f t="shared" si="46"/>
        <v>)</v>
      </c>
      <c r="M39" s="314"/>
      <c r="N39" s="30"/>
      <c r="O39" s="42"/>
      <c r="P39" s="245" t="str">
        <f t="shared" si="12"/>
        <v>	</v>
      </c>
      <c r="Q39" s="115"/>
      <c r="R39" s="386"/>
      <c r="S39" s="386"/>
      <c r="T39" s="115"/>
      <c r="U39" s="115"/>
      <c r="V39" s="386"/>
      <c r="W39" s="386"/>
      <c r="X39" s="115"/>
      <c r="Y39" s="115"/>
      <c r="Z39" s="386"/>
      <c r="AA39" s="386"/>
      <c r="AB39" s="115"/>
      <c r="AC39" s="115"/>
      <c r="AD39" s="386"/>
      <c r="AE39" s="386"/>
      <c r="AF39" s="388"/>
      <c r="AG39" s="388"/>
      <c r="AH39" s="388"/>
      <c r="AI39" s="388"/>
      <c r="AJ39" s="388"/>
      <c r="AK39" s="388"/>
      <c r="AL39" s="388"/>
      <c r="AM39" s="388"/>
      <c r="AN39" s="388"/>
      <c r="AO39" s="388"/>
      <c r="AP39" s="388"/>
    </row>
    <row r="40">
      <c r="A40" s="22" t="str">
        <f t="shared" si="2"/>
        <v> ()</v>
      </c>
      <c r="B40" s="112" t="str">
        <f t="shared" si="3"/>
        <v>	</v>
      </c>
      <c r="C40" s="215" t="str">
        <f t="shared" si="4"/>
        <v/>
      </c>
      <c r="D40" s="215" t="str">
        <f t="shared" si="5"/>
        <v/>
      </c>
      <c r="E40" s="215" t="str">
        <f t="shared" si="6"/>
        <v/>
      </c>
      <c r="F40" s="216" t="str">
        <f t="shared" si="7"/>
        <v/>
      </c>
      <c r="G40" s="215" t="str">
        <f t="shared" si="8"/>
        <v/>
      </c>
      <c r="H40" s="215" t="str">
        <f t="shared" si="9"/>
        <v/>
      </c>
      <c r="I40" s="215" t="str">
        <f t="shared" si="10"/>
        <v/>
      </c>
      <c r="J40" s="384" t="str">
        <f t="shared" ref="J40:L40" si="47">J39</f>
        <v> (</v>
      </c>
      <c r="K40" s="384" t="str">
        <f t="shared" si="47"/>
        <v/>
      </c>
      <c r="L40" s="384" t="str">
        <f t="shared" si="47"/>
        <v>)</v>
      </c>
      <c r="M40" s="314"/>
      <c r="N40" s="30"/>
      <c r="O40" s="42"/>
      <c r="P40" s="245" t="str">
        <f t="shared" si="12"/>
        <v>	</v>
      </c>
      <c r="Q40" s="178"/>
      <c r="R40" s="386"/>
      <c r="S40" s="386"/>
      <c r="T40" s="115"/>
      <c r="U40" s="115"/>
      <c r="V40" s="386"/>
      <c r="W40" s="386"/>
      <c r="X40" s="115"/>
      <c r="Y40" s="115"/>
      <c r="Z40" s="386"/>
      <c r="AA40" s="386"/>
      <c r="AB40" s="115"/>
      <c r="AC40" s="115"/>
      <c r="AD40" s="386"/>
      <c r="AE40" s="386"/>
      <c r="AF40" s="388"/>
      <c r="AG40" s="388"/>
      <c r="AH40" s="388"/>
      <c r="AI40" s="388"/>
      <c r="AJ40" s="388"/>
      <c r="AK40" s="388"/>
      <c r="AL40" s="388"/>
      <c r="AM40" s="388"/>
      <c r="AN40" s="388"/>
      <c r="AO40" s="388"/>
      <c r="AP40" s="388"/>
    </row>
    <row r="41">
      <c r="A41" s="22" t="str">
        <f t="shared" si="2"/>
        <v> ()</v>
      </c>
      <c r="B41" s="112" t="str">
        <f t="shared" si="3"/>
        <v>	</v>
      </c>
      <c r="C41" s="215" t="str">
        <f t="shared" si="4"/>
        <v/>
      </c>
      <c r="D41" s="215" t="str">
        <f t="shared" si="5"/>
        <v/>
      </c>
      <c r="E41" s="215" t="str">
        <f t="shared" si="6"/>
        <v/>
      </c>
      <c r="F41" s="216" t="str">
        <f t="shared" si="7"/>
        <v/>
      </c>
      <c r="G41" s="215" t="str">
        <f t="shared" si="8"/>
        <v/>
      </c>
      <c r="H41" s="215" t="str">
        <f t="shared" si="9"/>
        <v/>
      </c>
      <c r="I41" s="215" t="str">
        <f t="shared" si="10"/>
        <v/>
      </c>
      <c r="J41" s="384" t="str">
        <f t="shared" ref="J41:L41" si="48">J40</f>
        <v> (</v>
      </c>
      <c r="K41" s="384" t="str">
        <f t="shared" si="48"/>
        <v/>
      </c>
      <c r="L41" s="384" t="str">
        <f t="shared" si="48"/>
        <v>)</v>
      </c>
      <c r="M41" s="314"/>
      <c r="N41" s="30"/>
      <c r="O41" s="42"/>
      <c r="P41" s="245" t="str">
        <f t="shared" si="12"/>
        <v>	</v>
      </c>
      <c r="Q41" s="178"/>
      <c r="R41" s="386"/>
      <c r="S41" s="386"/>
      <c r="T41" s="115"/>
      <c r="U41" s="115"/>
      <c r="V41" s="386"/>
      <c r="W41" s="386"/>
      <c r="X41" s="115"/>
      <c r="Y41" s="115"/>
      <c r="Z41" s="386"/>
      <c r="AA41" s="386"/>
      <c r="AB41" s="115"/>
      <c r="AC41" s="115"/>
      <c r="AD41" s="386"/>
      <c r="AE41" s="386"/>
      <c r="AF41" s="388"/>
      <c r="AG41" s="388"/>
      <c r="AH41" s="388"/>
      <c r="AI41" s="388"/>
      <c r="AJ41" s="388"/>
      <c r="AK41" s="388"/>
      <c r="AL41" s="388"/>
      <c r="AM41" s="388"/>
      <c r="AN41" s="388"/>
      <c r="AO41" s="388"/>
      <c r="AP41" s="388"/>
    </row>
    <row r="42">
      <c r="A42" s="22" t="str">
        <f t="shared" si="2"/>
        <v> ()</v>
      </c>
      <c r="B42" s="112" t="str">
        <f t="shared" si="3"/>
        <v>	</v>
      </c>
      <c r="C42" s="215" t="str">
        <f t="shared" si="4"/>
        <v/>
      </c>
      <c r="D42" s="215" t="str">
        <f t="shared" si="5"/>
        <v/>
      </c>
      <c r="E42" s="215" t="str">
        <f t="shared" si="6"/>
        <v/>
      </c>
      <c r="F42" s="216" t="str">
        <f t="shared" si="7"/>
        <v/>
      </c>
      <c r="G42" s="215" t="str">
        <f t="shared" si="8"/>
        <v/>
      </c>
      <c r="H42" s="215" t="str">
        <f t="shared" si="9"/>
        <v/>
      </c>
      <c r="I42" s="215" t="str">
        <f t="shared" si="10"/>
        <v/>
      </c>
      <c r="J42" s="384" t="str">
        <f t="shared" ref="J42:L42" si="49">J41</f>
        <v> (</v>
      </c>
      <c r="K42" s="384" t="str">
        <f t="shared" si="49"/>
        <v/>
      </c>
      <c r="L42" s="384" t="str">
        <f t="shared" si="49"/>
        <v>)</v>
      </c>
      <c r="M42" s="314"/>
      <c r="N42" s="30"/>
      <c r="O42" s="42"/>
      <c r="P42" s="245" t="str">
        <f t="shared" si="12"/>
        <v>	</v>
      </c>
      <c r="Q42" s="115"/>
      <c r="R42" s="386"/>
      <c r="S42" s="386"/>
      <c r="T42" s="115"/>
      <c r="U42" s="115"/>
      <c r="V42" s="386"/>
      <c r="W42" s="386"/>
      <c r="X42" s="115"/>
      <c r="Y42" s="115"/>
      <c r="Z42" s="386"/>
      <c r="AA42" s="386"/>
      <c r="AB42" s="115"/>
      <c r="AC42" s="115"/>
      <c r="AD42" s="386"/>
      <c r="AE42" s="386"/>
      <c r="AF42" s="388"/>
      <c r="AG42" s="388"/>
      <c r="AH42" s="388"/>
      <c r="AI42" s="388"/>
      <c r="AJ42" s="388"/>
      <c r="AK42" s="388"/>
      <c r="AL42" s="388"/>
      <c r="AM42" s="388"/>
      <c r="AN42" s="388"/>
      <c r="AO42" s="388"/>
      <c r="AP42" s="388"/>
    </row>
    <row r="43">
      <c r="A43" s="22" t="str">
        <f t="shared" si="2"/>
        <v> ()</v>
      </c>
      <c r="B43" s="112" t="str">
        <f t="shared" si="3"/>
        <v>	</v>
      </c>
      <c r="C43" s="215" t="str">
        <f t="shared" si="4"/>
        <v/>
      </c>
      <c r="D43" s="215" t="str">
        <f t="shared" si="5"/>
        <v/>
      </c>
      <c r="E43" s="215" t="str">
        <f t="shared" si="6"/>
        <v/>
      </c>
      <c r="F43" s="216" t="str">
        <f t="shared" si="7"/>
        <v/>
      </c>
      <c r="G43" s="215" t="str">
        <f t="shared" si="8"/>
        <v/>
      </c>
      <c r="H43" s="215" t="str">
        <f t="shared" si="9"/>
        <v/>
      </c>
      <c r="I43" s="215" t="str">
        <f t="shared" si="10"/>
        <v/>
      </c>
      <c r="J43" s="384" t="str">
        <f t="shared" ref="J43:L43" si="50">J42</f>
        <v> (</v>
      </c>
      <c r="K43" s="384" t="str">
        <f t="shared" si="50"/>
        <v/>
      </c>
      <c r="L43" s="384" t="str">
        <f t="shared" si="50"/>
        <v>)</v>
      </c>
      <c r="M43" s="314"/>
      <c r="N43" s="30"/>
      <c r="O43" s="42"/>
      <c r="P43" s="245" t="str">
        <f t="shared" si="12"/>
        <v>	</v>
      </c>
      <c r="Q43" s="178"/>
      <c r="R43" s="386"/>
      <c r="S43" s="386"/>
      <c r="T43" s="115"/>
      <c r="U43" s="115"/>
      <c r="V43" s="386"/>
      <c r="W43" s="386"/>
      <c r="X43" s="115"/>
      <c r="Y43" s="115"/>
      <c r="Z43" s="386"/>
      <c r="AA43" s="386"/>
      <c r="AB43" s="115"/>
      <c r="AC43" s="115"/>
      <c r="AD43" s="386"/>
      <c r="AE43" s="386"/>
      <c r="AF43" s="388"/>
      <c r="AG43" s="388"/>
      <c r="AH43" s="388"/>
      <c r="AI43" s="388"/>
      <c r="AJ43" s="388"/>
      <c r="AK43" s="388"/>
      <c r="AL43" s="388"/>
      <c r="AM43" s="388"/>
      <c r="AN43" s="388"/>
      <c r="AO43" s="388"/>
      <c r="AP43" s="388"/>
    </row>
    <row r="44">
      <c r="A44" s="22" t="str">
        <f t="shared" si="2"/>
        <v> ()</v>
      </c>
      <c r="B44" s="112" t="str">
        <f t="shared" si="3"/>
        <v>	</v>
      </c>
      <c r="C44" s="215" t="str">
        <f t="shared" si="4"/>
        <v/>
      </c>
      <c r="D44" s="215" t="str">
        <f t="shared" si="5"/>
        <v/>
      </c>
      <c r="E44" s="215" t="str">
        <f t="shared" si="6"/>
        <v/>
      </c>
      <c r="F44" s="216" t="str">
        <f t="shared" si="7"/>
        <v/>
      </c>
      <c r="G44" s="215" t="str">
        <f t="shared" si="8"/>
        <v/>
      </c>
      <c r="H44" s="215" t="str">
        <f t="shared" si="9"/>
        <v/>
      </c>
      <c r="I44" s="215" t="str">
        <f t="shared" si="10"/>
        <v/>
      </c>
      <c r="J44" s="384" t="str">
        <f t="shared" ref="J44:L44" si="51">J43</f>
        <v> (</v>
      </c>
      <c r="K44" s="384" t="str">
        <f t="shared" si="51"/>
        <v/>
      </c>
      <c r="L44" s="384" t="str">
        <f t="shared" si="51"/>
        <v>)</v>
      </c>
      <c r="M44" s="314"/>
      <c r="N44" s="30"/>
      <c r="O44" s="42"/>
      <c r="P44" s="245" t="str">
        <f t="shared" si="12"/>
        <v>	</v>
      </c>
      <c r="Q44" s="178"/>
      <c r="R44" s="386"/>
      <c r="S44" s="386"/>
      <c r="T44" s="115"/>
      <c r="U44" s="115"/>
      <c r="V44" s="386"/>
      <c r="W44" s="386"/>
      <c r="X44" s="115"/>
      <c r="Y44" s="115"/>
      <c r="Z44" s="386"/>
      <c r="AA44" s="386"/>
      <c r="AB44" s="115"/>
      <c r="AC44" s="115"/>
      <c r="AD44" s="386"/>
      <c r="AE44" s="386"/>
      <c r="AF44" s="388"/>
      <c r="AG44" s="388"/>
      <c r="AH44" s="388"/>
      <c r="AI44" s="388"/>
      <c r="AJ44" s="388"/>
      <c r="AK44" s="388"/>
      <c r="AL44" s="388"/>
      <c r="AM44" s="388"/>
      <c r="AN44" s="388"/>
      <c r="AO44" s="388"/>
      <c r="AP44" s="388"/>
    </row>
    <row r="45">
      <c r="A45" s="22" t="str">
        <f t="shared" si="2"/>
        <v> ()</v>
      </c>
      <c r="B45" s="112" t="str">
        <f t="shared" si="3"/>
        <v>	</v>
      </c>
      <c r="C45" s="215" t="str">
        <f t="shared" si="4"/>
        <v/>
      </c>
      <c r="D45" s="215" t="str">
        <f t="shared" si="5"/>
        <v/>
      </c>
      <c r="E45" s="215" t="str">
        <f t="shared" si="6"/>
        <v/>
      </c>
      <c r="F45" s="216" t="str">
        <f t="shared" si="7"/>
        <v/>
      </c>
      <c r="G45" s="215" t="str">
        <f t="shared" si="8"/>
        <v/>
      </c>
      <c r="H45" s="215" t="str">
        <f t="shared" si="9"/>
        <v/>
      </c>
      <c r="I45" s="215" t="str">
        <f t="shared" si="10"/>
        <v/>
      </c>
      <c r="J45" s="384" t="str">
        <f t="shared" ref="J45:L45" si="52">J44</f>
        <v> (</v>
      </c>
      <c r="K45" s="384" t="str">
        <f t="shared" si="52"/>
        <v/>
      </c>
      <c r="L45" s="384" t="str">
        <f t="shared" si="52"/>
        <v>)</v>
      </c>
      <c r="M45" s="314"/>
      <c r="N45" s="30"/>
      <c r="O45" s="42"/>
      <c r="P45" s="245" t="str">
        <f t="shared" si="12"/>
        <v>	</v>
      </c>
      <c r="Q45" s="115"/>
      <c r="R45" s="386"/>
      <c r="S45" s="386"/>
      <c r="T45" s="115"/>
      <c r="U45" s="115"/>
      <c r="V45" s="386"/>
      <c r="W45" s="386"/>
      <c r="X45" s="115"/>
      <c r="Y45" s="115"/>
      <c r="Z45" s="386"/>
      <c r="AA45" s="386"/>
      <c r="AB45" s="115"/>
      <c r="AC45" s="115"/>
      <c r="AD45" s="386"/>
      <c r="AE45" s="386"/>
      <c r="AF45" s="388"/>
      <c r="AG45" s="388"/>
      <c r="AH45" s="388"/>
      <c r="AI45" s="388"/>
      <c r="AJ45" s="388"/>
      <c r="AK45" s="388"/>
      <c r="AL45" s="388"/>
      <c r="AM45" s="388"/>
      <c r="AN45" s="388"/>
      <c r="AO45" s="388"/>
      <c r="AP45" s="388"/>
    </row>
    <row r="46">
      <c r="A46" s="22" t="str">
        <f t="shared" si="2"/>
        <v> ()</v>
      </c>
      <c r="B46" s="112" t="str">
        <f t="shared" si="3"/>
        <v>	</v>
      </c>
      <c r="C46" s="215" t="str">
        <f t="shared" si="4"/>
        <v/>
      </c>
      <c r="D46" s="215" t="str">
        <f t="shared" si="5"/>
        <v/>
      </c>
      <c r="E46" s="215" t="str">
        <f t="shared" si="6"/>
        <v/>
      </c>
      <c r="F46" s="216" t="str">
        <f t="shared" si="7"/>
        <v/>
      </c>
      <c r="G46" s="215" t="str">
        <f t="shared" si="8"/>
        <v/>
      </c>
      <c r="H46" s="215" t="str">
        <f t="shared" si="9"/>
        <v/>
      </c>
      <c r="I46" s="215" t="str">
        <f t="shared" si="10"/>
        <v/>
      </c>
      <c r="J46" s="384" t="str">
        <f t="shared" ref="J46:L46" si="53">J45</f>
        <v> (</v>
      </c>
      <c r="K46" s="384" t="str">
        <f t="shared" si="53"/>
        <v/>
      </c>
      <c r="L46" s="384" t="str">
        <f t="shared" si="53"/>
        <v>)</v>
      </c>
      <c r="M46" s="314"/>
      <c r="N46" s="30"/>
      <c r="O46" s="42"/>
      <c r="P46" s="245" t="str">
        <f t="shared" si="12"/>
        <v>	</v>
      </c>
      <c r="Q46" s="115"/>
      <c r="R46" s="386"/>
      <c r="S46" s="386"/>
      <c r="T46" s="115"/>
      <c r="U46" s="115"/>
      <c r="V46" s="386"/>
      <c r="W46" s="386"/>
      <c r="X46" s="115"/>
      <c r="Y46" s="115"/>
      <c r="Z46" s="386"/>
      <c r="AA46" s="386"/>
      <c r="AB46" s="115"/>
      <c r="AC46" s="115"/>
      <c r="AD46" s="386"/>
      <c r="AE46" s="386"/>
      <c r="AF46" s="388"/>
      <c r="AG46" s="388"/>
      <c r="AH46" s="388"/>
      <c r="AI46" s="388"/>
      <c r="AJ46" s="388"/>
      <c r="AK46" s="388"/>
      <c r="AL46" s="388"/>
      <c r="AM46" s="388"/>
      <c r="AN46" s="388"/>
      <c r="AO46" s="388"/>
      <c r="AP46" s="388"/>
    </row>
    <row r="47">
      <c r="A47" s="22" t="str">
        <f t="shared" si="2"/>
        <v> ()</v>
      </c>
      <c r="B47" s="112" t="str">
        <f t="shared" si="3"/>
        <v>	</v>
      </c>
      <c r="C47" s="215" t="str">
        <f t="shared" si="4"/>
        <v/>
      </c>
      <c r="D47" s="215" t="str">
        <f t="shared" si="5"/>
        <v/>
      </c>
      <c r="E47" s="215" t="str">
        <f t="shared" si="6"/>
        <v/>
      </c>
      <c r="F47" s="216" t="str">
        <f t="shared" si="7"/>
        <v/>
      </c>
      <c r="G47" s="215" t="str">
        <f t="shared" si="8"/>
        <v/>
      </c>
      <c r="H47" s="215" t="str">
        <f t="shared" si="9"/>
        <v/>
      </c>
      <c r="I47" s="215" t="str">
        <f t="shared" si="10"/>
        <v/>
      </c>
      <c r="J47" s="384" t="str">
        <f t="shared" ref="J47:L47" si="54">J46</f>
        <v> (</v>
      </c>
      <c r="K47" s="384" t="str">
        <f t="shared" si="54"/>
        <v/>
      </c>
      <c r="L47" s="384" t="str">
        <f t="shared" si="54"/>
        <v>)</v>
      </c>
      <c r="M47" s="314"/>
      <c r="N47" s="30"/>
      <c r="O47" s="42"/>
      <c r="P47" s="245" t="str">
        <f t="shared" si="12"/>
        <v>	</v>
      </c>
      <c r="Q47" s="178"/>
      <c r="R47" s="386"/>
      <c r="S47" s="386"/>
      <c r="T47" s="115"/>
      <c r="U47" s="115"/>
      <c r="V47" s="386"/>
      <c r="W47" s="386"/>
      <c r="X47" s="115"/>
      <c r="Y47" s="115"/>
      <c r="Z47" s="386"/>
      <c r="AA47" s="386"/>
      <c r="AB47" s="115"/>
      <c r="AC47" s="115"/>
      <c r="AD47" s="386"/>
      <c r="AE47" s="386"/>
      <c r="AF47" s="388"/>
      <c r="AG47" s="388"/>
      <c r="AH47" s="388"/>
      <c r="AI47" s="388"/>
      <c r="AJ47" s="388"/>
      <c r="AK47" s="388"/>
      <c r="AL47" s="388"/>
      <c r="AM47" s="388"/>
      <c r="AN47" s="388"/>
      <c r="AO47" s="388"/>
      <c r="AP47" s="388"/>
    </row>
    <row r="48">
      <c r="A48" s="22" t="str">
        <f t="shared" si="2"/>
        <v> ()</v>
      </c>
      <c r="B48" s="112" t="str">
        <f t="shared" si="3"/>
        <v>	</v>
      </c>
      <c r="C48" s="215" t="str">
        <f t="shared" si="4"/>
        <v/>
      </c>
      <c r="D48" s="215" t="str">
        <f t="shared" si="5"/>
        <v/>
      </c>
      <c r="E48" s="215" t="str">
        <f t="shared" si="6"/>
        <v/>
      </c>
      <c r="F48" s="216" t="str">
        <f t="shared" si="7"/>
        <v/>
      </c>
      <c r="G48" s="215" t="str">
        <f t="shared" si="8"/>
        <v/>
      </c>
      <c r="H48" s="215" t="str">
        <f t="shared" si="9"/>
        <v/>
      </c>
      <c r="I48" s="215" t="str">
        <f t="shared" si="10"/>
        <v/>
      </c>
      <c r="J48" s="384" t="str">
        <f t="shared" ref="J48:L48" si="55">J47</f>
        <v> (</v>
      </c>
      <c r="K48" s="384" t="str">
        <f t="shared" si="55"/>
        <v/>
      </c>
      <c r="L48" s="384" t="str">
        <f t="shared" si="55"/>
        <v>)</v>
      </c>
      <c r="M48" s="314"/>
      <c r="N48" s="30"/>
      <c r="O48" s="42"/>
      <c r="P48" s="245" t="str">
        <f t="shared" si="12"/>
        <v>	</v>
      </c>
      <c r="Q48" s="115"/>
      <c r="R48" s="386"/>
      <c r="S48" s="386"/>
      <c r="T48" s="115"/>
      <c r="U48" s="115"/>
      <c r="V48" s="386"/>
      <c r="W48" s="386"/>
      <c r="X48" s="115"/>
      <c r="Y48" s="115"/>
      <c r="Z48" s="386"/>
      <c r="AA48" s="386"/>
      <c r="AB48" s="115"/>
      <c r="AC48" s="115"/>
      <c r="AD48" s="386"/>
      <c r="AE48" s="386"/>
      <c r="AF48" s="388"/>
      <c r="AG48" s="388"/>
      <c r="AH48" s="388"/>
      <c r="AI48" s="388"/>
      <c r="AJ48" s="388"/>
      <c r="AK48" s="388"/>
      <c r="AL48" s="388"/>
      <c r="AM48" s="388"/>
      <c r="AN48" s="388"/>
      <c r="AO48" s="388"/>
      <c r="AP48" s="388"/>
    </row>
    <row r="49">
      <c r="A49" s="22" t="str">
        <f t="shared" si="2"/>
        <v> ()</v>
      </c>
      <c r="B49" s="112" t="str">
        <f t="shared" si="3"/>
        <v>	</v>
      </c>
      <c r="C49" s="215" t="str">
        <f t="shared" si="4"/>
        <v/>
      </c>
      <c r="D49" s="215" t="str">
        <f t="shared" si="5"/>
        <v/>
      </c>
      <c r="E49" s="215" t="str">
        <f t="shared" si="6"/>
        <v/>
      </c>
      <c r="F49" s="216" t="str">
        <f t="shared" si="7"/>
        <v/>
      </c>
      <c r="G49" s="215" t="str">
        <f t="shared" si="8"/>
        <v/>
      </c>
      <c r="H49" s="215" t="str">
        <f t="shared" si="9"/>
        <v/>
      </c>
      <c r="I49" s="215" t="str">
        <f t="shared" si="10"/>
        <v/>
      </c>
      <c r="J49" s="384" t="str">
        <f t="shared" ref="J49:L49" si="56">J48</f>
        <v> (</v>
      </c>
      <c r="K49" s="384" t="str">
        <f t="shared" si="56"/>
        <v/>
      </c>
      <c r="L49" s="384" t="str">
        <f t="shared" si="56"/>
        <v>)</v>
      </c>
      <c r="M49" s="314"/>
      <c r="N49" s="30"/>
      <c r="O49" s="42"/>
      <c r="P49" s="245" t="str">
        <f t="shared" si="12"/>
        <v>	</v>
      </c>
      <c r="Q49" s="115"/>
      <c r="R49" s="386"/>
      <c r="S49" s="386"/>
      <c r="T49" s="115"/>
      <c r="U49" s="115"/>
      <c r="V49" s="386"/>
      <c r="W49" s="386"/>
      <c r="X49" s="115"/>
      <c r="Y49" s="115"/>
      <c r="Z49" s="386"/>
      <c r="AA49" s="386"/>
      <c r="AB49" s="115"/>
      <c r="AC49" s="115"/>
      <c r="AD49" s="386"/>
      <c r="AE49" s="386"/>
      <c r="AF49" s="388"/>
      <c r="AG49" s="388"/>
      <c r="AH49" s="388"/>
      <c r="AI49" s="388"/>
      <c r="AJ49" s="388"/>
      <c r="AK49" s="388"/>
      <c r="AL49" s="388"/>
      <c r="AM49" s="388"/>
      <c r="AN49" s="388"/>
      <c r="AO49" s="388"/>
      <c r="AP49" s="388"/>
    </row>
    <row r="50">
      <c r="A50" s="22" t="str">
        <f t="shared" si="2"/>
        <v> ()</v>
      </c>
      <c r="B50" s="112" t="str">
        <f t="shared" si="3"/>
        <v>	</v>
      </c>
      <c r="C50" s="215" t="str">
        <f t="shared" si="4"/>
        <v/>
      </c>
      <c r="D50" s="215" t="str">
        <f t="shared" si="5"/>
        <v/>
      </c>
      <c r="E50" s="215" t="str">
        <f t="shared" si="6"/>
        <v/>
      </c>
      <c r="F50" s="216" t="str">
        <f t="shared" si="7"/>
        <v/>
      </c>
      <c r="G50" s="215" t="str">
        <f t="shared" si="8"/>
        <v/>
      </c>
      <c r="H50" s="215" t="str">
        <f t="shared" si="9"/>
        <v/>
      </c>
      <c r="I50" s="215" t="str">
        <f t="shared" si="10"/>
        <v/>
      </c>
      <c r="J50" s="384" t="str">
        <f t="shared" ref="J50:L50" si="57">J49</f>
        <v> (</v>
      </c>
      <c r="K50" s="384" t="str">
        <f t="shared" si="57"/>
        <v/>
      </c>
      <c r="L50" s="384" t="str">
        <f t="shared" si="57"/>
        <v>)</v>
      </c>
      <c r="M50" s="314"/>
      <c r="N50" s="30"/>
      <c r="O50" s="42"/>
      <c r="P50" s="245" t="str">
        <f t="shared" si="12"/>
        <v>	</v>
      </c>
      <c r="Q50" s="115"/>
      <c r="R50" s="386"/>
      <c r="S50" s="386"/>
      <c r="T50" s="115"/>
      <c r="U50" s="115"/>
      <c r="V50" s="386"/>
      <c r="W50" s="386"/>
      <c r="X50" s="115"/>
      <c r="Y50" s="115"/>
      <c r="Z50" s="386"/>
      <c r="AA50" s="386"/>
      <c r="AB50" s="115"/>
      <c r="AC50" s="115"/>
      <c r="AD50" s="386"/>
      <c r="AE50" s="386"/>
      <c r="AF50" s="388"/>
      <c r="AG50" s="388"/>
      <c r="AH50" s="388"/>
      <c r="AI50" s="388"/>
      <c r="AJ50" s="388"/>
      <c r="AK50" s="388"/>
      <c r="AL50" s="388"/>
      <c r="AM50" s="388"/>
      <c r="AN50" s="388"/>
      <c r="AO50" s="388"/>
      <c r="AP50" s="388"/>
    </row>
    <row r="51">
      <c r="A51" s="22" t="str">
        <f t="shared" si="2"/>
        <v> ()</v>
      </c>
      <c r="B51" s="112" t="str">
        <f t="shared" si="3"/>
        <v>	</v>
      </c>
      <c r="C51" s="215" t="str">
        <f t="shared" si="4"/>
        <v/>
      </c>
      <c r="D51" s="215" t="str">
        <f t="shared" si="5"/>
        <v/>
      </c>
      <c r="E51" s="215" t="str">
        <f t="shared" si="6"/>
        <v/>
      </c>
      <c r="F51" s="216" t="str">
        <f t="shared" si="7"/>
        <v/>
      </c>
      <c r="G51" s="215" t="str">
        <f t="shared" si="8"/>
        <v/>
      </c>
      <c r="H51" s="215" t="str">
        <f t="shared" si="9"/>
        <v/>
      </c>
      <c r="I51" s="215" t="str">
        <f t="shared" si="10"/>
        <v/>
      </c>
      <c r="J51" s="384" t="str">
        <f t="shared" ref="J51:L51" si="58">J50</f>
        <v> (</v>
      </c>
      <c r="K51" s="384" t="str">
        <f t="shared" si="58"/>
        <v/>
      </c>
      <c r="L51" s="384" t="str">
        <f t="shared" si="58"/>
        <v>)</v>
      </c>
      <c r="M51" s="314"/>
      <c r="N51" s="30"/>
      <c r="O51" s="42"/>
      <c r="P51" s="245" t="str">
        <f t="shared" si="12"/>
        <v>	</v>
      </c>
      <c r="Q51" s="115"/>
      <c r="R51" s="386"/>
      <c r="S51" s="386"/>
      <c r="T51" s="115"/>
      <c r="U51" s="115"/>
      <c r="V51" s="386"/>
      <c r="W51" s="386"/>
      <c r="X51" s="115"/>
      <c r="Y51" s="115"/>
      <c r="Z51" s="386"/>
      <c r="AA51" s="386"/>
      <c r="AB51" s="115"/>
      <c r="AC51" s="115"/>
      <c r="AD51" s="386"/>
      <c r="AE51" s="386"/>
      <c r="AF51" s="388"/>
      <c r="AG51" s="388"/>
      <c r="AH51" s="388"/>
      <c r="AI51" s="388"/>
      <c r="AJ51" s="388"/>
      <c r="AK51" s="388"/>
      <c r="AL51" s="388"/>
      <c r="AM51" s="388"/>
      <c r="AN51" s="388"/>
      <c r="AO51" s="388"/>
      <c r="AP51" s="388"/>
    </row>
    <row r="52">
      <c r="A52" s="22" t="str">
        <f t="shared" si="2"/>
        <v> ()</v>
      </c>
      <c r="B52" s="112" t="str">
        <f t="shared" si="3"/>
        <v>	</v>
      </c>
      <c r="C52" s="215" t="str">
        <f t="shared" si="4"/>
        <v/>
      </c>
      <c r="D52" s="215" t="str">
        <f t="shared" si="5"/>
        <v/>
      </c>
      <c r="E52" s="215" t="str">
        <f t="shared" si="6"/>
        <v/>
      </c>
      <c r="F52" s="216" t="str">
        <f t="shared" si="7"/>
        <v/>
      </c>
      <c r="G52" s="215" t="str">
        <f t="shared" si="8"/>
        <v/>
      </c>
      <c r="H52" s="215" t="str">
        <f t="shared" si="9"/>
        <v/>
      </c>
      <c r="I52" s="215" t="str">
        <f t="shared" si="10"/>
        <v/>
      </c>
      <c r="J52" s="384" t="str">
        <f t="shared" ref="J52:L52" si="59">J51</f>
        <v> (</v>
      </c>
      <c r="K52" s="384" t="str">
        <f t="shared" si="59"/>
        <v/>
      </c>
      <c r="L52" s="384" t="str">
        <f t="shared" si="59"/>
        <v>)</v>
      </c>
      <c r="M52" s="314"/>
      <c r="N52" s="30"/>
      <c r="O52" s="42"/>
      <c r="P52" s="245" t="str">
        <f t="shared" si="12"/>
        <v>	</v>
      </c>
      <c r="Q52" s="115"/>
      <c r="R52" s="386"/>
      <c r="S52" s="386"/>
      <c r="T52" s="115"/>
      <c r="U52" s="115"/>
      <c r="V52" s="386"/>
      <c r="W52" s="386"/>
      <c r="X52" s="115"/>
      <c r="Y52" s="115"/>
      <c r="Z52" s="386"/>
      <c r="AA52" s="386"/>
      <c r="AB52" s="115"/>
      <c r="AC52" s="115"/>
      <c r="AD52" s="386"/>
      <c r="AE52" s="386"/>
      <c r="AF52" s="388"/>
      <c r="AG52" s="388"/>
      <c r="AH52" s="388"/>
      <c r="AI52" s="388"/>
      <c r="AJ52" s="388"/>
      <c r="AK52" s="388"/>
      <c r="AL52" s="388"/>
      <c r="AM52" s="388"/>
      <c r="AN52" s="388"/>
      <c r="AO52" s="388"/>
      <c r="AP52" s="388"/>
    </row>
    <row r="53">
      <c r="A53" s="22" t="str">
        <f t="shared" si="2"/>
        <v> ()</v>
      </c>
      <c r="B53" s="112" t="str">
        <f t="shared" si="3"/>
        <v>	</v>
      </c>
      <c r="C53" s="215" t="str">
        <f t="shared" si="4"/>
        <v/>
      </c>
      <c r="D53" s="215" t="str">
        <f t="shared" si="5"/>
        <v/>
      </c>
      <c r="E53" s="215" t="str">
        <f t="shared" si="6"/>
        <v/>
      </c>
      <c r="F53" s="216" t="str">
        <f t="shared" si="7"/>
        <v/>
      </c>
      <c r="G53" s="215" t="str">
        <f t="shared" si="8"/>
        <v/>
      </c>
      <c r="H53" s="215" t="str">
        <f t="shared" si="9"/>
        <v/>
      </c>
      <c r="I53" s="215" t="str">
        <f t="shared" si="10"/>
        <v/>
      </c>
      <c r="J53" s="384" t="str">
        <f t="shared" ref="J53:L53" si="60">J52</f>
        <v> (</v>
      </c>
      <c r="K53" s="384" t="str">
        <f t="shared" si="60"/>
        <v/>
      </c>
      <c r="L53" s="384" t="str">
        <f t="shared" si="60"/>
        <v>)</v>
      </c>
      <c r="M53" s="314"/>
      <c r="N53" s="30"/>
      <c r="O53" s="42"/>
      <c r="P53" s="245" t="str">
        <f t="shared" si="12"/>
        <v>	</v>
      </c>
      <c r="Q53" s="115"/>
      <c r="R53" s="386"/>
      <c r="S53" s="386"/>
      <c r="T53" s="115"/>
      <c r="U53" s="115"/>
      <c r="V53" s="386"/>
      <c r="W53" s="386"/>
      <c r="X53" s="115"/>
      <c r="Y53" s="115"/>
      <c r="Z53" s="386"/>
      <c r="AA53" s="386"/>
      <c r="AB53" s="115"/>
      <c r="AC53" s="115"/>
      <c r="AD53" s="386"/>
      <c r="AE53" s="386"/>
      <c r="AF53" s="388"/>
      <c r="AG53" s="388"/>
      <c r="AH53" s="388"/>
      <c r="AI53" s="388"/>
      <c r="AJ53" s="388"/>
      <c r="AK53" s="388"/>
      <c r="AL53" s="388"/>
      <c r="AM53" s="388"/>
      <c r="AN53" s="388"/>
      <c r="AO53" s="388"/>
      <c r="AP53" s="388"/>
    </row>
    <row r="54">
      <c r="A54" s="22" t="str">
        <f t="shared" si="2"/>
        <v> ()</v>
      </c>
      <c r="B54" s="112" t="str">
        <f t="shared" si="3"/>
        <v>	</v>
      </c>
      <c r="C54" s="215" t="str">
        <f t="shared" si="4"/>
        <v/>
      </c>
      <c r="D54" s="215" t="str">
        <f t="shared" si="5"/>
        <v/>
      </c>
      <c r="E54" s="215" t="str">
        <f t="shared" si="6"/>
        <v/>
      </c>
      <c r="F54" s="216" t="str">
        <f t="shared" si="7"/>
        <v/>
      </c>
      <c r="G54" s="215" t="str">
        <f t="shared" si="8"/>
        <v/>
      </c>
      <c r="H54" s="215" t="str">
        <f t="shared" si="9"/>
        <v/>
      </c>
      <c r="I54" s="215" t="str">
        <f t="shared" si="10"/>
        <v/>
      </c>
      <c r="J54" s="384" t="str">
        <f t="shared" ref="J54:L54" si="61">J53</f>
        <v> (</v>
      </c>
      <c r="K54" s="384" t="str">
        <f t="shared" si="61"/>
        <v/>
      </c>
      <c r="L54" s="384" t="str">
        <f t="shared" si="61"/>
        <v>)</v>
      </c>
      <c r="M54" s="72"/>
      <c r="N54" s="30"/>
      <c r="O54" s="32"/>
      <c r="P54" s="245" t="str">
        <f t="shared" si="12"/>
        <v>	</v>
      </c>
      <c r="Q54" s="115"/>
      <c r="R54" s="386"/>
      <c r="S54" s="386"/>
      <c r="T54" s="115"/>
      <c r="U54" s="115"/>
      <c r="V54" s="386"/>
      <c r="W54" s="386"/>
      <c r="X54" s="115"/>
      <c r="Y54" s="115"/>
      <c r="Z54" s="386"/>
      <c r="AA54" s="386"/>
      <c r="AB54" s="115"/>
      <c r="AC54" s="115"/>
      <c r="AD54" s="386"/>
      <c r="AE54" s="386"/>
      <c r="AF54" s="388"/>
      <c r="AG54" s="388"/>
      <c r="AH54" s="388"/>
      <c r="AI54" s="388"/>
      <c r="AJ54" s="388"/>
      <c r="AK54" s="388"/>
      <c r="AL54" s="388"/>
      <c r="AM54" s="388"/>
      <c r="AN54" s="388"/>
      <c r="AO54" s="388"/>
      <c r="AP54" s="388"/>
    </row>
    <row r="55">
      <c r="A55" s="22" t="str">
        <f t="shared" si="2"/>
        <v> ()</v>
      </c>
      <c r="B55" s="112" t="str">
        <f t="shared" si="3"/>
        <v>	</v>
      </c>
      <c r="C55" s="215" t="str">
        <f t="shared" si="4"/>
        <v/>
      </c>
      <c r="D55" s="215" t="str">
        <f t="shared" si="5"/>
        <v/>
      </c>
      <c r="E55" s="215" t="str">
        <f t="shared" si="6"/>
        <v/>
      </c>
      <c r="F55" s="216" t="str">
        <f t="shared" si="7"/>
        <v/>
      </c>
      <c r="G55" s="215" t="str">
        <f t="shared" si="8"/>
        <v/>
      </c>
      <c r="H55" s="215" t="str">
        <f t="shared" si="9"/>
        <v/>
      </c>
      <c r="I55" s="215" t="str">
        <f t="shared" si="10"/>
        <v/>
      </c>
      <c r="J55" s="384" t="str">
        <f t="shared" ref="J55:L55" si="62">J54</f>
        <v> (</v>
      </c>
      <c r="K55" s="384" t="str">
        <f t="shared" si="62"/>
        <v/>
      </c>
      <c r="L55" s="384" t="str">
        <f t="shared" si="62"/>
        <v>)</v>
      </c>
      <c r="M55" s="72"/>
      <c r="N55" s="30"/>
      <c r="O55" s="32"/>
      <c r="P55" s="245" t="str">
        <f t="shared" si="12"/>
        <v>	</v>
      </c>
      <c r="Q55" s="115"/>
      <c r="R55" s="386"/>
      <c r="S55" s="386"/>
      <c r="T55" s="115"/>
      <c r="U55" s="115"/>
      <c r="V55" s="386"/>
      <c r="W55" s="386"/>
      <c r="X55" s="115"/>
      <c r="Y55" s="115"/>
      <c r="Z55" s="386"/>
      <c r="AA55" s="386"/>
      <c r="AB55" s="115"/>
      <c r="AC55" s="115"/>
      <c r="AD55" s="386"/>
      <c r="AE55" s="386"/>
      <c r="AF55" s="388"/>
      <c r="AG55" s="388"/>
      <c r="AH55" s="388"/>
      <c r="AI55" s="388"/>
      <c r="AJ55" s="388"/>
      <c r="AK55" s="388"/>
      <c r="AL55" s="388"/>
      <c r="AM55" s="388"/>
      <c r="AN55" s="388"/>
      <c r="AO55" s="388"/>
      <c r="AP55" s="388"/>
    </row>
    <row r="56">
      <c r="A56" s="22" t="str">
        <f t="shared" si="2"/>
        <v> ()</v>
      </c>
      <c r="B56" s="112" t="str">
        <f t="shared" si="3"/>
        <v>	</v>
      </c>
      <c r="C56" s="215" t="str">
        <f t="shared" si="4"/>
        <v/>
      </c>
      <c r="D56" s="215" t="str">
        <f t="shared" si="5"/>
        <v/>
      </c>
      <c r="E56" s="215" t="str">
        <f t="shared" si="6"/>
        <v/>
      </c>
      <c r="F56" s="216" t="str">
        <f t="shared" si="7"/>
        <v/>
      </c>
      <c r="G56" s="215" t="str">
        <f t="shared" si="8"/>
        <v/>
      </c>
      <c r="H56" s="215" t="str">
        <f t="shared" si="9"/>
        <v/>
      </c>
      <c r="I56" s="215" t="str">
        <f t="shared" si="10"/>
        <v/>
      </c>
      <c r="J56" s="384" t="str">
        <f t="shared" ref="J56:L56" si="63">J55</f>
        <v> (</v>
      </c>
      <c r="K56" s="384" t="str">
        <f t="shared" si="63"/>
        <v/>
      </c>
      <c r="L56" s="384" t="str">
        <f t="shared" si="63"/>
        <v>)</v>
      </c>
      <c r="M56" s="72"/>
      <c r="N56" s="30"/>
      <c r="O56" s="32"/>
      <c r="P56" s="245" t="str">
        <f t="shared" si="12"/>
        <v>	</v>
      </c>
      <c r="Q56" s="115"/>
      <c r="R56" s="386"/>
      <c r="S56" s="386"/>
      <c r="T56" s="115"/>
      <c r="U56" s="115"/>
      <c r="V56" s="386"/>
      <c r="W56" s="386"/>
      <c r="X56" s="115"/>
      <c r="Y56" s="115"/>
      <c r="Z56" s="386"/>
      <c r="AA56" s="386"/>
      <c r="AB56" s="115"/>
      <c r="AC56" s="115"/>
      <c r="AD56" s="386"/>
      <c r="AE56" s="386"/>
      <c r="AF56" s="388"/>
      <c r="AG56" s="388"/>
      <c r="AH56" s="388"/>
      <c r="AI56" s="388"/>
      <c r="AJ56" s="388"/>
      <c r="AK56" s="388"/>
      <c r="AL56" s="388"/>
      <c r="AM56" s="388"/>
      <c r="AN56" s="388"/>
      <c r="AO56" s="388"/>
      <c r="AP56" s="388"/>
    </row>
    <row r="57">
      <c r="A57" s="22" t="str">
        <f t="shared" si="2"/>
        <v> ()</v>
      </c>
      <c r="B57" s="112" t="str">
        <f t="shared" si="3"/>
        <v>	</v>
      </c>
      <c r="C57" s="215" t="str">
        <f t="shared" si="4"/>
        <v/>
      </c>
      <c r="D57" s="215" t="str">
        <f t="shared" si="5"/>
        <v/>
      </c>
      <c r="E57" s="215" t="str">
        <f t="shared" si="6"/>
        <v/>
      </c>
      <c r="F57" s="216" t="str">
        <f t="shared" si="7"/>
        <v/>
      </c>
      <c r="G57" s="215" t="str">
        <f t="shared" si="8"/>
        <v/>
      </c>
      <c r="H57" s="215" t="str">
        <f t="shared" si="9"/>
        <v/>
      </c>
      <c r="I57" s="215" t="str">
        <f t="shared" si="10"/>
        <v/>
      </c>
      <c r="J57" s="384" t="str">
        <f t="shared" ref="J57:L57" si="64">J56</f>
        <v> (</v>
      </c>
      <c r="K57" s="384" t="str">
        <f t="shared" si="64"/>
        <v/>
      </c>
      <c r="L57" s="384" t="str">
        <f t="shared" si="64"/>
        <v>)</v>
      </c>
      <c r="M57" s="72"/>
      <c r="N57" s="30"/>
      <c r="O57" s="32"/>
      <c r="P57" s="245" t="str">
        <f t="shared" si="12"/>
        <v>	</v>
      </c>
      <c r="Q57" s="115"/>
      <c r="R57" s="386"/>
      <c r="S57" s="386"/>
      <c r="T57" s="115"/>
      <c r="U57" s="115"/>
      <c r="V57" s="386"/>
      <c r="W57" s="386"/>
      <c r="X57" s="115"/>
      <c r="Y57" s="115"/>
      <c r="Z57" s="386"/>
      <c r="AA57" s="386"/>
      <c r="AB57" s="115"/>
      <c r="AC57" s="115"/>
      <c r="AD57" s="386"/>
      <c r="AE57" s="386"/>
      <c r="AF57" s="388"/>
      <c r="AG57" s="388"/>
      <c r="AH57" s="388"/>
      <c r="AI57" s="388"/>
      <c r="AJ57" s="388"/>
      <c r="AK57" s="388"/>
      <c r="AL57" s="388"/>
      <c r="AM57" s="388"/>
      <c r="AN57" s="388"/>
      <c r="AO57" s="388"/>
      <c r="AP57" s="388"/>
    </row>
    <row r="58">
      <c r="A58" s="22" t="str">
        <f t="shared" si="2"/>
        <v> ()</v>
      </c>
      <c r="B58" s="112" t="str">
        <f t="shared" si="3"/>
        <v>	</v>
      </c>
      <c r="C58" s="215" t="str">
        <f t="shared" si="4"/>
        <v/>
      </c>
      <c r="D58" s="215" t="str">
        <f t="shared" si="5"/>
        <v/>
      </c>
      <c r="E58" s="215" t="str">
        <f t="shared" si="6"/>
        <v/>
      </c>
      <c r="F58" s="216" t="str">
        <f t="shared" si="7"/>
        <v/>
      </c>
      <c r="G58" s="215" t="str">
        <f t="shared" si="8"/>
        <v/>
      </c>
      <c r="H58" s="215" t="str">
        <f t="shared" si="9"/>
        <v/>
      </c>
      <c r="I58" s="215" t="str">
        <f t="shared" si="10"/>
        <v/>
      </c>
      <c r="J58" s="384" t="str">
        <f t="shared" ref="J58:L58" si="65">J57</f>
        <v> (</v>
      </c>
      <c r="K58" s="384" t="str">
        <f t="shared" si="65"/>
        <v/>
      </c>
      <c r="L58" s="384" t="str">
        <f t="shared" si="65"/>
        <v>)</v>
      </c>
      <c r="M58" s="72"/>
      <c r="N58" s="30"/>
      <c r="O58" s="32"/>
      <c r="P58" s="245" t="str">
        <f t="shared" si="12"/>
        <v>	</v>
      </c>
      <c r="Q58" s="115"/>
      <c r="R58" s="386"/>
      <c r="S58" s="386"/>
      <c r="T58" s="115"/>
      <c r="U58" s="115"/>
      <c r="V58" s="386"/>
      <c r="W58" s="386"/>
      <c r="X58" s="115"/>
      <c r="Y58" s="115"/>
      <c r="Z58" s="386"/>
      <c r="AA58" s="386"/>
      <c r="AB58" s="115"/>
      <c r="AC58" s="115"/>
      <c r="AD58" s="386"/>
      <c r="AE58" s="386"/>
      <c r="AF58" s="388"/>
      <c r="AG58" s="388"/>
      <c r="AH58" s="388"/>
      <c r="AI58" s="388"/>
      <c r="AJ58" s="388"/>
      <c r="AK58" s="388"/>
      <c r="AL58" s="388"/>
      <c r="AM58" s="388"/>
      <c r="AN58" s="388"/>
      <c r="AO58" s="388"/>
      <c r="AP58" s="388"/>
    </row>
    <row r="59">
      <c r="A59" s="22" t="str">
        <f t="shared" si="2"/>
        <v> ()</v>
      </c>
      <c r="B59" s="112" t="str">
        <f t="shared" si="3"/>
        <v>	</v>
      </c>
      <c r="C59" s="215" t="str">
        <f t="shared" si="4"/>
        <v/>
      </c>
      <c r="D59" s="215" t="str">
        <f t="shared" si="5"/>
        <v/>
      </c>
      <c r="E59" s="215" t="str">
        <f t="shared" si="6"/>
        <v/>
      </c>
      <c r="F59" s="216" t="str">
        <f t="shared" si="7"/>
        <v/>
      </c>
      <c r="G59" s="215" t="str">
        <f t="shared" si="8"/>
        <v/>
      </c>
      <c r="H59" s="215" t="str">
        <f t="shared" si="9"/>
        <v/>
      </c>
      <c r="I59" s="215" t="str">
        <f t="shared" si="10"/>
        <v/>
      </c>
      <c r="J59" s="384" t="str">
        <f t="shared" ref="J59:L59" si="66">J58</f>
        <v> (</v>
      </c>
      <c r="K59" s="384" t="str">
        <f t="shared" si="66"/>
        <v/>
      </c>
      <c r="L59" s="384" t="str">
        <f t="shared" si="66"/>
        <v>)</v>
      </c>
      <c r="M59" s="72"/>
      <c r="N59" s="30"/>
      <c r="O59" s="32"/>
      <c r="P59" s="245" t="str">
        <f t="shared" si="12"/>
        <v>	</v>
      </c>
      <c r="Q59" s="115"/>
      <c r="R59" s="386"/>
      <c r="S59" s="386"/>
      <c r="T59" s="115"/>
      <c r="U59" s="115"/>
      <c r="V59" s="386"/>
      <c r="W59" s="386"/>
      <c r="X59" s="115"/>
      <c r="Y59" s="115"/>
      <c r="Z59" s="386"/>
      <c r="AA59" s="386"/>
      <c r="AB59" s="115"/>
      <c r="AC59" s="115"/>
      <c r="AD59" s="386"/>
      <c r="AE59" s="386"/>
      <c r="AF59" s="388"/>
      <c r="AG59" s="388"/>
      <c r="AH59" s="388"/>
      <c r="AI59" s="388"/>
      <c r="AJ59" s="388"/>
      <c r="AK59" s="388"/>
      <c r="AL59" s="388"/>
      <c r="AM59" s="388"/>
      <c r="AN59" s="388"/>
      <c r="AO59" s="388"/>
      <c r="AP59" s="388"/>
    </row>
    <row r="60">
      <c r="A60" s="22" t="str">
        <f t="shared" si="2"/>
        <v> ()</v>
      </c>
      <c r="B60" s="112" t="str">
        <f t="shared" si="3"/>
        <v>	</v>
      </c>
      <c r="C60" s="215" t="str">
        <f t="shared" si="4"/>
        <v/>
      </c>
      <c r="D60" s="215" t="str">
        <f t="shared" si="5"/>
        <v/>
      </c>
      <c r="E60" s="215" t="str">
        <f t="shared" si="6"/>
        <v/>
      </c>
      <c r="F60" s="216" t="str">
        <f t="shared" si="7"/>
        <v/>
      </c>
      <c r="G60" s="215" t="str">
        <f t="shared" si="8"/>
        <v/>
      </c>
      <c r="H60" s="215" t="str">
        <f t="shared" si="9"/>
        <v/>
      </c>
      <c r="I60" s="215" t="str">
        <f t="shared" si="10"/>
        <v/>
      </c>
      <c r="J60" s="384" t="str">
        <f t="shared" ref="J60:L60" si="67">J59</f>
        <v> (</v>
      </c>
      <c r="K60" s="384" t="str">
        <f t="shared" si="67"/>
        <v/>
      </c>
      <c r="L60" s="384" t="str">
        <f t="shared" si="67"/>
        <v>)</v>
      </c>
      <c r="M60" s="72"/>
      <c r="N60" s="30"/>
      <c r="O60" s="32"/>
      <c r="P60" s="245" t="str">
        <f t="shared" si="12"/>
        <v>	</v>
      </c>
      <c r="Q60" s="115"/>
      <c r="R60" s="386"/>
      <c r="S60" s="386"/>
      <c r="T60" s="115"/>
      <c r="U60" s="115"/>
      <c r="V60" s="386"/>
      <c r="W60" s="386"/>
      <c r="X60" s="115"/>
      <c r="Y60" s="115"/>
      <c r="Z60" s="386"/>
      <c r="AA60" s="386"/>
      <c r="AB60" s="115"/>
      <c r="AC60" s="115"/>
      <c r="AD60" s="386"/>
      <c r="AE60" s="386"/>
      <c r="AF60" s="388"/>
      <c r="AG60" s="388"/>
      <c r="AH60" s="388"/>
      <c r="AI60" s="388"/>
      <c r="AJ60" s="388"/>
      <c r="AK60" s="388"/>
      <c r="AL60" s="388"/>
      <c r="AM60" s="388"/>
      <c r="AN60" s="388"/>
      <c r="AO60" s="388"/>
      <c r="AP60" s="388"/>
    </row>
    <row r="61">
      <c r="A61" s="22" t="str">
        <f t="shared" si="2"/>
        <v> ()</v>
      </c>
      <c r="B61" s="112" t="str">
        <f t="shared" si="3"/>
        <v>	</v>
      </c>
      <c r="C61" s="215" t="str">
        <f t="shared" si="4"/>
        <v/>
      </c>
      <c r="D61" s="215" t="str">
        <f t="shared" si="5"/>
        <v/>
      </c>
      <c r="E61" s="215" t="str">
        <f t="shared" si="6"/>
        <v/>
      </c>
      <c r="F61" s="216" t="str">
        <f t="shared" si="7"/>
        <v/>
      </c>
      <c r="G61" s="215" t="str">
        <f t="shared" si="8"/>
        <v/>
      </c>
      <c r="H61" s="215" t="str">
        <f t="shared" si="9"/>
        <v/>
      </c>
      <c r="I61" s="215" t="str">
        <f t="shared" si="10"/>
        <v/>
      </c>
      <c r="J61" s="384" t="str">
        <f t="shared" ref="J61:L61" si="68">J60</f>
        <v> (</v>
      </c>
      <c r="K61" s="384" t="str">
        <f t="shared" si="68"/>
        <v/>
      </c>
      <c r="L61" s="384" t="str">
        <f t="shared" si="68"/>
        <v>)</v>
      </c>
      <c r="M61" s="72"/>
      <c r="N61" s="30"/>
      <c r="O61" s="32"/>
      <c r="P61" s="245" t="str">
        <f t="shared" si="12"/>
        <v>	</v>
      </c>
      <c r="Q61" s="115"/>
      <c r="R61" s="386"/>
      <c r="S61" s="386"/>
      <c r="T61" s="115"/>
      <c r="U61" s="115"/>
      <c r="V61" s="386"/>
      <c r="W61" s="386"/>
      <c r="X61" s="115"/>
      <c r="Y61" s="115"/>
      <c r="Z61" s="386"/>
      <c r="AA61" s="386"/>
      <c r="AB61" s="115"/>
      <c r="AC61" s="115"/>
      <c r="AD61" s="386"/>
      <c r="AE61" s="386"/>
      <c r="AF61" s="388"/>
      <c r="AG61" s="388"/>
      <c r="AH61" s="388"/>
      <c r="AI61" s="388"/>
      <c r="AJ61" s="388"/>
      <c r="AK61" s="388"/>
      <c r="AL61" s="388"/>
      <c r="AM61" s="388"/>
      <c r="AN61" s="388"/>
      <c r="AO61" s="388"/>
      <c r="AP61" s="388"/>
    </row>
    <row r="62">
      <c r="A62" s="22" t="str">
        <f t="shared" si="2"/>
        <v> ()</v>
      </c>
      <c r="B62" s="112" t="str">
        <f t="shared" si="3"/>
        <v>	</v>
      </c>
      <c r="C62" s="215" t="str">
        <f t="shared" si="4"/>
        <v/>
      </c>
      <c r="D62" s="215" t="str">
        <f t="shared" si="5"/>
        <v/>
      </c>
      <c r="E62" s="215" t="str">
        <f t="shared" si="6"/>
        <v/>
      </c>
      <c r="F62" s="216" t="str">
        <f t="shared" si="7"/>
        <v/>
      </c>
      <c r="G62" s="215" t="str">
        <f t="shared" si="8"/>
        <v/>
      </c>
      <c r="H62" s="215" t="str">
        <f t="shared" si="9"/>
        <v/>
      </c>
      <c r="I62" s="215" t="str">
        <f t="shared" si="10"/>
        <v/>
      </c>
      <c r="J62" s="384" t="str">
        <f t="shared" ref="J62:L62" si="69">J61</f>
        <v> (</v>
      </c>
      <c r="K62" s="384" t="str">
        <f t="shared" si="69"/>
        <v/>
      </c>
      <c r="L62" s="384" t="str">
        <f t="shared" si="69"/>
        <v>)</v>
      </c>
      <c r="M62" s="72"/>
      <c r="N62" s="30"/>
      <c r="O62" s="32"/>
      <c r="P62" s="245" t="str">
        <f t="shared" si="12"/>
        <v>	</v>
      </c>
      <c r="Q62" s="115"/>
      <c r="R62" s="386"/>
      <c r="S62" s="386"/>
      <c r="T62" s="115"/>
      <c r="U62" s="115"/>
      <c r="V62" s="386"/>
      <c r="W62" s="386"/>
      <c r="X62" s="115"/>
      <c r="Y62" s="115"/>
      <c r="Z62" s="386"/>
      <c r="AA62" s="386"/>
      <c r="AB62" s="115"/>
      <c r="AC62" s="115"/>
      <c r="AD62" s="386"/>
      <c r="AE62" s="386"/>
      <c r="AF62" s="388"/>
      <c r="AG62" s="388"/>
      <c r="AH62" s="388"/>
      <c r="AI62" s="388"/>
      <c r="AJ62" s="388"/>
      <c r="AK62" s="388"/>
      <c r="AL62" s="388"/>
      <c r="AM62" s="388"/>
      <c r="AN62" s="388"/>
      <c r="AO62" s="388"/>
      <c r="AP62" s="388"/>
    </row>
    <row r="63">
      <c r="A63" s="22" t="str">
        <f t="shared" si="2"/>
        <v> ()</v>
      </c>
      <c r="B63" s="112" t="str">
        <f t="shared" si="3"/>
        <v>	</v>
      </c>
      <c r="C63" s="215" t="str">
        <f t="shared" si="4"/>
        <v/>
      </c>
      <c r="D63" s="215" t="str">
        <f t="shared" si="5"/>
        <v/>
      </c>
      <c r="E63" s="215" t="str">
        <f t="shared" si="6"/>
        <v/>
      </c>
      <c r="F63" s="216" t="str">
        <f t="shared" si="7"/>
        <v/>
      </c>
      <c r="G63" s="215" t="str">
        <f t="shared" si="8"/>
        <v/>
      </c>
      <c r="H63" s="215" t="str">
        <f t="shared" si="9"/>
        <v/>
      </c>
      <c r="I63" s="215" t="str">
        <f t="shared" si="10"/>
        <v/>
      </c>
      <c r="J63" s="384" t="str">
        <f t="shared" ref="J63:L63" si="70">J62</f>
        <v> (</v>
      </c>
      <c r="K63" s="384" t="str">
        <f t="shared" si="70"/>
        <v/>
      </c>
      <c r="L63" s="384" t="str">
        <f t="shared" si="70"/>
        <v>)</v>
      </c>
      <c r="M63" s="72"/>
      <c r="N63" s="30"/>
      <c r="O63" s="32"/>
      <c r="P63" s="245" t="str">
        <f t="shared" si="12"/>
        <v>	</v>
      </c>
      <c r="Q63" s="115"/>
      <c r="R63" s="386"/>
      <c r="S63" s="386"/>
      <c r="T63" s="115"/>
      <c r="U63" s="115"/>
      <c r="V63" s="386"/>
      <c r="W63" s="386"/>
      <c r="X63" s="115"/>
      <c r="Y63" s="115"/>
      <c r="Z63" s="386"/>
      <c r="AA63" s="386"/>
      <c r="AB63" s="115"/>
      <c r="AC63" s="115"/>
      <c r="AD63" s="386"/>
      <c r="AE63" s="386"/>
      <c r="AF63" s="388"/>
      <c r="AG63" s="388"/>
      <c r="AH63" s="388"/>
      <c r="AI63" s="388"/>
      <c r="AJ63" s="388"/>
      <c r="AK63" s="388"/>
      <c r="AL63" s="388"/>
      <c r="AM63" s="388"/>
      <c r="AN63" s="388"/>
      <c r="AO63" s="388"/>
      <c r="AP63" s="388"/>
    </row>
    <row r="64">
      <c r="A64" s="22" t="str">
        <f t="shared" si="2"/>
        <v> ()</v>
      </c>
      <c r="B64" s="112" t="str">
        <f t="shared" si="3"/>
        <v>	</v>
      </c>
      <c r="C64" s="215" t="str">
        <f t="shared" si="4"/>
        <v/>
      </c>
      <c r="D64" s="215" t="str">
        <f t="shared" si="5"/>
        <v/>
      </c>
      <c r="E64" s="215" t="str">
        <f t="shared" si="6"/>
        <v/>
      </c>
      <c r="F64" s="216" t="str">
        <f t="shared" si="7"/>
        <v/>
      </c>
      <c r="G64" s="215" t="str">
        <f t="shared" si="8"/>
        <v/>
      </c>
      <c r="H64" s="215" t="str">
        <f t="shared" si="9"/>
        <v/>
      </c>
      <c r="I64" s="215" t="str">
        <f t="shared" si="10"/>
        <v/>
      </c>
      <c r="J64" s="384" t="str">
        <f t="shared" ref="J64:L64" si="71">J63</f>
        <v> (</v>
      </c>
      <c r="K64" s="384" t="str">
        <f t="shared" si="71"/>
        <v/>
      </c>
      <c r="L64" s="384" t="str">
        <f t="shared" si="71"/>
        <v>)</v>
      </c>
      <c r="M64" s="72"/>
      <c r="N64" s="30"/>
      <c r="O64" s="32"/>
      <c r="P64" s="245" t="str">
        <f t="shared" si="12"/>
        <v>	</v>
      </c>
      <c r="Q64" s="115"/>
      <c r="R64" s="386"/>
      <c r="S64" s="386"/>
      <c r="T64" s="115"/>
      <c r="U64" s="115"/>
      <c r="V64" s="386"/>
      <c r="W64" s="386"/>
      <c r="X64" s="115"/>
      <c r="Y64" s="115"/>
      <c r="Z64" s="386"/>
      <c r="AA64" s="386"/>
      <c r="AB64" s="115"/>
      <c r="AC64" s="115"/>
      <c r="AD64" s="386"/>
      <c r="AE64" s="386"/>
      <c r="AF64" s="388"/>
      <c r="AG64" s="388"/>
      <c r="AH64" s="388"/>
      <c r="AI64" s="388"/>
      <c r="AJ64" s="388"/>
      <c r="AK64" s="388"/>
      <c r="AL64" s="388"/>
      <c r="AM64" s="388"/>
      <c r="AN64" s="388"/>
      <c r="AO64" s="388"/>
      <c r="AP64" s="388"/>
    </row>
    <row r="65">
      <c r="A65" s="22" t="str">
        <f t="shared" si="2"/>
        <v> ()</v>
      </c>
      <c r="B65" s="112" t="str">
        <f t="shared" si="3"/>
        <v>	</v>
      </c>
      <c r="C65" s="215" t="str">
        <f t="shared" si="4"/>
        <v/>
      </c>
      <c r="D65" s="215" t="str">
        <f t="shared" si="5"/>
        <v/>
      </c>
      <c r="E65" s="215" t="str">
        <f t="shared" si="6"/>
        <v/>
      </c>
      <c r="F65" s="216" t="str">
        <f t="shared" si="7"/>
        <v/>
      </c>
      <c r="G65" s="215" t="str">
        <f t="shared" si="8"/>
        <v/>
      </c>
      <c r="H65" s="215" t="str">
        <f t="shared" si="9"/>
        <v/>
      </c>
      <c r="I65" s="215" t="str">
        <f t="shared" si="10"/>
        <v/>
      </c>
      <c r="J65" s="384" t="str">
        <f t="shared" ref="J65:L65" si="72">J64</f>
        <v> (</v>
      </c>
      <c r="K65" s="384" t="str">
        <f t="shared" si="72"/>
        <v/>
      </c>
      <c r="L65" s="384" t="str">
        <f t="shared" si="72"/>
        <v>)</v>
      </c>
      <c r="M65" s="72"/>
      <c r="N65" s="30"/>
      <c r="O65" s="32"/>
      <c r="P65" s="245" t="str">
        <f t="shared" si="12"/>
        <v>	</v>
      </c>
      <c r="Q65" s="115"/>
      <c r="R65" s="386"/>
      <c r="S65" s="386"/>
      <c r="T65" s="115"/>
      <c r="U65" s="115"/>
      <c r="V65" s="386"/>
      <c r="W65" s="386"/>
      <c r="X65" s="115"/>
      <c r="Y65" s="115"/>
      <c r="Z65" s="386"/>
      <c r="AA65" s="386"/>
      <c r="AB65" s="115"/>
      <c r="AC65" s="115"/>
      <c r="AD65" s="386"/>
      <c r="AE65" s="386"/>
      <c r="AF65" s="388"/>
      <c r="AG65" s="388"/>
      <c r="AH65" s="388"/>
      <c r="AI65" s="388"/>
      <c r="AJ65" s="388"/>
      <c r="AK65" s="388"/>
      <c r="AL65" s="388"/>
      <c r="AM65" s="388"/>
      <c r="AN65" s="388"/>
      <c r="AO65" s="388"/>
      <c r="AP65" s="388"/>
    </row>
    <row r="66">
      <c r="A66" s="22" t="str">
        <f t="shared" si="2"/>
        <v> ()</v>
      </c>
      <c r="B66" s="112" t="str">
        <f t="shared" si="3"/>
        <v>	</v>
      </c>
      <c r="C66" s="215" t="str">
        <f t="shared" si="4"/>
        <v/>
      </c>
      <c r="D66" s="215" t="str">
        <f t="shared" si="5"/>
        <v/>
      </c>
      <c r="E66" s="215" t="str">
        <f t="shared" si="6"/>
        <v/>
      </c>
      <c r="F66" s="216" t="str">
        <f t="shared" si="7"/>
        <v/>
      </c>
      <c r="G66" s="215" t="str">
        <f t="shared" si="8"/>
        <v/>
      </c>
      <c r="H66" s="215" t="str">
        <f t="shared" si="9"/>
        <v/>
      </c>
      <c r="I66" s="215" t="str">
        <f t="shared" si="10"/>
        <v/>
      </c>
      <c r="J66" s="384" t="str">
        <f t="shared" ref="J66:L66" si="73">J65</f>
        <v> (</v>
      </c>
      <c r="K66" s="384" t="str">
        <f t="shared" si="73"/>
        <v/>
      </c>
      <c r="L66" s="384" t="str">
        <f t="shared" si="73"/>
        <v>)</v>
      </c>
      <c r="M66" s="72"/>
      <c r="N66" s="30"/>
      <c r="O66" s="32"/>
      <c r="P66" s="245" t="str">
        <f t="shared" si="12"/>
        <v>	</v>
      </c>
      <c r="Q66" s="115"/>
      <c r="R66" s="386"/>
      <c r="S66" s="386"/>
      <c r="T66" s="115"/>
      <c r="U66" s="115"/>
      <c r="V66" s="386"/>
      <c r="W66" s="386"/>
      <c r="X66" s="115"/>
      <c r="Y66" s="115"/>
      <c r="Z66" s="386"/>
      <c r="AA66" s="386"/>
      <c r="AB66" s="115"/>
      <c r="AC66" s="115"/>
      <c r="AD66" s="386"/>
      <c r="AE66" s="386"/>
      <c r="AF66" s="388"/>
      <c r="AG66" s="388"/>
      <c r="AH66" s="388"/>
      <c r="AI66" s="388"/>
      <c r="AJ66" s="388"/>
      <c r="AK66" s="388"/>
      <c r="AL66" s="388"/>
      <c r="AM66" s="388"/>
      <c r="AN66" s="388"/>
      <c r="AO66" s="388"/>
      <c r="AP66" s="388"/>
    </row>
    <row r="67">
      <c r="A67" s="22" t="str">
        <f t="shared" si="2"/>
        <v> ()</v>
      </c>
      <c r="B67" s="112" t="str">
        <f t="shared" si="3"/>
        <v>	</v>
      </c>
      <c r="C67" s="215" t="str">
        <f t="shared" si="4"/>
        <v/>
      </c>
      <c r="D67" s="215" t="str">
        <f t="shared" si="5"/>
        <v/>
      </c>
      <c r="E67" s="215" t="str">
        <f t="shared" si="6"/>
        <v/>
      </c>
      <c r="F67" s="216" t="str">
        <f t="shared" si="7"/>
        <v/>
      </c>
      <c r="G67" s="215" t="str">
        <f t="shared" si="8"/>
        <v/>
      </c>
      <c r="H67" s="215" t="str">
        <f t="shared" si="9"/>
        <v/>
      </c>
      <c r="I67" s="215" t="str">
        <f t="shared" si="10"/>
        <v/>
      </c>
      <c r="J67" s="384" t="str">
        <f t="shared" ref="J67:L67" si="74">J66</f>
        <v> (</v>
      </c>
      <c r="K67" s="384" t="str">
        <f t="shared" si="74"/>
        <v/>
      </c>
      <c r="L67" s="384" t="str">
        <f t="shared" si="74"/>
        <v>)</v>
      </c>
      <c r="M67" s="72"/>
      <c r="N67" s="30"/>
      <c r="O67" s="32"/>
      <c r="P67" s="245" t="str">
        <f t="shared" si="12"/>
        <v>	</v>
      </c>
      <c r="Q67" s="115"/>
      <c r="R67" s="386"/>
      <c r="S67" s="386"/>
      <c r="T67" s="115"/>
      <c r="U67" s="115"/>
      <c r="V67" s="386"/>
      <c r="W67" s="386"/>
      <c r="X67" s="115"/>
      <c r="Y67" s="115"/>
      <c r="Z67" s="386"/>
      <c r="AA67" s="386"/>
      <c r="AB67" s="115"/>
      <c r="AC67" s="115"/>
      <c r="AD67" s="386"/>
      <c r="AE67" s="386"/>
      <c r="AF67" s="388"/>
      <c r="AG67" s="388"/>
      <c r="AH67" s="388"/>
      <c r="AI67" s="388"/>
      <c r="AJ67" s="388"/>
      <c r="AK67" s="388"/>
      <c r="AL67" s="388"/>
      <c r="AM67" s="388"/>
      <c r="AN67" s="388"/>
      <c r="AO67" s="388"/>
      <c r="AP67" s="388"/>
    </row>
    <row r="68">
      <c r="A68" s="22" t="str">
        <f t="shared" si="2"/>
        <v> ()</v>
      </c>
      <c r="B68" s="112" t="str">
        <f t="shared" si="3"/>
        <v>	</v>
      </c>
      <c r="C68" s="215" t="str">
        <f t="shared" si="4"/>
        <v/>
      </c>
      <c r="D68" s="215" t="str">
        <f t="shared" si="5"/>
        <v/>
      </c>
      <c r="E68" s="215" t="str">
        <f t="shared" si="6"/>
        <v/>
      </c>
      <c r="F68" s="216" t="str">
        <f t="shared" si="7"/>
        <v/>
      </c>
      <c r="G68" s="215" t="str">
        <f t="shared" si="8"/>
        <v/>
      </c>
      <c r="H68" s="215" t="str">
        <f t="shared" si="9"/>
        <v/>
      </c>
      <c r="I68" s="215" t="str">
        <f t="shared" si="10"/>
        <v/>
      </c>
      <c r="J68" s="384" t="str">
        <f t="shared" ref="J68:L68" si="75">J67</f>
        <v> (</v>
      </c>
      <c r="K68" s="384" t="str">
        <f t="shared" si="75"/>
        <v/>
      </c>
      <c r="L68" s="384" t="str">
        <f t="shared" si="75"/>
        <v>)</v>
      </c>
      <c r="M68" s="72"/>
      <c r="N68" s="30"/>
      <c r="O68" s="32"/>
      <c r="P68" s="245" t="str">
        <f t="shared" si="12"/>
        <v>	</v>
      </c>
      <c r="Q68" s="115"/>
      <c r="R68" s="386"/>
      <c r="S68" s="386"/>
      <c r="T68" s="115"/>
      <c r="U68" s="115"/>
      <c r="V68" s="386"/>
      <c r="W68" s="386"/>
      <c r="X68" s="115"/>
      <c r="Y68" s="115"/>
      <c r="Z68" s="386"/>
      <c r="AA68" s="386"/>
      <c r="AB68" s="115"/>
      <c r="AC68" s="115"/>
      <c r="AD68" s="386"/>
      <c r="AE68" s="386"/>
      <c r="AF68" s="388"/>
      <c r="AG68" s="388"/>
      <c r="AH68" s="388"/>
      <c r="AI68" s="388"/>
      <c r="AJ68" s="388"/>
      <c r="AK68" s="388"/>
      <c r="AL68" s="388"/>
      <c r="AM68" s="388"/>
      <c r="AN68" s="388"/>
      <c r="AO68" s="388"/>
      <c r="AP68" s="388"/>
    </row>
    <row r="69">
      <c r="A69" s="22" t="str">
        <f t="shared" si="2"/>
        <v> ()</v>
      </c>
      <c r="B69" s="112" t="str">
        <f t="shared" si="3"/>
        <v>	</v>
      </c>
      <c r="C69" s="215" t="str">
        <f t="shared" si="4"/>
        <v/>
      </c>
      <c r="D69" s="215" t="str">
        <f t="shared" si="5"/>
        <v/>
      </c>
      <c r="E69" s="215" t="str">
        <f t="shared" si="6"/>
        <v/>
      </c>
      <c r="F69" s="216" t="str">
        <f t="shared" si="7"/>
        <v/>
      </c>
      <c r="G69" s="215" t="str">
        <f t="shared" si="8"/>
        <v/>
      </c>
      <c r="H69" s="215" t="str">
        <f t="shared" si="9"/>
        <v/>
      </c>
      <c r="I69" s="215" t="str">
        <f t="shared" si="10"/>
        <v/>
      </c>
      <c r="J69" s="384" t="str">
        <f t="shared" ref="J69:L69" si="76">J68</f>
        <v> (</v>
      </c>
      <c r="K69" s="384" t="str">
        <f t="shared" si="76"/>
        <v/>
      </c>
      <c r="L69" s="384" t="str">
        <f t="shared" si="76"/>
        <v>)</v>
      </c>
      <c r="M69" s="72"/>
      <c r="N69" s="30"/>
      <c r="O69" s="32"/>
      <c r="P69" s="245" t="str">
        <f t="shared" si="12"/>
        <v>	</v>
      </c>
      <c r="Q69" s="115"/>
      <c r="R69" s="386"/>
      <c r="S69" s="386"/>
      <c r="T69" s="115"/>
      <c r="U69" s="115"/>
      <c r="V69" s="386"/>
      <c r="W69" s="386"/>
      <c r="X69" s="115"/>
      <c r="Y69" s="115"/>
      <c r="Z69" s="386"/>
      <c r="AA69" s="386"/>
      <c r="AB69" s="115"/>
      <c r="AC69" s="115"/>
      <c r="AD69" s="386"/>
      <c r="AE69" s="386"/>
      <c r="AF69" s="388"/>
      <c r="AG69" s="388"/>
      <c r="AH69" s="388"/>
      <c r="AI69" s="388"/>
      <c r="AJ69" s="388"/>
      <c r="AK69" s="388"/>
      <c r="AL69" s="388"/>
      <c r="AM69" s="388"/>
      <c r="AN69" s="388"/>
      <c r="AO69" s="388"/>
      <c r="AP69" s="388"/>
    </row>
    <row r="70">
      <c r="A70" s="22" t="str">
        <f t="shared" si="2"/>
        <v> ()</v>
      </c>
      <c r="B70" s="112" t="str">
        <f t="shared" si="3"/>
        <v>	</v>
      </c>
      <c r="C70" s="215" t="str">
        <f t="shared" si="4"/>
        <v/>
      </c>
      <c r="D70" s="215" t="str">
        <f t="shared" si="5"/>
        <v/>
      </c>
      <c r="E70" s="215" t="str">
        <f t="shared" si="6"/>
        <v/>
      </c>
      <c r="F70" s="216" t="str">
        <f t="shared" si="7"/>
        <v/>
      </c>
      <c r="G70" s="215" t="str">
        <f t="shared" si="8"/>
        <v/>
      </c>
      <c r="H70" s="215" t="str">
        <f t="shared" si="9"/>
        <v/>
      </c>
      <c r="I70" s="215" t="str">
        <f t="shared" si="10"/>
        <v/>
      </c>
      <c r="J70" s="384" t="str">
        <f t="shared" ref="J70:L70" si="77">J69</f>
        <v> (</v>
      </c>
      <c r="K70" s="384" t="str">
        <f t="shared" si="77"/>
        <v/>
      </c>
      <c r="L70" s="384" t="str">
        <f t="shared" si="77"/>
        <v>)</v>
      </c>
      <c r="M70" s="72"/>
      <c r="N70" s="30"/>
      <c r="O70" s="32"/>
      <c r="P70" s="245" t="str">
        <f t="shared" si="12"/>
        <v>	</v>
      </c>
      <c r="Q70" s="115"/>
      <c r="R70" s="386"/>
      <c r="S70" s="386"/>
      <c r="T70" s="115"/>
      <c r="U70" s="115"/>
      <c r="V70" s="386"/>
      <c r="W70" s="386"/>
      <c r="X70" s="115"/>
      <c r="Y70" s="115"/>
      <c r="Z70" s="386"/>
      <c r="AA70" s="386"/>
      <c r="AB70" s="115"/>
      <c r="AC70" s="115"/>
      <c r="AD70" s="386"/>
      <c r="AE70" s="386"/>
      <c r="AF70" s="388"/>
      <c r="AG70" s="388"/>
      <c r="AH70" s="388"/>
      <c r="AI70" s="388"/>
      <c r="AJ70" s="388"/>
      <c r="AK70" s="388"/>
      <c r="AL70" s="388"/>
      <c r="AM70" s="388"/>
      <c r="AN70" s="388"/>
      <c r="AO70" s="388"/>
      <c r="AP70" s="388"/>
    </row>
    <row r="71">
      <c r="A71" s="22" t="str">
        <f t="shared" si="2"/>
        <v> ()</v>
      </c>
      <c r="B71" s="112" t="str">
        <f t="shared" si="3"/>
        <v>	</v>
      </c>
      <c r="C71" s="215" t="str">
        <f t="shared" si="4"/>
        <v/>
      </c>
      <c r="D71" s="215" t="str">
        <f t="shared" si="5"/>
        <v/>
      </c>
      <c r="E71" s="215" t="str">
        <f t="shared" si="6"/>
        <v/>
      </c>
      <c r="F71" s="216" t="str">
        <f t="shared" si="7"/>
        <v/>
      </c>
      <c r="G71" s="215" t="str">
        <f t="shared" si="8"/>
        <v/>
      </c>
      <c r="H71" s="215" t="str">
        <f t="shared" si="9"/>
        <v/>
      </c>
      <c r="I71" s="215" t="str">
        <f t="shared" si="10"/>
        <v/>
      </c>
      <c r="J71" s="384" t="str">
        <f t="shared" ref="J71:L71" si="78">J70</f>
        <v> (</v>
      </c>
      <c r="K71" s="384" t="str">
        <f t="shared" si="78"/>
        <v/>
      </c>
      <c r="L71" s="384" t="str">
        <f t="shared" si="78"/>
        <v>)</v>
      </c>
      <c r="M71" s="72"/>
      <c r="N71" s="30"/>
      <c r="O71" s="32"/>
      <c r="P71" s="245" t="str">
        <f t="shared" si="12"/>
        <v>	</v>
      </c>
      <c r="Q71" s="115"/>
      <c r="R71" s="386"/>
      <c r="S71" s="386"/>
      <c r="T71" s="115"/>
      <c r="U71" s="115"/>
      <c r="V71" s="386"/>
      <c r="W71" s="386"/>
      <c r="X71" s="115"/>
      <c r="Y71" s="115"/>
      <c r="Z71" s="386"/>
      <c r="AA71" s="386"/>
      <c r="AB71" s="115"/>
      <c r="AC71" s="115"/>
      <c r="AD71" s="386"/>
      <c r="AE71" s="386"/>
      <c r="AF71" s="388"/>
      <c r="AG71" s="388"/>
      <c r="AH71" s="388"/>
      <c r="AI71" s="388"/>
      <c r="AJ71" s="388"/>
      <c r="AK71" s="388"/>
      <c r="AL71" s="388"/>
      <c r="AM71" s="388"/>
      <c r="AN71" s="388"/>
      <c r="AO71" s="388"/>
      <c r="AP71" s="388"/>
    </row>
    <row r="72">
      <c r="A72" s="22" t="str">
        <f t="shared" si="2"/>
        <v> ()</v>
      </c>
      <c r="B72" s="112" t="str">
        <f t="shared" si="3"/>
        <v>	</v>
      </c>
      <c r="C72" s="215" t="str">
        <f t="shared" si="4"/>
        <v/>
      </c>
      <c r="D72" s="215" t="str">
        <f t="shared" si="5"/>
        <v/>
      </c>
      <c r="E72" s="215" t="str">
        <f t="shared" si="6"/>
        <v/>
      </c>
      <c r="F72" s="216" t="str">
        <f t="shared" si="7"/>
        <v/>
      </c>
      <c r="G72" s="215" t="str">
        <f t="shared" si="8"/>
        <v/>
      </c>
      <c r="H72" s="215" t="str">
        <f t="shared" si="9"/>
        <v/>
      </c>
      <c r="I72" s="215" t="str">
        <f t="shared" si="10"/>
        <v/>
      </c>
      <c r="J72" s="384" t="str">
        <f t="shared" ref="J72:L72" si="79">J71</f>
        <v> (</v>
      </c>
      <c r="K72" s="384" t="str">
        <f t="shared" si="79"/>
        <v/>
      </c>
      <c r="L72" s="384" t="str">
        <f t="shared" si="79"/>
        <v>)</v>
      </c>
      <c r="M72" s="72"/>
      <c r="N72" s="30"/>
      <c r="O72" s="32"/>
      <c r="P72" s="245" t="str">
        <f t="shared" si="12"/>
        <v>	</v>
      </c>
      <c r="Q72" s="115"/>
      <c r="R72" s="386"/>
      <c r="S72" s="386"/>
      <c r="T72" s="115"/>
      <c r="U72" s="115"/>
      <c r="V72" s="386"/>
      <c r="W72" s="386"/>
      <c r="X72" s="115"/>
      <c r="Y72" s="115"/>
      <c r="Z72" s="386"/>
      <c r="AA72" s="386"/>
      <c r="AB72" s="115"/>
      <c r="AC72" s="115"/>
      <c r="AD72" s="386"/>
      <c r="AE72" s="386"/>
      <c r="AF72" s="388"/>
      <c r="AG72" s="388"/>
      <c r="AH72" s="388"/>
      <c r="AI72" s="388"/>
      <c r="AJ72" s="388"/>
      <c r="AK72" s="388"/>
      <c r="AL72" s="388"/>
      <c r="AM72" s="388"/>
      <c r="AN72" s="388"/>
      <c r="AO72" s="388"/>
      <c r="AP72" s="388"/>
    </row>
    <row r="73">
      <c r="A73" s="22" t="str">
        <f t="shared" si="2"/>
        <v> ()</v>
      </c>
      <c r="B73" s="112" t="str">
        <f t="shared" si="3"/>
        <v>	</v>
      </c>
      <c r="C73" s="215" t="str">
        <f t="shared" si="4"/>
        <v/>
      </c>
      <c r="D73" s="215" t="str">
        <f t="shared" si="5"/>
        <v/>
      </c>
      <c r="E73" s="215" t="str">
        <f t="shared" si="6"/>
        <v/>
      </c>
      <c r="F73" s="216" t="str">
        <f t="shared" si="7"/>
        <v/>
      </c>
      <c r="G73" s="215" t="str">
        <f t="shared" si="8"/>
        <v/>
      </c>
      <c r="H73" s="215" t="str">
        <f t="shared" si="9"/>
        <v/>
      </c>
      <c r="I73" s="215" t="str">
        <f t="shared" si="10"/>
        <v/>
      </c>
      <c r="J73" s="384" t="str">
        <f t="shared" ref="J73:L73" si="80">J72</f>
        <v> (</v>
      </c>
      <c r="K73" s="384" t="str">
        <f t="shared" si="80"/>
        <v/>
      </c>
      <c r="L73" s="384" t="str">
        <f t="shared" si="80"/>
        <v>)</v>
      </c>
      <c r="M73" s="72"/>
      <c r="N73" s="30"/>
      <c r="O73" s="32"/>
      <c r="P73" s="245" t="str">
        <f t="shared" si="12"/>
        <v>	</v>
      </c>
      <c r="Q73" s="115"/>
      <c r="R73" s="386"/>
      <c r="S73" s="386"/>
      <c r="T73" s="115"/>
      <c r="U73" s="115"/>
      <c r="V73" s="386"/>
      <c r="W73" s="386"/>
      <c r="X73" s="115"/>
      <c r="Y73" s="115"/>
      <c r="Z73" s="386"/>
      <c r="AA73" s="386"/>
      <c r="AB73" s="115"/>
      <c r="AC73" s="115"/>
      <c r="AD73" s="386"/>
      <c r="AE73" s="386"/>
      <c r="AF73" s="388"/>
      <c r="AG73" s="388"/>
      <c r="AH73" s="388"/>
      <c r="AI73" s="388"/>
      <c r="AJ73" s="388"/>
      <c r="AK73" s="388"/>
      <c r="AL73" s="388"/>
      <c r="AM73" s="388"/>
      <c r="AN73" s="388"/>
      <c r="AO73" s="388"/>
      <c r="AP73" s="388"/>
    </row>
    <row r="74">
      <c r="A74" s="22" t="str">
        <f t="shared" si="2"/>
        <v> ()</v>
      </c>
      <c r="B74" s="112" t="str">
        <f t="shared" si="3"/>
        <v>	</v>
      </c>
      <c r="C74" s="215" t="str">
        <f t="shared" si="4"/>
        <v/>
      </c>
      <c r="D74" s="215" t="str">
        <f t="shared" si="5"/>
        <v/>
      </c>
      <c r="E74" s="215" t="str">
        <f t="shared" si="6"/>
        <v/>
      </c>
      <c r="F74" s="216" t="str">
        <f t="shared" si="7"/>
        <v/>
      </c>
      <c r="G74" s="215" t="str">
        <f t="shared" si="8"/>
        <v/>
      </c>
      <c r="H74" s="215" t="str">
        <f t="shared" si="9"/>
        <v/>
      </c>
      <c r="I74" s="215" t="str">
        <f t="shared" si="10"/>
        <v/>
      </c>
      <c r="J74" s="384" t="str">
        <f t="shared" ref="J74:L74" si="81">J73</f>
        <v> (</v>
      </c>
      <c r="K74" s="384" t="str">
        <f t="shared" si="81"/>
        <v/>
      </c>
      <c r="L74" s="384" t="str">
        <f t="shared" si="81"/>
        <v>)</v>
      </c>
      <c r="M74" s="72"/>
      <c r="N74" s="30"/>
      <c r="O74" s="32"/>
      <c r="P74" s="245" t="str">
        <f t="shared" si="12"/>
        <v>	</v>
      </c>
      <c r="Q74" s="115"/>
      <c r="R74" s="386"/>
      <c r="S74" s="386"/>
      <c r="T74" s="115"/>
      <c r="U74" s="115"/>
      <c r="V74" s="386"/>
      <c r="W74" s="386"/>
      <c r="X74" s="115"/>
      <c r="Y74" s="115"/>
      <c r="Z74" s="386"/>
      <c r="AA74" s="386"/>
      <c r="AB74" s="115"/>
      <c r="AC74" s="115"/>
      <c r="AD74" s="386"/>
      <c r="AE74" s="386"/>
      <c r="AF74" s="388"/>
      <c r="AG74" s="388"/>
      <c r="AH74" s="388"/>
      <c r="AI74" s="388"/>
      <c r="AJ74" s="388"/>
      <c r="AK74" s="388"/>
      <c r="AL74" s="388"/>
      <c r="AM74" s="388"/>
      <c r="AN74" s="388"/>
      <c r="AO74" s="388"/>
      <c r="AP74" s="388"/>
    </row>
    <row r="75">
      <c r="A75" s="22" t="str">
        <f t="shared" si="2"/>
        <v> ()</v>
      </c>
      <c r="B75" s="112" t="str">
        <f t="shared" si="3"/>
        <v>	</v>
      </c>
      <c r="C75" s="215" t="str">
        <f t="shared" si="4"/>
        <v/>
      </c>
      <c r="D75" s="215" t="str">
        <f t="shared" si="5"/>
        <v/>
      </c>
      <c r="E75" s="215" t="str">
        <f t="shared" si="6"/>
        <v/>
      </c>
      <c r="F75" s="216" t="str">
        <f t="shared" si="7"/>
        <v/>
      </c>
      <c r="G75" s="215" t="str">
        <f t="shared" si="8"/>
        <v/>
      </c>
      <c r="H75" s="215" t="str">
        <f t="shared" si="9"/>
        <v/>
      </c>
      <c r="I75" s="215" t="str">
        <f t="shared" si="10"/>
        <v/>
      </c>
      <c r="J75" s="384" t="str">
        <f t="shared" ref="J75:L75" si="82">J74</f>
        <v> (</v>
      </c>
      <c r="K75" s="384" t="str">
        <f t="shared" si="82"/>
        <v/>
      </c>
      <c r="L75" s="384" t="str">
        <f t="shared" si="82"/>
        <v>)</v>
      </c>
      <c r="M75" s="72"/>
      <c r="N75" s="30"/>
      <c r="O75" s="32"/>
      <c r="P75" s="245" t="str">
        <f t="shared" si="12"/>
        <v>	</v>
      </c>
      <c r="Q75" s="115"/>
      <c r="R75" s="386"/>
      <c r="S75" s="386"/>
      <c r="T75" s="115"/>
      <c r="U75" s="115"/>
      <c r="V75" s="386"/>
      <c r="W75" s="386"/>
      <c r="X75" s="115"/>
      <c r="Y75" s="115"/>
      <c r="Z75" s="386"/>
      <c r="AA75" s="386"/>
      <c r="AB75" s="115"/>
      <c r="AC75" s="115"/>
      <c r="AD75" s="386"/>
      <c r="AE75" s="386"/>
      <c r="AF75" s="388"/>
      <c r="AG75" s="388"/>
      <c r="AH75" s="388"/>
      <c r="AI75" s="388"/>
      <c r="AJ75" s="388"/>
      <c r="AK75" s="388"/>
      <c r="AL75" s="388"/>
      <c r="AM75" s="388"/>
      <c r="AN75" s="388"/>
      <c r="AO75" s="388"/>
      <c r="AP75" s="388"/>
    </row>
    <row r="76">
      <c r="A76" s="22" t="str">
        <f t="shared" si="2"/>
        <v> ()</v>
      </c>
      <c r="B76" s="112" t="str">
        <f t="shared" si="3"/>
        <v>	</v>
      </c>
      <c r="C76" s="215" t="str">
        <f t="shared" si="4"/>
        <v/>
      </c>
      <c r="D76" s="215" t="str">
        <f t="shared" si="5"/>
        <v/>
      </c>
      <c r="E76" s="215" t="str">
        <f t="shared" si="6"/>
        <v/>
      </c>
      <c r="F76" s="216" t="str">
        <f t="shared" si="7"/>
        <v/>
      </c>
      <c r="G76" s="215" t="str">
        <f t="shared" si="8"/>
        <v/>
      </c>
      <c r="H76" s="215" t="str">
        <f t="shared" si="9"/>
        <v/>
      </c>
      <c r="I76" s="215" t="str">
        <f t="shared" si="10"/>
        <v/>
      </c>
      <c r="J76" s="384" t="str">
        <f t="shared" ref="J76:L76" si="83">J75</f>
        <v> (</v>
      </c>
      <c r="K76" s="384" t="str">
        <f t="shared" si="83"/>
        <v/>
      </c>
      <c r="L76" s="384" t="str">
        <f t="shared" si="83"/>
        <v>)</v>
      </c>
      <c r="M76" s="72"/>
      <c r="N76" s="30"/>
      <c r="O76" s="32"/>
      <c r="P76" s="245" t="str">
        <f t="shared" si="12"/>
        <v>	</v>
      </c>
      <c r="Q76" s="115"/>
      <c r="R76" s="386"/>
      <c r="S76" s="386"/>
      <c r="T76" s="115"/>
      <c r="U76" s="115"/>
      <c r="V76" s="386"/>
      <c r="W76" s="386"/>
      <c r="X76" s="115"/>
      <c r="Y76" s="115"/>
      <c r="Z76" s="386"/>
      <c r="AA76" s="386"/>
      <c r="AB76" s="115"/>
      <c r="AC76" s="115"/>
      <c r="AD76" s="386"/>
      <c r="AE76" s="386"/>
      <c r="AF76" s="388"/>
      <c r="AG76" s="388"/>
      <c r="AH76" s="388"/>
      <c r="AI76" s="388"/>
      <c r="AJ76" s="388"/>
      <c r="AK76" s="388"/>
      <c r="AL76" s="388"/>
      <c r="AM76" s="388"/>
      <c r="AN76" s="388"/>
      <c r="AO76" s="388"/>
      <c r="AP76" s="388"/>
    </row>
    <row r="77">
      <c r="A77" s="22" t="str">
        <f t="shared" si="2"/>
        <v> ()</v>
      </c>
      <c r="B77" s="112" t="str">
        <f t="shared" si="3"/>
        <v>	</v>
      </c>
      <c r="C77" s="215" t="str">
        <f t="shared" si="4"/>
        <v/>
      </c>
      <c r="D77" s="215" t="str">
        <f t="shared" si="5"/>
        <v/>
      </c>
      <c r="E77" s="215" t="str">
        <f t="shared" si="6"/>
        <v/>
      </c>
      <c r="F77" s="216" t="str">
        <f t="shared" si="7"/>
        <v/>
      </c>
      <c r="G77" s="215" t="str">
        <f t="shared" si="8"/>
        <v/>
      </c>
      <c r="H77" s="215" t="str">
        <f t="shared" si="9"/>
        <v/>
      </c>
      <c r="I77" s="215" t="str">
        <f t="shared" si="10"/>
        <v/>
      </c>
      <c r="J77" s="384" t="str">
        <f t="shared" ref="J77:L77" si="84">J76</f>
        <v> (</v>
      </c>
      <c r="K77" s="384" t="str">
        <f t="shared" si="84"/>
        <v/>
      </c>
      <c r="L77" s="384" t="str">
        <f t="shared" si="84"/>
        <v>)</v>
      </c>
      <c r="M77" s="72"/>
      <c r="N77" s="30"/>
      <c r="O77" s="32"/>
      <c r="P77" s="245" t="str">
        <f t="shared" si="12"/>
        <v>	</v>
      </c>
      <c r="Q77" s="115"/>
      <c r="R77" s="386"/>
      <c r="S77" s="386"/>
      <c r="T77" s="115"/>
      <c r="U77" s="115"/>
      <c r="V77" s="386"/>
      <c r="W77" s="386"/>
      <c r="X77" s="115"/>
      <c r="Y77" s="115"/>
      <c r="Z77" s="386"/>
      <c r="AA77" s="386"/>
      <c r="AB77" s="115"/>
      <c r="AC77" s="115"/>
      <c r="AD77" s="386"/>
      <c r="AE77" s="386"/>
      <c r="AF77" s="388"/>
      <c r="AG77" s="388"/>
      <c r="AH77" s="388"/>
      <c r="AI77" s="388"/>
      <c r="AJ77" s="388"/>
      <c r="AK77" s="388"/>
      <c r="AL77" s="388"/>
      <c r="AM77" s="388"/>
      <c r="AN77" s="388"/>
      <c r="AO77" s="388"/>
      <c r="AP77" s="388"/>
    </row>
    <row r="78">
      <c r="A78" s="22" t="str">
        <f t="shared" si="2"/>
        <v> ()</v>
      </c>
      <c r="B78" s="112" t="str">
        <f t="shared" si="3"/>
        <v>	</v>
      </c>
      <c r="C78" s="215" t="str">
        <f t="shared" si="4"/>
        <v/>
      </c>
      <c r="D78" s="215" t="str">
        <f t="shared" si="5"/>
        <v/>
      </c>
      <c r="E78" s="215" t="str">
        <f t="shared" si="6"/>
        <v/>
      </c>
      <c r="F78" s="216" t="str">
        <f t="shared" si="7"/>
        <v/>
      </c>
      <c r="G78" s="215" t="str">
        <f t="shared" si="8"/>
        <v/>
      </c>
      <c r="H78" s="215" t="str">
        <f t="shared" si="9"/>
        <v/>
      </c>
      <c r="I78" s="215" t="str">
        <f t="shared" si="10"/>
        <v/>
      </c>
      <c r="J78" s="384" t="str">
        <f t="shared" ref="J78:L78" si="85">J77</f>
        <v> (</v>
      </c>
      <c r="K78" s="384" t="str">
        <f t="shared" si="85"/>
        <v/>
      </c>
      <c r="L78" s="384" t="str">
        <f t="shared" si="85"/>
        <v>)</v>
      </c>
      <c r="M78" s="72"/>
      <c r="N78" s="30"/>
      <c r="O78" s="32"/>
      <c r="P78" s="245" t="str">
        <f t="shared" si="12"/>
        <v>	</v>
      </c>
      <c r="Q78" s="115"/>
      <c r="R78" s="386"/>
      <c r="S78" s="386"/>
      <c r="T78" s="115"/>
      <c r="U78" s="115"/>
      <c r="V78" s="386"/>
      <c r="W78" s="386"/>
      <c r="X78" s="115"/>
      <c r="Y78" s="115"/>
      <c r="Z78" s="386"/>
      <c r="AA78" s="386"/>
      <c r="AB78" s="115"/>
      <c r="AC78" s="115"/>
      <c r="AD78" s="386"/>
      <c r="AE78" s="386"/>
      <c r="AF78" s="388"/>
      <c r="AG78" s="388"/>
      <c r="AH78" s="388"/>
      <c r="AI78" s="388"/>
      <c r="AJ78" s="388"/>
      <c r="AK78" s="388"/>
      <c r="AL78" s="388"/>
      <c r="AM78" s="388"/>
      <c r="AN78" s="388"/>
      <c r="AO78" s="388"/>
      <c r="AP78" s="388"/>
    </row>
    <row r="79">
      <c r="A79" s="22" t="str">
        <f t="shared" si="2"/>
        <v> ()</v>
      </c>
      <c r="B79" s="112" t="str">
        <f t="shared" si="3"/>
        <v>	</v>
      </c>
      <c r="C79" s="215" t="str">
        <f t="shared" si="4"/>
        <v/>
      </c>
      <c r="D79" s="215" t="str">
        <f t="shared" si="5"/>
        <v/>
      </c>
      <c r="E79" s="215" t="str">
        <f t="shared" si="6"/>
        <v/>
      </c>
      <c r="F79" s="216" t="str">
        <f t="shared" si="7"/>
        <v/>
      </c>
      <c r="G79" s="215" t="str">
        <f t="shared" si="8"/>
        <v/>
      </c>
      <c r="H79" s="215" t="str">
        <f t="shared" si="9"/>
        <v/>
      </c>
      <c r="I79" s="215" t="str">
        <f t="shared" si="10"/>
        <v/>
      </c>
      <c r="J79" s="384" t="str">
        <f t="shared" ref="J79:L79" si="86">J78</f>
        <v> (</v>
      </c>
      <c r="K79" s="384" t="str">
        <f t="shared" si="86"/>
        <v/>
      </c>
      <c r="L79" s="384" t="str">
        <f t="shared" si="86"/>
        <v>)</v>
      </c>
      <c r="M79" s="72"/>
      <c r="N79" s="30"/>
      <c r="O79" s="32"/>
      <c r="P79" s="245" t="str">
        <f t="shared" si="12"/>
        <v>	</v>
      </c>
      <c r="Q79" s="115"/>
      <c r="R79" s="386"/>
      <c r="S79" s="386"/>
      <c r="T79" s="115"/>
      <c r="U79" s="115"/>
      <c r="V79" s="386"/>
      <c r="W79" s="386"/>
      <c r="X79" s="115"/>
      <c r="Y79" s="115"/>
      <c r="Z79" s="386"/>
      <c r="AA79" s="386"/>
      <c r="AB79" s="115"/>
      <c r="AC79" s="115"/>
      <c r="AD79" s="386"/>
      <c r="AE79" s="386"/>
      <c r="AF79" s="388"/>
      <c r="AG79" s="388"/>
      <c r="AH79" s="388"/>
      <c r="AI79" s="388"/>
      <c r="AJ79" s="388"/>
      <c r="AK79" s="388"/>
      <c r="AL79" s="388"/>
      <c r="AM79" s="388"/>
      <c r="AN79" s="388"/>
      <c r="AO79" s="388"/>
      <c r="AP79" s="388"/>
    </row>
    <row r="80">
      <c r="A80" s="22" t="str">
        <f t="shared" si="2"/>
        <v> ()</v>
      </c>
      <c r="B80" s="112" t="str">
        <f t="shared" si="3"/>
        <v>	</v>
      </c>
      <c r="C80" s="215" t="str">
        <f t="shared" si="4"/>
        <v/>
      </c>
      <c r="D80" s="215" t="str">
        <f t="shared" si="5"/>
        <v/>
      </c>
      <c r="E80" s="215" t="str">
        <f t="shared" si="6"/>
        <v/>
      </c>
      <c r="F80" s="216" t="str">
        <f t="shared" si="7"/>
        <v/>
      </c>
      <c r="G80" s="215" t="str">
        <f t="shared" si="8"/>
        <v/>
      </c>
      <c r="H80" s="215" t="str">
        <f t="shared" si="9"/>
        <v/>
      </c>
      <c r="I80" s="215" t="str">
        <f t="shared" si="10"/>
        <v/>
      </c>
      <c r="J80" s="384" t="str">
        <f t="shared" ref="J80:L80" si="87">J79</f>
        <v> (</v>
      </c>
      <c r="K80" s="384" t="str">
        <f t="shared" si="87"/>
        <v/>
      </c>
      <c r="L80" s="384" t="str">
        <f t="shared" si="87"/>
        <v>)</v>
      </c>
      <c r="M80" s="72"/>
      <c r="N80" s="30"/>
      <c r="O80" s="32"/>
      <c r="P80" s="245" t="str">
        <f t="shared" si="12"/>
        <v>	</v>
      </c>
      <c r="Q80" s="115"/>
      <c r="R80" s="386"/>
      <c r="S80" s="386"/>
      <c r="T80" s="115"/>
      <c r="U80" s="115"/>
      <c r="V80" s="386"/>
      <c r="W80" s="386"/>
      <c r="X80" s="115"/>
      <c r="Y80" s="115"/>
      <c r="Z80" s="386"/>
      <c r="AA80" s="386"/>
      <c r="AB80" s="115"/>
      <c r="AC80" s="115"/>
      <c r="AD80" s="386"/>
      <c r="AE80" s="386"/>
      <c r="AF80" s="388"/>
      <c r="AG80" s="388"/>
      <c r="AH80" s="388"/>
      <c r="AI80" s="388"/>
      <c r="AJ80" s="388"/>
      <c r="AK80" s="388"/>
      <c r="AL80" s="388"/>
      <c r="AM80" s="388"/>
      <c r="AN80" s="388"/>
      <c r="AO80" s="388"/>
      <c r="AP80" s="388"/>
    </row>
    <row r="81">
      <c r="A81" s="22" t="str">
        <f t="shared" si="2"/>
        <v> ()</v>
      </c>
      <c r="B81" s="112" t="str">
        <f t="shared" si="3"/>
        <v>	</v>
      </c>
      <c r="C81" s="215" t="str">
        <f t="shared" si="4"/>
        <v/>
      </c>
      <c r="D81" s="215" t="str">
        <f t="shared" si="5"/>
        <v/>
      </c>
      <c r="E81" s="215" t="str">
        <f t="shared" si="6"/>
        <v/>
      </c>
      <c r="F81" s="216" t="str">
        <f t="shared" si="7"/>
        <v/>
      </c>
      <c r="G81" s="215" t="str">
        <f t="shared" si="8"/>
        <v/>
      </c>
      <c r="H81" s="215" t="str">
        <f t="shared" si="9"/>
        <v/>
      </c>
      <c r="I81" s="215" t="str">
        <f t="shared" si="10"/>
        <v/>
      </c>
      <c r="J81" s="384" t="str">
        <f t="shared" ref="J81:L81" si="88">J80</f>
        <v> (</v>
      </c>
      <c r="K81" s="384" t="str">
        <f t="shared" si="88"/>
        <v/>
      </c>
      <c r="L81" s="384" t="str">
        <f t="shared" si="88"/>
        <v>)</v>
      </c>
      <c r="M81" s="72"/>
      <c r="N81" s="30"/>
      <c r="O81" s="32"/>
      <c r="P81" s="245" t="str">
        <f t="shared" si="12"/>
        <v>	</v>
      </c>
      <c r="Q81" s="115"/>
      <c r="R81" s="386"/>
      <c r="S81" s="386"/>
      <c r="T81" s="115"/>
      <c r="U81" s="115"/>
      <c r="V81" s="386"/>
      <c r="W81" s="386"/>
      <c r="X81" s="115"/>
      <c r="Y81" s="115"/>
      <c r="Z81" s="386"/>
      <c r="AA81" s="386"/>
      <c r="AB81" s="115"/>
      <c r="AC81" s="115"/>
      <c r="AD81" s="386"/>
      <c r="AE81" s="386"/>
      <c r="AF81" s="388"/>
      <c r="AG81" s="388"/>
      <c r="AH81" s="388"/>
      <c r="AI81" s="388"/>
      <c r="AJ81" s="388"/>
      <c r="AK81" s="388"/>
      <c r="AL81" s="388"/>
      <c r="AM81" s="388"/>
      <c r="AN81" s="388"/>
      <c r="AO81" s="388"/>
      <c r="AP81" s="388"/>
    </row>
    <row r="82">
      <c r="A82" s="22" t="str">
        <f t="shared" si="2"/>
        <v> ()</v>
      </c>
      <c r="B82" s="112" t="str">
        <f t="shared" si="3"/>
        <v>	</v>
      </c>
      <c r="C82" s="215" t="str">
        <f t="shared" si="4"/>
        <v/>
      </c>
      <c r="D82" s="215" t="str">
        <f t="shared" si="5"/>
        <v/>
      </c>
      <c r="E82" s="215" t="str">
        <f t="shared" si="6"/>
        <v/>
      </c>
      <c r="F82" s="216" t="str">
        <f t="shared" si="7"/>
        <v/>
      </c>
      <c r="G82" s="215" t="str">
        <f t="shared" si="8"/>
        <v/>
      </c>
      <c r="H82" s="215" t="str">
        <f t="shared" si="9"/>
        <v/>
      </c>
      <c r="I82" s="215" t="str">
        <f t="shared" si="10"/>
        <v/>
      </c>
      <c r="J82" s="384" t="str">
        <f t="shared" ref="J82:L82" si="89">J81</f>
        <v> (</v>
      </c>
      <c r="K82" s="384" t="str">
        <f t="shared" si="89"/>
        <v/>
      </c>
      <c r="L82" s="384" t="str">
        <f t="shared" si="89"/>
        <v>)</v>
      </c>
      <c r="M82" s="72"/>
      <c r="N82" s="30"/>
      <c r="O82" s="32"/>
      <c r="P82" s="245" t="str">
        <f t="shared" si="12"/>
        <v>	</v>
      </c>
      <c r="Q82" s="115"/>
      <c r="R82" s="386"/>
      <c r="S82" s="386"/>
      <c r="T82" s="115"/>
      <c r="U82" s="115"/>
      <c r="V82" s="386"/>
      <c r="W82" s="386"/>
      <c r="X82" s="115"/>
      <c r="Y82" s="115"/>
      <c r="Z82" s="386"/>
      <c r="AA82" s="386"/>
      <c r="AB82" s="115"/>
      <c r="AC82" s="115"/>
      <c r="AD82" s="386"/>
      <c r="AE82" s="386"/>
      <c r="AF82" s="388"/>
      <c r="AG82" s="388"/>
      <c r="AH82" s="388"/>
      <c r="AI82" s="388"/>
      <c r="AJ82" s="388"/>
      <c r="AK82" s="388"/>
      <c r="AL82" s="388"/>
      <c r="AM82" s="388"/>
      <c r="AN82" s="388"/>
      <c r="AO82" s="388"/>
      <c r="AP82" s="388"/>
    </row>
    <row r="83">
      <c r="A83" s="22" t="str">
        <f t="shared" si="2"/>
        <v> ()</v>
      </c>
      <c r="B83" s="112" t="str">
        <f t="shared" si="3"/>
        <v>	</v>
      </c>
      <c r="C83" s="215" t="str">
        <f t="shared" si="4"/>
        <v/>
      </c>
      <c r="D83" s="215" t="str">
        <f t="shared" si="5"/>
        <v/>
      </c>
      <c r="E83" s="215" t="str">
        <f t="shared" si="6"/>
        <v/>
      </c>
      <c r="F83" s="216" t="str">
        <f t="shared" si="7"/>
        <v/>
      </c>
      <c r="G83" s="215" t="str">
        <f t="shared" si="8"/>
        <v/>
      </c>
      <c r="H83" s="215" t="str">
        <f t="shared" si="9"/>
        <v/>
      </c>
      <c r="I83" s="215" t="str">
        <f t="shared" si="10"/>
        <v/>
      </c>
      <c r="J83" s="384" t="str">
        <f t="shared" ref="J83:L83" si="90">J82</f>
        <v> (</v>
      </c>
      <c r="K83" s="384" t="str">
        <f t="shared" si="90"/>
        <v/>
      </c>
      <c r="L83" s="384" t="str">
        <f t="shared" si="90"/>
        <v>)</v>
      </c>
      <c r="M83" s="72"/>
      <c r="N83" s="30"/>
      <c r="O83" s="32"/>
      <c r="P83" s="245" t="str">
        <f t="shared" si="12"/>
        <v>	</v>
      </c>
      <c r="Q83" s="115"/>
      <c r="R83" s="386"/>
      <c r="S83" s="386"/>
      <c r="T83" s="115"/>
      <c r="U83" s="115"/>
      <c r="V83" s="386"/>
      <c r="W83" s="386"/>
      <c r="X83" s="115"/>
      <c r="Y83" s="115"/>
      <c r="Z83" s="386"/>
      <c r="AA83" s="386"/>
      <c r="AB83" s="115"/>
      <c r="AC83" s="115"/>
      <c r="AD83" s="386"/>
      <c r="AE83" s="386"/>
      <c r="AF83" s="388"/>
      <c r="AG83" s="388"/>
      <c r="AH83" s="388"/>
      <c r="AI83" s="388"/>
      <c r="AJ83" s="388"/>
      <c r="AK83" s="388"/>
      <c r="AL83" s="388"/>
      <c r="AM83" s="388"/>
      <c r="AN83" s="388"/>
      <c r="AO83" s="388"/>
      <c r="AP83" s="388"/>
    </row>
    <row r="84">
      <c r="A84" s="22" t="str">
        <f t="shared" si="2"/>
        <v> ()</v>
      </c>
      <c r="B84" s="112" t="str">
        <f t="shared" si="3"/>
        <v>	</v>
      </c>
      <c r="C84" s="215" t="str">
        <f t="shared" si="4"/>
        <v/>
      </c>
      <c r="D84" s="215" t="str">
        <f t="shared" si="5"/>
        <v/>
      </c>
      <c r="E84" s="215" t="str">
        <f t="shared" si="6"/>
        <v/>
      </c>
      <c r="F84" s="216" t="str">
        <f t="shared" si="7"/>
        <v/>
      </c>
      <c r="G84" s="215" t="str">
        <f t="shared" si="8"/>
        <v/>
      </c>
      <c r="H84" s="215" t="str">
        <f t="shared" si="9"/>
        <v/>
      </c>
      <c r="I84" s="215" t="str">
        <f t="shared" si="10"/>
        <v/>
      </c>
      <c r="J84" s="384" t="str">
        <f t="shared" ref="J84:L84" si="91">J83</f>
        <v> (</v>
      </c>
      <c r="K84" s="384" t="str">
        <f t="shared" si="91"/>
        <v/>
      </c>
      <c r="L84" s="384" t="str">
        <f t="shared" si="91"/>
        <v>)</v>
      </c>
      <c r="M84" s="72"/>
      <c r="N84" s="30"/>
      <c r="O84" s="32"/>
      <c r="P84" s="245" t="str">
        <f t="shared" si="12"/>
        <v>	</v>
      </c>
      <c r="Q84" s="115"/>
      <c r="R84" s="386"/>
      <c r="S84" s="386"/>
      <c r="T84" s="115"/>
      <c r="U84" s="115"/>
      <c r="V84" s="386"/>
      <c r="W84" s="386"/>
      <c r="X84" s="115"/>
      <c r="Y84" s="115"/>
      <c r="Z84" s="386"/>
      <c r="AA84" s="386"/>
      <c r="AB84" s="115"/>
      <c r="AC84" s="115"/>
      <c r="AD84" s="386"/>
      <c r="AE84" s="386"/>
      <c r="AF84" s="388"/>
      <c r="AG84" s="388"/>
      <c r="AH84" s="388"/>
      <c r="AI84" s="388"/>
      <c r="AJ84" s="388"/>
      <c r="AK84" s="388"/>
      <c r="AL84" s="388"/>
      <c r="AM84" s="388"/>
      <c r="AN84" s="388"/>
      <c r="AO84" s="388"/>
      <c r="AP84" s="388"/>
    </row>
    <row r="85">
      <c r="A85" s="22" t="str">
        <f t="shared" si="2"/>
        <v> ()</v>
      </c>
      <c r="B85" s="112" t="str">
        <f t="shared" si="3"/>
        <v>	</v>
      </c>
      <c r="C85" s="215" t="str">
        <f t="shared" si="4"/>
        <v/>
      </c>
      <c r="D85" s="215" t="str">
        <f t="shared" si="5"/>
        <v/>
      </c>
      <c r="E85" s="215" t="str">
        <f t="shared" si="6"/>
        <v/>
      </c>
      <c r="F85" s="216" t="str">
        <f t="shared" si="7"/>
        <v/>
      </c>
      <c r="G85" s="215" t="str">
        <f t="shared" si="8"/>
        <v/>
      </c>
      <c r="H85" s="215" t="str">
        <f t="shared" si="9"/>
        <v/>
      </c>
      <c r="I85" s="215" t="str">
        <f t="shared" si="10"/>
        <v/>
      </c>
      <c r="J85" s="384" t="str">
        <f t="shared" ref="J85:L85" si="92">J84</f>
        <v> (</v>
      </c>
      <c r="K85" s="384" t="str">
        <f t="shared" si="92"/>
        <v/>
      </c>
      <c r="L85" s="384" t="str">
        <f t="shared" si="92"/>
        <v>)</v>
      </c>
      <c r="M85" s="72"/>
      <c r="N85" s="30"/>
      <c r="O85" s="32"/>
      <c r="P85" s="245" t="str">
        <f t="shared" si="12"/>
        <v>	</v>
      </c>
      <c r="Q85" s="115"/>
      <c r="R85" s="386"/>
      <c r="S85" s="386"/>
      <c r="T85" s="115"/>
      <c r="U85" s="115"/>
      <c r="V85" s="386"/>
      <c r="W85" s="386"/>
      <c r="X85" s="115"/>
      <c r="Y85" s="115"/>
      <c r="Z85" s="386"/>
      <c r="AA85" s="386"/>
      <c r="AB85" s="115"/>
      <c r="AC85" s="115"/>
      <c r="AD85" s="386"/>
      <c r="AE85" s="386"/>
      <c r="AF85" s="388"/>
      <c r="AG85" s="388"/>
      <c r="AH85" s="388"/>
      <c r="AI85" s="388"/>
      <c r="AJ85" s="388"/>
      <c r="AK85" s="388"/>
      <c r="AL85" s="388"/>
      <c r="AM85" s="388"/>
      <c r="AN85" s="388"/>
      <c r="AO85" s="388"/>
      <c r="AP85" s="388"/>
    </row>
    <row r="86">
      <c r="A86" s="22" t="str">
        <f t="shared" si="2"/>
        <v> ()</v>
      </c>
      <c r="B86" s="112" t="str">
        <f t="shared" si="3"/>
        <v>	</v>
      </c>
      <c r="C86" s="215" t="str">
        <f t="shared" si="4"/>
        <v/>
      </c>
      <c r="D86" s="215" t="str">
        <f t="shared" si="5"/>
        <v/>
      </c>
      <c r="E86" s="215" t="str">
        <f t="shared" si="6"/>
        <v/>
      </c>
      <c r="F86" s="216" t="str">
        <f t="shared" si="7"/>
        <v/>
      </c>
      <c r="G86" s="215" t="str">
        <f t="shared" si="8"/>
        <v/>
      </c>
      <c r="H86" s="215" t="str">
        <f t="shared" si="9"/>
        <v/>
      </c>
      <c r="I86" s="215" t="str">
        <f t="shared" si="10"/>
        <v/>
      </c>
      <c r="J86" s="384" t="str">
        <f t="shared" ref="J86:L86" si="93">J85</f>
        <v> (</v>
      </c>
      <c r="K86" s="384" t="str">
        <f t="shared" si="93"/>
        <v/>
      </c>
      <c r="L86" s="384" t="str">
        <f t="shared" si="93"/>
        <v>)</v>
      </c>
      <c r="M86" s="72"/>
      <c r="N86" s="30"/>
      <c r="O86" s="32"/>
      <c r="P86" s="245" t="str">
        <f t="shared" si="12"/>
        <v>	</v>
      </c>
      <c r="Q86" s="115"/>
      <c r="R86" s="386"/>
      <c r="S86" s="386"/>
      <c r="T86" s="115"/>
      <c r="U86" s="115"/>
      <c r="V86" s="386"/>
      <c r="W86" s="386"/>
      <c r="X86" s="115"/>
      <c r="Y86" s="115"/>
      <c r="Z86" s="386"/>
      <c r="AA86" s="386"/>
      <c r="AB86" s="115"/>
      <c r="AC86" s="115"/>
      <c r="AD86" s="386"/>
      <c r="AE86" s="386"/>
      <c r="AF86" s="388"/>
      <c r="AG86" s="388"/>
      <c r="AH86" s="388"/>
      <c r="AI86" s="388"/>
      <c r="AJ86" s="388"/>
      <c r="AK86" s="388"/>
      <c r="AL86" s="388"/>
      <c r="AM86" s="388"/>
      <c r="AN86" s="388"/>
      <c r="AO86" s="388"/>
      <c r="AP86" s="388"/>
    </row>
    <row r="87">
      <c r="A87" s="22" t="str">
        <f t="shared" si="2"/>
        <v> ()</v>
      </c>
      <c r="B87" s="112" t="str">
        <f t="shared" si="3"/>
        <v>	</v>
      </c>
      <c r="C87" s="215" t="str">
        <f t="shared" si="4"/>
        <v/>
      </c>
      <c r="D87" s="215" t="str">
        <f t="shared" si="5"/>
        <v/>
      </c>
      <c r="E87" s="215" t="str">
        <f t="shared" si="6"/>
        <v/>
      </c>
      <c r="F87" s="216" t="str">
        <f t="shared" si="7"/>
        <v/>
      </c>
      <c r="G87" s="215" t="str">
        <f t="shared" si="8"/>
        <v/>
      </c>
      <c r="H87" s="215" t="str">
        <f t="shared" si="9"/>
        <v/>
      </c>
      <c r="I87" s="215" t="str">
        <f t="shared" si="10"/>
        <v/>
      </c>
      <c r="J87" s="384" t="str">
        <f t="shared" ref="J87:L87" si="94">J86</f>
        <v> (</v>
      </c>
      <c r="K87" s="384" t="str">
        <f t="shared" si="94"/>
        <v/>
      </c>
      <c r="L87" s="384" t="str">
        <f t="shared" si="94"/>
        <v>)</v>
      </c>
      <c r="M87" s="72"/>
      <c r="N87" s="30"/>
      <c r="O87" s="32"/>
      <c r="P87" s="245" t="str">
        <f t="shared" si="12"/>
        <v>	</v>
      </c>
      <c r="Q87" s="115"/>
      <c r="R87" s="386"/>
      <c r="S87" s="386"/>
      <c r="T87" s="115"/>
      <c r="U87" s="115"/>
      <c r="V87" s="386"/>
      <c r="W87" s="386"/>
      <c r="X87" s="115"/>
      <c r="Y87" s="115"/>
      <c r="Z87" s="386"/>
      <c r="AA87" s="386"/>
      <c r="AB87" s="115"/>
      <c r="AC87" s="115"/>
      <c r="AD87" s="386"/>
      <c r="AE87" s="386"/>
      <c r="AF87" s="388"/>
      <c r="AG87" s="388"/>
      <c r="AH87" s="388"/>
      <c r="AI87" s="388"/>
      <c r="AJ87" s="388"/>
      <c r="AK87" s="388"/>
      <c r="AL87" s="388"/>
      <c r="AM87" s="388"/>
      <c r="AN87" s="388"/>
      <c r="AO87" s="388"/>
      <c r="AP87" s="388"/>
    </row>
    <row r="88">
      <c r="A88" s="22" t="str">
        <f t="shared" si="2"/>
        <v> ()</v>
      </c>
      <c r="B88" s="112" t="str">
        <f t="shared" si="3"/>
        <v>	</v>
      </c>
      <c r="C88" s="215" t="str">
        <f t="shared" si="4"/>
        <v/>
      </c>
      <c r="D88" s="215" t="str">
        <f t="shared" si="5"/>
        <v/>
      </c>
      <c r="E88" s="215" t="str">
        <f t="shared" si="6"/>
        <v/>
      </c>
      <c r="F88" s="216" t="str">
        <f t="shared" si="7"/>
        <v/>
      </c>
      <c r="G88" s="215" t="str">
        <f t="shared" si="8"/>
        <v/>
      </c>
      <c r="H88" s="215" t="str">
        <f t="shared" si="9"/>
        <v/>
      </c>
      <c r="I88" s="215" t="str">
        <f t="shared" si="10"/>
        <v/>
      </c>
      <c r="J88" s="384" t="str">
        <f t="shared" ref="J88:L88" si="95">J87</f>
        <v> (</v>
      </c>
      <c r="K88" s="384" t="str">
        <f t="shared" si="95"/>
        <v/>
      </c>
      <c r="L88" s="384" t="str">
        <f t="shared" si="95"/>
        <v>)</v>
      </c>
      <c r="M88" s="72"/>
      <c r="N88" s="30"/>
      <c r="O88" s="32"/>
      <c r="P88" s="245" t="str">
        <f t="shared" si="12"/>
        <v>	</v>
      </c>
      <c r="Q88" s="115"/>
      <c r="R88" s="386"/>
      <c r="S88" s="386"/>
      <c r="T88" s="115"/>
      <c r="U88" s="115"/>
      <c r="V88" s="386"/>
      <c r="W88" s="386"/>
      <c r="X88" s="115"/>
      <c r="Y88" s="115"/>
      <c r="Z88" s="386"/>
      <c r="AA88" s="386"/>
      <c r="AB88" s="115"/>
      <c r="AC88" s="115"/>
      <c r="AD88" s="386"/>
      <c r="AE88" s="386"/>
      <c r="AF88" s="388"/>
      <c r="AG88" s="388"/>
      <c r="AH88" s="388"/>
      <c r="AI88" s="388"/>
      <c r="AJ88" s="388"/>
      <c r="AK88" s="388"/>
      <c r="AL88" s="388"/>
      <c r="AM88" s="388"/>
      <c r="AN88" s="388"/>
      <c r="AO88" s="388"/>
      <c r="AP88" s="388"/>
    </row>
    <row r="89">
      <c r="A89" s="22" t="str">
        <f t="shared" si="2"/>
        <v> ()</v>
      </c>
      <c r="B89" s="112" t="str">
        <f t="shared" si="3"/>
        <v>	</v>
      </c>
      <c r="C89" s="215" t="str">
        <f t="shared" si="4"/>
        <v/>
      </c>
      <c r="D89" s="215" t="str">
        <f t="shared" si="5"/>
        <v/>
      </c>
      <c r="E89" s="215" t="str">
        <f t="shared" si="6"/>
        <v/>
      </c>
      <c r="F89" s="216" t="str">
        <f t="shared" si="7"/>
        <v/>
      </c>
      <c r="G89" s="215" t="str">
        <f t="shared" si="8"/>
        <v/>
      </c>
      <c r="H89" s="215" t="str">
        <f t="shared" si="9"/>
        <v/>
      </c>
      <c r="I89" s="215" t="str">
        <f t="shared" si="10"/>
        <v/>
      </c>
      <c r="J89" s="384" t="str">
        <f t="shared" ref="J89:L89" si="96">J88</f>
        <v> (</v>
      </c>
      <c r="K89" s="384" t="str">
        <f t="shared" si="96"/>
        <v/>
      </c>
      <c r="L89" s="384" t="str">
        <f t="shared" si="96"/>
        <v>)</v>
      </c>
      <c r="M89" s="72"/>
      <c r="N89" s="30"/>
      <c r="O89" s="32"/>
      <c r="P89" s="245" t="str">
        <f t="shared" si="12"/>
        <v>	</v>
      </c>
      <c r="Q89" s="115"/>
      <c r="R89" s="386"/>
      <c r="S89" s="386"/>
      <c r="T89" s="115"/>
      <c r="U89" s="115"/>
      <c r="V89" s="386"/>
      <c r="W89" s="386"/>
      <c r="X89" s="115"/>
      <c r="Y89" s="115"/>
      <c r="Z89" s="386"/>
      <c r="AA89" s="386"/>
      <c r="AB89" s="115"/>
      <c r="AC89" s="115"/>
      <c r="AD89" s="386"/>
      <c r="AE89" s="386"/>
      <c r="AF89" s="388"/>
      <c r="AG89" s="388"/>
      <c r="AH89" s="388"/>
      <c r="AI89" s="388"/>
      <c r="AJ89" s="388"/>
      <c r="AK89" s="388"/>
      <c r="AL89" s="388"/>
      <c r="AM89" s="388"/>
      <c r="AN89" s="388"/>
      <c r="AO89" s="388"/>
      <c r="AP89" s="388"/>
    </row>
    <row r="90">
      <c r="A90" s="22" t="str">
        <f t="shared" si="2"/>
        <v> ()</v>
      </c>
      <c r="B90" s="112" t="str">
        <f t="shared" si="3"/>
        <v>	</v>
      </c>
      <c r="C90" s="215" t="str">
        <f t="shared" si="4"/>
        <v/>
      </c>
      <c r="D90" s="215" t="str">
        <f t="shared" si="5"/>
        <v/>
      </c>
      <c r="E90" s="215" t="str">
        <f t="shared" si="6"/>
        <v/>
      </c>
      <c r="F90" s="216" t="str">
        <f t="shared" si="7"/>
        <v/>
      </c>
      <c r="G90" s="215" t="str">
        <f t="shared" si="8"/>
        <v/>
      </c>
      <c r="H90" s="215" t="str">
        <f t="shared" si="9"/>
        <v/>
      </c>
      <c r="I90" s="215" t="str">
        <f t="shared" si="10"/>
        <v/>
      </c>
      <c r="J90" s="384" t="str">
        <f t="shared" ref="J90:L90" si="97">J89</f>
        <v> (</v>
      </c>
      <c r="K90" s="384" t="str">
        <f t="shared" si="97"/>
        <v/>
      </c>
      <c r="L90" s="384" t="str">
        <f t="shared" si="97"/>
        <v>)</v>
      </c>
      <c r="M90" s="72"/>
      <c r="N90" s="30"/>
      <c r="O90" s="32"/>
      <c r="P90" s="245" t="str">
        <f t="shared" si="12"/>
        <v>	</v>
      </c>
      <c r="Q90" s="115"/>
      <c r="R90" s="386"/>
      <c r="S90" s="386"/>
      <c r="T90" s="115"/>
      <c r="U90" s="115"/>
      <c r="V90" s="386"/>
      <c r="W90" s="386"/>
      <c r="X90" s="115"/>
      <c r="Y90" s="115"/>
      <c r="Z90" s="386"/>
      <c r="AA90" s="386"/>
      <c r="AB90" s="115"/>
      <c r="AC90" s="115"/>
      <c r="AD90" s="386"/>
      <c r="AE90" s="386"/>
      <c r="AF90" s="388"/>
      <c r="AG90" s="388"/>
      <c r="AH90" s="388"/>
      <c r="AI90" s="388"/>
      <c r="AJ90" s="388"/>
      <c r="AK90" s="388"/>
      <c r="AL90" s="388"/>
      <c r="AM90" s="388"/>
      <c r="AN90" s="388"/>
      <c r="AO90" s="388"/>
      <c r="AP90" s="388"/>
    </row>
    <row r="91">
      <c r="A91" s="22" t="str">
        <f t="shared" si="2"/>
        <v> ()</v>
      </c>
      <c r="B91" s="112" t="str">
        <f t="shared" si="3"/>
        <v>	</v>
      </c>
      <c r="C91" s="215" t="str">
        <f t="shared" si="4"/>
        <v/>
      </c>
      <c r="D91" s="215" t="str">
        <f t="shared" si="5"/>
        <v/>
      </c>
      <c r="E91" s="215" t="str">
        <f t="shared" si="6"/>
        <v/>
      </c>
      <c r="F91" s="216" t="str">
        <f t="shared" si="7"/>
        <v/>
      </c>
      <c r="G91" s="215" t="str">
        <f t="shared" si="8"/>
        <v/>
      </c>
      <c r="H91" s="215" t="str">
        <f t="shared" si="9"/>
        <v/>
      </c>
      <c r="I91" s="215" t="str">
        <f t="shared" si="10"/>
        <v/>
      </c>
      <c r="J91" s="384" t="str">
        <f t="shared" ref="J91:L91" si="98">J90</f>
        <v> (</v>
      </c>
      <c r="K91" s="384" t="str">
        <f t="shared" si="98"/>
        <v/>
      </c>
      <c r="L91" s="384" t="str">
        <f t="shared" si="98"/>
        <v>)</v>
      </c>
      <c r="M91" s="72"/>
      <c r="N91" s="30"/>
      <c r="O91" s="32"/>
      <c r="P91" s="245" t="str">
        <f t="shared" si="12"/>
        <v>	</v>
      </c>
      <c r="Q91" s="115"/>
      <c r="R91" s="386"/>
      <c r="S91" s="386"/>
      <c r="T91" s="115"/>
      <c r="U91" s="115"/>
      <c r="V91" s="386"/>
      <c r="W91" s="386"/>
      <c r="X91" s="115"/>
      <c r="Y91" s="115"/>
      <c r="Z91" s="386"/>
      <c r="AA91" s="386"/>
      <c r="AB91" s="115"/>
      <c r="AC91" s="115"/>
      <c r="AD91" s="386"/>
      <c r="AE91" s="386"/>
      <c r="AF91" s="388"/>
      <c r="AG91" s="388"/>
      <c r="AH91" s="388"/>
      <c r="AI91" s="388"/>
      <c r="AJ91" s="388"/>
      <c r="AK91" s="388"/>
      <c r="AL91" s="388"/>
      <c r="AM91" s="388"/>
      <c r="AN91" s="388"/>
      <c r="AO91" s="388"/>
      <c r="AP91" s="388"/>
    </row>
    <row r="92">
      <c r="A92" s="22" t="str">
        <f t="shared" si="2"/>
        <v> ()</v>
      </c>
      <c r="B92" s="112" t="str">
        <f t="shared" si="3"/>
        <v>	</v>
      </c>
      <c r="C92" s="215" t="str">
        <f t="shared" si="4"/>
        <v/>
      </c>
      <c r="D92" s="215" t="str">
        <f t="shared" si="5"/>
        <v/>
      </c>
      <c r="E92" s="215" t="str">
        <f t="shared" si="6"/>
        <v/>
      </c>
      <c r="F92" s="216" t="str">
        <f t="shared" si="7"/>
        <v/>
      </c>
      <c r="G92" s="215" t="str">
        <f t="shared" si="8"/>
        <v/>
      </c>
      <c r="H92" s="215" t="str">
        <f t="shared" si="9"/>
        <v/>
      </c>
      <c r="I92" s="215" t="str">
        <f t="shared" si="10"/>
        <v/>
      </c>
      <c r="J92" s="384" t="str">
        <f t="shared" ref="J92:L92" si="99">J91</f>
        <v> (</v>
      </c>
      <c r="K92" s="384" t="str">
        <f t="shared" si="99"/>
        <v/>
      </c>
      <c r="L92" s="384" t="str">
        <f t="shared" si="99"/>
        <v>)</v>
      </c>
      <c r="M92" s="72"/>
      <c r="N92" s="30"/>
      <c r="O92" s="32"/>
      <c r="P92" s="245" t="str">
        <f t="shared" si="12"/>
        <v>	</v>
      </c>
      <c r="Q92" s="115"/>
      <c r="R92" s="386"/>
      <c r="S92" s="386"/>
      <c r="T92" s="115"/>
      <c r="U92" s="115"/>
      <c r="V92" s="386"/>
      <c r="W92" s="386"/>
      <c r="X92" s="115"/>
      <c r="Y92" s="115"/>
      <c r="Z92" s="386"/>
      <c r="AA92" s="386"/>
      <c r="AB92" s="115"/>
      <c r="AC92" s="115"/>
      <c r="AD92" s="386"/>
      <c r="AE92" s="386"/>
      <c r="AF92" s="388"/>
      <c r="AG92" s="388"/>
      <c r="AH92" s="388"/>
      <c r="AI92" s="388"/>
      <c r="AJ92" s="388"/>
      <c r="AK92" s="388"/>
      <c r="AL92" s="388"/>
      <c r="AM92" s="388"/>
      <c r="AN92" s="388"/>
      <c r="AO92" s="388"/>
      <c r="AP92" s="388"/>
    </row>
    <row r="93">
      <c r="A93" s="22" t="str">
        <f t="shared" si="2"/>
        <v> ()</v>
      </c>
      <c r="B93" s="112" t="str">
        <f t="shared" si="3"/>
        <v>	</v>
      </c>
      <c r="C93" s="215" t="str">
        <f t="shared" si="4"/>
        <v/>
      </c>
      <c r="D93" s="215" t="str">
        <f t="shared" si="5"/>
        <v/>
      </c>
      <c r="E93" s="215" t="str">
        <f t="shared" si="6"/>
        <v/>
      </c>
      <c r="F93" s="216" t="str">
        <f t="shared" si="7"/>
        <v/>
      </c>
      <c r="G93" s="215" t="str">
        <f t="shared" si="8"/>
        <v/>
      </c>
      <c r="H93" s="215" t="str">
        <f t="shared" si="9"/>
        <v/>
      </c>
      <c r="I93" s="215" t="str">
        <f t="shared" si="10"/>
        <v/>
      </c>
      <c r="J93" s="384" t="str">
        <f t="shared" ref="J93:L93" si="100">J92</f>
        <v> (</v>
      </c>
      <c r="K93" s="384" t="str">
        <f t="shared" si="100"/>
        <v/>
      </c>
      <c r="L93" s="384" t="str">
        <f t="shared" si="100"/>
        <v>)</v>
      </c>
      <c r="M93" s="72"/>
      <c r="N93" s="30"/>
      <c r="O93" s="32"/>
      <c r="P93" s="245" t="str">
        <f t="shared" si="12"/>
        <v>	</v>
      </c>
      <c r="Q93" s="115"/>
      <c r="R93" s="386"/>
      <c r="S93" s="386"/>
      <c r="T93" s="115"/>
      <c r="U93" s="115"/>
      <c r="V93" s="386"/>
      <c r="W93" s="386"/>
      <c r="X93" s="115"/>
      <c r="Y93" s="115"/>
      <c r="Z93" s="386"/>
      <c r="AA93" s="386"/>
      <c r="AB93" s="115"/>
      <c r="AC93" s="115"/>
      <c r="AD93" s="386"/>
      <c r="AE93" s="386"/>
      <c r="AF93" s="388"/>
      <c r="AG93" s="388"/>
      <c r="AH93" s="388"/>
      <c r="AI93" s="388"/>
      <c r="AJ93" s="388"/>
      <c r="AK93" s="388"/>
      <c r="AL93" s="388"/>
      <c r="AM93" s="388"/>
      <c r="AN93" s="388"/>
      <c r="AO93" s="388"/>
      <c r="AP93" s="388"/>
    </row>
    <row r="94">
      <c r="A94" s="22" t="str">
        <f t="shared" si="2"/>
        <v> ()</v>
      </c>
      <c r="B94" s="112" t="str">
        <f t="shared" si="3"/>
        <v>	</v>
      </c>
      <c r="C94" s="215" t="str">
        <f t="shared" si="4"/>
        <v/>
      </c>
      <c r="D94" s="215" t="str">
        <f t="shared" si="5"/>
        <v/>
      </c>
      <c r="E94" s="215" t="str">
        <f t="shared" si="6"/>
        <v/>
      </c>
      <c r="F94" s="216" t="str">
        <f t="shared" si="7"/>
        <v/>
      </c>
      <c r="G94" s="215" t="str">
        <f t="shared" si="8"/>
        <v/>
      </c>
      <c r="H94" s="215" t="str">
        <f t="shared" si="9"/>
        <v/>
      </c>
      <c r="I94" s="215" t="str">
        <f t="shared" si="10"/>
        <v/>
      </c>
      <c r="J94" s="384" t="str">
        <f t="shared" ref="J94:L94" si="101">J93</f>
        <v> (</v>
      </c>
      <c r="K94" s="384" t="str">
        <f t="shared" si="101"/>
        <v/>
      </c>
      <c r="L94" s="384" t="str">
        <f t="shared" si="101"/>
        <v>)</v>
      </c>
      <c r="M94" s="72"/>
      <c r="N94" s="30"/>
      <c r="O94" s="32"/>
      <c r="P94" s="245" t="str">
        <f t="shared" si="12"/>
        <v>	</v>
      </c>
      <c r="Q94" s="115"/>
      <c r="R94" s="386"/>
      <c r="S94" s="386"/>
      <c r="T94" s="115"/>
      <c r="U94" s="115"/>
      <c r="V94" s="386"/>
      <c r="W94" s="386"/>
      <c r="X94" s="115"/>
      <c r="Y94" s="115"/>
      <c r="Z94" s="386"/>
      <c r="AA94" s="386"/>
      <c r="AB94" s="115"/>
      <c r="AC94" s="115"/>
      <c r="AD94" s="386"/>
      <c r="AE94" s="386"/>
      <c r="AF94" s="388"/>
      <c r="AG94" s="388"/>
      <c r="AH94" s="388"/>
      <c r="AI94" s="388"/>
      <c r="AJ94" s="388"/>
      <c r="AK94" s="388"/>
      <c r="AL94" s="388"/>
      <c r="AM94" s="388"/>
      <c r="AN94" s="388"/>
      <c r="AO94" s="388"/>
      <c r="AP94" s="388"/>
    </row>
    <row r="95">
      <c r="A95" s="22" t="str">
        <f t="shared" si="2"/>
        <v> ()</v>
      </c>
      <c r="B95" s="112" t="str">
        <f t="shared" si="3"/>
        <v>	</v>
      </c>
      <c r="C95" s="215" t="str">
        <f t="shared" si="4"/>
        <v/>
      </c>
      <c r="D95" s="215" t="str">
        <f t="shared" si="5"/>
        <v/>
      </c>
      <c r="E95" s="215" t="str">
        <f t="shared" si="6"/>
        <v/>
      </c>
      <c r="F95" s="216" t="str">
        <f t="shared" si="7"/>
        <v/>
      </c>
      <c r="G95" s="215" t="str">
        <f t="shared" si="8"/>
        <v/>
      </c>
      <c r="H95" s="215" t="str">
        <f t="shared" si="9"/>
        <v/>
      </c>
      <c r="I95" s="215" t="str">
        <f t="shared" si="10"/>
        <v/>
      </c>
      <c r="J95" s="384" t="str">
        <f t="shared" ref="J95:L95" si="102">J94</f>
        <v> (</v>
      </c>
      <c r="K95" s="384" t="str">
        <f t="shared" si="102"/>
        <v/>
      </c>
      <c r="L95" s="384" t="str">
        <f t="shared" si="102"/>
        <v>)</v>
      </c>
      <c r="M95" s="72"/>
      <c r="N95" s="30"/>
      <c r="O95" s="32"/>
      <c r="P95" s="245" t="str">
        <f t="shared" si="12"/>
        <v>	</v>
      </c>
      <c r="Q95" s="115"/>
      <c r="R95" s="386"/>
      <c r="S95" s="386"/>
      <c r="T95" s="115"/>
      <c r="U95" s="115"/>
      <c r="V95" s="386"/>
      <c r="W95" s="386"/>
      <c r="X95" s="115"/>
      <c r="Y95" s="115"/>
      <c r="Z95" s="386"/>
      <c r="AA95" s="386"/>
      <c r="AB95" s="115"/>
      <c r="AC95" s="115"/>
      <c r="AD95" s="386"/>
      <c r="AE95" s="386"/>
      <c r="AF95" s="388"/>
      <c r="AG95" s="388"/>
      <c r="AH95" s="388"/>
      <c r="AI95" s="388"/>
      <c r="AJ95" s="388"/>
      <c r="AK95" s="388"/>
      <c r="AL95" s="388"/>
      <c r="AM95" s="388"/>
      <c r="AN95" s="388"/>
      <c r="AO95" s="388"/>
      <c r="AP95" s="388"/>
    </row>
    <row r="96">
      <c r="A96" s="22" t="str">
        <f t="shared" si="2"/>
        <v> ()</v>
      </c>
      <c r="B96" s="112" t="str">
        <f t="shared" si="3"/>
        <v>	</v>
      </c>
      <c r="C96" s="215" t="str">
        <f t="shared" si="4"/>
        <v/>
      </c>
      <c r="D96" s="215" t="str">
        <f t="shared" si="5"/>
        <v/>
      </c>
      <c r="E96" s="215" t="str">
        <f t="shared" si="6"/>
        <v/>
      </c>
      <c r="F96" s="216" t="str">
        <f t="shared" si="7"/>
        <v/>
      </c>
      <c r="G96" s="215" t="str">
        <f t="shared" si="8"/>
        <v/>
      </c>
      <c r="H96" s="215" t="str">
        <f t="shared" si="9"/>
        <v/>
      </c>
      <c r="I96" s="215" t="str">
        <f t="shared" si="10"/>
        <v/>
      </c>
      <c r="J96" s="384" t="str">
        <f t="shared" ref="J96:L96" si="103">J95</f>
        <v> (</v>
      </c>
      <c r="K96" s="384" t="str">
        <f t="shared" si="103"/>
        <v/>
      </c>
      <c r="L96" s="384" t="str">
        <f t="shared" si="103"/>
        <v>)</v>
      </c>
      <c r="M96" s="72"/>
      <c r="N96" s="30"/>
      <c r="O96" s="32"/>
      <c r="P96" s="245" t="str">
        <f t="shared" si="12"/>
        <v>	</v>
      </c>
      <c r="Q96" s="115"/>
      <c r="R96" s="386"/>
      <c r="S96" s="386"/>
      <c r="T96" s="115"/>
      <c r="U96" s="115"/>
      <c r="V96" s="386"/>
      <c r="W96" s="386"/>
      <c r="X96" s="115"/>
      <c r="Y96" s="115"/>
      <c r="Z96" s="386"/>
      <c r="AA96" s="386"/>
      <c r="AB96" s="115"/>
      <c r="AC96" s="115"/>
      <c r="AD96" s="386"/>
      <c r="AE96" s="386"/>
      <c r="AF96" s="388"/>
      <c r="AG96" s="388"/>
      <c r="AH96" s="388"/>
      <c r="AI96" s="388"/>
      <c r="AJ96" s="388"/>
      <c r="AK96" s="388"/>
      <c r="AL96" s="388"/>
      <c r="AM96" s="388"/>
      <c r="AN96" s="388"/>
      <c r="AO96" s="388"/>
      <c r="AP96" s="388"/>
    </row>
    <row r="97">
      <c r="A97" s="22" t="str">
        <f t="shared" si="2"/>
        <v> ()</v>
      </c>
      <c r="B97" s="112" t="str">
        <f t="shared" si="3"/>
        <v>	</v>
      </c>
      <c r="C97" s="215" t="str">
        <f t="shared" si="4"/>
        <v/>
      </c>
      <c r="D97" s="215" t="str">
        <f t="shared" si="5"/>
        <v/>
      </c>
      <c r="E97" s="215" t="str">
        <f t="shared" si="6"/>
        <v/>
      </c>
      <c r="F97" s="216" t="str">
        <f t="shared" si="7"/>
        <v/>
      </c>
      <c r="G97" s="215" t="str">
        <f t="shared" si="8"/>
        <v/>
      </c>
      <c r="H97" s="215" t="str">
        <f t="shared" si="9"/>
        <v/>
      </c>
      <c r="I97" s="215" t="str">
        <f t="shared" si="10"/>
        <v/>
      </c>
      <c r="J97" s="384" t="str">
        <f t="shared" ref="J97:L97" si="104">J96</f>
        <v> (</v>
      </c>
      <c r="K97" s="384" t="str">
        <f t="shared" si="104"/>
        <v/>
      </c>
      <c r="L97" s="384" t="str">
        <f t="shared" si="104"/>
        <v>)</v>
      </c>
      <c r="M97" s="72"/>
      <c r="N97" s="30"/>
      <c r="O97" s="32"/>
      <c r="P97" s="245" t="str">
        <f t="shared" si="12"/>
        <v>	</v>
      </c>
      <c r="Q97" s="115"/>
      <c r="R97" s="386"/>
      <c r="S97" s="386"/>
      <c r="T97" s="115"/>
      <c r="U97" s="115"/>
      <c r="V97" s="386"/>
      <c r="W97" s="386"/>
      <c r="X97" s="115"/>
      <c r="Y97" s="115"/>
      <c r="Z97" s="386"/>
      <c r="AA97" s="386"/>
      <c r="AB97" s="115"/>
      <c r="AC97" s="115"/>
      <c r="AD97" s="386"/>
      <c r="AE97" s="386"/>
      <c r="AF97" s="388"/>
      <c r="AG97" s="388"/>
      <c r="AH97" s="388"/>
      <c r="AI97" s="388"/>
      <c r="AJ97" s="388"/>
      <c r="AK97" s="388"/>
      <c r="AL97" s="388"/>
      <c r="AM97" s="388"/>
      <c r="AN97" s="388"/>
      <c r="AO97" s="388"/>
      <c r="AP97" s="388"/>
    </row>
    <row r="98">
      <c r="A98" s="22" t="str">
        <f t="shared" si="2"/>
        <v> ()</v>
      </c>
      <c r="B98" s="112" t="str">
        <f t="shared" si="3"/>
        <v>	</v>
      </c>
      <c r="C98" s="215" t="str">
        <f t="shared" si="4"/>
        <v/>
      </c>
      <c r="D98" s="215" t="str">
        <f t="shared" si="5"/>
        <v/>
      </c>
      <c r="E98" s="215" t="str">
        <f t="shared" si="6"/>
        <v/>
      </c>
      <c r="F98" s="216" t="str">
        <f t="shared" si="7"/>
        <v/>
      </c>
      <c r="G98" s="215" t="str">
        <f t="shared" si="8"/>
        <v/>
      </c>
      <c r="H98" s="215" t="str">
        <f t="shared" si="9"/>
        <v/>
      </c>
      <c r="I98" s="215" t="str">
        <f t="shared" si="10"/>
        <v/>
      </c>
      <c r="J98" s="384" t="str">
        <f t="shared" ref="J98:L98" si="105">J97</f>
        <v> (</v>
      </c>
      <c r="K98" s="384" t="str">
        <f t="shared" si="105"/>
        <v/>
      </c>
      <c r="L98" s="384" t="str">
        <f t="shared" si="105"/>
        <v>)</v>
      </c>
      <c r="M98" s="72"/>
      <c r="N98" s="30"/>
      <c r="O98" s="32"/>
      <c r="P98" s="245" t="str">
        <f t="shared" si="12"/>
        <v>	</v>
      </c>
      <c r="Q98" s="115"/>
      <c r="R98" s="386"/>
      <c r="S98" s="386"/>
      <c r="T98" s="115"/>
      <c r="U98" s="115"/>
      <c r="V98" s="386"/>
      <c r="W98" s="386"/>
      <c r="X98" s="115"/>
      <c r="Y98" s="115"/>
      <c r="Z98" s="386"/>
      <c r="AA98" s="386"/>
      <c r="AB98" s="115"/>
      <c r="AC98" s="115"/>
      <c r="AD98" s="386"/>
      <c r="AE98" s="386"/>
      <c r="AF98" s="388"/>
      <c r="AG98" s="388"/>
      <c r="AH98" s="388"/>
      <c r="AI98" s="388"/>
      <c r="AJ98" s="388"/>
      <c r="AK98" s="388"/>
      <c r="AL98" s="388"/>
      <c r="AM98" s="388"/>
      <c r="AN98" s="388"/>
      <c r="AO98" s="388"/>
      <c r="AP98" s="388"/>
    </row>
    <row r="99">
      <c r="A99" s="22" t="str">
        <f t="shared" si="2"/>
        <v> ()</v>
      </c>
      <c r="B99" s="112" t="str">
        <f t="shared" si="3"/>
        <v>	</v>
      </c>
      <c r="C99" s="215" t="str">
        <f t="shared" si="4"/>
        <v/>
      </c>
      <c r="D99" s="215" t="str">
        <f t="shared" si="5"/>
        <v/>
      </c>
      <c r="E99" s="215" t="str">
        <f t="shared" si="6"/>
        <v/>
      </c>
      <c r="F99" s="216" t="str">
        <f t="shared" si="7"/>
        <v/>
      </c>
      <c r="G99" s="215" t="str">
        <f t="shared" si="8"/>
        <v/>
      </c>
      <c r="H99" s="215" t="str">
        <f t="shared" si="9"/>
        <v/>
      </c>
      <c r="I99" s="215" t="str">
        <f t="shared" si="10"/>
        <v/>
      </c>
      <c r="J99" s="384" t="str">
        <f t="shared" ref="J99:L99" si="106">J98</f>
        <v> (</v>
      </c>
      <c r="K99" s="384" t="str">
        <f t="shared" si="106"/>
        <v/>
      </c>
      <c r="L99" s="384" t="str">
        <f t="shared" si="106"/>
        <v>)</v>
      </c>
      <c r="M99" s="72"/>
      <c r="N99" s="30"/>
      <c r="O99" s="32"/>
      <c r="P99" s="245" t="str">
        <f t="shared" si="12"/>
        <v>	</v>
      </c>
      <c r="Q99" s="115"/>
      <c r="R99" s="386"/>
      <c r="S99" s="386"/>
      <c r="T99" s="115"/>
      <c r="U99" s="115"/>
      <c r="V99" s="386"/>
      <c r="W99" s="386"/>
      <c r="X99" s="115"/>
      <c r="Y99" s="115"/>
      <c r="Z99" s="386"/>
      <c r="AA99" s="386"/>
      <c r="AB99" s="115"/>
      <c r="AC99" s="115"/>
      <c r="AD99" s="386"/>
      <c r="AE99" s="386"/>
      <c r="AF99" s="388"/>
      <c r="AG99" s="388"/>
      <c r="AH99" s="388"/>
      <c r="AI99" s="388"/>
      <c r="AJ99" s="388"/>
      <c r="AK99" s="388"/>
      <c r="AL99" s="388"/>
      <c r="AM99" s="388"/>
      <c r="AN99" s="388"/>
      <c r="AO99" s="388"/>
      <c r="AP99" s="388"/>
    </row>
    <row r="100">
      <c r="A100" s="22" t="str">
        <f t="shared" si="2"/>
        <v> ()</v>
      </c>
      <c r="B100" s="112" t="str">
        <f t="shared" si="3"/>
        <v>	</v>
      </c>
      <c r="C100" s="215" t="str">
        <f t="shared" si="4"/>
        <v/>
      </c>
      <c r="D100" s="215" t="str">
        <f t="shared" si="5"/>
        <v/>
      </c>
      <c r="E100" s="215" t="str">
        <f t="shared" si="6"/>
        <v/>
      </c>
      <c r="F100" s="216" t="str">
        <f t="shared" si="7"/>
        <v/>
      </c>
      <c r="G100" s="215" t="str">
        <f t="shared" si="8"/>
        <v/>
      </c>
      <c r="H100" s="215" t="str">
        <f t="shared" si="9"/>
        <v/>
      </c>
      <c r="I100" s="215" t="str">
        <f t="shared" si="10"/>
        <v/>
      </c>
      <c r="J100" s="384" t="str">
        <f t="shared" ref="J100:L100" si="107">J99</f>
        <v> (</v>
      </c>
      <c r="K100" s="384" t="str">
        <f t="shared" si="107"/>
        <v/>
      </c>
      <c r="L100" s="384" t="str">
        <f t="shared" si="107"/>
        <v>)</v>
      </c>
      <c r="M100" s="72"/>
      <c r="N100" s="30"/>
      <c r="O100" s="32"/>
      <c r="P100" s="245" t="str">
        <f t="shared" si="12"/>
        <v>	</v>
      </c>
      <c r="Q100" s="115"/>
      <c r="R100" s="386"/>
      <c r="S100" s="386"/>
      <c r="T100" s="115"/>
      <c r="U100" s="115"/>
      <c r="V100" s="386"/>
      <c r="W100" s="386"/>
      <c r="X100" s="115"/>
      <c r="Y100" s="115"/>
      <c r="Z100" s="386"/>
      <c r="AA100" s="386"/>
      <c r="AB100" s="115"/>
      <c r="AC100" s="115"/>
      <c r="AD100" s="386"/>
      <c r="AE100" s="386"/>
      <c r="AF100" s="388"/>
      <c r="AG100" s="388"/>
      <c r="AH100" s="388"/>
      <c r="AI100" s="388"/>
      <c r="AJ100" s="388"/>
      <c r="AK100" s="388"/>
      <c r="AL100" s="388"/>
      <c r="AM100" s="388"/>
      <c r="AN100" s="388"/>
      <c r="AO100" s="388"/>
      <c r="AP100" s="388"/>
    </row>
    <row r="101">
      <c r="A101" s="22" t="str">
        <f t="shared" si="2"/>
        <v> ()</v>
      </c>
      <c r="B101" s="112" t="str">
        <f t="shared" si="3"/>
        <v>	</v>
      </c>
      <c r="C101" s="215" t="str">
        <f t="shared" si="4"/>
        <v/>
      </c>
      <c r="D101" s="215" t="str">
        <f t="shared" si="5"/>
        <v/>
      </c>
      <c r="E101" s="215" t="str">
        <f t="shared" si="6"/>
        <v/>
      </c>
      <c r="F101" s="216" t="str">
        <f t="shared" si="7"/>
        <v/>
      </c>
      <c r="G101" s="215" t="str">
        <f t="shared" si="8"/>
        <v/>
      </c>
      <c r="H101" s="215" t="str">
        <f t="shared" si="9"/>
        <v/>
      </c>
      <c r="I101" s="215" t="str">
        <f t="shared" si="10"/>
        <v/>
      </c>
      <c r="J101" s="384" t="str">
        <f t="shared" ref="J101:L101" si="108">J100</f>
        <v> (</v>
      </c>
      <c r="K101" s="384" t="str">
        <f t="shared" si="108"/>
        <v/>
      </c>
      <c r="L101" s="384" t="str">
        <f t="shared" si="108"/>
        <v>)</v>
      </c>
      <c r="M101" s="72"/>
      <c r="N101" s="30"/>
      <c r="O101" s="32"/>
      <c r="P101" s="245" t="str">
        <f t="shared" si="12"/>
        <v>	</v>
      </c>
      <c r="Q101" s="115"/>
      <c r="R101" s="386"/>
      <c r="S101" s="386"/>
      <c r="T101" s="115"/>
      <c r="U101" s="115"/>
      <c r="V101" s="386"/>
      <c r="W101" s="386"/>
      <c r="X101" s="115"/>
      <c r="Y101" s="115"/>
      <c r="Z101" s="386"/>
      <c r="AA101" s="386"/>
      <c r="AB101" s="115"/>
      <c r="AC101" s="115"/>
      <c r="AD101" s="386"/>
      <c r="AE101" s="386"/>
      <c r="AF101" s="388"/>
      <c r="AG101" s="388"/>
      <c r="AH101" s="388"/>
      <c r="AI101" s="388"/>
      <c r="AJ101" s="388"/>
      <c r="AK101" s="388"/>
      <c r="AL101" s="388"/>
      <c r="AM101" s="388"/>
      <c r="AN101" s="388"/>
      <c r="AO101" s="388"/>
      <c r="AP101" s="388"/>
    </row>
    <row r="102">
      <c r="A102" s="22" t="str">
        <f t="shared" si="2"/>
        <v> ()</v>
      </c>
      <c r="B102" s="112" t="str">
        <f t="shared" si="3"/>
        <v>	</v>
      </c>
      <c r="C102" s="215" t="str">
        <f t="shared" si="4"/>
        <v/>
      </c>
      <c r="D102" s="215" t="str">
        <f t="shared" si="5"/>
        <v/>
      </c>
      <c r="E102" s="215" t="str">
        <f t="shared" si="6"/>
        <v/>
      </c>
      <c r="F102" s="216" t="str">
        <f t="shared" si="7"/>
        <v/>
      </c>
      <c r="G102" s="215" t="str">
        <f t="shared" si="8"/>
        <v/>
      </c>
      <c r="H102" s="215" t="str">
        <f t="shared" si="9"/>
        <v/>
      </c>
      <c r="I102" s="215" t="str">
        <f t="shared" si="10"/>
        <v/>
      </c>
      <c r="J102" s="384" t="str">
        <f t="shared" ref="J102:L102" si="109">J101</f>
        <v> (</v>
      </c>
      <c r="K102" s="384" t="str">
        <f t="shared" si="109"/>
        <v/>
      </c>
      <c r="L102" s="384" t="str">
        <f t="shared" si="109"/>
        <v>)</v>
      </c>
      <c r="M102" s="72"/>
      <c r="N102" s="30"/>
      <c r="O102" s="32"/>
      <c r="P102" s="245" t="str">
        <f t="shared" si="12"/>
        <v>	</v>
      </c>
      <c r="Q102" s="115"/>
      <c r="R102" s="386"/>
      <c r="S102" s="386"/>
      <c r="T102" s="115"/>
      <c r="U102" s="115"/>
      <c r="V102" s="386"/>
      <c r="W102" s="386"/>
      <c r="X102" s="115"/>
      <c r="Y102" s="115"/>
      <c r="Z102" s="386"/>
      <c r="AA102" s="386"/>
      <c r="AB102" s="115"/>
      <c r="AC102" s="115"/>
      <c r="AD102" s="386"/>
      <c r="AE102" s="386"/>
      <c r="AF102" s="388"/>
      <c r="AG102" s="388"/>
      <c r="AH102" s="388"/>
      <c r="AI102" s="388"/>
      <c r="AJ102" s="388"/>
      <c r="AK102" s="388"/>
      <c r="AL102" s="388"/>
      <c r="AM102" s="388"/>
      <c r="AN102" s="388"/>
      <c r="AO102" s="388"/>
      <c r="AP102" s="388"/>
    </row>
    <row r="103">
      <c r="A103" s="22" t="str">
        <f t="shared" si="2"/>
        <v> ()</v>
      </c>
      <c r="B103" s="112" t="str">
        <f t="shared" si="3"/>
        <v>	</v>
      </c>
      <c r="C103" s="215" t="str">
        <f t="shared" si="4"/>
        <v/>
      </c>
      <c r="D103" s="215" t="str">
        <f t="shared" si="5"/>
        <v/>
      </c>
      <c r="E103" s="215" t="str">
        <f t="shared" si="6"/>
        <v/>
      </c>
      <c r="F103" s="216" t="str">
        <f t="shared" si="7"/>
        <v/>
      </c>
      <c r="G103" s="215" t="str">
        <f t="shared" si="8"/>
        <v/>
      </c>
      <c r="H103" s="215" t="str">
        <f t="shared" si="9"/>
        <v/>
      </c>
      <c r="I103" s="215" t="str">
        <f t="shared" si="10"/>
        <v/>
      </c>
      <c r="J103" s="384" t="str">
        <f t="shared" ref="J103:L103" si="110">J102</f>
        <v> (</v>
      </c>
      <c r="K103" s="384" t="str">
        <f t="shared" si="110"/>
        <v/>
      </c>
      <c r="L103" s="384" t="str">
        <f t="shared" si="110"/>
        <v>)</v>
      </c>
      <c r="M103" s="72"/>
      <c r="N103" s="171"/>
      <c r="O103" s="172"/>
      <c r="P103" s="245" t="str">
        <f t="shared" si="12"/>
        <v>	</v>
      </c>
      <c r="Q103" s="115"/>
      <c r="R103" s="386"/>
      <c r="S103" s="386"/>
      <c r="T103" s="115"/>
      <c r="U103" s="115"/>
      <c r="V103" s="386"/>
      <c r="W103" s="386"/>
      <c r="X103" s="115"/>
      <c r="Y103" s="115"/>
      <c r="Z103" s="386"/>
      <c r="AA103" s="386"/>
      <c r="AB103" s="115"/>
      <c r="AC103" s="115"/>
      <c r="AD103" s="386"/>
      <c r="AE103" s="386"/>
      <c r="AF103" s="388"/>
      <c r="AG103" s="388"/>
      <c r="AH103" s="388"/>
      <c r="AI103" s="388"/>
      <c r="AJ103" s="388"/>
      <c r="AK103" s="388"/>
      <c r="AL103" s="388"/>
      <c r="AM103" s="388"/>
      <c r="AN103" s="388"/>
      <c r="AO103" s="388"/>
      <c r="AP103" s="388"/>
    </row>
    <row r="104">
      <c r="A104" s="22"/>
      <c r="B104" s="112" t="str">
        <f t="shared" si="3"/>
        <v>	</v>
      </c>
      <c r="C104" s="215" t="str">
        <f t="shared" si="4"/>
        <v/>
      </c>
      <c r="D104" s="215" t="str">
        <f t="shared" si="5"/>
        <v/>
      </c>
      <c r="E104" s="215" t="str">
        <f t="shared" si="6"/>
        <v/>
      </c>
      <c r="F104" s="216" t="str">
        <f t="shared" si="7"/>
        <v/>
      </c>
      <c r="G104" s="215" t="str">
        <f t="shared" si="8"/>
        <v/>
      </c>
      <c r="H104" s="215" t="str">
        <f t="shared" si="9"/>
        <v/>
      </c>
      <c r="I104" s="215" t="str">
        <f t="shared" si="10"/>
        <v/>
      </c>
      <c r="J104" s="211"/>
      <c r="K104" s="211"/>
      <c r="L104" s="211"/>
      <c r="M104" s="211"/>
      <c r="N104" s="211"/>
      <c r="O104" s="99"/>
      <c r="P104" s="84" t="str">
        <f t="shared" si="12"/>
        <v>	</v>
      </c>
      <c r="Q104" s="99"/>
      <c r="R104" s="388"/>
      <c r="S104" s="388"/>
      <c r="T104" s="99"/>
      <c r="U104" s="99"/>
      <c r="V104" s="388"/>
      <c r="W104" s="388"/>
      <c r="X104" s="99"/>
      <c r="Y104" s="99"/>
      <c r="Z104" s="388"/>
      <c r="AA104" s="388"/>
      <c r="AB104" s="99"/>
      <c r="AC104" s="99"/>
      <c r="AD104" s="388"/>
      <c r="AE104" s="388"/>
      <c r="AF104" s="388"/>
      <c r="AG104" s="388"/>
      <c r="AH104" s="388"/>
      <c r="AI104" s="388"/>
      <c r="AJ104" s="388"/>
      <c r="AK104" s="388"/>
      <c r="AL104" s="388"/>
      <c r="AM104" s="388"/>
      <c r="AN104" s="388"/>
      <c r="AO104" s="388"/>
      <c r="AP104" s="388"/>
    </row>
    <row r="105">
      <c r="A105" s="22"/>
      <c r="B105" s="112" t="str">
        <f t="shared" si="3"/>
        <v>	</v>
      </c>
      <c r="C105" s="215" t="str">
        <f t="shared" si="4"/>
        <v/>
      </c>
      <c r="D105" s="215" t="str">
        <f t="shared" si="5"/>
        <v/>
      </c>
      <c r="E105" s="215" t="str">
        <f t="shared" si="6"/>
        <v/>
      </c>
      <c r="F105" s="216" t="str">
        <f t="shared" si="7"/>
        <v/>
      </c>
      <c r="G105" s="215" t="str">
        <f t="shared" si="8"/>
        <v/>
      </c>
      <c r="H105" s="215" t="str">
        <f t="shared" si="9"/>
        <v/>
      </c>
      <c r="I105" s="215" t="str">
        <f t="shared" si="10"/>
        <v/>
      </c>
      <c r="J105" s="211"/>
      <c r="K105" s="211"/>
      <c r="L105" s="211"/>
      <c r="M105" s="211"/>
      <c r="N105" s="211"/>
      <c r="O105" s="99"/>
      <c r="P105" s="84" t="str">
        <f t="shared" si="12"/>
        <v>	</v>
      </c>
      <c r="Q105" s="99"/>
      <c r="R105" s="388"/>
      <c r="S105" s="388"/>
      <c r="T105" s="99"/>
      <c r="U105" s="99"/>
      <c r="V105" s="388"/>
      <c r="W105" s="388"/>
      <c r="X105" s="99"/>
      <c r="Y105" s="99"/>
      <c r="Z105" s="388"/>
      <c r="AA105" s="388"/>
      <c r="AB105" s="99"/>
      <c r="AC105" s="99"/>
      <c r="AD105" s="388"/>
      <c r="AE105" s="388"/>
      <c r="AF105" s="388"/>
      <c r="AG105" s="388"/>
      <c r="AH105" s="388"/>
      <c r="AI105" s="388"/>
      <c r="AJ105" s="388"/>
      <c r="AK105" s="388"/>
      <c r="AL105" s="388"/>
      <c r="AM105" s="388"/>
      <c r="AN105" s="388"/>
      <c r="AO105" s="388"/>
      <c r="AP105" s="388"/>
    </row>
    <row r="106">
      <c r="A106" s="22"/>
      <c r="B106" s="112" t="str">
        <f t="shared" si="3"/>
        <v>	</v>
      </c>
      <c r="C106" s="215" t="str">
        <f t="shared" si="4"/>
        <v/>
      </c>
      <c r="D106" s="215" t="str">
        <f t="shared" si="5"/>
        <v/>
      </c>
      <c r="E106" s="215" t="str">
        <f t="shared" si="6"/>
        <v/>
      </c>
      <c r="F106" s="216" t="str">
        <f t="shared" si="7"/>
        <v/>
      </c>
      <c r="G106" s="215" t="str">
        <f t="shared" si="8"/>
        <v/>
      </c>
      <c r="H106" s="215" t="str">
        <f t="shared" si="9"/>
        <v/>
      </c>
      <c r="I106" s="215" t="str">
        <f t="shared" si="10"/>
        <v/>
      </c>
      <c r="J106" s="211"/>
      <c r="K106" s="211"/>
      <c r="L106" s="211"/>
      <c r="M106" s="211"/>
      <c r="N106" s="211"/>
      <c r="O106" s="99"/>
      <c r="P106" s="84" t="str">
        <f t="shared" si="12"/>
        <v>	</v>
      </c>
      <c r="Q106" s="99"/>
      <c r="R106" s="388"/>
      <c r="S106" s="388"/>
      <c r="T106" s="99"/>
      <c r="U106" s="99"/>
      <c r="V106" s="388"/>
      <c r="W106" s="388"/>
      <c r="X106" s="99"/>
      <c r="Y106" s="99"/>
      <c r="Z106" s="388"/>
      <c r="AA106" s="388"/>
      <c r="AB106" s="99"/>
      <c r="AC106" s="99"/>
      <c r="AD106" s="388"/>
      <c r="AE106" s="388"/>
      <c r="AF106" s="388"/>
      <c r="AG106" s="388"/>
      <c r="AH106" s="388"/>
      <c r="AI106" s="388"/>
      <c r="AJ106" s="388"/>
      <c r="AK106" s="388"/>
      <c r="AL106" s="388"/>
      <c r="AM106" s="388"/>
      <c r="AN106" s="388"/>
      <c r="AO106" s="388"/>
      <c r="AP106" s="388"/>
    </row>
    <row r="107">
      <c r="A107" s="22"/>
      <c r="B107" s="112" t="str">
        <f t="shared" si="3"/>
        <v>	</v>
      </c>
      <c r="C107" s="215" t="str">
        <f t="shared" si="4"/>
        <v/>
      </c>
      <c r="D107" s="215" t="str">
        <f t="shared" si="5"/>
        <v/>
      </c>
      <c r="E107" s="215" t="str">
        <f t="shared" si="6"/>
        <v/>
      </c>
      <c r="F107" s="216" t="str">
        <f t="shared" si="7"/>
        <v/>
      </c>
      <c r="G107" s="215" t="str">
        <f t="shared" si="8"/>
        <v/>
      </c>
      <c r="H107" s="215" t="str">
        <f t="shared" si="9"/>
        <v/>
      </c>
      <c r="I107" s="215" t="str">
        <f t="shared" si="10"/>
        <v/>
      </c>
      <c r="J107" s="211"/>
      <c r="K107" s="211"/>
      <c r="L107" s="211"/>
      <c r="M107" s="211"/>
      <c r="N107" s="211"/>
      <c r="O107" s="99"/>
      <c r="P107" s="84" t="str">
        <f t="shared" si="12"/>
        <v>	</v>
      </c>
      <c r="Q107" s="99"/>
      <c r="R107" s="388"/>
      <c r="S107" s="388"/>
      <c r="T107" s="99"/>
      <c r="U107" s="99"/>
      <c r="V107" s="388"/>
      <c r="W107" s="388"/>
      <c r="X107" s="99"/>
      <c r="Y107" s="99"/>
      <c r="Z107" s="388"/>
      <c r="AA107" s="388"/>
      <c r="AB107" s="99"/>
      <c r="AC107" s="99"/>
      <c r="AD107" s="388"/>
      <c r="AE107" s="388"/>
      <c r="AF107" s="388"/>
      <c r="AG107" s="388"/>
      <c r="AH107" s="388"/>
      <c r="AI107" s="388"/>
      <c r="AJ107" s="388"/>
      <c r="AK107" s="388"/>
      <c r="AL107" s="388"/>
      <c r="AM107" s="388"/>
      <c r="AN107" s="388"/>
      <c r="AO107" s="388"/>
      <c r="AP107" s="388"/>
    </row>
    <row r="108">
      <c r="A108" s="22"/>
      <c r="B108" s="112" t="str">
        <f t="shared" si="3"/>
        <v>	</v>
      </c>
      <c r="C108" s="215" t="str">
        <f t="shared" si="4"/>
        <v/>
      </c>
      <c r="D108" s="215" t="str">
        <f t="shared" si="5"/>
        <v/>
      </c>
      <c r="E108" s="215" t="str">
        <f t="shared" si="6"/>
        <v/>
      </c>
      <c r="F108" s="216" t="str">
        <f t="shared" si="7"/>
        <v/>
      </c>
      <c r="G108" s="215" t="str">
        <f t="shared" si="8"/>
        <v/>
      </c>
      <c r="H108" s="215" t="str">
        <f t="shared" si="9"/>
        <v/>
      </c>
      <c r="I108" s="215" t="str">
        <f t="shared" si="10"/>
        <v/>
      </c>
      <c r="J108" s="211"/>
      <c r="K108" s="211"/>
      <c r="L108" s="211"/>
      <c r="M108" s="211"/>
      <c r="N108" s="211"/>
      <c r="O108" s="99"/>
      <c r="P108" s="84" t="str">
        <f t="shared" si="12"/>
        <v>	</v>
      </c>
      <c r="Q108" s="99"/>
      <c r="R108" s="388"/>
      <c r="S108" s="388"/>
      <c r="T108" s="99"/>
      <c r="U108" s="99"/>
      <c r="V108" s="388"/>
      <c r="W108" s="388"/>
      <c r="X108" s="99"/>
      <c r="Y108" s="99"/>
      <c r="Z108" s="388"/>
      <c r="AA108" s="388"/>
      <c r="AB108" s="99"/>
      <c r="AC108" s="99"/>
      <c r="AD108" s="388"/>
      <c r="AE108" s="388"/>
      <c r="AF108" s="388"/>
      <c r="AG108" s="388"/>
      <c r="AH108" s="388"/>
      <c r="AI108" s="388"/>
      <c r="AJ108" s="388"/>
      <c r="AK108" s="388"/>
      <c r="AL108" s="388"/>
      <c r="AM108" s="388"/>
      <c r="AN108" s="388"/>
      <c r="AO108" s="388"/>
      <c r="AP108" s="388"/>
    </row>
    <row r="109">
      <c r="A109" s="22"/>
      <c r="B109" s="112" t="str">
        <f t="shared" si="3"/>
        <v>	</v>
      </c>
      <c r="C109" s="215" t="str">
        <f t="shared" si="4"/>
        <v/>
      </c>
      <c r="D109" s="215" t="str">
        <f t="shared" si="5"/>
        <v/>
      </c>
      <c r="E109" s="215" t="str">
        <f t="shared" si="6"/>
        <v/>
      </c>
      <c r="F109" s="216" t="str">
        <f t="shared" si="7"/>
        <v/>
      </c>
      <c r="G109" s="215" t="str">
        <f t="shared" si="8"/>
        <v/>
      </c>
      <c r="H109" s="215" t="str">
        <f t="shared" si="9"/>
        <v/>
      </c>
      <c r="I109" s="215" t="str">
        <f t="shared" si="10"/>
        <v/>
      </c>
      <c r="J109" s="211"/>
      <c r="K109" s="211"/>
      <c r="L109" s="211"/>
      <c r="M109" s="211"/>
      <c r="N109" s="211"/>
      <c r="O109" s="99"/>
      <c r="P109" s="84" t="str">
        <f t="shared" si="12"/>
        <v>	</v>
      </c>
      <c r="Q109" s="99"/>
      <c r="R109" s="388"/>
      <c r="S109" s="388"/>
      <c r="T109" s="99"/>
      <c r="U109" s="99"/>
      <c r="V109" s="388"/>
      <c r="W109" s="388"/>
      <c r="X109" s="99"/>
      <c r="Y109" s="99"/>
      <c r="Z109" s="388"/>
      <c r="AA109" s="388"/>
      <c r="AB109" s="99"/>
      <c r="AC109" s="99"/>
      <c r="AD109" s="388"/>
      <c r="AE109" s="388"/>
      <c r="AF109" s="388"/>
      <c r="AG109" s="388"/>
      <c r="AH109" s="388"/>
      <c r="AI109" s="388"/>
      <c r="AJ109" s="388"/>
      <c r="AK109" s="388"/>
      <c r="AL109" s="388"/>
      <c r="AM109" s="388"/>
      <c r="AN109" s="388"/>
      <c r="AO109" s="388"/>
      <c r="AP109" s="388"/>
    </row>
    <row r="110">
      <c r="A110" s="22"/>
      <c r="B110" s="112" t="str">
        <f t="shared" si="3"/>
        <v>	</v>
      </c>
      <c r="C110" s="215" t="str">
        <f t="shared" si="4"/>
        <v/>
      </c>
      <c r="D110" s="215" t="str">
        <f t="shared" si="5"/>
        <v/>
      </c>
      <c r="E110" s="215" t="str">
        <f t="shared" si="6"/>
        <v/>
      </c>
      <c r="F110" s="216" t="str">
        <f t="shared" si="7"/>
        <v/>
      </c>
      <c r="G110" s="215" t="str">
        <f t="shared" si="8"/>
        <v/>
      </c>
      <c r="H110" s="215" t="str">
        <f t="shared" si="9"/>
        <v/>
      </c>
      <c r="I110" s="215" t="str">
        <f t="shared" si="10"/>
        <v/>
      </c>
      <c r="J110" s="211"/>
      <c r="K110" s="211"/>
      <c r="L110" s="211"/>
      <c r="M110" s="211"/>
      <c r="N110" s="211"/>
      <c r="O110" s="99"/>
      <c r="P110" s="84" t="str">
        <f t="shared" si="12"/>
        <v>	</v>
      </c>
      <c r="Q110" s="99"/>
      <c r="R110" s="388"/>
      <c r="S110" s="388"/>
      <c r="T110" s="99"/>
      <c r="U110" s="99"/>
      <c r="V110" s="388"/>
      <c r="W110" s="388"/>
      <c r="X110" s="99"/>
      <c r="Y110" s="99"/>
      <c r="Z110" s="388"/>
      <c r="AA110" s="388"/>
      <c r="AB110" s="99"/>
      <c r="AC110" s="99"/>
      <c r="AD110" s="388"/>
      <c r="AE110" s="388"/>
      <c r="AF110" s="388"/>
      <c r="AG110" s="388"/>
      <c r="AH110" s="388"/>
      <c r="AI110" s="388"/>
      <c r="AJ110" s="388"/>
      <c r="AK110" s="388"/>
      <c r="AL110" s="388"/>
      <c r="AM110" s="388"/>
      <c r="AN110" s="388"/>
      <c r="AO110" s="388"/>
      <c r="AP110" s="388"/>
    </row>
    <row r="111">
      <c r="A111" s="22"/>
      <c r="B111" s="112" t="str">
        <f t="shared" si="3"/>
        <v>	</v>
      </c>
      <c r="C111" s="215" t="str">
        <f t="shared" si="4"/>
        <v/>
      </c>
      <c r="D111" s="215" t="str">
        <f t="shared" si="5"/>
        <v/>
      </c>
      <c r="E111" s="215" t="str">
        <f t="shared" si="6"/>
        <v/>
      </c>
      <c r="F111" s="216" t="str">
        <f t="shared" si="7"/>
        <v/>
      </c>
      <c r="G111" s="215" t="str">
        <f t="shared" si="8"/>
        <v/>
      </c>
      <c r="H111" s="215" t="str">
        <f t="shared" si="9"/>
        <v/>
      </c>
      <c r="I111" s="215" t="str">
        <f t="shared" si="10"/>
        <v/>
      </c>
      <c r="J111" s="211"/>
      <c r="K111" s="211"/>
      <c r="L111" s="211"/>
      <c r="M111" s="211"/>
      <c r="N111" s="211"/>
      <c r="O111" s="99"/>
      <c r="P111" s="84" t="str">
        <f t="shared" si="12"/>
        <v>	</v>
      </c>
      <c r="Q111" s="99"/>
      <c r="R111" s="388"/>
      <c r="S111" s="388"/>
      <c r="T111" s="99"/>
      <c r="U111" s="99"/>
      <c r="V111" s="388"/>
      <c r="W111" s="388"/>
      <c r="X111" s="99"/>
      <c r="Y111" s="99"/>
      <c r="Z111" s="388"/>
      <c r="AA111" s="388"/>
      <c r="AB111" s="99"/>
      <c r="AC111" s="99"/>
      <c r="AD111" s="388"/>
      <c r="AE111" s="388"/>
      <c r="AF111" s="388"/>
      <c r="AG111" s="388"/>
      <c r="AH111" s="388"/>
      <c r="AI111" s="388"/>
      <c r="AJ111" s="388"/>
      <c r="AK111" s="388"/>
      <c r="AL111" s="388"/>
      <c r="AM111" s="388"/>
      <c r="AN111" s="388"/>
      <c r="AO111" s="388"/>
      <c r="AP111" s="388"/>
    </row>
    <row r="112">
      <c r="A112" s="22"/>
      <c r="B112" s="112" t="str">
        <f t="shared" si="3"/>
        <v>	</v>
      </c>
      <c r="C112" s="215" t="str">
        <f t="shared" si="4"/>
        <v/>
      </c>
      <c r="D112" s="215" t="str">
        <f t="shared" si="5"/>
        <v/>
      </c>
      <c r="E112" s="215" t="str">
        <f t="shared" si="6"/>
        <v/>
      </c>
      <c r="F112" s="216" t="str">
        <f t="shared" si="7"/>
        <v/>
      </c>
      <c r="G112" s="215" t="str">
        <f t="shared" si="8"/>
        <v/>
      </c>
      <c r="H112" s="215" t="str">
        <f t="shared" si="9"/>
        <v/>
      </c>
      <c r="I112" s="215" t="str">
        <f t="shared" si="10"/>
        <v/>
      </c>
      <c r="J112" s="211"/>
      <c r="K112" s="211"/>
      <c r="L112" s="211"/>
      <c r="M112" s="211"/>
      <c r="N112" s="211"/>
      <c r="O112" s="99"/>
      <c r="P112" s="84" t="str">
        <f t="shared" si="12"/>
        <v>	</v>
      </c>
      <c r="Q112" s="99"/>
      <c r="R112" s="388"/>
      <c r="S112" s="388"/>
      <c r="T112" s="99"/>
      <c r="U112" s="99"/>
      <c r="V112" s="388"/>
      <c r="W112" s="388"/>
      <c r="X112" s="99"/>
      <c r="Y112" s="99"/>
      <c r="Z112" s="388"/>
      <c r="AA112" s="388"/>
      <c r="AB112" s="99"/>
      <c r="AC112" s="99"/>
      <c r="AD112" s="388"/>
      <c r="AE112" s="388"/>
      <c r="AF112" s="388"/>
      <c r="AG112" s="388"/>
      <c r="AH112" s="388"/>
      <c r="AI112" s="388"/>
      <c r="AJ112" s="388"/>
      <c r="AK112" s="388"/>
      <c r="AL112" s="388"/>
      <c r="AM112" s="388"/>
      <c r="AN112" s="388"/>
      <c r="AO112" s="388"/>
      <c r="AP112" s="388"/>
    </row>
    <row r="113">
      <c r="A113" s="22"/>
      <c r="B113" s="112" t="str">
        <f t="shared" si="3"/>
        <v>	</v>
      </c>
      <c r="C113" s="215" t="str">
        <f t="shared" si="4"/>
        <v/>
      </c>
      <c r="D113" s="215" t="str">
        <f t="shared" si="5"/>
        <v/>
      </c>
      <c r="E113" s="215" t="str">
        <f t="shared" si="6"/>
        <v/>
      </c>
      <c r="F113" s="216" t="str">
        <f t="shared" si="7"/>
        <v/>
      </c>
      <c r="G113" s="215" t="str">
        <f t="shared" si="8"/>
        <v/>
      </c>
      <c r="H113" s="215" t="str">
        <f t="shared" si="9"/>
        <v/>
      </c>
      <c r="I113" s="215" t="str">
        <f t="shared" si="10"/>
        <v/>
      </c>
      <c r="J113" s="211"/>
      <c r="K113" s="211"/>
      <c r="L113" s="211"/>
      <c r="M113" s="211"/>
      <c r="N113" s="211"/>
      <c r="O113" s="99"/>
      <c r="P113" s="84" t="str">
        <f t="shared" si="12"/>
        <v>	</v>
      </c>
      <c r="Q113" s="99"/>
      <c r="R113" s="388"/>
      <c r="S113" s="388"/>
      <c r="T113" s="99"/>
      <c r="U113" s="99"/>
      <c r="V113" s="388"/>
      <c r="W113" s="388"/>
      <c r="X113" s="99"/>
      <c r="Y113" s="99"/>
      <c r="Z113" s="388"/>
      <c r="AA113" s="388"/>
      <c r="AB113" s="99"/>
      <c r="AC113" s="99"/>
      <c r="AD113" s="388"/>
      <c r="AE113" s="388"/>
      <c r="AF113" s="388"/>
      <c r="AG113" s="388"/>
      <c r="AH113" s="388"/>
      <c r="AI113" s="388"/>
      <c r="AJ113" s="388"/>
      <c r="AK113" s="388"/>
      <c r="AL113" s="388"/>
      <c r="AM113" s="388"/>
      <c r="AN113" s="388"/>
      <c r="AO113" s="388"/>
      <c r="AP113" s="388"/>
    </row>
    <row r="114">
      <c r="A114" s="22"/>
      <c r="B114" s="112" t="str">
        <f t="shared" si="3"/>
        <v>	</v>
      </c>
      <c r="C114" s="215" t="str">
        <f t="shared" si="4"/>
        <v/>
      </c>
      <c r="D114" s="215" t="str">
        <f t="shared" si="5"/>
        <v/>
      </c>
      <c r="E114" s="215" t="str">
        <f t="shared" si="6"/>
        <v/>
      </c>
      <c r="F114" s="216" t="str">
        <f t="shared" si="7"/>
        <v/>
      </c>
      <c r="G114" s="215" t="str">
        <f t="shared" si="8"/>
        <v/>
      </c>
      <c r="H114" s="215" t="str">
        <f t="shared" si="9"/>
        <v/>
      </c>
      <c r="I114" s="215" t="str">
        <f t="shared" si="10"/>
        <v/>
      </c>
      <c r="J114" s="211"/>
      <c r="K114" s="211"/>
      <c r="L114" s="211"/>
      <c r="M114" s="211"/>
      <c r="N114" s="211"/>
      <c r="O114" s="99"/>
      <c r="P114" s="84" t="str">
        <f t="shared" si="12"/>
        <v>	</v>
      </c>
      <c r="Q114" s="99"/>
      <c r="R114" s="388"/>
      <c r="S114" s="388"/>
      <c r="T114" s="99"/>
      <c r="U114" s="99"/>
      <c r="V114" s="388"/>
      <c r="W114" s="388"/>
      <c r="X114" s="99"/>
      <c r="Y114" s="99"/>
      <c r="Z114" s="388"/>
      <c r="AA114" s="388"/>
      <c r="AB114" s="99"/>
      <c r="AC114" s="99"/>
      <c r="AD114" s="388"/>
      <c r="AE114" s="388"/>
      <c r="AF114" s="388"/>
      <c r="AG114" s="388"/>
      <c r="AH114" s="388"/>
      <c r="AI114" s="388"/>
      <c r="AJ114" s="388"/>
      <c r="AK114" s="388"/>
      <c r="AL114" s="388"/>
      <c r="AM114" s="388"/>
      <c r="AN114" s="388"/>
      <c r="AO114" s="388"/>
      <c r="AP114" s="388"/>
    </row>
    <row r="115">
      <c r="A115" s="22"/>
      <c r="B115" s="112" t="str">
        <f t="shared" si="3"/>
        <v>	</v>
      </c>
      <c r="C115" s="215" t="str">
        <f t="shared" si="4"/>
        <v/>
      </c>
      <c r="D115" s="215" t="str">
        <f t="shared" si="5"/>
        <v/>
      </c>
      <c r="E115" s="215" t="str">
        <f t="shared" si="6"/>
        <v/>
      </c>
      <c r="F115" s="216" t="str">
        <f t="shared" si="7"/>
        <v/>
      </c>
      <c r="G115" s="215" t="str">
        <f t="shared" si="8"/>
        <v/>
      </c>
      <c r="H115" s="215" t="str">
        <f t="shared" si="9"/>
        <v/>
      </c>
      <c r="I115" s="215" t="str">
        <f t="shared" si="10"/>
        <v/>
      </c>
      <c r="J115" s="211"/>
      <c r="K115" s="211"/>
      <c r="L115" s="211"/>
      <c r="M115" s="211"/>
      <c r="N115" s="211"/>
      <c r="O115" s="99"/>
      <c r="P115" s="84" t="str">
        <f t="shared" si="12"/>
        <v>	</v>
      </c>
      <c r="Q115" s="99"/>
      <c r="R115" s="388"/>
      <c r="S115" s="388"/>
      <c r="T115" s="99"/>
      <c r="U115" s="99"/>
      <c r="V115" s="388"/>
      <c r="W115" s="388"/>
      <c r="X115" s="99"/>
      <c r="Y115" s="99"/>
      <c r="Z115" s="388"/>
      <c r="AA115" s="388"/>
      <c r="AB115" s="99"/>
      <c r="AC115" s="99"/>
      <c r="AD115" s="388"/>
      <c r="AE115" s="388"/>
      <c r="AF115" s="388"/>
      <c r="AG115" s="388"/>
      <c r="AH115" s="388"/>
      <c r="AI115" s="388"/>
      <c r="AJ115" s="388"/>
      <c r="AK115" s="388"/>
      <c r="AL115" s="388"/>
      <c r="AM115" s="388"/>
      <c r="AN115" s="388"/>
      <c r="AO115" s="388"/>
      <c r="AP115" s="388"/>
    </row>
    <row r="116">
      <c r="A116" s="22"/>
      <c r="B116" s="112" t="str">
        <f t="shared" si="3"/>
        <v>	</v>
      </c>
      <c r="C116" s="215" t="str">
        <f t="shared" si="4"/>
        <v/>
      </c>
      <c r="D116" s="215" t="str">
        <f t="shared" si="5"/>
        <v/>
      </c>
      <c r="E116" s="215" t="str">
        <f t="shared" si="6"/>
        <v/>
      </c>
      <c r="F116" s="216" t="str">
        <f t="shared" si="7"/>
        <v/>
      </c>
      <c r="G116" s="215" t="str">
        <f t="shared" si="8"/>
        <v/>
      </c>
      <c r="H116" s="215" t="str">
        <f t="shared" si="9"/>
        <v/>
      </c>
      <c r="I116" s="215" t="str">
        <f t="shared" si="10"/>
        <v/>
      </c>
      <c r="J116" s="211"/>
      <c r="K116" s="211"/>
      <c r="L116" s="211"/>
      <c r="M116" s="211"/>
      <c r="N116" s="211"/>
      <c r="O116" s="99"/>
      <c r="P116" s="84" t="str">
        <f t="shared" si="12"/>
        <v>	</v>
      </c>
      <c r="Q116" s="99"/>
      <c r="R116" s="388"/>
      <c r="S116" s="388"/>
      <c r="T116" s="99"/>
      <c r="U116" s="99"/>
      <c r="V116" s="388"/>
      <c r="W116" s="388"/>
      <c r="X116" s="99"/>
      <c r="Y116" s="99"/>
      <c r="Z116" s="388"/>
      <c r="AA116" s="388"/>
      <c r="AB116" s="99"/>
      <c r="AC116" s="99"/>
      <c r="AD116" s="388"/>
      <c r="AE116" s="388"/>
      <c r="AF116" s="388"/>
      <c r="AG116" s="388"/>
      <c r="AH116" s="388"/>
      <c r="AI116" s="388"/>
      <c r="AJ116" s="388"/>
      <c r="AK116" s="388"/>
      <c r="AL116" s="388"/>
      <c r="AM116" s="388"/>
      <c r="AN116" s="388"/>
      <c r="AO116" s="388"/>
      <c r="AP116" s="388"/>
    </row>
    <row r="117">
      <c r="A117" s="22"/>
      <c r="B117" s="112" t="str">
        <f t="shared" si="3"/>
        <v>	</v>
      </c>
      <c r="C117" s="215" t="str">
        <f t="shared" si="4"/>
        <v/>
      </c>
      <c r="D117" s="215" t="str">
        <f t="shared" si="5"/>
        <v/>
      </c>
      <c r="E117" s="215" t="str">
        <f t="shared" si="6"/>
        <v/>
      </c>
      <c r="F117" s="216" t="str">
        <f t="shared" si="7"/>
        <v/>
      </c>
      <c r="G117" s="215" t="str">
        <f t="shared" si="8"/>
        <v/>
      </c>
      <c r="H117" s="215" t="str">
        <f t="shared" si="9"/>
        <v/>
      </c>
      <c r="I117" s="215" t="str">
        <f t="shared" si="10"/>
        <v/>
      </c>
      <c r="J117" s="211"/>
      <c r="K117" s="211"/>
      <c r="L117" s="211"/>
      <c r="M117" s="211"/>
      <c r="N117" s="211"/>
      <c r="O117" s="99"/>
      <c r="P117" s="84" t="str">
        <f t="shared" si="12"/>
        <v>	</v>
      </c>
      <c r="Q117" s="99"/>
      <c r="R117" s="388"/>
      <c r="S117" s="388"/>
      <c r="T117" s="99"/>
      <c r="U117" s="99"/>
      <c r="V117" s="388"/>
      <c r="W117" s="388"/>
      <c r="X117" s="99"/>
      <c r="Y117" s="99"/>
      <c r="Z117" s="388"/>
      <c r="AA117" s="388"/>
      <c r="AB117" s="99"/>
      <c r="AC117" s="99"/>
      <c r="AD117" s="388"/>
      <c r="AE117" s="388"/>
      <c r="AF117" s="388"/>
      <c r="AG117" s="388"/>
      <c r="AH117" s="388"/>
      <c r="AI117" s="388"/>
      <c r="AJ117" s="388"/>
      <c r="AK117" s="388"/>
      <c r="AL117" s="388"/>
      <c r="AM117" s="388"/>
      <c r="AN117" s="388"/>
      <c r="AO117" s="388"/>
      <c r="AP117" s="388"/>
    </row>
    <row r="118">
      <c r="A118" s="22"/>
      <c r="B118" s="112" t="str">
        <f t="shared" si="3"/>
        <v>	</v>
      </c>
      <c r="C118" s="215" t="str">
        <f t="shared" si="4"/>
        <v/>
      </c>
      <c r="D118" s="215" t="str">
        <f t="shared" si="5"/>
        <v/>
      </c>
      <c r="E118" s="215" t="str">
        <f t="shared" si="6"/>
        <v/>
      </c>
      <c r="F118" s="216" t="str">
        <f t="shared" si="7"/>
        <v/>
      </c>
      <c r="G118" s="215" t="str">
        <f t="shared" si="8"/>
        <v/>
      </c>
      <c r="H118" s="215" t="str">
        <f t="shared" si="9"/>
        <v/>
      </c>
      <c r="I118" s="215" t="str">
        <f t="shared" si="10"/>
        <v/>
      </c>
      <c r="J118" s="211"/>
      <c r="K118" s="211"/>
      <c r="L118" s="211"/>
      <c r="M118" s="211"/>
      <c r="N118" s="211"/>
      <c r="O118" s="99"/>
      <c r="P118" s="84" t="str">
        <f t="shared" si="12"/>
        <v>	</v>
      </c>
      <c r="Q118" s="99"/>
      <c r="R118" s="388"/>
      <c r="S118" s="388"/>
      <c r="T118" s="99"/>
      <c r="U118" s="99"/>
      <c r="V118" s="388"/>
      <c r="W118" s="388"/>
      <c r="X118" s="99"/>
      <c r="Y118" s="99"/>
      <c r="Z118" s="388"/>
      <c r="AA118" s="388"/>
      <c r="AB118" s="99"/>
      <c r="AC118" s="99"/>
      <c r="AD118" s="388"/>
      <c r="AE118" s="388"/>
      <c r="AF118" s="388"/>
      <c r="AG118" s="388"/>
      <c r="AH118" s="388"/>
      <c r="AI118" s="388"/>
      <c r="AJ118" s="388"/>
      <c r="AK118" s="388"/>
      <c r="AL118" s="388"/>
      <c r="AM118" s="388"/>
      <c r="AN118" s="388"/>
      <c r="AO118" s="388"/>
      <c r="AP118" s="388"/>
    </row>
    <row r="119">
      <c r="A119" s="22"/>
      <c r="B119" s="112" t="str">
        <f t="shared" si="3"/>
        <v>	</v>
      </c>
      <c r="C119" s="215" t="str">
        <f t="shared" si="4"/>
        <v/>
      </c>
      <c r="D119" s="215" t="str">
        <f t="shared" si="5"/>
        <v/>
      </c>
      <c r="E119" s="215" t="str">
        <f t="shared" si="6"/>
        <v/>
      </c>
      <c r="F119" s="216" t="str">
        <f t="shared" si="7"/>
        <v/>
      </c>
      <c r="G119" s="215" t="str">
        <f t="shared" si="8"/>
        <v/>
      </c>
      <c r="H119" s="215" t="str">
        <f t="shared" si="9"/>
        <v/>
      </c>
      <c r="I119" s="215" t="str">
        <f t="shared" si="10"/>
        <v/>
      </c>
      <c r="J119" s="211"/>
      <c r="K119" s="211"/>
      <c r="L119" s="211"/>
      <c r="M119" s="211"/>
      <c r="N119" s="211"/>
      <c r="O119" s="99"/>
      <c r="P119" s="84" t="str">
        <f t="shared" si="12"/>
        <v>	</v>
      </c>
      <c r="Q119" s="99"/>
      <c r="R119" s="388"/>
      <c r="S119" s="388"/>
      <c r="T119" s="99"/>
      <c r="U119" s="99"/>
      <c r="V119" s="388"/>
      <c r="W119" s="388"/>
      <c r="X119" s="99"/>
      <c r="Y119" s="99"/>
      <c r="Z119" s="388"/>
      <c r="AA119" s="388"/>
      <c r="AB119" s="99"/>
      <c r="AC119" s="99"/>
      <c r="AD119" s="388"/>
      <c r="AE119" s="388"/>
      <c r="AF119" s="388"/>
      <c r="AG119" s="388"/>
      <c r="AH119" s="388"/>
      <c r="AI119" s="388"/>
      <c r="AJ119" s="388"/>
      <c r="AK119" s="388"/>
      <c r="AL119" s="388"/>
      <c r="AM119" s="388"/>
      <c r="AN119" s="388"/>
      <c r="AO119" s="388"/>
      <c r="AP119" s="388"/>
    </row>
    <row r="120">
      <c r="A120" s="22"/>
      <c r="B120" s="112" t="str">
        <f t="shared" si="3"/>
        <v>	</v>
      </c>
      <c r="C120" s="215" t="str">
        <f t="shared" si="4"/>
        <v/>
      </c>
      <c r="D120" s="215" t="str">
        <f t="shared" si="5"/>
        <v/>
      </c>
      <c r="E120" s="215" t="str">
        <f t="shared" si="6"/>
        <v/>
      </c>
      <c r="F120" s="216" t="str">
        <f t="shared" si="7"/>
        <v/>
      </c>
      <c r="G120" s="215" t="str">
        <f t="shared" si="8"/>
        <v/>
      </c>
      <c r="H120" s="215" t="str">
        <f t="shared" si="9"/>
        <v/>
      </c>
      <c r="I120" s="215" t="str">
        <f t="shared" si="10"/>
        <v/>
      </c>
      <c r="J120" s="211"/>
      <c r="K120" s="211"/>
      <c r="L120" s="211"/>
      <c r="M120" s="211"/>
      <c r="N120" s="211"/>
      <c r="O120" s="99"/>
      <c r="P120" s="84" t="str">
        <f t="shared" si="12"/>
        <v>	</v>
      </c>
      <c r="Q120" s="99"/>
      <c r="R120" s="388"/>
      <c r="S120" s="388"/>
      <c r="T120" s="99"/>
      <c r="U120" s="99"/>
      <c r="V120" s="388"/>
      <c r="W120" s="388"/>
      <c r="X120" s="99"/>
      <c r="Y120" s="99"/>
      <c r="Z120" s="388"/>
      <c r="AA120" s="388"/>
      <c r="AB120" s="99"/>
      <c r="AC120" s="99"/>
      <c r="AD120" s="388"/>
      <c r="AE120" s="388"/>
      <c r="AF120" s="388"/>
      <c r="AG120" s="388"/>
      <c r="AH120" s="388"/>
      <c r="AI120" s="388"/>
      <c r="AJ120" s="388"/>
      <c r="AK120" s="388"/>
      <c r="AL120" s="388"/>
      <c r="AM120" s="388"/>
      <c r="AN120" s="388"/>
      <c r="AO120" s="388"/>
      <c r="AP120" s="388"/>
    </row>
    <row r="121">
      <c r="A121" s="22"/>
      <c r="B121" s="112" t="str">
        <f t="shared" si="3"/>
        <v>	</v>
      </c>
      <c r="C121" s="215" t="str">
        <f t="shared" si="4"/>
        <v/>
      </c>
      <c r="D121" s="215" t="str">
        <f t="shared" si="5"/>
        <v/>
      </c>
      <c r="E121" s="215" t="str">
        <f t="shared" si="6"/>
        <v/>
      </c>
      <c r="F121" s="216" t="str">
        <f t="shared" si="7"/>
        <v/>
      </c>
      <c r="G121" s="215" t="str">
        <f t="shared" si="8"/>
        <v/>
      </c>
      <c r="H121" s="215" t="str">
        <f t="shared" si="9"/>
        <v/>
      </c>
      <c r="I121" s="215" t="str">
        <f t="shared" si="10"/>
        <v/>
      </c>
      <c r="J121" s="211"/>
      <c r="K121" s="211"/>
      <c r="L121" s="211"/>
      <c r="M121" s="211"/>
      <c r="N121" s="211"/>
      <c r="O121" s="99"/>
      <c r="P121" s="84" t="str">
        <f t="shared" si="12"/>
        <v>	</v>
      </c>
      <c r="Q121" s="99"/>
      <c r="R121" s="388"/>
      <c r="S121" s="388"/>
      <c r="T121" s="99"/>
      <c r="U121" s="99"/>
      <c r="V121" s="388"/>
      <c r="W121" s="388"/>
      <c r="X121" s="99"/>
      <c r="Y121" s="99"/>
      <c r="Z121" s="388"/>
      <c r="AA121" s="388"/>
      <c r="AB121" s="99"/>
      <c r="AC121" s="99"/>
      <c r="AD121" s="388"/>
      <c r="AE121" s="388"/>
      <c r="AF121" s="388"/>
      <c r="AG121" s="388"/>
      <c r="AH121" s="388"/>
      <c r="AI121" s="388"/>
      <c r="AJ121" s="388"/>
      <c r="AK121" s="388"/>
      <c r="AL121" s="388"/>
      <c r="AM121" s="388"/>
      <c r="AN121" s="388"/>
      <c r="AO121" s="388"/>
      <c r="AP121" s="388"/>
    </row>
    <row r="122">
      <c r="A122" s="22"/>
      <c r="B122" s="112" t="str">
        <f t="shared" si="3"/>
        <v>	</v>
      </c>
      <c r="C122" s="215" t="str">
        <f t="shared" si="4"/>
        <v/>
      </c>
      <c r="D122" s="215" t="str">
        <f t="shared" si="5"/>
        <v/>
      </c>
      <c r="E122" s="215" t="str">
        <f t="shared" si="6"/>
        <v/>
      </c>
      <c r="F122" s="216" t="str">
        <f t="shared" si="7"/>
        <v/>
      </c>
      <c r="G122" s="215" t="str">
        <f t="shared" si="8"/>
        <v/>
      </c>
      <c r="H122" s="215" t="str">
        <f t="shared" si="9"/>
        <v/>
      </c>
      <c r="I122" s="215" t="str">
        <f t="shared" si="10"/>
        <v/>
      </c>
      <c r="J122" s="211"/>
      <c r="K122" s="211"/>
      <c r="L122" s="211"/>
      <c r="M122" s="211"/>
      <c r="N122" s="211"/>
      <c r="O122" s="99"/>
      <c r="P122" s="84" t="str">
        <f t="shared" si="12"/>
        <v>	</v>
      </c>
      <c r="Q122" s="99"/>
      <c r="R122" s="388"/>
      <c r="S122" s="388"/>
      <c r="T122" s="99"/>
      <c r="U122" s="99"/>
      <c r="V122" s="388"/>
      <c r="W122" s="388"/>
      <c r="X122" s="99"/>
      <c r="Y122" s="99"/>
      <c r="Z122" s="388"/>
      <c r="AA122" s="388"/>
      <c r="AB122" s="99"/>
      <c r="AC122" s="99"/>
      <c r="AD122" s="388"/>
      <c r="AE122" s="388"/>
      <c r="AF122" s="388"/>
      <c r="AG122" s="388"/>
      <c r="AH122" s="388"/>
      <c r="AI122" s="388"/>
      <c r="AJ122" s="388"/>
      <c r="AK122" s="388"/>
      <c r="AL122" s="388"/>
      <c r="AM122" s="388"/>
      <c r="AN122" s="388"/>
      <c r="AO122" s="388"/>
      <c r="AP122" s="388"/>
    </row>
    <row r="123">
      <c r="A123" s="22"/>
      <c r="B123" s="112" t="str">
        <f t="shared" si="3"/>
        <v>	</v>
      </c>
      <c r="C123" s="215" t="str">
        <f t="shared" si="4"/>
        <v/>
      </c>
      <c r="D123" s="215" t="str">
        <f t="shared" si="5"/>
        <v/>
      </c>
      <c r="E123" s="215" t="str">
        <f t="shared" si="6"/>
        <v/>
      </c>
      <c r="F123" s="216" t="str">
        <f t="shared" si="7"/>
        <v/>
      </c>
      <c r="G123" s="215" t="str">
        <f t="shared" si="8"/>
        <v/>
      </c>
      <c r="H123" s="215" t="str">
        <f t="shared" si="9"/>
        <v/>
      </c>
      <c r="I123" s="215" t="str">
        <f t="shared" si="10"/>
        <v/>
      </c>
      <c r="J123" s="211"/>
      <c r="K123" s="211"/>
      <c r="L123" s="211"/>
      <c r="M123" s="211"/>
      <c r="N123" s="211"/>
      <c r="O123" s="99"/>
      <c r="P123" s="84" t="str">
        <f t="shared" si="12"/>
        <v>	</v>
      </c>
      <c r="Q123" s="99"/>
      <c r="R123" s="388"/>
      <c r="S123" s="388"/>
      <c r="T123" s="99"/>
      <c r="U123" s="99"/>
      <c r="V123" s="388"/>
      <c r="W123" s="388"/>
      <c r="X123" s="99"/>
      <c r="Y123" s="99"/>
      <c r="Z123" s="388"/>
      <c r="AA123" s="388"/>
      <c r="AB123" s="99"/>
      <c r="AC123" s="99"/>
      <c r="AD123" s="388"/>
      <c r="AE123" s="388"/>
      <c r="AF123" s="388"/>
      <c r="AG123" s="388"/>
      <c r="AH123" s="388"/>
      <c r="AI123" s="388"/>
      <c r="AJ123" s="388"/>
      <c r="AK123" s="388"/>
      <c r="AL123" s="388"/>
      <c r="AM123" s="388"/>
      <c r="AN123" s="388"/>
      <c r="AO123" s="388"/>
      <c r="AP123" s="388"/>
    </row>
    <row r="124">
      <c r="A124" s="22"/>
      <c r="B124" s="112" t="str">
        <f t="shared" si="3"/>
        <v>	</v>
      </c>
      <c r="C124" s="215" t="str">
        <f t="shared" si="4"/>
        <v/>
      </c>
      <c r="D124" s="215" t="str">
        <f t="shared" si="5"/>
        <v/>
      </c>
      <c r="E124" s="215" t="str">
        <f t="shared" si="6"/>
        <v/>
      </c>
      <c r="F124" s="216" t="str">
        <f t="shared" si="7"/>
        <v/>
      </c>
      <c r="G124" s="215" t="str">
        <f t="shared" si="8"/>
        <v/>
      </c>
      <c r="H124" s="215" t="str">
        <f t="shared" si="9"/>
        <v/>
      </c>
      <c r="I124" s="215" t="str">
        <f t="shared" si="10"/>
        <v/>
      </c>
      <c r="J124" s="211"/>
      <c r="K124" s="211"/>
      <c r="L124" s="211"/>
      <c r="M124" s="211"/>
      <c r="N124" s="211"/>
      <c r="O124" s="99"/>
      <c r="P124" s="84" t="str">
        <f t="shared" si="12"/>
        <v>	</v>
      </c>
      <c r="Q124" s="99"/>
      <c r="R124" s="388"/>
      <c r="S124" s="388"/>
      <c r="T124" s="99"/>
      <c r="U124" s="99"/>
      <c r="V124" s="388"/>
      <c r="W124" s="388"/>
      <c r="X124" s="99"/>
      <c r="Y124" s="99"/>
      <c r="Z124" s="388"/>
      <c r="AA124" s="388"/>
      <c r="AB124" s="99"/>
      <c r="AC124" s="99"/>
      <c r="AD124" s="388"/>
      <c r="AE124" s="388"/>
      <c r="AF124" s="388"/>
      <c r="AG124" s="388"/>
      <c r="AH124" s="388"/>
      <c r="AI124" s="388"/>
      <c r="AJ124" s="388"/>
      <c r="AK124" s="388"/>
      <c r="AL124" s="388"/>
      <c r="AM124" s="388"/>
      <c r="AN124" s="388"/>
      <c r="AO124" s="388"/>
      <c r="AP124" s="388"/>
    </row>
    <row r="125">
      <c r="A125" s="22"/>
      <c r="B125" s="112" t="str">
        <f t="shared" si="3"/>
        <v>	</v>
      </c>
      <c r="C125" s="215" t="str">
        <f t="shared" si="4"/>
        <v/>
      </c>
      <c r="D125" s="215" t="str">
        <f t="shared" si="5"/>
        <v/>
      </c>
      <c r="E125" s="215" t="str">
        <f t="shared" si="6"/>
        <v/>
      </c>
      <c r="F125" s="216" t="str">
        <f t="shared" si="7"/>
        <v/>
      </c>
      <c r="G125" s="215" t="str">
        <f t="shared" si="8"/>
        <v/>
      </c>
      <c r="H125" s="215" t="str">
        <f t="shared" si="9"/>
        <v/>
      </c>
      <c r="I125" s="215" t="str">
        <f t="shared" si="10"/>
        <v/>
      </c>
      <c r="J125" s="211"/>
      <c r="K125" s="211"/>
      <c r="L125" s="211"/>
      <c r="M125" s="211"/>
      <c r="N125" s="211"/>
      <c r="O125" s="99"/>
      <c r="P125" s="84" t="str">
        <f t="shared" si="12"/>
        <v>	</v>
      </c>
      <c r="Q125" s="99"/>
      <c r="R125" s="388"/>
      <c r="S125" s="388"/>
      <c r="T125" s="99"/>
      <c r="U125" s="99"/>
      <c r="V125" s="388"/>
      <c r="W125" s="388"/>
      <c r="X125" s="99"/>
      <c r="Y125" s="99"/>
      <c r="Z125" s="388"/>
      <c r="AA125" s="388"/>
      <c r="AB125" s="99"/>
      <c r="AC125" s="99"/>
      <c r="AD125" s="388"/>
      <c r="AE125" s="388"/>
      <c r="AF125" s="388"/>
      <c r="AG125" s="388"/>
      <c r="AH125" s="388"/>
      <c r="AI125" s="388"/>
      <c r="AJ125" s="388"/>
      <c r="AK125" s="388"/>
      <c r="AL125" s="388"/>
      <c r="AM125" s="388"/>
      <c r="AN125" s="388"/>
      <c r="AO125" s="388"/>
      <c r="AP125" s="388"/>
    </row>
    <row r="126">
      <c r="A126" s="22"/>
      <c r="B126" s="112" t="str">
        <f t="shared" si="3"/>
        <v>	</v>
      </c>
      <c r="C126" s="215" t="str">
        <f t="shared" si="4"/>
        <v/>
      </c>
      <c r="D126" s="215" t="str">
        <f t="shared" si="5"/>
        <v/>
      </c>
      <c r="E126" s="215" t="str">
        <f t="shared" si="6"/>
        <v/>
      </c>
      <c r="F126" s="216" t="str">
        <f t="shared" si="7"/>
        <v/>
      </c>
      <c r="G126" s="215" t="str">
        <f t="shared" si="8"/>
        <v/>
      </c>
      <c r="H126" s="215" t="str">
        <f t="shared" si="9"/>
        <v/>
      </c>
      <c r="I126" s="215" t="str">
        <f t="shared" si="10"/>
        <v/>
      </c>
      <c r="J126" s="211"/>
      <c r="K126" s="211"/>
      <c r="L126" s="211"/>
      <c r="M126" s="211"/>
      <c r="N126" s="211"/>
      <c r="O126" s="99"/>
      <c r="P126" s="84" t="str">
        <f t="shared" si="12"/>
        <v>	</v>
      </c>
      <c r="Q126" s="99"/>
      <c r="R126" s="388"/>
      <c r="S126" s="388"/>
      <c r="T126" s="99"/>
      <c r="U126" s="99"/>
      <c r="V126" s="388"/>
      <c r="W126" s="388"/>
      <c r="X126" s="99"/>
      <c r="Y126" s="99"/>
      <c r="Z126" s="388"/>
      <c r="AA126" s="388"/>
      <c r="AB126" s="99"/>
      <c r="AC126" s="99"/>
      <c r="AD126" s="388"/>
      <c r="AE126" s="388"/>
      <c r="AF126" s="388"/>
      <c r="AG126" s="388"/>
      <c r="AH126" s="388"/>
      <c r="AI126" s="388"/>
      <c r="AJ126" s="388"/>
      <c r="AK126" s="388"/>
      <c r="AL126" s="388"/>
      <c r="AM126" s="388"/>
      <c r="AN126" s="388"/>
      <c r="AO126" s="388"/>
      <c r="AP126" s="388"/>
    </row>
    <row r="127">
      <c r="A127" s="22"/>
      <c r="B127" s="112" t="str">
        <f t="shared" si="3"/>
        <v>	</v>
      </c>
      <c r="C127" s="215" t="str">
        <f t="shared" si="4"/>
        <v/>
      </c>
      <c r="D127" s="215" t="str">
        <f t="shared" si="5"/>
        <v/>
      </c>
      <c r="E127" s="215" t="str">
        <f t="shared" si="6"/>
        <v/>
      </c>
      <c r="F127" s="216" t="str">
        <f t="shared" si="7"/>
        <v/>
      </c>
      <c r="G127" s="215" t="str">
        <f t="shared" si="8"/>
        <v/>
      </c>
      <c r="H127" s="215" t="str">
        <f t="shared" si="9"/>
        <v/>
      </c>
      <c r="I127" s="215" t="str">
        <f t="shared" si="10"/>
        <v/>
      </c>
      <c r="J127" s="211"/>
      <c r="K127" s="211"/>
      <c r="L127" s="211"/>
      <c r="M127" s="211"/>
      <c r="N127" s="211"/>
      <c r="O127" s="99"/>
      <c r="P127" s="84" t="str">
        <f t="shared" si="12"/>
        <v>	</v>
      </c>
      <c r="Q127" s="99"/>
      <c r="R127" s="388"/>
      <c r="S127" s="388"/>
      <c r="T127" s="99"/>
      <c r="U127" s="99"/>
      <c r="V127" s="388"/>
      <c r="W127" s="388"/>
      <c r="X127" s="99"/>
      <c r="Y127" s="99"/>
      <c r="Z127" s="388"/>
      <c r="AA127" s="388"/>
      <c r="AB127" s="99"/>
      <c r="AC127" s="99"/>
      <c r="AD127" s="388"/>
      <c r="AE127" s="388"/>
      <c r="AF127" s="388"/>
      <c r="AG127" s="388"/>
      <c r="AH127" s="388"/>
      <c r="AI127" s="388"/>
      <c r="AJ127" s="388"/>
      <c r="AK127" s="388"/>
      <c r="AL127" s="388"/>
      <c r="AM127" s="388"/>
      <c r="AN127" s="388"/>
      <c r="AO127" s="388"/>
      <c r="AP127" s="388"/>
    </row>
    <row r="128">
      <c r="A128" s="22"/>
      <c r="B128" s="112" t="str">
        <f t="shared" si="3"/>
        <v>	</v>
      </c>
      <c r="C128" s="215" t="str">
        <f t="shared" si="4"/>
        <v/>
      </c>
      <c r="D128" s="215" t="str">
        <f t="shared" si="5"/>
        <v/>
      </c>
      <c r="E128" s="215" t="str">
        <f t="shared" si="6"/>
        <v/>
      </c>
      <c r="F128" s="216" t="str">
        <f t="shared" si="7"/>
        <v/>
      </c>
      <c r="G128" s="215" t="str">
        <f t="shared" si="8"/>
        <v/>
      </c>
      <c r="H128" s="215" t="str">
        <f t="shared" si="9"/>
        <v/>
      </c>
      <c r="I128" s="215" t="str">
        <f t="shared" si="10"/>
        <v/>
      </c>
      <c r="J128" s="211"/>
      <c r="K128" s="211"/>
      <c r="L128" s="211"/>
      <c r="M128" s="211"/>
      <c r="N128" s="211"/>
      <c r="O128" s="99"/>
      <c r="P128" s="84" t="str">
        <f t="shared" si="12"/>
        <v>	</v>
      </c>
      <c r="Q128" s="99"/>
      <c r="R128" s="388"/>
      <c r="S128" s="388"/>
      <c r="T128" s="99"/>
      <c r="U128" s="99"/>
      <c r="V128" s="388"/>
      <c r="W128" s="388"/>
      <c r="X128" s="99"/>
      <c r="Y128" s="99"/>
      <c r="Z128" s="388"/>
      <c r="AA128" s="388"/>
      <c r="AB128" s="99"/>
      <c r="AC128" s="99"/>
      <c r="AD128" s="388"/>
      <c r="AE128" s="388"/>
      <c r="AF128" s="388"/>
      <c r="AG128" s="388"/>
      <c r="AH128" s="388"/>
      <c r="AI128" s="388"/>
      <c r="AJ128" s="388"/>
      <c r="AK128" s="388"/>
      <c r="AL128" s="388"/>
      <c r="AM128" s="388"/>
      <c r="AN128" s="388"/>
      <c r="AO128" s="388"/>
      <c r="AP128" s="388"/>
    </row>
    <row r="129">
      <c r="A129" s="22"/>
      <c r="B129" s="112" t="str">
        <f t="shared" si="3"/>
        <v>	</v>
      </c>
      <c r="C129" s="215" t="str">
        <f t="shared" si="4"/>
        <v/>
      </c>
      <c r="D129" s="215" t="str">
        <f t="shared" si="5"/>
        <v/>
      </c>
      <c r="E129" s="215" t="str">
        <f t="shared" si="6"/>
        <v/>
      </c>
      <c r="F129" s="216" t="str">
        <f t="shared" si="7"/>
        <v/>
      </c>
      <c r="G129" s="215" t="str">
        <f t="shared" si="8"/>
        <v/>
      </c>
      <c r="H129" s="215" t="str">
        <f t="shared" si="9"/>
        <v/>
      </c>
      <c r="I129" s="215" t="str">
        <f t="shared" si="10"/>
        <v/>
      </c>
      <c r="J129" s="211"/>
      <c r="K129" s="211"/>
      <c r="L129" s="211"/>
      <c r="M129" s="211"/>
      <c r="N129" s="211"/>
      <c r="O129" s="99"/>
      <c r="P129" s="84" t="str">
        <f t="shared" si="12"/>
        <v>	</v>
      </c>
      <c r="Q129" s="99"/>
      <c r="R129" s="388"/>
      <c r="S129" s="388"/>
      <c r="T129" s="99"/>
      <c r="U129" s="99"/>
      <c r="V129" s="388"/>
      <c r="W129" s="388"/>
      <c r="X129" s="99"/>
      <c r="Y129" s="99"/>
      <c r="Z129" s="388"/>
      <c r="AA129" s="388"/>
      <c r="AB129" s="99"/>
      <c r="AC129" s="99"/>
      <c r="AD129" s="388"/>
      <c r="AE129" s="388"/>
      <c r="AF129" s="388"/>
      <c r="AG129" s="388"/>
      <c r="AH129" s="388"/>
      <c r="AI129" s="388"/>
      <c r="AJ129" s="388"/>
      <c r="AK129" s="388"/>
      <c r="AL129" s="388"/>
      <c r="AM129" s="388"/>
      <c r="AN129" s="388"/>
      <c r="AO129" s="388"/>
      <c r="AP129" s="388"/>
    </row>
    <row r="130">
      <c r="A130" s="22"/>
      <c r="B130" s="112" t="str">
        <f t="shared" si="3"/>
        <v>	</v>
      </c>
      <c r="C130" s="215" t="str">
        <f t="shared" si="4"/>
        <v/>
      </c>
      <c r="D130" s="215" t="str">
        <f t="shared" si="5"/>
        <v/>
      </c>
      <c r="E130" s="215" t="str">
        <f t="shared" si="6"/>
        <v/>
      </c>
      <c r="F130" s="216" t="str">
        <f t="shared" si="7"/>
        <v/>
      </c>
      <c r="G130" s="215" t="str">
        <f t="shared" si="8"/>
        <v/>
      </c>
      <c r="H130" s="215" t="str">
        <f t="shared" si="9"/>
        <v/>
      </c>
      <c r="I130" s="215" t="str">
        <f t="shared" si="10"/>
        <v/>
      </c>
      <c r="J130" s="211"/>
      <c r="K130" s="211"/>
      <c r="L130" s="211"/>
      <c r="M130" s="211"/>
      <c r="N130" s="211"/>
      <c r="O130" s="99"/>
      <c r="P130" s="84" t="str">
        <f t="shared" si="12"/>
        <v>	</v>
      </c>
      <c r="Q130" s="99"/>
      <c r="R130" s="388"/>
      <c r="S130" s="388"/>
      <c r="T130" s="99"/>
      <c r="U130" s="99"/>
      <c r="V130" s="388"/>
      <c r="W130" s="388"/>
      <c r="X130" s="99"/>
      <c r="Y130" s="99"/>
      <c r="Z130" s="388"/>
      <c r="AA130" s="388"/>
      <c r="AB130" s="99"/>
      <c r="AC130" s="99"/>
      <c r="AD130" s="388"/>
      <c r="AE130" s="388"/>
      <c r="AF130" s="388"/>
      <c r="AG130" s="388"/>
      <c r="AH130" s="388"/>
      <c r="AI130" s="388"/>
      <c r="AJ130" s="388"/>
      <c r="AK130" s="388"/>
      <c r="AL130" s="388"/>
      <c r="AM130" s="388"/>
      <c r="AN130" s="388"/>
      <c r="AO130" s="388"/>
      <c r="AP130" s="388"/>
    </row>
    <row r="131">
      <c r="A131" s="22"/>
      <c r="B131" s="112" t="str">
        <f t="shared" si="3"/>
        <v>	</v>
      </c>
      <c r="C131" s="215" t="str">
        <f t="shared" si="4"/>
        <v/>
      </c>
      <c r="D131" s="215" t="str">
        <f t="shared" si="5"/>
        <v/>
      </c>
      <c r="E131" s="215" t="str">
        <f t="shared" si="6"/>
        <v/>
      </c>
      <c r="F131" s="216" t="str">
        <f t="shared" si="7"/>
        <v/>
      </c>
      <c r="G131" s="215" t="str">
        <f t="shared" si="8"/>
        <v/>
      </c>
      <c r="H131" s="215" t="str">
        <f t="shared" si="9"/>
        <v/>
      </c>
      <c r="I131" s="215" t="str">
        <f t="shared" si="10"/>
        <v/>
      </c>
      <c r="J131" s="211"/>
      <c r="K131" s="211"/>
      <c r="L131" s="211"/>
      <c r="M131" s="211"/>
      <c r="N131" s="211"/>
      <c r="O131" s="99"/>
      <c r="P131" s="84" t="str">
        <f t="shared" si="12"/>
        <v>	</v>
      </c>
      <c r="Q131" s="99"/>
      <c r="R131" s="388"/>
      <c r="S131" s="388"/>
      <c r="T131" s="99"/>
      <c r="U131" s="99"/>
      <c r="V131" s="388"/>
      <c r="W131" s="388"/>
      <c r="X131" s="99"/>
      <c r="Y131" s="99"/>
      <c r="Z131" s="388"/>
      <c r="AA131" s="388"/>
      <c r="AB131" s="99"/>
      <c r="AC131" s="99"/>
      <c r="AD131" s="388"/>
      <c r="AE131" s="388"/>
      <c r="AF131" s="388"/>
      <c r="AG131" s="388"/>
      <c r="AH131" s="388"/>
      <c r="AI131" s="388"/>
      <c r="AJ131" s="388"/>
      <c r="AK131" s="388"/>
      <c r="AL131" s="388"/>
      <c r="AM131" s="388"/>
      <c r="AN131" s="388"/>
      <c r="AO131" s="388"/>
      <c r="AP131" s="388"/>
    </row>
    <row r="132">
      <c r="A132" s="22"/>
      <c r="B132" s="112" t="str">
        <f t="shared" si="3"/>
        <v>	</v>
      </c>
      <c r="C132" s="215" t="str">
        <f t="shared" si="4"/>
        <v/>
      </c>
      <c r="D132" s="215" t="str">
        <f t="shared" si="5"/>
        <v/>
      </c>
      <c r="E132" s="215" t="str">
        <f t="shared" si="6"/>
        <v/>
      </c>
      <c r="F132" s="216" t="str">
        <f t="shared" si="7"/>
        <v/>
      </c>
      <c r="G132" s="215" t="str">
        <f t="shared" si="8"/>
        <v/>
      </c>
      <c r="H132" s="215" t="str">
        <f t="shared" si="9"/>
        <v/>
      </c>
      <c r="I132" s="215" t="str">
        <f t="shared" si="10"/>
        <v/>
      </c>
      <c r="J132" s="211"/>
      <c r="K132" s="211"/>
      <c r="L132" s="211"/>
      <c r="M132" s="211"/>
      <c r="N132" s="211"/>
      <c r="O132" s="99"/>
      <c r="P132" s="84" t="str">
        <f t="shared" si="12"/>
        <v>	</v>
      </c>
      <c r="Q132" s="99"/>
      <c r="R132" s="388"/>
      <c r="S132" s="388"/>
      <c r="T132" s="99"/>
      <c r="U132" s="99"/>
      <c r="V132" s="388"/>
      <c r="W132" s="388"/>
      <c r="X132" s="99"/>
      <c r="Y132" s="99"/>
      <c r="Z132" s="388"/>
      <c r="AA132" s="388"/>
      <c r="AB132" s="99"/>
      <c r="AC132" s="99"/>
      <c r="AD132" s="388"/>
      <c r="AE132" s="388"/>
      <c r="AF132" s="388"/>
      <c r="AG132" s="388"/>
      <c r="AH132" s="388"/>
      <c r="AI132" s="388"/>
      <c r="AJ132" s="388"/>
      <c r="AK132" s="388"/>
      <c r="AL132" s="388"/>
      <c r="AM132" s="388"/>
      <c r="AN132" s="388"/>
      <c r="AO132" s="388"/>
      <c r="AP132" s="388"/>
    </row>
    <row r="133">
      <c r="A133" s="22"/>
      <c r="B133" s="112" t="str">
        <f t="shared" si="3"/>
        <v>	</v>
      </c>
      <c r="C133" s="215" t="str">
        <f t="shared" si="4"/>
        <v/>
      </c>
      <c r="D133" s="215" t="str">
        <f t="shared" si="5"/>
        <v/>
      </c>
      <c r="E133" s="215" t="str">
        <f t="shared" si="6"/>
        <v/>
      </c>
      <c r="F133" s="216" t="str">
        <f t="shared" si="7"/>
        <v/>
      </c>
      <c r="G133" s="215" t="str">
        <f t="shared" si="8"/>
        <v/>
      </c>
      <c r="H133" s="215" t="str">
        <f t="shared" si="9"/>
        <v/>
      </c>
      <c r="I133" s="215" t="str">
        <f t="shared" si="10"/>
        <v/>
      </c>
      <c r="J133" s="211"/>
      <c r="K133" s="211"/>
      <c r="L133" s="211"/>
      <c r="M133" s="211"/>
      <c r="N133" s="211"/>
      <c r="O133" s="99"/>
      <c r="P133" s="84" t="str">
        <f t="shared" si="12"/>
        <v>	</v>
      </c>
      <c r="Q133" s="99"/>
      <c r="R133" s="388"/>
      <c r="S133" s="388"/>
      <c r="T133" s="99"/>
      <c r="U133" s="99"/>
      <c r="V133" s="388"/>
      <c r="W133" s="388"/>
      <c r="X133" s="99"/>
      <c r="Y133" s="99"/>
      <c r="Z133" s="388"/>
      <c r="AA133" s="388"/>
      <c r="AB133" s="99"/>
      <c r="AC133" s="99"/>
      <c r="AD133" s="388"/>
      <c r="AE133" s="388"/>
      <c r="AF133" s="388"/>
      <c r="AG133" s="388"/>
      <c r="AH133" s="388"/>
      <c r="AI133" s="388"/>
      <c r="AJ133" s="388"/>
      <c r="AK133" s="388"/>
      <c r="AL133" s="388"/>
      <c r="AM133" s="388"/>
      <c r="AN133" s="388"/>
      <c r="AO133" s="388"/>
      <c r="AP133" s="388"/>
    </row>
    <row r="134">
      <c r="A134" s="22"/>
      <c r="B134" s="112" t="str">
        <f t="shared" si="3"/>
        <v>	</v>
      </c>
      <c r="C134" s="215" t="str">
        <f t="shared" si="4"/>
        <v/>
      </c>
      <c r="D134" s="215" t="str">
        <f t="shared" si="5"/>
        <v/>
      </c>
      <c r="E134" s="215" t="str">
        <f t="shared" si="6"/>
        <v/>
      </c>
      <c r="F134" s="216" t="str">
        <f t="shared" si="7"/>
        <v/>
      </c>
      <c r="G134" s="215" t="str">
        <f t="shared" si="8"/>
        <v/>
      </c>
      <c r="H134" s="215" t="str">
        <f t="shared" si="9"/>
        <v/>
      </c>
      <c r="I134" s="215" t="str">
        <f t="shared" si="10"/>
        <v/>
      </c>
      <c r="J134" s="211"/>
      <c r="K134" s="211"/>
      <c r="L134" s="211"/>
      <c r="M134" s="211"/>
      <c r="N134" s="211"/>
      <c r="O134" s="99"/>
      <c r="P134" s="84" t="str">
        <f t="shared" si="12"/>
        <v>	</v>
      </c>
      <c r="Q134" s="99"/>
      <c r="R134" s="388"/>
      <c r="S134" s="388"/>
      <c r="T134" s="99"/>
      <c r="U134" s="99"/>
      <c r="V134" s="388"/>
      <c r="W134" s="388"/>
      <c r="X134" s="99"/>
      <c r="Y134" s="99"/>
      <c r="Z134" s="388"/>
      <c r="AA134" s="388"/>
      <c r="AB134" s="99"/>
      <c r="AC134" s="99"/>
      <c r="AD134" s="388"/>
      <c r="AE134" s="388"/>
      <c r="AF134" s="388"/>
      <c r="AG134" s="388"/>
      <c r="AH134" s="388"/>
      <c r="AI134" s="388"/>
      <c r="AJ134" s="388"/>
      <c r="AK134" s="388"/>
      <c r="AL134" s="388"/>
      <c r="AM134" s="388"/>
      <c r="AN134" s="388"/>
      <c r="AO134" s="388"/>
      <c r="AP134" s="388"/>
    </row>
    <row r="135">
      <c r="A135" s="22"/>
      <c r="B135" s="112" t="str">
        <f t="shared" si="3"/>
        <v>	</v>
      </c>
      <c r="C135" s="215" t="str">
        <f t="shared" si="4"/>
        <v/>
      </c>
      <c r="D135" s="215" t="str">
        <f t="shared" si="5"/>
        <v/>
      </c>
      <c r="E135" s="215" t="str">
        <f t="shared" si="6"/>
        <v/>
      </c>
      <c r="F135" s="216" t="str">
        <f t="shared" si="7"/>
        <v/>
      </c>
      <c r="G135" s="215" t="str">
        <f t="shared" si="8"/>
        <v/>
      </c>
      <c r="H135" s="215" t="str">
        <f t="shared" si="9"/>
        <v/>
      </c>
      <c r="I135" s="215" t="str">
        <f t="shared" si="10"/>
        <v/>
      </c>
      <c r="J135" s="211"/>
      <c r="K135" s="211"/>
      <c r="L135" s="211"/>
      <c r="M135" s="211"/>
      <c r="N135" s="211"/>
      <c r="O135" s="99"/>
      <c r="P135" s="84" t="str">
        <f t="shared" si="12"/>
        <v>	</v>
      </c>
      <c r="Q135" s="99"/>
      <c r="R135" s="388"/>
      <c r="S135" s="388"/>
      <c r="T135" s="99"/>
      <c r="U135" s="99"/>
      <c r="V135" s="388"/>
      <c r="W135" s="388"/>
      <c r="X135" s="99"/>
      <c r="Y135" s="99"/>
      <c r="Z135" s="388"/>
      <c r="AA135" s="388"/>
      <c r="AB135" s="99"/>
      <c r="AC135" s="99"/>
      <c r="AD135" s="388"/>
      <c r="AE135" s="388"/>
      <c r="AF135" s="388"/>
      <c r="AG135" s="388"/>
      <c r="AH135" s="388"/>
      <c r="AI135" s="388"/>
      <c r="AJ135" s="388"/>
      <c r="AK135" s="388"/>
      <c r="AL135" s="388"/>
      <c r="AM135" s="388"/>
      <c r="AN135" s="388"/>
      <c r="AO135" s="388"/>
      <c r="AP135" s="388"/>
    </row>
    <row r="136">
      <c r="A136" s="22"/>
      <c r="B136" s="112" t="str">
        <f t="shared" si="3"/>
        <v>	</v>
      </c>
      <c r="C136" s="215" t="str">
        <f t="shared" si="4"/>
        <v/>
      </c>
      <c r="D136" s="215" t="str">
        <f t="shared" si="5"/>
        <v/>
      </c>
      <c r="E136" s="215" t="str">
        <f t="shared" si="6"/>
        <v/>
      </c>
      <c r="F136" s="216" t="str">
        <f t="shared" si="7"/>
        <v/>
      </c>
      <c r="G136" s="215" t="str">
        <f t="shared" si="8"/>
        <v/>
      </c>
      <c r="H136" s="215" t="str">
        <f t="shared" si="9"/>
        <v/>
      </c>
      <c r="I136" s="215" t="str">
        <f t="shared" si="10"/>
        <v/>
      </c>
      <c r="J136" s="211"/>
      <c r="K136" s="211"/>
      <c r="L136" s="211"/>
      <c r="M136" s="211"/>
      <c r="N136" s="211"/>
      <c r="O136" s="99"/>
      <c r="P136" s="84" t="str">
        <f t="shared" si="12"/>
        <v>	</v>
      </c>
      <c r="Q136" s="99"/>
      <c r="R136" s="388"/>
      <c r="S136" s="388"/>
      <c r="T136" s="99"/>
      <c r="U136" s="99"/>
      <c r="V136" s="388"/>
      <c r="W136" s="388"/>
      <c r="X136" s="99"/>
      <c r="Y136" s="99"/>
      <c r="Z136" s="388"/>
      <c r="AA136" s="388"/>
      <c r="AB136" s="99"/>
      <c r="AC136" s="99"/>
      <c r="AD136" s="388"/>
      <c r="AE136" s="388"/>
      <c r="AF136" s="388"/>
      <c r="AG136" s="388"/>
      <c r="AH136" s="388"/>
      <c r="AI136" s="388"/>
      <c r="AJ136" s="388"/>
      <c r="AK136" s="388"/>
      <c r="AL136" s="388"/>
      <c r="AM136" s="388"/>
      <c r="AN136" s="388"/>
      <c r="AO136" s="388"/>
      <c r="AP136" s="388"/>
    </row>
    <row r="137">
      <c r="A137" s="22"/>
      <c r="B137" s="112" t="str">
        <f t="shared" si="3"/>
        <v>	</v>
      </c>
      <c r="C137" s="215" t="str">
        <f t="shared" si="4"/>
        <v/>
      </c>
      <c r="D137" s="215" t="str">
        <f t="shared" si="5"/>
        <v/>
      </c>
      <c r="E137" s="215" t="str">
        <f t="shared" si="6"/>
        <v/>
      </c>
      <c r="F137" s="216" t="str">
        <f t="shared" si="7"/>
        <v/>
      </c>
      <c r="G137" s="215" t="str">
        <f t="shared" si="8"/>
        <v/>
      </c>
      <c r="H137" s="215" t="str">
        <f t="shared" si="9"/>
        <v/>
      </c>
      <c r="I137" s="215" t="str">
        <f t="shared" si="10"/>
        <v/>
      </c>
      <c r="J137" s="211"/>
      <c r="K137" s="211"/>
      <c r="L137" s="211"/>
      <c r="M137" s="211"/>
      <c r="N137" s="211"/>
      <c r="O137" s="99"/>
      <c r="P137" s="84" t="str">
        <f t="shared" si="12"/>
        <v>	</v>
      </c>
      <c r="Q137" s="99"/>
      <c r="R137" s="388"/>
      <c r="S137" s="388"/>
      <c r="T137" s="99"/>
      <c r="U137" s="99"/>
      <c r="V137" s="388"/>
      <c r="W137" s="388"/>
      <c r="X137" s="99"/>
      <c r="Y137" s="99"/>
      <c r="Z137" s="388"/>
      <c r="AA137" s="388"/>
      <c r="AB137" s="99"/>
      <c r="AC137" s="99"/>
      <c r="AD137" s="388"/>
      <c r="AE137" s="388"/>
      <c r="AF137" s="388"/>
      <c r="AG137" s="388"/>
      <c r="AH137" s="388"/>
      <c r="AI137" s="388"/>
      <c r="AJ137" s="388"/>
      <c r="AK137" s="388"/>
      <c r="AL137" s="388"/>
      <c r="AM137" s="388"/>
      <c r="AN137" s="388"/>
      <c r="AO137" s="388"/>
      <c r="AP137" s="388"/>
    </row>
    <row r="138">
      <c r="A138" s="22"/>
      <c r="B138" s="112" t="str">
        <f t="shared" si="3"/>
        <v>	</v>
      </c>
      <c r="C138" s="215" t="str">
        <f t="shared" si="4"/>
        <v/>
      </c>
      <c r="D138" s="215" t="str">
        <f t="shared" si="5"/>
        <v/>
      </c>
      <c r="E138" s="215" t="str">
        <f t="shared" si="6"/>
        <v/>
      </c>
      <c r="F138" s="216" t="str">
        <f t="shared" si="7"/>
        <v/>
      </c>
      <c r="G138" s="215" t="str">
        <f t="shared" si="8"/>
        <v/>
      </c>
      <c r="H138" s="215" t="str">
        <f t="shared" si="9"/>
        <v/>
      </c>
      <c r="I138" s="215" t="str">
        <f t="shared" si="10"/>
        <v/>
      </c>
      <c r="J138" s="211"/>
      <c r="K138" s="211"/>
      <c r="L138" s="211"/>
      <c r="M138" s="211"/>
      <c r="N138" s="211"/>
      <c r="O138" s="99"/>
      <c r="P138" s="84" t="str">
        <f t="shared" si="12"/>
        <v>	</v>
      </c>
      <c r="Q138" s="99"/>
      <c r="R138" s="388"/>
      <c r="S138" s="388"/>
      <c r="T138" s="99"/>
      <c r="U138" s="99"/>
      <c r="V138" s="388"/>
      <c r="W138" s="388"/>
      <c r="X138" s="99"/>
      <c r="Y138" s="99"/>
      <c r="Z138" s="388"/>
      <c r="AA138" s="388"/>
      <c r="AB138" s="99"/>
      <c r="AC138" s="99"/>
      <c r="AD138" s="388"/>
      <c r="AE138" s="388"/>
      <c r="AF138" s="388"/>
      <c r="AG138" s="388"/>
      <c r="AH138" s="388"/>
      <c r="AI138" s="388"/>
      <c r="AJ138" s="388"/>
      <c r="AK138" s="388"/>
      <c r="AL138" s="388"/>
      <c r="AM138" s="388"/>
      <c r="AN138" s="388"/>
      <c r="AO138" s="388"/>
      <c r="AP138" s="388"/>
    </row>
    <row r="139">
      <c r="A139" s="22"/>
      <c r="B139" s="112" t="str">
        <f t="shared" si="3"/>
        <v>	</v>
      </c>
      <c r="C139" s="215" t="str">
        <f t="shared" si="4"/>
        <v/>
      </c>
      <c r="D139" s="215" t="str">
        <f t="shared" si="5"/>
        <v/>
      </c>
      <c r="E139" s="215" t="str">
        <f t="shared" si="6"/>
        <v/>
      </c>
      <c r="F139" s="216" t="str">
        <f t="shared" si="7"/>
        <v/>
      </c>
      <c r="G139" s="215" t="str">
        <f t="shared" si="8"/>
        <v/>
      </c>
      <c r="H139" s="215" t="str">
        <f t="shared" si="9"/>
        <v/>
      </c>
      <c r="I139" s="215" t="str">
        <f t="shared" si="10"/>
        <v/>
      </c>
      <c r="J139" s="211"/>
      <c r="K139" s="211"/>
      <c r="L139" s="211"/>
      <c r="M139" s="211"/>
      <c r="N139" s="211"/>
      <c r="O139" s="99"/>
      <c r="P139" s="84" t="str">
        <f t="shared" si="12"/>
        <v>	</v>
      </c>
      <c r="Q139" s="99"/>
      <c r="R139" s="388"/>
      <c r="S139" s="388"/>
      <c r="T139" s="99"/>
      <c r="U139" s="99"/>
      <c r="V139" s="388"/>
      <c r="W139" s="388"/>
      <c r="X139" s="99"/>
      <c r="Y139" s="99"/>
      <c r="Z139" s="388"/>
      <c r="AA139" s="388"/>
      <c r="AB139" s="99"/>
      <c r="AC139" s="99"/>
      <c r="AD139" s="388"/>
      <c r="AE139" s="388"/>
      <c r="AF139" s="388"/>
      <c r="AG139" s="388"/>
      <c r="AH139" s="388"/>
      <c r="AI139" s="388"/>
      <c r="AJ139" s="388"/>
      <c r="AK139" s="388"/>
      <c r="AL139" s="388"/>
      <c r="AM139" s="388"/>
      <c r="AN139" s="388"/>
      <c r="AO139" s="388"/>
      <c r="AP139" s="388"/>
    </row>
    <row r="140">
      <c r="A140" s="22"/>
      <c r="B140" s="112" t="str">
        <f t="shared" si="3"/>
        <v>	</v>
      </c>
      <c r="C140" s="215" t="str">
        <f t="shared" si="4"/>
        <v/>
      </c>
      <c r="D140" s="215" t="str">
        <f t="shared" si="5"/>
        <v/>
      </c>
      <c r="E140" s="215" t="str">
        <f t="shared" si="6"/>
        <v/>
      </c>
      <c r="F140" s="216" t="str">
        <f t="shared" si="7"/>
        <v/>
      </c>
      <c r="G140" s="215" t="str">
        <f t="shared" si="8"/>
        <v/>
      </c>
      <c r="H140" s="215" t="str">
        <f t="shared" si="9"/>
        <v/>
      </c>
      <c r="I140" s="215" t="str">
        <f t="shared" si="10"/>
        <v/>
      </c>
      <c r="J140" s="211"/>
      <c r="K140" s="211"/>
      <c r="L140" s="211"/>
      <c r="M140" s="211"/>
      <c r="N140" s="211"/>
      <c r="O140" s="99"/>
      <c r="P140" s="84" t="str">
        <f t="shared" si="12"/>
        <v>	</v>
      </c>
      <c r="Q140" s="99"/>
      <c r="R140" s="388"/>
      <c r="S140" s="388"/>
      <c r="T140" s="99"/>
      <c r="U140" s="99"/>
      <c r="V140" s="388"/>
      <c r="W140" s="388"/>
      <c r="X140" s="99"/>
      <c r="Y140" s="99"/>
      <c r="Z140" s="388"/>
      <c r="AA140" s="388"/>
      <c r="AB140" s="99"/>
      <c r="AC140" s="99"/>
      <c r="AD140" s="388"/>
      <c r="AE140" s="388"/>
      <c r="AF140" s="388"/>
      <c r="AG140" s="388"/>
      <c r="AH140" s="388"/>
      <c r="AI140" s="388"/>
      <c r="AJ140" s="388"/>
      <c r="AK140" s="388"/>
      <c r="AL140" s="388"/>
      <c r="AM140" s="388"/>
      <c r="AN140" s="388"/>
      <c r="AO140" s="388"/>
      <c r="AP140" s="388"/>
    </row>
    <row r="141">
      <c r="A141" s="22"/>
      <c r="B141" s="112" t="str">
        <f t="shared" si="3"/>
        <v>	</v>
      </c>
      <c r="C141" s="215" t="str">
        <f t="shared" si="4"/>
        <v/>
      </c>
      <c r="D141" s="215" t="str">
        <f t="shared" si="5"/>
        <v/>
      </c>
      <c r="E141" s="215" t="str">
        <f t="shared" si="6"/>
        <v/>
      </c>
      <c r="F141" s="216" t="str">
        <f t="shared" si="7"/>
        <v/>
      </c>
      <c r="G141" s="215" t="str">
        <f t="shared" si="8"/>
        <v/>
      </c>
      <c r="H141" s="215" t="str">
        <f t="shared" si="9"/>
        <v/>
      </c>
      <c r="I141" s="215" t="str">
        <f t="shared" si="10"/>
        <v/>
      </c>
      <c r="J141" s="211"/>
      <c r="K141" s="211"/>
      <c r="L141" s="211"/>
      <c r="M141" s="211"/>
      <c r="N141" s="211"/>
      <c r="O141" s="99"/>
      <c r="P141" s="84" t="str">
        <f t="shared" si="12"/>
        <v>	</v>
      </c>
      <c r="Q141" s="99"/>
      <c r="R141" s="388"/>
      <c r="S141" s="388"/>
      <c r="T141" s="99"/>
      <c r="U141" s="99"/>
      <c r="V141" s="388"/>
      <c r="W141" s="388"/>
      <c r="X141" s="99"/>
      <c r="Y141" s="99"/>
      <c r="Z141" s="388"/>
      <c r="AA141" s="388"/>
      <c r="AB141" s="99"/>
      <c r="AC141" s="99"/>
      <c r="AD141" s="388"/>
      <c r="AE141" s="388"/>
      <c r="AF141" s="388"/>
      <c r="AG141" s="388"/>
      <c r="AH141" s="388"/>
      <c r="AI141" s="388"/>
      <c r="AJ141" s="388"/>
      <c r="AK141" s="388"/>
      <c r="AL141" s="388"/>
      <c r="AM141" s="388"/>
      <c r="AN141" s="388"/>
      <c r="AO141" s="388"/>
      <c r="AP141" s="388"/>
    </row>
    <row r="142">
      <c r="A142" s="22"/>
      <c r="B142" s="112" t="str">
        <f t="shared" si="3"/>
        <v>	</v>
      </c>
      <c r="C142" s="215" t="str">
        <f t="shared" si="4"/>
        <v/>
      </c>
      <c r="D142" s="215" t="str">
        <f t="shared" si="5"/>
        <v/>
      </c>
      <c r="E142" s="215" t="str">
        <f t="shared" si="6"/>
        <v/>
      </c>
      <c r="F142" s="216" t="str">
        <f t="shared" si="7"/>
        <v/>
      </c>
      <c r="G142" s="215" t="str">
        <f t="shared" si="8"/>
        <v/>
      </c>
      <c r="H142" s="215" t="str">
        <f t="shared" si="9"/>
        <v/>
      </c>
      <c r="I142" s="215" t="str">
        <f t="shared" si="10"/>
        <v/>
      </c>
      <c r="J142" s="211"/>
      <c r="K142" s="211"/>
      <c r="L142" s="211"/>
      <c r="M142" s="211"/>
      <c r="N142" s="211"/>
      <c r="O142" s="99"/>
      <c r="P142" s="84" t="str">
        <f t="shared" si="12"/>
        <v>	</v>
      </c>
      <c r="Q142" s="99"/>
      <c r="R142" s="388"/>
      <c r="S142" s="388"/>
      <c r="T142" s="99"/>
      <c r="U142" s="99"/>
      <c r="V142" s="388"/>
      <c r="W142" s="388"/>
      <c r="X142" s="99"/>
      <c r="Y142" s="99"/>
      <c r="Z142" s="388"/>
      <c r="AA142" s="388"/>
      <c r="AB142" s="99"/>
      <c r="AC142" s="99"/>
      <c r="AD142" s="388"/>
      <c r="AE142" s="388"/>
      <c r="AF142" s="388"/>
      <c r="AG142" s="388"/>
      <c r="AH142" s="388"/>
      <c r="AI142" s="388"/>
      <c r="AJ142" s="388"/>
      <c r="AK142" s="388"/>
      <c r="AL142" s="388"/>
      <c r="AM142" s="388"/>
      <c r="AN142" s="388"/>
      <c r="AO142" s="388"/>
      <c r="AP142" s="388"/>
    </row>
    <row r="143">
      <c r="A143" s="22"/>
      <c r="B143" s="112" t="str">
        <f t="shared" si="3"/>
        <v>	</v>
      </c>
      <c r="C143" s="215" t="str">
        <f t="shared" si="4"/>
        <v/>
      </c>
      <c r="D143" s="215" t="str">
        <f t="shared" si="5"/>
        <v/>
      </c>
      <c r="E143" s="215" t="str">
        <f t="shared" si="6"/>
        <v/>
      </c>
      <c r="F143" s="216" t="str">
        <f t="shared" si="7"/>
        <v/>
      </c>
      <c r="G143" s="215" t="str">
        <f t="shared" si="8"/>
        <v/>
      </c>
      <c r="H143" s="215" t="str">
        <f t="shared" si="9"/>
        <v/>
      </c>
      <c r="I143" s="215" t="str">
        <f t="shared" si="10"/>
        <v/>
      </c>
      <c r="J143" s="211"/>
      <c r="K143" s="211"/>
      <c r="L143" s="211"/>
      <c r="M143" s="211"/>
      <c r="N143" s="211"/>
      <c r="O143" s="99"/>
      <c r="P143" s="84" t="str">
        <f t="shared" si="12"/>
        <v>	</v>
      </c>
      <c r="Q143" s="99"/>
      <c r="R143" s="388"/>
      <c r="S143" s="388"/>
      <c r="T143" s="99"/>
      <c r="U143" s="99"/>
      <c r="V143" s="388"/>
      <c r="W143" s="388"/>
      <c r="X143" s="99"/>
      <c r="Y143" s="99"/>
      <c r="Z143" s="388"/>
      <c r="AA143" s="388"/>
      <c r="AB143" s="99"/>
      <c r="AC143" s="99"/>
      <c r="AD143" s="388"/>
      <c r="AE143" s="388"/>
      <c r="AF143" s="388"/>
      <c r="AG143" s="388"/>
      <c r="AH143" s="388"/>
      <c r="AI143" s="388"/>
      <c r="AJ143" s="388"/>
      <c r="AK143" s="388"/>
      <c r="AL143" s="388"/>
      <c r="AM143" s="388"/>
      <c r="AN143" s="388"/>
      <c r="AO143" s="388"/>
      <c r="AP143" s="388"/>
    </row>
    <row r="144">
      <c r="A144" s="22"/>
      <c r="B144" s="112" t="str">
        <f t="shared" si="3"/>
        <v>	</v>
      </c>
      <c r="C144" s="215" t="str">
        <f t="shared" si="4"/>
        <v/>
      </c>
      <c r="D144" s="215" t="str">
        <f t="shared" si="5"/>
        <v/>
      </c>
      <c r="E144" s="215" t="str">
        <f t="shared" si="6"/>
        <v/>
      </c>
      <c r="F144" s="216" t="str">
        <f t="shared" si="7"/>
        <v/>
      </c>
      <c r="G144" s="215" t="str">
        <f t="shared" si="8"/>
        <v/>
      </c>
      <c r="H144" s="215" t="str">
        <f t="shared" si="9"/>
        <v/>
      </c>
      <c r="I144" s="215" t="str">
        <f t="shared" si="10"/>
        <v/>
      </c>
      <c r="J144" s="211"/>
      <c r="K144" s="211"/>
      <c r="L144" s="211"/>
      <c r="M144" s="211"/>
      <c r="N144" s="211"/>
      <c r="O144" s="99"/>
      <c r="P144" s="84" t="str">
        <f t="shared" si="12"/>
        <v>	</v>
      </c>
      <c r="Q144" s="99"/>
      <c r="R144" s="388"/>
      <c r="S144" s="388"/>
      <c r="T144" s="99"/>
      <c r="U144" s="99"/>
      <c r="V144" s="388"/>
      <c r="W144" s="388"/>
      <c r="X144" s="99"/>
      <c r="Y144" s="99"/>
      <c r="Z144" s="388"/>
      <c r="AA144" s="388"/>
      <c r="AB144" s="99"/>
      <c r="AC144" s="99"/>
      <c r="AD144" s="388"/>
      <c r="AE144" s="388"/>
      <c r="AF144" s="388"/>
      <c r="AG144" s="388"/>
      <c r="AH144" s="388"/>
      <c r="AI144" s="388"/>
      <c r="AJ144" s="388"/>
      <c r="AK144" s="388"/>
      <c r="AL144" s="388"/>
      <c r="AM144" s="388"/>
      <c r="AN144" s="388"/>
      <c r="AO144" s="388"/>
      <c r="AP144" s="388"/>
    </row>
    <row r="145">
      <c r="A145" s="22"/>
      <c r="B145" s="112" t="str">
        <f t="shared" si="3"/>
        <v>	</v>
      </c>
      <c r="C145" s="215" t="str">
        <f t="shared" si="4"/>
        <v/>
      </c>
      <c r="D145" s="215" t="str">
        <f t="shared" si="5"/>
        <v/>
      </c>
      <c r="E145" s="215" t="str">
        <f t="shared" si="6"/>
        <v/>
      </c>
      <c r="F145" s="216" t="str">
        <f t="shared" si="7"/>
        <v/>
      </c>
      <c r="G145" s="215" t="str">
        <f t="shared" si="8"/>
        <v/>
      </c>
      <c r="H145" s="215" t="str">
        <f t="shared" si="9"/>
        <v/>
      </c>
      <c r="I145" s="215" t="str">
        <f t="shared" si="10"/>
        <v/>
      </c>
      <c r="J145" s="211"/>
      <c r="K145" s="211"/>
      <c r="L145" s="211"/>
      <c r="M145" s="211"/>
      <c r="N145" s="211"/>
      <c r="O145" s="99"/>
      <c r="P145" s="84" t="str">
        <f t="shared" si="12"/>
        <v>	</v>
      </c>
      <c r="Q145" s="99"/>
      <c r="R145" s="388"/>
      <c r="S145" s="388"/>
      <c r="T145" s="99"/>
      <c r="U145" s="99"/>
      <c r="V145" s="388"/>
      <c r="W145" s="388"/>
      <c r="X145" s="99"/>
      <c r="Y145" s="99"/>
      <c r="Z145" s="388"/>
      <c r="AA145" s="388"/>
      <c r="AB145" s="99"/>
      <c r="AC145" s="99"/>
      <c r="AD145" s="388"/>
      <c r="AE145" s="388"/>
      <c r="AF145" s="388"/>
      <c r="AG145" s="388"/>
      <c r="AH145" s="388"/>
      <c r="AI145" s="388"/>
      <c r="AJ145" s="388"/>
      <c r="AK145" s="388"/>
      <c r="AL145" s="388"/>
      <c r="AM145" s="388"/>
      <c r="AN145" s="388"/>
      <c r="AO145" s="388"/>
      <c r="AP145" s="388"/>
    </row>
    <row r="146">
      <c r="A146" s="37"/>
      <c r="B146" s="112" t="str">
        <f t="shared" si="3"/>
        <v>	</v>
      </c>
      <c r="C146" s="215" t="str">
        <f t="shared" si="4"/>
        <v/>
      </c>
      <c r="D146" s="215" t="str">
        <f t="shared" si="5"/>
        <v/>
      </c>
      <c r="E146" s="215" t="str">
        <f t="shared" si="6"/>
        <v/>
      </c>
      <c r="F146" s="216" t="str">
        <f t="shared" si="7"/>
        <v/>
      </c>
      <c r="G146" s="215" t="str">
        <f t="shared" si="8"/>
        <v/>
      </c>
      <c r="H146" s="215" t="str">
        <f t="shared" si="9"/>
        <v/>
      </c>
      <c r="I146" s="215" t="str">
        <f t="shared" si="10"/>
        <v/>
      </c>
      <c r="J146" s="211"/>
      <c r="K146" s="117"/>
      <c r="L146" s="211"/>
      <c r="M146" s="211"/>
      <c r="N146" s="211"/>
      <c r="O146" s="99"/>
      <c r="P146" s="84" t="str">
        <f t="shared" si="12"/>
        <v>	</v>
      </c>
      <c r="Q146" s="99"/>
      <c r="R146" s="388"/>
      <c r="S146" s="388"/>
      <c r="T146" s="99"/>
      <c r="U146" s="99"/>
      <c r="V146" s="388"/>
      <c r="W146" s="388"/>
      <c r="X146" s="99"/>
      <c r="Y146" s="99"/>
      <c r="Z146" s="388"/>
      <c r="AA146" s="388"/>
      <c r="AB146" s="99"/>
      <c r="AC146" s="99"/>
      <c r="AD146" s="388"/>
      <c r="AE146" s="388"/>
      <c r="AF146" s="388"/>
      <c r="AG146" s="388"/>
      <c r="AH146" s="388"/>
      <c r="AI146" s="388"/>
      <c r="AJ146" s="388"/>
      <c r="AK146" s="388"/>
      <c r="AL146" s="388"/>
      <c r="AM146" s="388"/>
      <c r="AN146" s="388"/>
      <c r="AO146" s="388"/>
      <c r="AP146" s="388"/>
    </row>
    <row r="147">
      <c r="A147" s="22"/>
      <c r="B147" s="112" t="str">
        <f t="shared" si="3"/>
        <v>	</v>
      </c>
      <c r="C147" s="215" t="str">
        <f t="shared" si="4"/>
        <v/>
      </c>
      <c r="D147" s="215" t="str">
        <f t="shared" si="5"/>
        <v/>
      </c>
      <c r="E147" s="215" t="str">
        <f t="shared" si="6"/>
        <v/>
      </c>
      <c r="F147" s="216" t="str">
        <f t="shared" si="7"/>
        <v/>
      </c>
      <c r="G147" s="215" t="str">
        <f t="shared" si="8"/>
        <v/>
      </c>
      <c r="H147" s="215" t="str">
        <f t="shared" si="9"/>
        <v/>
      </c>
      <c r="I147" s="215" t="str">
        <f t="shared" si="10"/>
        <v/>
      </c>
      <c r="J147" s="211"/>
      <c r="K147" s="211"/>
      <c r="L147" s="211"/>
      <c r="M147" s="211"/>
      <c r="N147" s="211"/>
      <c r="O147" s="99"/>
      <c r="P147" s="84" t="str">
        <f t="shared" si="12"/>
        <v>	</v>
      </c>
      <c r="Q147" s="99"/>
      <c r="R147" s="388"/>
      <c r="S147" s="388"/>
      <c r="T147" s="99"/>
      <c r="U147" s="99"/>
      <c r="V147" s="388"/>
      <c r="W147" s="388"/>
      <c r="X147" s="99"/>
      <c r="Y147" s="99"/>
      <c r="Z147" s="388"/>
      <c r="AA147" s="388"/>
      <c r="AB147" s="99"/>
      <c r="AC147" s="99"/>
      <c r="AD147" s="388"/>
      <c r="AE147" s="388"/>
      <c r="AF147" s="388"/>
      <c r="AG147" s="388"/>
      <c r="AH147" s="388"/>
      <c r="AI147" s="388"/>
      <c r="AJ147" s="388"/>
      <c r="AK147" s="388"/>
      <c r="AL147" s="388"/>
      <c r="AM147" s="388"/>
      <c r="AN147" s="388"/>
      <c r="AO147" s="388"/>
      <c r="AP147" s="388"/>
    </row>
    <row r="148">
      <c r="A148" s="72"/>
      <c r="B148" s="112" t="str">
        <f t="shared" si="3"/>
        <v>	</v>
      </c>
      <c r="C148" s="215" t="str">
        <f t="shared" si="4"/>
        <v/>
      </c>
      <c r="D148" s="215" t="str">
        <f t="shared" si="5"/>
        <v/>
      </c>
      <c r="E148" s="215" t="str">
        <f t="shared" si="6"/>
        <v/>
      </c>
      <c r="F148" s="216" t="str">
        <f t="shared" si="7"/>
        <v/>
      </c>
      <c r="G148" s="215" t="str">
        <f t="shared" si="8"/>
        <v/>
      </c>
      <c r="H148" s="215" t="str">
        <f t="shared" si="9"/>
        <v/>
      </c>
      <c r="I148" s="215" t="str">
        <f t="shared" si="10"/>
        <v/>
      </c>
      <c r="J148" s="211"/>
      <c r="K148" s="211"/>
      <c r="L148" s="211"/>
      <c r="M148" s="211"/>
      <c r="N148" s="211"/>
      <c r="O148" s="99"/>
      <c r="P148" s="84" t="str">
        <f t="shared" si="12"/>
        <v>	</v>
      </c>
      <c r="Q148" s="99"/>
      <c r="R148" s="388"/>
      <c r="S148" s="388"/>
      <c r="T148" s="99"/>
      <c r="U148" s="99"/>
      <c r="V148" s="388"/>
      <c r="W148" s="388"/>
      <c r="X148" s="99"/>
      <c r="Y148" s="99"/>
      <c r="Z148" s="388"/>
      <c r="AA148" s="388"/>
      <c r="AB148" s="99"/>
      <c r="AC148" s="99"/>
      <c r="AD148" s="388"/>
      <c r="AE148" s="388"/>
      <c r="AF148" s="388"/>
      <c r="AG148" s="388"/>
      <c r="AH148" s="388"/>
      <c r="AI148" s="388"/>
      <c r="AJ148" s="388"/>
      <c r="AK148" s="388"/>
      <c r="AL148" s="388"/>
      <c r="AM148" s="388"/>
      <c r="AN148" s="388"/>
      <c r="AO148" s="388"/>
      <c r="AP148" s="388"/>
    </row>
    <row r="149">
      <c r="A149" s="72"/>
      <c r="B149" s="112" t="str">
        <f t="shared" si="3"/>
        <v>	</v>
      </c>
      <c r="C149" s="215" t="str">
        <f t="shared" si="4"/>
        <v/>
      </c>
      <c r="D149" s="215" t="str">
        <f t="shared" si="5"/>
        <v/>
      </c>
      <c r="E149" s="215" t="str">
        <f t="shared" si="6"/>
        <v/>
      </c>
      <c r="F149" s="216" t="str">
        <f t="shared" si="7"/>
        <v/>
      </c>
      <c r="G149" s="215" t="str">
        <f t="shared" si="8"/>
        <v/>
      </c>
      <c r="H149" s="215" t="str">
        <f t="shared" si="9"/>
        <v/>
      </c>
      <c r="I149" s="215" t="str">
        <f t="shared" si="10"/>
        <v/>
      </c>
      <c r="J149" s="211"/>
      <c r="K149" s="211"/>
      <c r="L149" s="211"/>
      <c r="M149" s="211"/>
      <c r="N149" s="211"/>
      <c r="O149" s="99"/>
      <c r="P149" s="84" t="str">
        <f t="shared" si="12"/>
        <v>	</v>
      </c>
      <c r="Q149" s="99"/>
      <c r="R149" s="388"/>
      <c r="S149" s="388"/>
      <c r="T149" s="99"/>
      <c r="U149" s="99"/>
      <c r="V149" s="388"/>
      <c r="W149" s="388"/>
      <c r="X149" s="99"/>
      <c r="Y149" s="99"/>
      <c r="Z149" s="388"/>
      <c r="AA149" s="388"/>
      <c r="AB149" s="99"/>
      <c r="AC149" s="99"/>
      <c r="AD149" s="388"/>
      <c r="AE149" s="388"/>
      <c r="AF149" s="388"/>
      <c r="AG149" s="388"/>
      <c r="AH149" s="388"/>
      <c r="AI149" s="388"/>
      <c r="AJ149" s="388"/>
      <c r="AK149" s="388"/>
      <c r="AL149" s="388"/>
      <c r="AM149" s="388"/>
      <c r="AN149" s="388"/>
      <c r="AO149" s="388"/>
      <c r="AP149" s="388"/>
    </row>
    <row r="150">
      <c r="A150" s="72"/>
      <c r="B150" s="112" t="str">
        <f t="shared" si="3"/>
        <v>	</v>
      </c>
      <c r="C150" s="215" t="str">
        <f t="shared" si="4"/>
        <v/>
      </c>
      <c r="D150" s="215" t="str">
        <f t="shared" si="5"/>
        <v/>
      </c>
      <c r="E150" s="215" t="str">
        <f t="shared" si="6"/>
        <v/>
      </c>
      <c r="F150" s="216" t="str">
        <f t="shared" si="7"/>
        <v/>
      </c>
      <c r="G150" s="215" t="str">
        <f t="shared" si="8"/>
        <v/>
      </c>
      <c r="H150" s="215" t="str">
        <f t="shared" si="9"/>
        <v/>
      </c>
      <c r="I150" s="215" t="str">
        <f t="shared" si="10"/>
        <v/>
      </c>
      <c r="J150" s="211"/>
      <c r="K150" s="211"/>
      <c r="L150" s="211"/>
      <c r="M150" s="211"/>
      <c r="N150" s="211"/>
      <c r="O150" s="99"/>
      <c r="P150" s="84" t="str">
        <f t="shared" si="12"/>
        <v>	</v>
      </c>
      <c r="Q150" s="99"/>
      <c r="R150" s="388"/>
      <c r="S150" s="388"/>
      <c r="T150" s="99"/>
      <c r="U150" s="99"/>
      <c r="V150" s="388"/>
      <c r="W150" s="388"/>
      <c r="X150" s="99"/>
      <c r="Y150" s="99"/>
      <c r="Z150" s="388"/>
      <c r="AA150" s="388"/>
      <c r="AB150" s="99"/>
      <c r="AC150" s="99"/>
      <c r="AD150" s="388"/>
      <c r="AE150" s="388"/>
      <c r="AF150" s="388"/>
      <c r="AG150" s="388"/>
      <c r="AH150" s="388"/>
      <c r="AI150" s="388"/>
      <c r="AJ150" s="388"/>
      <c r="AK150" s="388"/>
      <c r="AL150" s="388"/>
      <c r="AM150" s="388"/>
      <c r="AN150" s="388"/>
      <c r="AO150" s="388"/>
      <c r="AP150" s="388"/>
    </row>
    <row r="151">
      <c r="A151" s="72"/>
      <c r="B151" s="112" t="str">
        <f t="shared" si="3"/>
        <v>	</v>
      </c>
      <c r="C151" s="215" t="str">
        <f t="shared" si="4"/>
        <v/>
      </c>
      <c r="D151" s="215" t="str">
        <f t="shared" si="5"/>
        <v/>
      </c>
      <c r="E151" s="215" t="str">
        <f t="shared" si="6"/>
        <v/>
      </c>
      <c r="F151" s="216" t="str">
        <f t="shared" si="7"/>
        <v/>
      </c>
      <c r="G151" s="215" t="str">
        <f t="shared" si="8"/>
        <v/>
      </c>
      <c r="H151" s="215" t="str">
        <f t="shared" si="9"/>
        <v/>
      </c>
      <c r="I151" s="215" t="str">
        <f t="shared" si="10"/>
        <v/>
      </c>
      <c r="J151" s="211"/>
      <c r="K151" s="211"/>
      <c r="L151" s="211"/>
      <c r="M151" s="211"/>
      <c r="N151" s="211"/>
      <c r="O151" s="99"/>
      <c r="P151" s="84" t="str">
        <f t="shared" si="12"/>
        <v>	</v>
      </c>
      <c r="Q151" s="99"/>
      <c r="R151" s="388"/>
      <c r="S151" s="388"/>
      <c r="T151" s="99"/>
      <c r="U151" s="99"/>
      <c r="V151" s="388"/>
      <c r="W151" s="388"/>
      <c r="X151" s="99"/>
      <c r="Y151" s="99"/>
      <c r="Z151" s="388"/>
      <c r="AA151" s="388"/>
      <c r="AB151" s="99"/>
      <c r="AC151" s="99"/>
      <c r="AD151" s="388"/>
      <c r="AE151" s="388"/>
      <c r="AF151" s="388"/>
      <c r="AG151" s="388"/>
      <c r="AH151" s="388"/>
      <c r="AI151" s="388"/>
      <c r="AJ151" s="388"/>
      <c r="AK151" s="388"/>
      <c r="AL151" s="388"/>
      <c r="AM151" s="388"/>
      <c r="AN151" s="388"/>
      <c r="AO151" s="388"/>
      <c r="AP151" s="388"/>
    </row>
    <row r="152">
      <c r="A152" s="72"/>
      <c r="B152" s="112" t="str">
        <f t="shared" si="3"/>
        <v>	</v>
      </c>
      <c r="C152" s="215" t="str">
        <f t="shared" si="4"/>
        <v/>
      </c>
      <c r="D152" s="215" t="str">
        <f t="shared" si="5"/>
        <v/>
      </c>
      <c r="E152" s="215" t="str">
        <f t="shared" si="6"/>
        <v/>
      </c>
      <c r="F152" s="216" t="str">
        <f t="shared" si="7"/>
        <v/>
      </c>
      <c r="G152" s="215" t="str">
        <f t="shared" si="8"/>
        <v/>
      </c>
      <c r="H152" s="215" t="str">
        <f t="shared" si="9"/>
        <v/>
      </c>
      <c r="I152" s="215" t="str">
        <f t="shared" si="10"/>
        <v/>
      </c>
      <c r="J152" s="211"/>
      <c r="K152" s="211"/>
      <c r="L152" s="211"/>
      <c r="M152" s="211"/>
      <c r="N152" s="211"/>
      <c r="O152" s="99"/>
      <c r="P152" s="84" t="str">
        <f t="shared" si="12"/>
        <v>	</v>
      </c>
      <c r="Q152" s="99"/>
      <c r="R152" s="388"/>
      <c r="S152" s="388"/>
      <c r="T152" s="99"/>
      <c r="U152" s="99"/>
      <c r="V152" s="388"/>
      <c r="W152" s="388"/>
      <c r="X152" s="99"/>
      <c r="Y152" s="99"/>
      <c r="Z152" s="388"/>
      <c r="AA152" s="388"/>
      <c r="AB152" s="99"/>
      <c r="AC152" s="99"/>
      <c r="AD152" s="388"/>
      <c r="AE152" s="388"/>
      <c r="AF152" s="388"/>
      <c r="AG152" s="388"/>
      <c r="AH152" s="388"/>
      <c r="AI152" s="388"/>
      <c r="AJ152" s="388"/>
      <c r="AK152" s="388"/>
      <c r="AL152" s="388"/>
      <c r="AM152" s="388"/>
      <c r="AN152" s="388"/>
      <c r="AO152" s="388"/>
      <c r="AP152" s="388"/>
    </row>
    <row r="153">
      <c r="A153" s="72"/>
      <c r="B153" s="112" t="str">
        <f t="shared" si="3"/>
        <v>	</v>
      </c>
      <c r="C153" s="215" t="str">
        <f t="shared" si="4"/>
        <v/>
      </c>
      <c r="D153" s="215" t="str">
        <f t="shared" si="5"/>
        <v/>
      </c>
      <c r="E153" s="215" t="str">
        <f t="shared" si="6"/>
        <v/>
      </c>
      <c r="F153" s="216" t="str">
        <f t="shared" si="7"/>
        <v/>
      </c>
      <c r="G153" s="215" t="str">
        <f t="shared" si="8"/>
        <v/>
      </c>
      <c r="H153" s="215" t="str">
        <f t="shared" si="9"/>
        <v/>
      </c>
      <c r="I153" s="215" t="str">
        <f t="shared" si="10"/>
        <v/>
      </c>
      <c r="J153" s="211"/>
      <c r="K153" s="211"/>
      <c r="L153" s="211"/>
      <c r="M153" s="211"/>
      <c r="N153" s="211"/>
      <c r="O153" s="99"/>
      <c r="P153" s="84" t="str">
        <f t="shared" si="12"/>
        <v>	</v>
      </c>
      <c r="Q153" s="99"/>
      <c r="R153" s="388"/>
      <c r="S153" s="388"/>
      <c r="T153" s="99"/>
      <c r="U153" s="99"/>
      <c r="V153" s="388"/>
      <c r="W153" s="388"/>
      <c r="X153" s="99"/>
      <c r="Y153" s="99"/>
      <c r="Z153" s="388"/>
      <c r="AA153" s="388"/>
      <c r="AB153" s="99"/>
      <c r="AC153" s="99"/>
      <c r="AD153" s="388"/>
      <c r="AE153" s="388"/>
      <c r="AF153" s="388"/>
      <c r="AG153" s="388"/>
      <c r="AH153" s="388"/>
      <c r="AI153" s="388"/>
      <c r="AJ153" s="388"/>
      <c r="AK153" s="388"/>
      <c r="AL153" s="388"/>
      <c r="AM153" s="388"/>
      <c r="AN153" s="388"/>
      <c r="AO153" s="388"/>
      <c r="AP153" s="388"/>
    </row>
    <row r="154">
      <c r="A154" s="72"/>
      <c r="B154" s="112" t="str">
        <f t="shared" si="3"/>
        <v>	</v>
      </c>
      <c r="C154" s="215" t="str">
        <f t="shared" si="4"/>
        <v/>
      </c>
      <c r="D154" s="215" t="str">
        <f t="shared" si="5"/>
        <v/>
      </c>
      <c r="E154" s="215" t="str">
        <f t="shared" si="6"/>
        <v/>
      </c>
      <c r="F154" s="216" t="str">
        <f t="shared" si="7"/>
        <v/>
      </c>
      <c r="G154" s="215" t="str">
        <f t="shared" si="8"/>
        <v/>
      </c>
      <c r="H154" s="215" t="str">
        <f t="shared" si="9"/>
        <v/>
      </c>
      <c r="I154" s="215" t="str">
        <f t="shared" si="10"/>
        <v/>
      </c>
      <c r="J154" s="211"/>
      <c r="K154" s="211"/>
      <c r="L154" s="211"/>
      <c r="M154" s="211"/>
      <c r="N154" s="211"/>
      <c r="O154" s="99"/>
      <c r="P154" s="84" t="str">
        <f t="shared" si="12"/>
        <v>	</v>
      </c>
      <c r="Q154" s="99"/>
      <c r="R154" s="388"/>
      <c r="S154" s="388"/>
      <c r="T154" s="99"/>
      <c r="U154" s="99"/>
      <c r="V154" s="388"/>
      <c r="W154" s="388"/>
      <c r="X154" s="99"/>
      <c r="Y154" s="99"/>
      <c r="Z154" s="388"/>
      <c r="AA154" s="388"/>
      <c r="AB154" s="99"/>
      <c r="AC154" s="99"/>
      <c r="AD154" s="388"/>
      <c r="AE154" s="388"/>
      <c r="AF154" s="388"/>
      <c r="AG154" s="388"/>
      <c r="AH154" s="388"/>
      <c r="AI154" s="388"/>
      <c r="AJ154" s="388"/>
      <c r="AK154" s="388"/>
      <c r="AL154" s="388"/>
      <c r="AM154" s="388"/>
      <c r="AN154" s="388"/>
      <c r="AO154" s="388"/>
      <c r="AP154" s="388"/>
    </row>
    <row r="155">
      <c r="A155" s="22"/>
      <c r="B155" s="112" t="str">
        <f t="shared" si="3"/>
        <v>	</v>
      </c>
      <c r="C155" s="215" t="str">
        <f t="shared" si="4"/>
        <v/>
      </c>
      <c r="D155" s="215" t="str">
        <f t="shared" si="5"/>
        <v/>
      </c>
      <c r="E155" s="215" t="str">
        <f t="shared" si="6"/>
        <v/>
      </c>
      <c r="F155" s="216" t="str">
        <f t="shared" si="7"/>
        <v/>
      </c>
      <c r="G155" s="215" t="str">
        <f t="shared" si="8"/>
        <v/>
      </c>
      <c r="H155" s="215" t="str">
        <f t="shared" si="9"/>
        <v/>
      </c>
      <c r="I155" s="215" t="str">
        <f t="shared" si="10"/>
        <v/>
      </c>
      <c r="J155" s="211"/>
      <c r="K155" s="211"/>
      <c r="L155" s="211"/>
      <c r="M155" s="211"/>
      <c r="N155" s="211"/>
      <c r="O155" s="99"/>
      <c r="P155" s="84" t="str">
        <f t="shared" si="12"/>
        <v>	</v>
      </c>
      <c r="Q155" s="99"/>
      <c r="R155" s="388"/>
      <c r="S155" s="388"/>
      <c r="T155" s="99"/>
      <c r="U155" s="99"/>
      <c r="V155" s="388"/>
      <c r="W155" s="388"/>
      <c r="X155" s="99"/>
      <c r="Y155" s="99"/>
      <c r="Z155" s="388"/>
      <c r="AA155" s="388"/>
      <c r="AB155" s="99"/>
      <c r="AC155" s="99"/>
      <c r="AD155" s="388"/>
      <c r="AE155" s="388"/>
      <c r="AF155" s="388"/>
      <c r="AG155" s="388"/>
      <c r="AH155" s="388"/>
      <c r="AI155" s="388"/>
      <c r="AJ155" s="388"/>
      <c r="AK155" s="388"/>
      <c r="AL155" s="388"/>
      <c r="AM155" s="388"/>
      <c r="AN155" s="388"/>
      <c r="AO155" s="388"/>
      <c r="AP155" s="388"/>
    </row>
    <row r="156">
      <c r="A156" s="22"/>
      <c r="B156" s="112" t="str">
        <f t="shared" si="3"/>
        <v>	</v>
      </c>
      <c r="C156" s="215" t="str">
        <f t="shared" si="4"/>
        <v/>
      </c>
      <c r="D156" s="215" t="str">
        <f t="shared" si="5"/>
        <v/>
      </c>
      <c r="E156" s="215" t="str">
        <f t="shared" si="6"/>
        <v/>
      </c>
      <c r="F156" s="216" t="str">
        <f t="shared" si="7"/>
        <v/>
      </c>
      <c r="G156" s="215" t="str">
        <f t="shared" si="8"/>
        <v/>
      </c>
      <c r="H156" s="215" t="str">
        <f t="shared" si="9"/>
        <v/>
      </c>
      <c r="I156" s="215" t="str">
        <f t="shared" si="10"/>
        <v/>
      </c>
      <c r="J156" s="211"/>
      <c r="K156" s="211"/>
      <c r="L156" s="211"/>
      <c r="M156" s="211"/>
      <c r="N156" s="211"/>
      <c r="O156" s="99"/>
      <c r="P156" s="84" t="str">
        <f t="shared" si="12"/>
        <v>	</v>
      </c>
      <c r="Q156" s="99"/>
      <c r="R156" s="388"/>
      <c r="S156" s="388"/>
      <c r="T156" s="99"/>
      <c r="U156" s="99"/>
      <c r="V156" s="388"/>
      <c r="W156" s="388"/>
      <c r="X156" s="99"/>
      <c r="Y156" s="99"/>
      <c r="Z156" s="388"/>
      <c r="AA156" s="388"/>
      <c r="AB156" s="99"/>
      <c r="AC156" s="99"/>
      <c r="AD156" s="388"/>
      <c r="AE156" s="388"/>
      <c r="AF156" s="388"/>
      <c r="AG156" s="388"/>
      <c r="AH156" s="388"/>
      <c r="AI156" s="388"/>
      <c r="AJ156" s="388"/>
      <c r="AK156" s="388"/>
      <c r="AL156" s="388"/>
      <c r="AM156" s="388"/>
      <c r="AN156" s="388"/>
      <c r="AO156" s="388"/>
      <c r="AP156" s="388"/>
    </row>
    <row r="157">
      <c r="A157" s="22"/>
      <c r="B157" s="112" t="str">
        <f t="shared" si="3"/>
        <v>	</v>
      </c>
      <c r="C157" s="215" t="str">
        <f t="shared" si="4"/>
        <v/>
      </c>
      <c r="D157" s="215" t="str">
        <f t="shared" si="5"/>
        <v/>
      </c>
      <c r="E157" s="215" t="str">
        <f t="shared" si="6"/>
        <v/>
      </c>
      <c r="F157" s="216" t="str">
        <f t="shared" si="7"/>
        <v/>
      </c>
      <c r="G157" s="215" t="str">
        <f t="shared" si="8"/>
        <v/>
      </c>
      <c r="H157" s="215" t="str">
        <f t="shared" si="9"/>
        <v/>
      </c>
      <c r="I157" s="215" t="str">
        <f t="shared" si="10"/>
        <v/>
      </c>
      <c r="J157" s="211"/>
      <c r="K157" s="211"/>
      <c r="L157" s="211"/>
      <c r="M157" s="211"/>
      <c r="N157" s="211"/>
      <c r="O157" s="13"/>
      <c r="P157" s="84" t="str">
        <f t="shared" si="12"/>
        <v>	</v>
      </c>
      <c r="Q157" s="87"/>
      <c r="R157" s="388"/>
      <c r="S157" s="388"/>
      <c r="T157" s="99"/>
      <c r="U157" s="99"/>
      <c r="V157" s="388"/>
      <c r="W157" s="388"/>
      <c r="X157" s="99"/>
      <c r="Y157" s="99"/>
      <c r="Z157" s="388"/>
      <c r="AA157" s="388"/>
      <c r="AB157" s="99"/>
      <c r="AC157" s="99"/>
      <c r="AD157" s="388"/>
      <c r="AE157" s="388"/>
      <c r="AF157" s="388"/>
      <c r="AG157" s="388"/>
      <c r="AH157" s="388"/>
      <c r="AI157" s="388"/>
      <c r="AJ157" s="388"/>
      <c r="AK157" s="388"/>
      <c r="AL157" s="388"/>
      <c r="AM157" s="388"/>
      <c r="AN157" s="388"/>
      <c r="AO157" s="388"/>
      <c r="AP157" s="388"/>
    </row>
    <row r="158">
      <c r="A158" s="22"/>
      <c r="B158" s="112" t="str">
        <f t="shared" si="3"/>
        <v>	</v>
      </c>
      <c r="C158" s="215" t="str">
        <f t="shared" si="4"/>
        <v/>
      </c>
      <c r="D158" s="215" t="str">
        <f t="shared" si="5"/>
        <v/>
      </c>
      <c r="E158" s="215" t="str">
        <f t="shared" si="6"/>
        <v/>
      </c>
      <c r="F158" s="216" t="str">
        <f t="shared" si="7"/>
        <v/>
      </c>
      <c r="G158" s="215" t="str">
        <f t="shared" si="8"/>
        <v/>
      </c>
      <c r="H158" s="215" t="str">
        <f t="shared" si="9"/>
        <v/>
      </c>
      <c r="I158" s="215" t="str">
        <f t="shared" si="10"/>
        <v/>
      </c>
      <c r="J158" s="211"/>
      <c r="K158" s="211"/>
      <c r="L158" s="211"/>
      <c r="M158" s="211"/>
      <c r="N158" s="211"/>
      <c r="O158" s="13"/>
      <c r="P158" s="84" t="str">
        <f t="shared" si="12"/>
        <v>	</v>
      </c>
      <c r="Q158" s="87"/>
      <c r="R158" s="388"/>
      <c r="S158" s="388"/>
      <c r="T158" s="99"/>
      <c r="U158" s="99"/>
      <c r="V158" s="388"/>
      <c r="W158" s="388"/>
      <c r="X158" s="99"/>
      <c r="Y158" s="99"/>
      <c r="Z158" s="388"/>
      <c r="AA158" s="388"/>
      <c r="AB158" s="99"/>
      <c r="AC158" s="99"/>
      <c r="AD158" s="388"/>
      <c r="AE158" s="388"/>
      <c r="AF158" s="388"/>
      <c r="AG158" s="388"/>
      <c r="AH158" s="388"/>
      <c r="AI158" s="388"/>
      <c r="AJ158" s="388"/>
      <c r="AK158" s="388"/>
      <c r="AL158" s="388"/>
      <c r="AM158" s="388"/>
      <c r="AN158" s="388"/>
      <c r="AO158" s="388"/>
      <c r="AP158" s="388"/>
    </row>
    <row r="159">
      <c r="A159" s="22"/>
      <c r="B159" s="112" t="str">
        <f t="shared" si="3"/>
        <v>	</v>
      </c>
      <c r="C159" s="215" t="str">
        <f t="shared" si="4"/>
        <v/>
      </c>
      <c r="D159" s="215" t="str">
        <f t="shared" si="5"/>
        <v/>
      </c>
      <c r="E159" s="215" t="str">
        <f t="shared" si="6"/>
        <v/>
      </c>
      <c r="F159" s="216" t="str">
        <f t="shared" si="7"/>
        <v/>
      </c>
      <c r="G159" s="215" t="str">
        <f t="shared" si="8"/>
        <v/>
      </c>
      <c r="H159" s="215" t="str">
        <f t="shared" si="9"/>
        <v/>
      </c>
      <c r="I159" s="215" t="str">
        <f t="shared" si="10"/>
        <v/>
      </c>
      <c r="J159" s="211"/>
      <c r="K159" s="211"/>
      <c r="L159" s="211"/>
      <c r="M159" s="211"/>
      <c r="N159" s="211"/>
      <c r="O159" s="13"/>
      <c r="P159" s="84" t="str">
        <f t="shared" si="12"/>
        <v>	</v>
      </c>
      <c r="Q159" s="87"/>
      <c r="R159" s="388"/>
      <c r="S159" s="388"/>
      <c r="T159" s="99"/>
      <c r="U159" s="99"/>
      <c r="V159" s="388"/>
      <c r="W159" s="388"/>
      <c r="X159" s="99"/>
      <c r="Y159" s="99"/>
      <c r="Z159" s="388"/>
      <c r="AA159" s="388"/>
      <c r="AB159" s="99"/>
      <c r="AC159" s="99"/>
      <c r="AD159" s="388"/>
      <c r="AE159" s="388"/>
      <c r="AF159" s="388"/>
      <c r="AG159" s="388"/>
      <c r="AH159" s="388"/>
      <c r="AI159" s="388"/>
      <c r="AJ159" s="388"/>
      <c r="AK159" s="388"/>
      <c r="AL159" s="388"/>
      <c r="AM159" s="388"/>
      <c r="AN159" s="388"/>
      <c r="AO159" s="388"/>
      <c r="AP159" s="388"/>
    </row>
    <row r="160">
      <c r="A160" s="22"/>
      <c r="B160" s="112" t="str">
        <f t="shared" si="3"/>
        <v>	</v>
      </c>
      <c r="C160" s="215" t="str">
        <f t="shared" si="4"/>
        <v/>
      </c>
      <c r="D160" s="215" t="str">
        <f t="shared" si="5"/>
        <v/>
      </c>
      <c r="E160" s="215" t="str">
        <f t="shared" si="6"/>
        <v/>
      </c>
      <c r="F160" s="216" t="str">
        <f t="shared" si="7"/>
        <v/>
      </c>
      <c r="G160" s="215" t="str">
        <f t="shared" si="8"/>
        <v/>
      </c>
      <c r="H160" s="215" t="str">
        <f t="shared" si="9"/>
        <v/>
      </c>
      <c r="I160" s="215" t="str">
        <f t="shared" si="10"/>
        <v/>
      </c>
      <c r="J160" s="211"/>
      <c r="K160" s="211"/>
      <c r="L160" s="211"/>
      <c r="M160" s="211"/>
      <c r="N160" s="211"/>
      <c r="O160" s="13"/>
      <c r="P160" s="84" t="str">
        <f t="shared" si="12"/>
        <v>	</v>
      </c>
      <c r="Q160" s="87"/>
      <c r="R160" s="388"/>
      <c r="S160" s="388"/>
      <c r="T160" s="99"/>
      <c r="U160" s="99"/>
      <c r="V160" s="388"/>
      <c r="W160" s="388"/>
      <c r="X160" s="99"/>
      <c r="Y160" s="99"/>
      <c r="Z160" s="388"/>
      <c r="AA160" s="388"/>
      <c r="AB160" s="99"/>
      <c r="AC160" s="99"/>
      <c r="AD160" s="388"/>
      <c r="AE160" s="388"/>
      <c r="AF160" s="388"/>
      <c r="AG160" s="388"/>
      <c r="AH160" s="388"/>
      <c r="AI160" s="388"/>
      <c r="AJ160" s="388"/>
      <c r="AK160" s="388"/>
      <c r="AL160" s="388"/>
      <c r="AM160" s="388"/>
      <c r="AN160" s="388"/>
      <c r="AO160" s="388"/>
      <c r="AP160" s="388"/>
    </row>
    <row r="161">
      <c r="A161" s="22"/>
      <c r="B161" s="112" t="str">
        <f t="shared" si="3"/>
        <v>	</v>
      </c>
      <c r="C161" s="215" t="str">
        <f t="shared" si="4"/>
        <v/>
      </c>
      <c r="D161" s="215" t="str">
        <f t="shared" si="5"/>
        <v/>
      </c>
      <c r="E161" s="215" t="str">
        <f t="shared" si="6"/>
        <v/>
      </c>
      <c r="F161" s="216" t="str">
        <f t="shared" si="7"/>
        <v/>
      </c>
      <c r="G161" s="215" t="str">
        <f t="shared" si="8"/>
        <v/>
      </c>
      <c r="H161" s="215" t="str">
        <f t="shared" si="9"/>
        <v/>
      </c>
      <c r="I161" s="215" t="str">
        <f t="shared" si="10"/>
        <v/>
      </c>
      <c r="J161" s="211"/>
      <c r="K161" s="211"/>
      <c r="L161" s="211"/>
      <c r="M161" s="211"/>
      <c r="N161" s="211"/>
      <c r="O161" s="99"/>
      <c r="P161" s="84" t="str">
        <f t="shared" si="12"/>
        <v>	</v>
      </c>
      <c r="Q161" s="99"/>
      <c r="R161" s="388"/>
      <c r="S161" s="388"/>
      <c r="T161" s="99"/>
      <c r="U161" s="99"/>
      <c r="V161" s="388"/>
      <c r="W161" s="388"/>
      <c r="X161" s="99"/>
      <c r="Y161" s="99"/>
      <c r="Z161" s="388"/>
      <c r="AA161" s="388"/>
      <c r="AB161" s="99"/>
      <c r="AC161" s="99"/>
      <c r="AD161" s="388"/>
      <c r="AE161" s="388"/>
      <c r="AF161" s="388"/>
      <c r="AG161" s="388"/>
      <c r="AH161" s="388"/>
      <c r="AI161" s="388"/>
      <c r="AJ161" s="388"/>
      <c r="AK161" s="388"/>
      <c r="AL161" s="388"/>
      <c r="AM161" s="388"/>
      <c r="AN161" s="388"/>
      <c r="AO161" s="388"/>
      <c r="AP161" s="388"/>
    </row>
    <row r="162">
      <c r="A162" s="22"/>
      <c r="B162" s="112" t="str">
        <f t="shared" si="3"/>
        <v>	</v>
      </c>
      <c r="C162" s="215" t="str">
        <f t="shared" si="4"/>
        <v/>
      </c>
      <c r="D162" s="215" t="str">
        <f t="shared" si="5"/>
        <v/>
      </c>
      <c r="E162" s="215" t="str">
        <f t="shared" si="6"/>
        <v/>
      </c>
      <c r="F162" s="216" t="str">
        <f t="shared" si="7"/>
        <v/>
      </c>
      <c r="G162" s="215" t="str">
        <f t="shared" si="8"/>
        <v/>
      </c>
      <c r="H162" s="215" t="str">
        <f t="shared" si="9"/>
        <v/>
      </c>
      <c r="I162" s="215" t="str">
        <f t="shared" si="10"/>
        <v/>
      </c>
      <c r="J162" s="211"/>
      <c r="K162" s="211"/>
      <c r="L162" s="211"/>
      <c r="M162" s="211"/>
      <c r="N162" s="211"/>
      <c r="O162" s="99"/>
      <c r="P162" s="84" t="str">
        <f t="shared" si="12"/>
        <v>	</v>
      </c>
      <c r="Q162" s="99"/>
      <c r="R162" s="388"/>
      <c r="S162" s="388"/>
      <c r="T162" s="99"/>
      <c r="U162" s="99"/>
      <c r="V162" s="388"/>
      <c r="W162" s="388"/>
      <c r="X162" s="99"/>
      <c r="Y162" s="99"/>
      <c r="Z162" s="388"/>
      <c r="AA162" s="388"/>
      <c r="AB162" s="99"/>
      <c r="AC162" s="99"/>
      <c r="AD162" s="388"/>
      <c r="AE162" s="388"/>
      <c r="AF162" s="388"/>
      <c r="AG162" s="388"/>
      <c r="AH162" s="388"/>
      <c r="AI162" s="388"/>
      <c r="AJ162" s="388"/>
      <c r="AK162" s="388"/>
      <c r="AL162" s="388"/>
      <c r="AM162" s="388"/>
      <c r="AN162" s="388"/>
      <c r="AO162" s="388"/>
      <c r="AP162" s="388"/>
    </row>
    <row r="163">
      <c r="A163" s="22"/>
      <c r="B163" s="112" t="str">
        <f t="shared" si="3"/>
        <v>	</v>
      </c>
      <c r="C163" s="215" t="str">
        <f t="shared" si="4"/>
        <v/>
      </c>
      <c r="D163" s="215" t="str">
        <f t="shared" si="5"/>
        <v/>
      </c>
      <c r="E163" s="215" t="str">
        <f t="shared" si="6"/>
        <v/>
      </c>
      <c r="F163" s="216" t="str">
        <f t="shared" si="7"/>
        <v/>
      </c>
      <c r="G163" s="215" t="str">
        <f t="shared" si="8"/>
        <v/>
      </c>
      <c r="H163" s="215" t="str">
        <f t="shared" si="9"/>
        <v/>
      </c>
      <c r="I163" s="215" t="str">
        <f t="shared" si="10"/>
        <v/>
      </c>
      <c r="J163" s="211"/>
      <c r="K163" s="211"/>
      <c r="L163" s="211"/>
      <c r="M163" s="211"/>
      <c r="N163" s="211"/>
      <c r="O163" s="99"/>
      <c r="P163" s="84" t="str">
        <f t="shared" si="12"/>
        <v>	</v>
      </c>
      <c r="Q163" s="99"/>
      <c r="R163" s="388"/>
      <c r="S163" s="388"/>
      <c r="T163" s="99"/>
      <c r="U163" s="99"/>
      <c r="V163" s="388"/>
      <c r="W163" s="388"/>
      <c r="X163" s="99"/>
      <c r="Y163" s="99"/>
      <c r="Z163" s="388"/>
      <c r="AA163" s="388"/>
      <c r="AB163" s="99"/>
      <c r="AC163" s="99"/>
      <c r="AD163" s="388"/>
      <c r="AE163" s="388"/>
      <c r="AF163" s="388"/>
      <c r="AG163" s="388"/>
      <c r="AH163" s="388"/>
      <c r="AI163" s="388"/>
      <c r="AJ163" s="388"/>
      <c r="AK163" s="388"/>
      <c r="AL163" s="388"/>
      <c r="AM163" s="388"/>
      <c r="AN163" s="388"/>
      <c r="AO163" s="388"/>
      <c r="AP163" s="388"/>
    </row>
    <row r="164">
      <c r="A164" s="82"/>
      <c r="B164" s="112" t="str">
        <f t="shared" si="3"/>
        <v>	</v>
      </c>
      <c r="C164" s="215" t="str">
        <f t="shared" si="4"/>
        <v/>
      </c>
      <c r="D164" s="215" t="str">
        <f t="shared" si="5"/>
        <v/>
      </c>
      <c r="E164" s="215" t="str">
        <f t="shared" si="6"/>
        <v/>
      </c>
      <c r="F164" s="216" t="str">
        <f t="shared" si="7"/>
        <v/>
      </c>
      <c r="G164" s="215" t="str">
        <f t="shared" si="8"/>
        <v/>
      </c>
      <c r="H164" s="215" t="str">
        <f t="shared" si="9"/>
        <v/>
      </c>
      <c r="I164" s="215" t="str">
        <f t="shared" si="10"/>
        <v/>
      </c>
      <c r="J164" s="211"/>
      <c r="K164" s="211"/>
      <c r="L164" s="211"/>
      <c r="M164" s="211"/>
      <c r="N164" s="211"/>
      <c r="O164" s="99"/>
      <c r="P164" s="84" t="str">
        <f t="shared" si="12"/>
        <v>	</v>
      </c>
      <c r="Q164" s="99"/>
      <c r="R164" s="388"/>
      <c r="S164" s="388"/>
      <c r="T164" s="99"/>
      <c r="U164" s="99"/>
      <c r="V164" s="388"/>
      <c r="W164" s="388"/>
      <c r="X164" s="99"/>
      <c r="Y164" s="99"/>
      <c r="Z164" s="388"/>
      <c r="AA164" s="388"/>
      <c r="AB164" s="99"/>
      <c r="AC164" s="99"/>
      <c r="AD164" s="388"/>
      <c r="AE164" s="388"/>
      <c r="AF164" s="388"/>
      <c r="AG164" s="388"/>
      <c r="AH164" s="388"/>
      <c r="AI164" s="388"/>
      <c r="AJ164" s="388"/>
      <c r="AK164" s="388"/>
      <c r="AL164" s="388"/>
      <c r="AM164" s="388"/>
      <c r="AN164" s="388"/>
      <c r="AO164" s="388"/>
      <c r="AP164" s="388"/>
    </row>
    <row r="165">
      <c r="A165" s="82"/>
      <c r="B165" s="112" t="str">
        <f t="shared" si="3"/>
        <v>	</v>
      </c>
      <c r="C165" s="215" t="str">
        <f t="shared" si="4"/>
        <v/>
      </c>
      <c r="D165" s="215" t="str">
        <f t="shared" si="5"/>
        <v/>
      </c>
      <c r="E165" s="215" t="str">
        <f t="shared" si="6"/>
        <v/>
      </c>
      <c r="F165" s="216" t="str">
        <f t="shared" si="7"/>
        <v/>
      </c>
      <c r="G165" s="215" t="str">
        <f t="shared" si="8"/>
        <v/>
      </c>
      <c r="H165" s="215" t="str">
        <f t="shared" si="9"/>
        <v/>
      </c>
      <c r="I165" s="215" t="str">
        <f t="shared" si="10"/>
        <v/>
      </c>
      <c r="J165" s="211"/>
      <c r="K165" s="211"/>
      <c r="L165" s="211"/>
      <c r="M165" s="211"/>
      <c r="N165" s="211"/>
      <c r="O165" s="99"/>
      <c r="P165" s="84" t="str">
        <f t="shared" si="12"/>
        <v>	</v>
      </c>
      <c r="Q165" s="99"/>
      <c r="R165" s="388"/>
      <c r="S165" s="388"/>
      <c r="T165" s="99"/>
      <c r="U165" s="99"/>
      <c r="V165" s="388"/>
      <c r="W165" s="388"/>
      <c r="X165" s="99"/>
      <c r="Y165" s="99"/>
      <c r="Z165" s="388"/>
      <c r="AA165" s="388"/>
      <c r="AB165" s="99"/>
      <c r="AC165" s="99"/>
      <c r="AD165" s="388"/>
      <c r="AE165" s="388"/>
      <c r="AF165" s="388"/>
      <c r="AG165" s="388"/>
      <c r="AH165" s="388"/>
      <c r="AI165" s="388"/>
      <c r="AJ165" s="388"/>
      <c r="AK165" s="388"/>
      <c r="AL165" s="388"/>
      <c r="AM165" s="388"/>
      <c r="AN165" s="388"/>
      <c r="AO165" s="388"/>
      <c r="AP165" s="388"/>
    </row>
    <row r="166">
      <c r="A166" s="82"/>
      <c r="B166" s="112" t="str">
        <f t="shared" si="3"/>
        <v>	</v>
      </c>
      <c r="C166" s="215" t="str">
        <f t="shared" si="4"/>
        <v/>
      </c>
      <c r="D166" s="215" t="str">
        <f t="shared" si="5"/>
        <v/>
      </c>
      <c r="E166" s="215" t="str">
        <f t="shared" si="6"/>
        <v/>
      </c>
      <c r="F166" s="216" t="str">
        <f t="shared" si="7"/>
        <v/>
      </c>
      <c r="G166" s="215" t="str">
        <f t="shared" si="8"/>
        <v/>
      </c>
      <c r="H166" s="215" t="str">
        <f t="shared" si="9"/>
        <v/>
      </c>
      <c r="I166" s="215" t="str">
        <f t="shared" si="10"/>
        <v/>
      </c>
      <c r="J166" s="211"/>
      <c r="K166" s="211"/>
      <c r="L166" s="211"/>
      <c r="M166" s="211"/>
      <c r="N166" s="211"/>
      <c r="O166" s="99"/>
      <c r="P166" s="84" t="str">
        <f t="shared" si="12"/>
        <v>	</v>
      </c>
      <c r="Q166" s="99"/>
      <c r="R166" s="388"/>
      <c r="S166" s="388"/>
      <c r="T166" s="99"/>
      <c r="U166" s="99"/>
      <c r="V166" s="388"/>
      <c r="W166" s="388"/>
      <c r="X166" s="99"/>
      <c r="Y166" s="99"/>
      <c r="Z166" s="388"/>
      <c r="AA166" s="388"/>
      <c r="AB166" s="99"/>
      <c r="AC166" s="99"/>
      <c r="AD166" s="388"/>
      <c r="AE166" s="388"/>
      <c r="AF166" s="388"/>
      <c r="AG166" s="388"/>
      <c r="AH166" s="388"/>
      <c r="AI166" s="388"/>
      <c r="AJ166" s="388"/>
      <c r="AK166" s="388"/>
      <c r="AL166" s="388"/>
      <c r="AM166" s="388"/>
      <c r="AN166" s="388"/>
      <c r="AO166" s="388"/>
      <c r="AP166" s="388"/>
    </row>
    <row r="167">
      <c r="A167" s="82"/>
      <c r="B167" s="112" t="str">
        <f t="shared" si="3"/>
        <v>	</v>
      </c>
      <c r="C167" s="215" t="str">
        <f t="shared" si="4"/>
        <v/>
      </c>
      <c r="D167" s="215" t="str">
        <f t="shared" si="5"/>
        <v/>
      </c>
      <c r="E167" s="215" t="str">
        <f t="shared" si="6"/>
        <v/>
      </c>
      <c r="F167" s="216" t="str">
        <f t="shared" si="7"/>
        <v/>
      </c>
      <c r="G167" s="215" t="str">
        <f t="shared" si="8"/>
        <v/>
      </c>
      <c r="H167" s="215" t="str">
        <f t="shared" si="9"/>
        <v/>
      </c>
      <c r="I167" s="215" t="str">
        <f t="shared" si="10"/>
        <v/>
      </c>
      <c r="J167" s="211"/>
      <c r="K167" s="211"/>
      <c r="L167" s="211"/>
      <c r="M167" s="211"/>
      <c r="N167" s="211"/>
      <c r="O167" s="99"/>
      <c r="P167" s="84" t="str">
        <f t="shared" si="12"/>
        <v>	</v>
      </c>
      <c r="Q167" s="99"/>
      <c r="R167" s="388"/>
      <c r="S167" s="388"/>
      <c r="T167" s="99"/>
      <c r="U167" s="99"/>
      <c r="V167" s="388"/>
      <c r="W167" s="388"/>
      <c r="X167" s="99"/>
      <c r="Y167" s="99"/>
      <c r="Z167" s="388"/>
      <c r="AA167" s="388"/>
      <c r="AB167" s="99"/>
      <c r="AC167" s="99"/>
      <c r="AD167" s="388"/>
      <c r="AE167" s="388"/>
      <c r="AF167" s="388"/>
      <c r="AG167" s="388"/>
      <c r="AH167" s="388"/>
      <c r="AI167" s="388"/>
      <c r="AJ167" s="388"/>
      <c r="AK167" s="388"/>
      <c r="AL167" s="388"/>
      <c r="AM167" s="388"/>
      <c r="AN167" s="388"/>
      <c r="AO167" s="388"/>
      <c r="AP167" s="388"/>
    </row>
    <row r="168">
      <c r="A168" s="72"/>
      <c r="B168" s="112" t="str">
        <f t="shared" si="3"/>
        <v>	</v>
      </c>
      <c r="C168" s="215" t="str">
        <f t="shared" si="4"/>
        <v/>
      </c>
      <c r="D168" s="215" t="str">
        <f t="shared" si="5"/>
        <v/>
      </c>
      <c r="E168" s="215" t="str">
        <f t="shared" si="6"/>
        <v/>
      </c>
      <c r="F168" s="216" t="str">
        <f t="shared" si="7"/>
        <v/>
      </c>
      <c r="G168" s="215" t="str">
        <f t="shared" si="8"/>
        <v/>
      </c>
      <c r="H168" s="215" t="str">
        <f t="shared" si="9"/>
        <v/>
      </c>
      <c r="I168" s="215" t="str">
        <f t="shared" si="10"/>
        <v/>
      </c>
      <c r="J168" s="211"/>
      <c r="K168" s="211"/>
      <c r="L168" s="211"/>
      <c r="M168" s="211"/>
      <c r="N168" s="211"/>
      <c r="O168" s="99"/>
      <c r="P168" s="84" t="str">
        <f t="shared" si="12"/>
        <v>	</v>
      </c>
      <c r="Q168" s="99"/>
      <c r="R168" s="388"/>
      <c r="S168" s="388"/>
      <c r="T168" s="99"/>
      <c r="U168" s="99"/>
      <c r="V168" s="388"/>
      <c r="W168" s="388"/>
      <c r="X168" s="99"/>
      <c r="Y168" s="99"/>
      <c r="Z168" s="388"/>
      <c r="AA168" s="388"/>
      <c r="AB168" s="99"/>
      <c r="AC168" s="99"/>
      <c r="AD168" s="388"/>
      <c r="AE168" s="388"/>
      <c r="AF168" s="388"/>
      <c r="AG168" s="388"/>
      <c r="AH168" s="388"/>
      <c r="AI168" s="388"/>
      <c r="AJ168" s="388"/>
      <c r="AK168" s="388"/>
      <c r="AL168" s="388"/>
      <c r="AM168" s="388"/>
      <c r="AN168" s="388"/>
      <c r="AO168" s="388"/>
      <c r="AP168" s="388"/>
    </row>
    <row r="169">
      <c r="A169" s="82"/>
      <c r="B169" s="112" t="str">
        <f t="shared" si="3"/>
        <v>	</v>
      </c>
      <c r="C169" s="215" t="str">
        <f t="shared" si="4"/>
        <v/>
      </c>
      <c r="D169" s="215" t="str">
        <f t="shared" si="5"/>
        <v/>
      </c>
      <c r="E169" s="215" t="str">
        <f t="shared" si="6"/>
        <v/>
      </c>
      <c r="F169" s="216" t="str">
        <f t="shared" si="7"/>
        <v/>
      </c>
      <c r="G169" s="215" t="str">
        <f t="shared" si="8"/>
        <v/>
      </c>
      <c r="H169" s="215" t="str">
        <f t="shared" si="9"/>
        <v/>
      </c>
      <c r="I169" s="215" t="str">
        <f t="shared" si="10"/>
        <v/>
      </c>
      <c r="J169" s="211"/>
      <c r="K169" s="211"/>
      <c r="L169" s="211"/>
      <c r="M169" s="211"/>
      <c r="N169" s="211"/>
      <c r="O169" s="99"/>
      <c r="P169" s="84" t="str">
        <f t="shared" si="12"/>
        <v>	</v>
      </c>
      <c r="Q169" s="99"/>
      <c r="R169" s="388"/>
      <c r="S169" s="388"/>
      <c r="T169" s="99"/>
      <c r="U169" s="99"/>
      <c r="V169" s="388"/>
      <c r="W169" s="388"/>
      <c r="X169" s="99"/>
      <c r="Y169" s="99"/>
      <c r="Z169" s="388"/>
      <c r="AA169" s="388"/>
      <c r="AB169" s="99"/>
      <c r="AC169" s="99"/>
      <c r="AD169" s="388"/>
      <c r="AE169" s="388"/>
      <c r="AF169" s="388"/>
      <c r="AG169" s="388"/>
      <c r="AH169" s="388"/>
      <c r="AI169" s="388"/>
      <c r="AJ169" s="388"/>
      <c r="AK169" s="388"/>
      <c r="AL169" s="388"/>
      <c r="AM169" s="388"/>
      <c r="AN169" s="388"/>
      <c r="AO169" s="388"/>
      <c r="AP169" s="388"/>
    </row>
    <row r="170">
      <c r="A170" s="22"/>
      <c r="B170" s="112" t="str">
        <f t="shared" si="3"/>
        <v>	</v>
      </c>
      <c r="C170" s="215" t="str">
        <f t="shared" si="4"/>
        <v/>
      </c>
      <c r="D170" s="215" t="str">
        <f t="shared" si="5"/>
        <v/>
      </c>
      <c r="E170" s="215" t="str">
        <f t="shared" si="6"/>
        <v/>
      </c>
      <c r="F170" s="216" t="str">
        <f t="shared" si="7"/>
        <v/>
      </c>
      <c r="G170" s="215" t="str">
        <f t="shared" si="8"/>
        <v/>
      </c>
      <c r="H170" s="215" t="str">
        <f t="shared" si="9"/>
        <v/>
      </c>
      <c r="I170" s="215" t="str">
        <f t="shared" si="10"/>
        <v/>
      </c>
      <c r="J170" s="211"/>
      <c r="K170" s="211"/>
      <c r="L170" s="211"/>
      <c r="M170" s="211"/>
      <c r="N170" s="211"/>
      <c r="O170" s="99"/>
      <c r="P170" s="84" t="str">
        <f t="shared" si="12"/>
        <v>	</v>
      </c>
      <c r="Q170" s="99"/>
      <c r="R170" s="388"/>
      <c r="S170" s="388"/>
      <c r="T170" s="99"/>
      <c r="U170" s="99"/>
      <c r="V170" s="388"/>
      <c r="W170" s="388"/>
      <c r="X170" s="99"/>
      <c r="Y170" s="99"/>
      <c r="Z170" s="388"/>
      <c r="AA170" s="388"/>
      <c r="AB170" s="99"/>
      <c r="AC170" s="99"/>
      <c r="AD170" s="388"/>
      <c r="AE170" s="388"/>
      <c r="AF170" s="388"/>
      <c r="AG170" s="388"/>
      <c r="AH170" s="388"/>
      <c r="AI170" s="388"/>
      <c r="AJ170" s="388"/>
      <c r="AK170" s="388"/>
      <c r="AL170" s="388"/>
      <c r="AM170" s="388"/>
      <c r="AN170" s="388"/>
      <c r="AO170" s="388"/>
      <c r="AP170" s="388"/>
    </row>
    <row r="171">
      <c r="A171" s="82"/>
      <c r="B171" s="112" t="str">
        <f t="shared" si="3"/>
        <v>	</v>
      </c>
      <c r="C171" s="215" t="str">
        <f t="shared" si="4"/>
        <v/>
      </c>
      <c r="D171" s="215" t="str">
        <f t="shared" si="5"/>
        <v/>
      </c>
      <c r="E171" s="215" t="str">
        <f t="shared" si="6"/>
        <v/>
      </c>
      <c r="F171" s="216" t="str">
        <f t="shared" si="7"/>
        <v/>
      </c>
      <c r="G171" s="215" t="str">
        <f t="shared" si="8"/>
        <v/>
      </c>
      <c r="H171" s="215" t="str">
        <f t="shared" si="9"/>
        <v/>
      </c>
      <c r="I171" s="215" t="str">
        <f t="shared" si="10"/>
        <v/>
      </c>
      <c r="J171" s="211"/>
      <c r="K171" s="211"/>
      <c r="L171" s="211"/>
      <c r="M171" s="211"/>
      <c r="N171" s="211"/>
      <c r="O171" s="99"/>
      <c r="P171" s="84" t="str">
        <f t="shared" si="12"/>
        <v>	</v>
      </c>
      <c r="Q171" s="99"/>
      <c r="R171" s="388"/>
      <c r="S171" s="388"/>
      <c r="T171" s="99"/>
      <c r="U171" s="99"/>
      <c r="V171" s="388"/>
      <c r="W171" s="388"/>
      <c r="X171" s="99"/>
      <c r="Y171" s="99"/>
      <c r="Z171" s="388"/>
      <c r="AA171" s="388"/>
      <c r="AB171" s="99"/>
      <c r="AC171" s="99"/>
      <c r="AD171" s="388"/>
      <c r="AE171" s="388"/>
      <c r="AF171" s="388"/>
      <c r="AG171" s="388"/>
      <c r="AH171" s="388"/>
      <c r="AI171" s="388"/>
      <c r="AJ171" s="388"/>
      <c r="AK171" s="388"/>
      <c r="AL171" s="388"/>
      <c r="AM171" s="388"/>
      <c r="AN171" s="388"/>
      <c r="AO171" s="388"/>
      <c r="AP171" s="388"/>
    </row>
    <row r="172">
      <c r="A172" s="82"/>
      <c r="B172" s="112" t="str">
        <f t="shared" si="3"/>
        <v>	</v>
      </c>
      <c r="C172" s="215" t="str">
        <f t="shared" si="4"/>
        <v/>
      </c>
      <c r="D172" s="215" t="str">
        <f t="shared" si="5"/>
        <v/>
      </c>
      <c r="E172" s="215" t="str">
        <f t="shared" si="6"/>
        <v/>
      </c>
      <c r="F172" s="216" t="str">
        <f t="shared" si="7"/>
        <v/>
      </c>
      <c r="G172" s="215" t="str">
        <f t="shared" si="8"/>
        <v/>
      </c>
      <c r="H172" s="215" t="str">
        <f t="shared" si="9"/>
        <v/>
      </c>
      <c r="I172" s="215" t="str">
        <f t="shared" si="10"/>
        <v/>
      </c>
      <c r="J172" s="211"/>
      <c r="K172" s="211"/>
      <c r="L172" s="211"/>
      <c r="M172" s="211"/>
      <c r="N172" s="211"/>
      <c r="O172" s="99"/>
      <c r="P172" s="84" t="str">
        <f t="shared" si="12"/>
        <v>	</v>
      </c>
      <c r="Q172" s="52"/>
      <c r="R172" s="388"/>
      <c r="S172" s="388"/>
      <c r="T172" s="99"/>
      <c r="U172" s="99"/>
      <c r="V172" s="388"/>
      <c r="W172" s="388"/>
      <c r="X172" s="99"/>
      <c r="Y172" s="99"/>
      <c r="Z172" s="388"/>
      <c r="AA172" s="388"/>
      <c r="AB172" s="99"/>
      <c r="AC172" s="99"/>
      <c r="AD172" s="388"/>
      <c r="AE172" s="388"/>
      <c r="AF172" s="388"/>
      <c r="AG172" s="388"/>
      <c r="AH172" s="388"/>
      <c r="AI172" s="388"/>
      <c r="AJ172" s="388"/>
      <c r="AK172" s="388"/>
      <c r="AL172" s="388"/>
      <c r="AM172" s="388"/>
      <c r="AN172" s="388"/>
      <c r="AO172" s="388"/>
      <c r="AP172" s="388"/>
    </row>
    <row r="173">
      <c r="A173" s="37"/>
      <c r="B173" s="112" t="str">
        <f t="shared" si="3"/>
        <v>	</v>
      </c>
      <c r="C173" s="215" t="str">
        <f t="shared" si="4"/>
        <v/>
      </c>
      <c r="D173" s="215" t="str">
        <f t="shared" si="5"/>
        <v/>
      </c>
      <c r="E173" s="215" t="str">
        <f t="shared" si="6"/>
        <v/>
      </c>
      <c r="F173" s="216" t="str">
        <f t="shared" si="7"/>
        <v/>
      </c>
      <c r="G173" s="215" t="str">
        <f t="shared" si="8"/>
        <v/>
      </c>
      <c r="H173" s="215" t="str">
        <f t="shared" si="9"/>
        <v/>
      </c>
      <c r="I173" s="215" t="str">
        <f t="shared" si="10"/>
        <v/>
      </c>
      <c r="J173" s="211"/>
      <c r="K173" s="211"/>
      <c r="L173" s="211"/>
      <c r="M173" s="211"/>
      <c r="N173" s="211"/>
      <c r="O173" s="99"/>
      <c r="P173" s="84" t="str">
        <f t="shared" si="12"/>
        <v>	</v>
      </c>
      <c r="Q173" s="52"/>
      <c r="R173" s="388"/>
      <c r="S173" s="388"/>
      <c r="T173" s="99"/>
      <c r="U173" s="99"/>
      <c r="V173" s="388"/>
      <c r="W173" s="388"/>
      <c r="X173" s="99"/>
      <c r="Y173" s="99"/>
      <c r="Z173" s="388"/>
      <c r="AA173" s="388"/>
      <c r="AB173" s="99"/>
      <c r="AC173" s="99"/>
      <c r="AD173" s="388"/>
      <c r="AE173" s="388"/>
      <c r="AF173" s="388"/>
      <c r="AG173" s="388"/>
      <c r="AH173" s="388"/>
      <c r="AI173" s="388"/>
      <c r="AJ173" s="388"/>
      <c r="AK173" s="388"/>
      <c r="AL173" s="388"/>
      <c r="AM173" s="388"/>
      <c r="AN173" s="388"/>
      <c r="AO173" s="388"/>
      <c r="AP173" s="388"/>
    </row>
    <row r="174">
      <c r="A174" s="82"/>
      <c r="B174" s="112" t="str">
        <f t="shared" si="3"/>
        <v>	</v>
      </c>
      <c r="C174" s="215" t="str">
        <f t="shared" si="4"/>
        <v/>
      </c>
      <c r="D174" s="215" t="str">
        <f t="shared" si="5"/>
        <v/>
      </c>
      <c r="E174" s="215" t="str">
        <f t="shared" si="6"/>
        <v/>
      </c>
      <c r="F174" s="216" t="str">
        <f t="shared" si="7"/>
        <v/>
      </c>
      <c r="G174" s="215" t="str">
        <f t="shared" si="8"/>
        <v/>
      </c>
      <c r="H174" s="215" t="str">
        <f t="shared" si="9"/>
        <v/>
      </c>
      <c r="I174" s="215" t="str">
        <f t="shared" si="10"/>
        <v/>
      </c>
      <c r="J174" s="211"/>
      <c r="K174" s="211"/>
      <c r="L174" s="211"/>
      <c r="M174" s="211"/>
      <c r="N174" s="211"/>
      <c r="O174" s="99"/>
      <c r="P174" s="84" t="str">
        <f t="shared" si="12"/>
        <v>	</v>
      </c>
      <c r="Q174" s="52"/>
      <c r="R174" s="388"/>
      <c r="S174" s="388"/>
      <c r="T174" s="99"/>
      <c r="U174" s="99"/>
      <c r="V174" s="388"/>
      <c r="W174" s="388"/>
      <c r="X174" s="99"/>
      <c r="Y174" s="99"/>
      <c r="Z174" s="388"/>
      <c r="AA174" s="388"/>
      <c r="AB174" s="99"/>
      <c r="AC174" s="99"/>
      <c r="AD174" s="388"/>
      <c r="AE174" s="388"/>
      <c r="AF174" s="388"/>
      <c r="AG174" s="388"/>
      <c r="AH174" s="388"/>
      <c r="AI174" s="388"/>
      <c r="AJ174" s="388"/>
      <c r="AK174" s="388"/>
      <c r="AL174" s="388"/>
      <c r="AM174" s="388"/>
      <c r="AN174" s="388"/>
      <c r="AO174" s="388"/>
      <c r="AP174" s="388"/>
    </row>
    <row r="175">
      <c r="A175" s="82"/>
      <c r="B175" s="112" t="str">
        <f t="shared" si="3"/>
        <v>	</v>
      </c>
      <c r="C175" s="215" t="str">
        <f t="shared" si="4"/>
        <v/>
      </c>
      <c r="D175" s="215" t="str">
        <f t="shared" si="5"/>
        <v/>
      </c>
      <c r="E175" s="215" t="str">
        <f t="shared" si="6"/>
        <v/>
      </c>
      <c r="F175" s="216" t="str">
        <f t="shared" si="7"/>
        <v/>
      </c>
      <c r="G175" s="215" t="str">
        <f t="shared" si="8"/>
        <v/>
      </c>
      <c r="H175" s="215" t="str">
        <f t="shared" si="9"/>
        <v/>
      </c>
      <c r="I175" s="215" t="str">
        <f t="shared" si="10"/>
        <v/>
      </c>
      <c r="J175" s="211"/>
      <c r="K175" s="211"/>
      <c r="L175" s="211"/>
      <c r="M175" s="211"/>
      <c r="N175" s="211"/>
      <c r="O175" s="99"/>
      <c r="P175" s="84" t="str">
        <f t="shared" si="12"/>
        <v>	</v>
      </c>
      <c r="Q175" s="99"/>
      <c r="R175" s="388"/>
      <c r="S175" s="388"/>
      <c r="T175" s="99"/>
      <c r="U175" s="99"/>
      <c r="V175" s="388"/>
      <c r="W175" s="388"/>
      <c r="X175" s="99"/>
      <c r="Y175" s="99"/>
      <c r="Z175" s="388"/>
      <c r="AA175" s="388"/>
      <c r="AB175" s="99"/>
      <c r="AC175" s="99"/>
      <c r="AD175" s="388"/>
      <c r="AE175" s="388"/>
      <c r="AF175" s="388"/>
      <c r="AG175" s="388"/>
      <c r="AH175" s="388"/>
      <c r="AI175" s="388"/>
      <c r="AJ175" s="388"/>
      <c r="AK175" s="388"/>
      <c r="AL175" s="388"/>
      <c r="AM175" s="388"/>
      <c r="AN175" s="388"/>
      <c r="AO175" s="388"/>
      <c r="AP175" s="388"/>
    </row>
    <row r="176">
      <c r="A176" s="72"/>
      <c r="B176" s="112" t="str">
        <f t="shared" si="3"/>
        <v>	</v>
      </c>
      <c r="C176" s="215" t="str">
        <f t="shared" si="4"/>
        <v/>
      </c>
      <c r="D176" s="215" t="str">
        <f t="shared" si="5"/>
        <v/>
      </c>
      <c r="E176" s="215" t="str">
        <f t="shared" si="6"/>
        <v/>
      </c>
      <c r="F176" s="216" t="str">
        <f t="shared" si="7"/>
        <v/>
      </c>
      <c r="G176" s="215" t="str">
        <f t="shared" si="8"/>
        <v/>
      </c>
      <c r="H176" s="215" t="str">
        <f t="shared" si="9"/>
        <v/>
      </c>
      <c r="I176" s="215" t="str">
        <f t="shared" si="10"/>
        <v/>
      </c>
      <c r="J176" s="211"/>
      <c r="K176" s="211"/>
      <c r="L176" s="211"/>
      <c r="M176" s="211"/>
      <c r="N176" s="211"/>
      <c r="O176" s="99"/>
      <c r="P176" s="84" t="str">
        <f t="shared" si="12"/>
        <v>	</v>
      </c>
      <c r="Q176" s="99"/>
      <c r="R176" s="388"/>
      <c r="S176" s="388"/>
      <c r="T176" s="99"/>
      <c r="U176" s="99"/>
      <c r="V176" s="388"/>
      <c r="W176" s="388"/>
      <c r="X176" s="99"/>
      <c r="Y176" s="99"/>
      <c r="Z176" s="388"/>
      <c r="AA176" s="388"/>
      <c r="AB176" s="99"/>
      <c r="AC176" s="99"/>
      <c r="AD176" s="388"/>
      <c r="AE176" s="388"/>
      <c r="AF176" s="388"/>
      <c r="AG176" s="388"/>
      <c r="AH176" s="388"/>
      <c r="AI176" s="388"/>
      <c r="AJ176" s="388"/>
      <c r="AK176" s="388"/>
      <c r="AL176" s="388"/>
      <c r="AM176" s="388"/>
      <c r="AN176" s="388"/>
      <c r="AO176" s="388"/>
      <c r="AP176" s="388"/>
    </row>
    <row r="177">
      <c r="A177" s="82"/>
      <c r="B177" s="112" t="str">
        <f t="shared" si="3"/>
        <v>	</v>
      </c>
      <c r="C177" s="215" t="str">
        <f t="shared" si="4"/>
        <v/>
      </c>
      <c r="D177" s="215" t="str">
        <f t="shared" si="5"/>
        <v/>
      </c>
      <c r="E177" s="215" t="str">
        <f t="shared" si="6"/>
        <v/>
      </c>
      <c r="F177" s="216" t="str">
        <f t="shared" si="7"/>
        <v/>
      </c>
      <c r="G177" s="215" t="str">
        <f t="shared" si="8"/>
        <v/>
      </c>
      <c r="H177" s="215" t="str">
        <f t="shared" si="9"/>
        <v/>
      </c>
      <c r="I177" s="215" t="str">
        <f t="shared" si="10"/>
        <v/>
      </c>
      <c r="J177" s="211"/>
      <c r="K177" s="211"/>
      <c r="L177" s="211"/>
      <c r="M177" s="211"/>
      <c r="N177" s="211"/>
      <c r="O177" s="99"/>
      <c r="P177" s="84" t="str">
        <f t="shared" si="12"/>
        <v>	</v>
      </c>
      <c r="Q177" s="99"/>
      <c r="R177" s="388"/>
      <c r="S177" s="388"/>
      <c r="T177" s="99"/>
      <c r="U177" s="99"/>
      <c r="V177" s="388"/>
      <c r="W177" s="388"/>
      <c r="X177" s="99"/>
      <c r="Y177" s="99"/>
      <c r="Z177" s="388"/>
      <c r="AA177" s="388"/>
      <c r="AB177" s="99"/>
      <c r="AC177" s="99"/>
      <c r="AD177" s="388"/>
      <c r="AE177" s="388"/>
      <c r="AF177" s="388"/>
      <c r="AG177" s="388"/>
      <c r="AH177" s="388"/>
      <c r="AI177" s="388"/>
      <c r="AJ177" s="388"/>
      <c r="AK177" s="388"/>
      <c r="AL177" s="388"/>
      <c r="AM177" s="388"/>
      <c r="AN177" s="388"/>
      <c r="AO177" s="388"/>
      <c r="AP177" s="388"/>
    </row>
    <row r="178">
      <c r="A178" s="82"/>
      <c r="B178" s="112" t="str">
        <f t="shared" si="3"/>
        <v>	</v>
      </c>
      <c r="C178" s="215" t="str">
        <f t="shared" si="4"/>
        <v/>
      </c>
      <c r="D178" s="215" t="str">
        <f t="shared" si="5"/>
        <v/>
      </c>
      <c r="E178" s="215" t="str">
        <f t="shared" si="6"/>
        <v/>
      </c>
      <c r="F178" s="216" t="str">
        <f t="shared" si="7"/>
        <v/>
      </c>
      <c r="G178" s="215" t="str">
        <f t="shared" si="8"/>
        <v/>
      </c>
      <c r="H178" s="215" t="str">
        <f t="shared" si="9"/>
        <v/>
      </c>
      <c r="I178" s="215" t="str">
        <f t="shared" si="10"/>
        <v/>
      </c>
      <c r="J178" s="211"/>
      <c r="K178" s="211"/>
      <c r="L178" s="211"/>
      <c r="M178" s="211"/>
      <c r="N178" s="211"/>
      <c r="O178" s="99"/>
      <c r="P178" s="84" t="str">
        <f t="shared" si="12"/>
        <v>	</v>
      </c>
      <c r="Q178" s="99"/>
      <c r="R178" s="388"/>
      <c r="S178" s="388"/>
      <c r="T178" s="99"/>
      <c r="U178" s="99"/>
      <c r="V178" s="388"/>
      <c r="W178" s="388"/>
      <c r="X178" s="99"/>
      <c r="Y178" s="99"/>
      <c r="Z178" s="388"/>
      <c r="AA178" s="388"/>
      <c r="AB178" s="99"/>
      <c r="AC178" s="99"/>
      <c r="AD178" s="388"/>
      <c r="AE178" s="388"/>
      <c r="AF178" s="388"/>
      <c r="AG178" s="388"/>
      <c r="AH178" s="388"/>
      <c r="AI178" s="388"/>
      <c r="AJ178" s="388"/>
      <c r="AK178" s="388"/>
      <c r="AL178" s="388"/>
      <c r="AM178" s="388"/>
      <c r="AN178" s="388"/>
      <c r="AO178" s="388"/>
      <c r="AP178" s="388"/>
    </row>
    <row r="179">
      <c r="A179" s="82"/>
      <c r="B179" s="112" t="str">
        <f t="shared" si="3"/>
        <v>	</v>
      </c>
      <c r="C179" s="215" t="str">
        <f t="shared" si="4"/>
        <v/>
      </c>
      <c r="D179" s="215" t="str">
        <f t="shared" si="5"/>
        <v/>
      </c>
      <c r="E179" s="215" t="str">
        <f t="shared" si="6"/>
        <v/>
      </c>
      <c r="F179" s="216" t="str">
        <f t="shared" si="7"/>
        <v/>
      </c>
      <c r="G179" s="215" t="str">
        <f t="shared" si="8"/>
        <v/>
      </c>
      <c r="H179" s="215" t="str">
        <f t="shared" si="9"/>
        <v/>
      </c>
      <c r="I179" s="215" t="str">
        <f t="shared" si="10"/>
        <v/>
      </c>
      <c r="J179" s="211"/>
      <c r="K179" s="211"/>
      <c r="L179" s="211"/>
      <c r="M179" s="211"/>
      <c r="N179" s="211"/>
      <c r="O179" s="99"/>
      <c r="P179" s="84" t="str">
        <f t="shared" si="12"/>
        <v>	</v>
      </c>
      <c r="Q179" s="99"/>
      <c r="R179" s="388"/>
      <c r="S179" s="388"/>
      <c r="T179" s="99"/>
      <c r="U179" s="99"/>
      <c r="V179" s="388"/>
      <c r="W179" s="388"/>
      <c r="X179" s="99"/>
      <c r="Y179" s="99"/>
      <c r="Z179" s="388"/>
      <c r="AA179" s="388"/>
      <c r="AB179" s="99"/>
      <c r="AC179" s="99"/>
      <c r="AD179" s="388"/>
      <c r="AE179" s="388"/>
      <c r="AF179" s="388"/>
      <c r="AG179" s="388"/>
      <c r="AH179" s="388"/>
      <c r="AI179" s="388"/>
      <c r="AJ179" s="388"/>
      <c r="AK179" s="388"/>
      <c r="AL179" s="388"/>
      <c r="AM179" s="388"/>
      <c r="AN179" s="388"/>
      <c r="AO179" s="388"/>
      <c r="AP179" s="388"/>
    </row>
    <row r="180">
      <c r="A180" s="234"/>
      <c r="B180" s="112" t="str">
        <f t="shared" si="3"/>
        <v>	</v>
      </c>
      <c r="C180" s="215" t="str">
        <f t="shared" si="4"/>
        <v/>
      </c>
      <c r="D180" s="215" t="str">
        <f t="shared" si="5"/>
        <v/>
      </c>
      <c r="E180" s="215" t="str">
        <f t="shared" si="6"/>
        <v/>
      </c>
      <c r="F180" s="216" t="str">
        <f t="shared" si="7"/>
        <v/>
      </c>
      <c r="G180" s="215" t="str">
        <f t="shared" si="8"/>
        <v/>
      </c>
      <c r="H180" s="215" t="str">
        <f t="shared" si="9"/>
        <v/>
      </c>
      <c r="I180" s="215" t="str">
        <f t="shared" si="10"/>
        <v/>
      </c>
      <c r="J180" s="211"/>
      <c r="K180" s="211"/>
      <c r="L180" s="211"/>
      <c r="M180" s="211"/>
      <c r="N180" s="211"/>
      <c r="O180" s="99"/>
      <c r="P180" s="84" t="str">
        <f t="shared" si="12"/>
        <v>	</v>
      </c>
      <c r="Q180" s="99"/>
      <c r="R180" s="388"/>
      <c r="S180" s="388"/>
      <c r="T180" s="99"/>
      <c r="U180" s="99"/>
      <c r="V180" s="388"/>
      <c r="W180" s="388"/>
      <c r="X180" s="99"/>
      <c r="Y180" s="99"/>
      <c r="Z180" s="388"/>
      <c r="AA180" s="388"/>
      <c r="AB180" s="99"/>
      <c r="AC180" s="99"/>
      <c r="AD180" s="388"/>
      <c r="AE180" s="388"/>
      <c r="AF180" s="388"/>
      <c r="AG180" s="388"/>
      <c r="AH180" s="388"/>
      <c r="AI180" s="388"/>
      <c r="AJ180" s="388"/>
      <c r="AK180" s="388"/>
      <c r="AL180" s="388"/>
      <c r="AM180" s="388"/>
      <c r="AN180" s="388"/>
      <c r="AO180" s="388"/>
      <c r="AP180" s="388"/>
    </row>
    <row r="181">
      <c r="A181" s="82"/>
      <c r="B181" s="112" t="str">
        <f t="shared" si="3"/>
        <v>	</v>
      </c>
      <c r="C181" s="215" t="str">
        <f t="shared" si="4"/>
        <v/>
      </c>
      <c r="D181" s="215" t="str">
        <f t="shared" si="5"/>
        <v/>
      </c>
      <c r="E181" s="215" t="str">
        <f t="shared" si="6"/>
        <v/>
      </c>
      <c r="F181" s="216" t="str">
        <f t="shared" si="7"/>
        <v/>
      </c>
      <c r="G181" s="215" t="str">
        <f t="shared" si="8"/>
        <v/>
      </c>
      <c r="H181" s="215" t="str">
        <f t="shared" si="9"/>
        <v/>
      </c>
      <c r="I181" s="215" t="str">
        <f t="shared" si="10"/>
        <v/>
      </c>
      <c r="J181" s="211"/>
      <c r="K181" s="211"/>
      <c r="L181" s="211"/>
      <c r="M181" s="211"/>
      <c r="N181" s="211"/>
      <c r="O181" s="99"/>
      <c r="P181" s="84" t="str">
        <f t="shared" si="12"/>
        <v>	</v>
      </c>
      <c r="Q181" s="99"/>
      <c r="R181" s="388"/>
      <c r="S181" s="388"/>
      <c r="T181" s="99"/>
      <c r="U181" s="99"/>
      <c r="V181" s="388"/>
      <c r="W181" s="388"/>
      <c r="X181" s="99"/>
      <c r="Y181" s="99"/>
      <c r="Z181" s="388"/>
      <c r="AA181" s="388"/>
      <c r="AB181" s="99"/>
      <c r="AC181" s="99"/>
      <c r="AD181" s="388"/>
      <c r="AE181" s="388"/>
      <c r="AF181" s="388"/>
      <c r="AG181" s="388"/>
      <c r="AH181" s="388"/>
      <c r="AI181" s="388"/>
      <c r="AJ181" s="388"/>
      <c r="AK181" s="388"/>
      <c r="AL181" s="388"/>
      <c r="AM181" s="388"/>
      <c r="AN181" s="388"/>
      <c r="AO181" s="388"/>
      <c r="AP181" s="388"/>
    </row>
    <row r="182">
      <c r="A182" s="82"/>
      <c r="B182" s="112" t="str">
        <f t="shared" si="3"/>
        <v>	</v>
      </c>
      <c r="C182" s="215" t="str">
        <f t="shared" si="4"/>
        <v/>
      </c>
      <c r="D182" s="215" t="str">
        <f t="shared" si="5"/>
        <v/>
      </c>
      <c r="E182" s="215" t="str">
        <f t="shared" si="6"/>
        <v/>
      </c>
      <c r="F182" s="216" t="str">
        <f t="shared" si="7"/>
        <v/>
      </c>
      <c r="G182" s="215" t="str">
        <f t="shared" si="8"/>
        <v/>
      </c>
      <c r="H182" s="215" t="str">
        <f t="shared" si="9"/>
        <v/>
      </c>
      <c r="I182" s="215" t="str">
        <f t="shared" si="10"/>
        <v/>
      </c>
      <c r="J182" s="211"/>
      <c r="K182" s="211"/>
      <c r="L182" s="211"/>
      <c r="M182" s="211"/>
      <c r="N182" s="211"/>
      <c r="O182" s="99"/>
      <c r="P182" s="84" t="str">
        <f t="shared" si="12"/>
        <v>	</v>
      </c>
      <c r="Q182" s="99"/>
      <c r="R182" s="388"/>
      <c r="S182" s="388"/>
      <c r="T182" s="99"/>
      <c r="U182" s="99"/>
      <c r="V182" s="388"/>
      <c r="W182" s="388"/>
      <c r="X182" s="99"/>
      <c r="Y182" s="99"/>
      <c r="Z182" s="388"/>
      <c r="AA182" s="388"/>
      <c r="AB182" s="99"/>
      <c r="AC182" s="99"/>
      <c r="AD182" s="388"/>
      <c r="AE182" s="388"/>
      <c r="AF182" s="388"/>
      <c r="AG182" s="388"/>
      <c r="AH182" s="388"/>
      <c r="AI182" s="388"/>
      <c r="AJ182" s="388"/>
      <c r="AK182" s="388"/>
      <c r="AL182" s="388"/>
      <c r="AM182" s="388"/>
      <c r="AN182" s="388"/>
      <c r="AO182" s="388"/>
      <c r="AP182" s="388"/>
    </row>
    <row r="183">
      <c r="A183" s="234"/>
      <c r="B183" s="112" t="str">
        <f t="shared" si="3"/>
        <v>	</v>
      </c>
      <c r="C183" s="215" t="str">
        <f t="shared" si="4"/>
        <v/>
      </c>
      <c r="D183" s="215" t="str">
        <f t="shared" si="5"/>
        <v/>
      </c>
      <c r="E183" s="215" t="str">
        <f t="shared" si="6"/>
        <v/>
      </c>
      <c r="F183" s="216" t="str">
        <f t="shared" si="7"/>
        <v/>
      </c>
      <c r="G183" s="215" t="str">
        <f t="shared" si="8"/>
        <v/>
      </c>
      <c r="H183" s="215" t="str">
        <f t="shared" si="9"/>
        <v/>
      </c>
      <c r="I183" s="215" t="str">
        <f t="shared" si="10"/>
        <v/>
      </c>
      <c r="J183" s="211"/>
      <c r="K183" s="211"/>
      <c r="L183" s="211"/>
      <c r="M183" s="211"/>
      <c r="N183" s="211"/>
      <c r="O183" s="99"/>
      <c r="P183" s="84" t="str">
        <f t="shared" si="12"/>
        <v>	</v>
      </c>
      <c r="Q183" s="99"/>
      <c r="R183" s="388"/>
      <c r="S183" s="388"/>
      <c r="T183" s="99"/>
      <c r="U183" s="99"/>
      <c r="V183" s="388"/>
      <c r="W183" s="388"/>
      <c r="X183" s="99"/>
      <c r="Y183" s="99"/>
      <c r="Z183" s="388"/>
      <c r="AA183" s="388"/>
      <c r="AB183" s="99"/>
      <c r="AC183" s="99"/>
      <c r="AD183" s="388"/>
      <c r="AE183" s="388"/>
      <c r="AF183" s="388"/>
      <c r="AG183" s="388"/>
      <c r="AH183" s="388"/>
      <c r="AI183" s="388"/>
      <c r="AJ183" s="388"/>
      <c r="AK183" s="388"/>
      <c r="AL183" s="388"/>
      <c r="AM183" s="388"/>
      <c r="AN183" s="388"/>
      <c r="AO183" s="388"/>
      <c r="AP183" s="388"/>
    </row>
    <row r="184">
      <c r="A184" s="82"/>
      <c r="B184" s="112" t="str">
        <f t="shared" si="3"/>
        <v>	</v>
      </c>
      <c r="C184" s="215" t="str">
        <f t="shared" si="4"/>
        <v/>
      </c>
      <c r="D184" s="215" t="str">
        <f t="shared" si="5"/>
        <v/>
      </c>
      <c r="E184" s="215" t="str">
        <f t="shared" si="6"/>
        <v/>
      </c>
      <c r="F184" s="216" t="str">
        <f t="shared" si="7"/>
        <v/>
      </c>
      <c r="G184" s="215" t="str">
        <f t="shared" si="8"/>
        <v/>
      </c>
      <c r="H184" s="215" t="str">
        <f t="shared" si="9"/>
        <v/>
      </c>
      <c r="I184" s="215" t="str">
        <f t="shared" si="10"/>
        <v/>
      </c>
      <c r="J184" s="211"/>
      <c r="K184" s="211"/>
      <c r="L184" s="211"/>
      <c r="M184" s="211"/>
      <c r="N184" s="211"/>
      <c r="O184" s="181"/>
      <c r="P184" s="84" t="str">
        <f t="shared" si="12"/>
        <v>	</v>
      </c>
      <c r="Q184" s="99"/>
      <c r="R184" s="388"/>
      <c r="S184" s="388"/>
      <c r="T184" s="99"/>
      <c r="U184" s="99"/>
      <c r="V184" s="388"/>
      <c r="W184" s="388"/>
      <c r="X184" s="99"/>
      <c r="Y184" s="99"/>
      <c r="Z184" s="388"/>
      <c r="AA184" s="388"/>
      <c r="AB184" s="99"/>
      <c r="AC184" s="99"/>
      <c r="AD184" s="388"/>
      <c r="AE184" s="388"/>
      <c r="AF184" s="388"/>
      <c r="AG184" s="388"/>
      <c r="AH184" s="388"/>
      <c r="AI184" s="388"/>
      <c r="AJ184" s="388"/>
      <c r="AK184" s="388"/>
      <c r="AL184" s="388"/>
      <c r="AM184" s="388"/>
      <c r="AN184" s="388"/>
      <c r="AO184" s="388"/>
      <c r="AP184" s="388"/>
    </row>
    <row r="185">
      <c r="A185" s="82"/>
      <c r="B185" s="112" t="str">
        <f t="shared" si="3"/>
        <v>	</v>
      </c>
      <c r="C185" s="215" t="str">
        <f t="shared" si="4"/>
        <v/>
      </c>
      <c r="D185" s="215" t="str">
        <f t="shared" si="5"/>
        <v/>
      </c>
      <c r="E185" s="215" t="str">
        <f t="shared" si="6"/>
        <v/>
      </c>
      <c r="F185" s="216" t="str">
        <f t="shared" si="7"/>
        <v/>
      </c>
      <c r="G185" s="215" t="str">
        <f t="shared" si="8"/>
        <v/>
      </c>
      <c r="H185" s="215" t="str">
        <f t="shared" si="9"/>
        <v/>
      </c>
      <c r="I185" s="215" t="str">
        <f t="shared" si="10"/>
        <v/>
      </c>
      <c r="J185" s="211"/>
      <c r="K185" s="211"/>
      <c r="L185" s="211"/>
      <c r="M185" s="211"/>
      <c r="N185" s="211"/>
      <c r="O185" s="99"/>
      <c r="P185" s="84" t="str">
        <f t="shared" si="12"/>
        <v>	</v>
      </c>
      <c r="Q185" s="99"/>
      <c r="R185" s="388"/>
      <c r="S185" s="388"/>
      <c r="T185" s="99"/>
      <c r="U185" s="99"/>
      <c r="V185" s="388"/>
      <c r="W185" s="388"/>
      <c r="X185" s="99"/>
      <c r="Y185" s="99"/>
      <c r="Z185" s="388"/>
      <c r="AA185" s="388"/>
      <c r="AB185" s="99"/>
      <c r="AC185" s="99"/>
      <c r="AD185" s="388"/>
      <c r="AE185" s="388"/>
      <c r="AF185" s="388"/>
      <c r="AG185" s="388"/>
      <c r="AH185" s="388"/>
      <c r="AI185" s="388"/>
      <c r="AJ185" s="388"/>
      <c r="AK185" s="388"/>
      <c r="AL185" s="388"/>
      <c r="AM185" s="388"/>
      <c r="AN185" s="388"/>
      <c r="AO185" s="388"/>
      <c r="AP185" s="388"/>
    </row>
    <row r="186">
      <c r="A186" s="82"/>
      <c r="B186" s="112" t="str">
        <f t="shared" si="3"/>
        <v>	</v>
      </c>
      <c r="C186" s="215" t="str">
        <f t="shared" si="4"/>
        <v/>
      </c>
      <c r="D186" s="215" t="str">
        <f t="shared" si="5"/>
        <v/>
      </c>
      <c r="E186" s="215" t="str">
        <f t="shared" si="6"/>
        <v/>
      </c>
      <c r="F186" s="216" t="str">
        <f t="shared" si="7"/>
        <v/>
      </c>
      <c r="G186" s="215" t="str">
        <f t="shared" si="8"/>
        <v/>
      </c>
      <c r="H186" s="215" t="str">
        <f t="shared" si="9"/>
        <v/>
      </c>
      <c r="I186" s="215" t="str">
        <f t="shared" si="10"/>
        <v/>
      </c>
      <c r="J186" s="211"/>
      <c r="K186" s="211"/>
      <c r="L186" s="211"/>
      <c r="M186" s="211"/>
      <c r="N186" s="211"/>
      <c r="O186" s="99"/>
      <c r="P186" s="84" t="str">
        <f t="shared" si="12"/>
        <v>	</v>
      </c>
      <c r="Q186" s="99"/>
      <c r="R186" s="388"/>
      <c r="S186" s="388"/>
      <c r="T186" s="99"/>
      <c r="U186" s="99"/>
      <c r="V186" s="388"/>
      <c r="W186" s="388"/>
      <c r="X186" s="99"/>
      <c r="Y186" s="99"/>
      <c r="Z186" s="388"/>
      <c r="AA186" s="388"/>
      <c r="AB186" s="99"/>
      <c r="AC186" s="99"/>
      <c r="AD186" s="388"/>
      <c r="AE186" s="388"/>
      <c r="AF186" s="388"/>
      <c r="AG186" s="388"/>
      <c r="AH186" s="388"/>
      <c r="AI186" s="388"/>
      <c r="AJ186" s="388"/>
      <c r="AK186" s="388"/>
      <c r="AL186" s="388"/>
      <c r="AM186" s="388"/>
      <c r="AN186" s="388"/>
      <c r="AO186" s="388"/>
      <c r="AP186" s="388"/>
    </row>
    <row r="187">
      <c r="A187" s="72"/>
      <c r="B187" s="112" t="str">
        <f t="shared" si="3"/>
        <v>	</v>
      </c>
      <c r="C187" s="215" t="str">
        <f t="shared" si="4"/>
        <v/>
      </c>
      <c r="D187" s="215" t="str">
        <f t="shared" si="5"/>
        <v/>
      </c>
      <c r="E187" s="215" t="str">
        <f t="shared" si="6"/>
        <v/>
      </c>
      <c r="F187" s="216" t="str">
        <f t="shared" si="7"/>
        <v/>
      </c>
      <c r="G187" s="215" t="str">
        <f t="shared" si="8"/>
        <v/>
      </c>
      <c r="H187" s="215" t="str">
        <f t="shared" si="9"/>
        <v/>
      </c>
      <c r="I187" s="215" t="str">
        <f t="shared" si="10"/>
        <v/>
      </c>
      <c r="J187" s="211"/>
      <c r="K187" s="211"/>
      <c r="L187" s="211"/>
      <c r="M187" s="211"/>
      <c r="N187" s="211"/>
      <c r="O187" s="99"/>
      <c r="P187" s="84" t="str">
        <f t="shared" si="12"/>
        <v>	</v>
      </c>
      <c r="Q187" s="99"/>
      <c r="R187" s="388"/>
      <c r="S187" s="388"/>
      <c r="T187" s="99"/>
      <c r="U187" s="99"/>
      <c r="V187" s="388"/>
      <c r="W187" s="388"/>
      <c r="X187" s="99"/>
      <c r="Y187" s="99"/>
      <c r="Z187" s="388"/>
      <c r="AA187" s="388"/>
      <c r="AB187" s="99"/>
      <c r="AC187" s="99"/>
      <c r="AD187" s="388"/>
      <c r="AE187" s="388"/>
      <c r="AF187" s="388"/>
      <c r="AG187" s="388"/>
      <c r="AH187" s="388"/>
      <c r="AI187" s="388"/>
      <c r="AJ187" s="388"/>
      <c r="AK187" s="388"/>
      <c r="AL187" s="388"/>
      <c r="AM187" s="388"/>
      <c r="AN187" s="388"/>
      <c r="AO187" s="388"/>
      <c r="AP187" s="388"/>
    </row>
    <row r="188">
      <c r="A188" s="234"/>
      <c r="B188" s="112" t="str">
        <f t="shared" si="3"/>
        <v>	</v>
      </c>
      <c r="C188" s="215" t="str">
        <f t="shared" si="4"/>
        <v/>
      </c>
      <c r="D188" s="215" t="str">
        <f t="shared" si="5"/>
        <v/>
      </c>
      <c r="E188" s="215" t="str">
        <f t="shared" si="6"/>
        <v/>
      </c>
      <c r="F188" s="216" t="str">
        <f t="shared" si="7"/>
        <v/>
      </c>
      <c r="G188" s="215" t="str">
        <f t="shared" si="8"/>
        <v/>
      </c>
      <c r="H188" s="215" t="str">
        <f t="shared" si="9"/>
        <v/>
      </c>
      <c r="I188" s="215" t="str">
        <f t="shared" si="10"/>
        <v/>
      </c>
      <c r="J188" s="211"/>
      <c r="K188" s="211"/>
      <c r="L188" s="211"/>
      <c r="M188" s="211"/>
      <c r="N188" s="211"/>
      <c r="O188" s="99"/>
      <c r="P188" s="84" t="str">
        <f t="shared" si="12"/>
        <v>	</v>
      </c>
      <c r="Q188" s="99"/>
      <c r="R188" s="388"/>
      <c r="S188" s="388"/>
      <c r="T188" s="99"/>
      <c r="U188" s="99"/>
      <c r="V188" s="388"/>
      <c r="W188" s="388"/>
      <c r="X188" s="99"/>
      <c r="Y188" s="99"/>
      <c r="Z188" s="388"/>
      <c r="AA188" s="388"/>
      <c r="AB188" s="99"/>
      <c r="AC188" s="99"/>
      <c r="AD188" s="388"/>
      <c r="AE188" s="388"/>
      <c r="AF188" s="388"/>
      <c r="AG188" s="388"/>
      <c r="AH188" s="388"/>
      <c r="AI188" s="388"/>
      <c r="AJ188" s="388"/>
      <c r="AK188" s="388"/>
      <c r="AL188" s="388"/>
      <c r="AM188" s="388"/>
      <c r="AN188" s="388"/>
      <c r="AO188" s="388"/>
      <c r="AP188" s="388"/>
    </row>
    <row r="189">
      <c r="A189" s="234"/>
      <c r="B189" s="112" t="str">
        <f t="shared" si="3"/>
        <v>	</v>
      </c>
      <c r="C189" s="215" t="str">
        <f t="shared" si="4"/>
        <v/>
      </c>
      <c r="D189" s="215" t="str">
        <f t="shared" si="5"/>
        <v/>
      </c>
      <c r="E189" s="215" t="str">
        <f t="shared" si="6"/>
        <v/>
      </c>
      <c r="F189" s="216" t="str">
        <f t="shared" si="7"/>
        <v/>
      </c>
      <c r="G189" s="215" t="str">
        <f t="shared" si="8"/>
        <v/>
      </c>
      <c r="H189" s="215" t="str">
        <f t="shared" si="9"/>
        <v/>
      </c>
      <c r="I189" s="215" t="str">
        <f t="shared" si="10"/>
        <v/>
      </c>
      <c r="J189" s="211"/>
      <c r="K189" s="211"/>
      <c r="L189" s="211"/>
      <c r="M189" s="211"/>
      <c r="N189" s="211"/>
      <c r="O189" s="99"/>
      <c r="P189" s="84" t="str">
        <f t="shared" si="12"/>
        <v>	</v>
      </c>
      <c r="Q189" s="99"/>
      <c r="R189" s="388"/>
      <c r="S189" s="388"/>
      <c r="T189" s="99"/>
      <c r="U189" s="99"/>
      <c r="V189" s="388"/>
      <c r="W189" s="388"/>
      <c r="X189" s="99"/>
      <c r="Y189" s="99"/>
      <c r="Z189" s="388"/>
      <c r="AA189" s="388"/>
      <c r="AB189" s="99"/>
      <c r="AC189" s="99"/>
      <c r="AD189" s="388"/>
      <c r="AE189" s="388"/>
      <c r="AF189" s="388"/>
      <c r="AG189" s="388"/>
      <c r="AH189" s="388"/>
      <c r="AI189" s="388"/>
      <c r="AJ189" s="388"/>
      <c r="AK189" s="388"/>
      <c r="AL189" s="388"/>
      <c r="AM189" s="388"/>
      <c r="AN189" s="388"/>
      <c r="AO189" s="388"/>
      <c r="AP189" s="388"/>
    </row>
    <row r="190">
      <c r="A190" s="314"/>
      <c r="B190" s="112" t="str">
        <f t="shared" si="3"/>
        <v>	</v>
      </c>
      <c r="C190" s="215" t="str">
        <f t="shared" si="4"/>
        <v/>
      </c>
      <c r="D190" s="215" t="str">
        <f t="shared" si="5"/>
        <v/>
      </c>
      <c r="E190" s="215" t="str">
        <f t="shared" si="6"/>
        <v/>
      </c>
      <c r="F190" s="216" t="str">
        <f t="shared" si="7"/>
        <v/>
      </c>
      <c r="G190" s="215" t="str">
        <f t="shared" si="8"/>
        <v/>
      </c>
      <c r="H190" s="215" t="str">
        <f t="shared" si="9"/>
        <v/>
      </c>
      <c r="I190" s="215" t="str">
        <f t="shared" si="10"/>
        <v/>
      </c>
      <c r="J190" s="211"/>
      <c r="K190" s="211"/>
      <c r="L190" s="211"/>
      <c r="M190" s="211"/>
      <c r="N190" s="211"/>
      <c r="O190" s="99"/>
      <c r="P190" s="84" t="str">
        <f t="shared" si="12"/>
        <v>	</v>
      </c>
      <c r="Q190" s="99"/>
      <c r="R190" s="388"/>
      <c r="S190" s="388"/>
      <c r="T190" s="99"/>
      <c r="U190" s="99"/>
      <c r="V190" s="388"/>
      <c r="W190" s="388"/>
      <c r="X190" s="99"/>
      <c r="Y190" s="99"/>
      <c r="Z190" s="388"/>
      <c r="AA190" s="388"/>
      <c r="AB190" s="99"/>
      <c r="AC190" s="99"/>
      <c r="AD190" s="388"/>
      <c r="AE190" s="388"/>
      <c r="AF190" s="388"/>
      <c r="AG190" s="388"/>
      <c r="AH190" s="388"/>
      <c r="AI190" s="388"/>
      <c r="AJ190" s="388"/>
      <c r="AK190" s="388"/>
      <c r="AL190" s="388"/>
      <c r="AM190" s="388"/>
      <c r="AN190" s="388"/>
      <c r="AO190" s="388"/>
      <c r="AP190" s="388"/>
    </row>
    <row r="191">
      <c r="A191" s="314"/>
      <c r="B191" s="112" t="str">
        <f t="shared" si="3"/>
        <v>	</v>
      </c>
      <c r="C191" s="215" t="str">
        <f t="shared" si="4"/>
        <v/>
      </c>
      <c r="D191" s="215" t="str">
        <f t="shared" si="5"/>
        <v/>
      </c>
      <c r="E191" s="215" t="str">
        <f t="shared" si="6"/>
        <v/>
      </c>
      <c r="F191" s="216" t="str">
        <f t="shared" si="7"/>
        <v/>
      </c>
      <c r="G191" s="215" t="str">
        <f t="shared" si="8"/>
        <v/>
      </c>
      <c r="H191" s="215" t="str">
        <f t="shared" si="9"/>
        <v/>
      </c>
      <c r="I191" s="215" t="str">
        <f t="shared" si="10"/>
        <v/>
      </c>
      <c r="J191" s="211"/>
      <c r="K191" s="211"/>
      <c r="L191" s="211"/>
      <c r="M191" s="211"/>
      <c r="N191" s="211"/>
      <c r="O191" s="99"/>
      <c r="P191" s="84" t="str">
        <f t="shared" si="12"/>
        <v>	</v>
      </c>
      <c r="Q191" s="99"/>
      <c r="R191" s="388"/>
      <c r="S191" s="388"/>
      <c r="T191" s="99"/>
      <c r="U191" s="99"/>
      <c r="V191" s="388"/>
      <c r="W191" s="388"/>
      <c r="X191" s="99"/>
      <c r="Y191" s="99"/>
      <c r="Z191" s="388"/>
      <c r="AA191" s="388"/>
      <c r="AB191" s="99"/>
      <c r="AC191" s="99"/>
      <c r="AD191" s="388"/>
      <c r="AE191" s="388"/>
      <c r="AF191" s="388"/>
      <c r="AG191" s="388"/>
      <c r="AH191" s="388"/>
      <c r="AI191" s="388"/>
      <c r="AJ191" s="388"/>
      <c r="AK191" s="388"/>
      <c r="AL191" s="388"/>
      <c r="AM191" s="388"/>
      <c r="AN191" s="388"/>
      <c r="AO191" s="388"/>
      <c r="AP191" s="388"/>
    </row>
    <row r="192">
      <c r="A192" s="314"/>
      <c r="B192" s="112" t="str">
        <f t="shared" si="3"/>
        <v>	</v>
      </c>
      <c r="C192" s="215" t="str">
        <f t="shared" si="4"/>
        <v/>
      </c>
      <c r="D192" s="215" t="str">
        <f t="shared" si="5"/>
        <v/>
      </c>
      <c r="E192" s="215" t="str">
        <f t="shared" si="6"/>
        <v/>
      </c>
      <c r="F192" s="216" t="str">
        <f t="shared" si="7"/>
        <v/>
      </c>
      <c r="G192" s="215" t="str">
        <f t="shared" si="8"/>
        <v/>
      </c>
      <c r="H192" s="215" t="str">
        <f t="shared" si="9"/>
        <v/>
      </c>
      <c r="I192" s="215" t="str">
        <f t="shared" si="10"/>
        <v/>
      </c>
      <c r="J192" s="211"/>
      <c r="K192" s="211"/>
      <c r="L192" s="211"/>
      <c r="M192" s="211"/>
      <c r="N192" s="211"/>
      <c r="O192" s="99"/>
      <c r="P192" s="84" t="str">
        <f t="shared" si="12"/>
        <v>	</v>
      </c>
      <c r="Q192" s="99"/>
      <c r="R192" s="388"/>
      <c r="S192" s="388"/>
      <c r="T192" s="99"/>
      <c r="U192" s="99"/>
      <c r="V192" s="388"/>
      <c r="W192" s="388"/>
      <c r="X192" s="99"/>
      <c r="Y192" s="99"/>
      <c r="Z192" s="388"/>
      <c r="AA192" s="388"/>
      <c r="AB192" s="99"/>
      <c r="AC192" s="99"/>
      <c r="AD192" s="388"/>
      <c r="AE192" s="388"/>
      <c r="AF192" s="388"/>
      <c r="AG192" s="388"/>
      <c r="AH192" s="388"/>
      <c r="AI192" s="388"/>
      <c r="AJ192" s="388"/>
      <c r="AK192" s="388"/>
      <c r="AL192" s="388"/>
      <c r="AM192" s="388"/>
      <c r="AN192" s="388"/>
      <c r="AO192" s="388"/>
      <c r="AP192" s="388"/>
    </row>
    <row r="193">
      <c r="A193" s="314"/>
      <c r="B193" s="112" t="str">
        <f t="shared" si="3"/>
        <v>	</v>
      </c>
      <c r="C193" s="215" t="str">
        <f t="shared" si="4"/>
        <v/>
      </c>
      <c r="D193" s="215" t="str">
        <f t="shared" si="5"/>
        <v/>
      </c>
      <c r="E193" s="215" t="str">
        <f t="shared" si="6"/>
        <v/>
      </c>
      <c r="F193" s="216" t="str">
        <f t="shared" si="7"/>
        <v/>
      </c>
      <c r="G193" s="215" t="str">
        <f t="shared" si="8"/>
        <v/>
      </c>
      <c r="H193" s="215" t="str">
        <f t="shared" si="9"/>
        <v/>
      </c>
      <c r="I193" s="215" t="str">
        <f t="shared" si="10"/>
        <v/>
      </c>
      <c r="J193" s="211"/>
      <c r="K193" s="211"/>
      <c r="L193" s="211"/>
      <c r="M193" s="211"/>
      <c r="N193" s="211"/>
      <c r="O193" s="99"/>
      <c r="P193" s="84" t="str">
        <f t="shared" si="12"/>
        <v>	</v>
      </c>
      <c r="Q193" s="99"/>
      <c r="R193" s="388"/>
      <c r="S193" s="388"/>
      <c r="T193" s="99"/>
      <c r="U193" s="99"/>
      <c r="V193" s="388"/>
      <c r="W193" s="388"/>
      <c r="X193" s="99"/>
      <c r="Y193" s="99"/>
      <c r="Z193" s="388"/>
      <c r="AA193" s="388"/>
      <c r="AB193" s="99"/>
      <c r="AC193" s="99"/>
      <c r="AD193" s="388"/>
      <c r="AE193" s="388"/>
      <c r="AF193" s="388"/>
      <c r="AG193" s="388"/>
      <c r="AH193" s="388"/>
      <c r="AI193" s="388"/>
      <c r="AJ193" s="388"/>
      <c r="AK193" s="388"/>
      <c r="AL193" s="388"/>
      <c r="AM193" s="388"/>
      <c r="AN193" s="388"/>
      <c r="AO193" s="388"/>
      <c r="AP193" s="388"/>
    </row>
    <row r="194">
      <c r="A194" s="314"/>
      <c r="B194" s="112" t="str">
        <f t="shared" si="3"/>
        <v>	</v>
      </c>
      <c r="C194" s="215" t="str">
        <f t="shared" si="4"/>
        <v/>
      </c>
      <c r="D194" s="215" t="str">
        <f t="shared" si="5"/>
        <v/>
      </c>
      <c r="E194" s="215" t="str">
        <f t="shared" si="6"/>
        <v/>
      </c>
      <c r="F194" s="216" t="str">
        <f t="shared" si="7"/>
        <v/>
      </c>
      <c r="G194" s="215" t="str">
        <f t="shared" si="8"/>
        <v/>
      </c>
      <c r="H194" s="215" t="str">
        <f t="shared" si="9"/>
        <v/>
      </c>
      <c r="I194" s="215" t="str">
        <f t="shared" si="10"/>
        <v/>
      </c>
      <c r="J194" s="211"/>
      <c r="K194" s="211"/>
      <c r="L194" s="211"/>
      <c r="M194" s="211"/>
      <c r="N194" s="211"/>
      <c r="O194" s="99"/>
      <c r="P194" s="84" t="str">
        <f t="shared" si="12"/>
        <v>	</v>
      </c>
      <c r="Q194" s="99"/>
      <c r="R194" s="388"/>
      <c r="S194" s="388"/>
      <c r="T194" s="99"/>
      <c r="U194" s="99"/>
      <c r="V194" s="388"/>
      <c r="W194" s="388"/>
      <c r="X194" s="99"/>
      <c r="Y194" s="99"/>
      <c r="Z194" s="388"/>
      <c r="AA194" s="388"/>
      <c r="AB194" s="99"/>
      <c r="AC194" s="99"/>
      <c r="AD194" s="388"/>
      <c r="AE194" s="388"/>
      <c r="AF194" s="388"/>
      <c r="AG194" s="388"/>
      <c r="AH194" s="388"/>
      <c r="AI194" s="388"/>
      <c r="AJ194" s="388"/>
      <c r="AK194" s="388"/>
      <c r="AL194" s="388"/>
      <c r="AM194" s="388"/>
      <c r="AN194" s="388"/>
      <c r="AO194" s="388"/>
      <c r="AP194" s="388"/>
    </row>
    <row r="195">
      <c r="A195" s="314"/>
      <c r="B195" s="112" t="str">
        <f t="shared" si="3"/>
        <v>	</v>
      </c>
      <c r="C195" s="215" t="str">
        <f t="shared" si="4"/>
        <v/>
      </c>
      <c r="D195" s="215" t="str">
        <f t="shared" si="5"/>
        <v/>
      </c>
      <c r="E195" s="215" t="str">
        <f t="shared" si="6"/>
        <v/>
      </c>
      <c r="F195" s="216" t="str">
        <f t="shared" si="7"/>
        <v/>
      </c>
      <c r="G195" s="215" t="str">
        <f t="shared" si="8"/>
        <v/>
      </c>
      <c r="H195" s="215" t="str">
        <f t="shared" si="9"/>
        <v/>
      </c>
      <c r="I195" s="215" t="str">
        <f t="shared" si="10"/>
        <v/>
      </c>
      <c r="J195" s="211"/>
      <c r="K195" s="211"/>
      <c r="L195" s="211"/>
      <c r="M195" s="211"/>
      <c r="N195" s="211"/>
      <c r="O195" s="99"/>
      <c r="P195" s="84" t="str">
        <f t="shared" si="12"/>
        <v>	</v>
      </c>
      <c r="Q195" s="99"/>
      <c r="R195" s="388"/>
      <c r="S195" s="388"/>
      <c r="T195" s="99"/>
      <c r="U195" s="99"/>
      <c r="V195" s="388"/>
      <c r="W195" s="388"/>
      <c r="X195" s="99"/>
      <c r="Y195" s="99"/>
      <c r="Z195" s="388"/>
      <c r="AA195" s="388"/>
      <c r="AB195" s="99"/>
      <c r="AC195" s="99"/>
      <c r="AD195" s="388"/>
      <c r="AE195" s="388"/>
      <c r="AF195" s="388"/>
      <c r="AG195" s="388"/>
      <c r="AH195" s="388"/>
      <c r="AI195" s="388"/>
      <c r="AJ195" s="388"/>
      <c r="AK195" s="388"/>
      <c r="AL195" s="388"/>
      <c r="AM195" s="388"/>
      <c r="AN195" s="388"/>
      <c r="AO195" s="388"/>
      <c r="AP195" s="388"/>
    </row>
    <row r="196">
      <c r="A196" s="314"/>
      <c r="B196" s="112" t="str">
        <f t="shared" si="3"/>
        <v>	</v>
      </c>
      <c r="C196" s="215" t="str">
        <f t="shared" si="4"/>
        <v/>
      </c>
      <c r="D196" s="215" t="str">
        <f t="shared" si="5"/>
        <v/>
      </c>
      <c r="E196" s="215" t="str">
        <f t="shared" si="6"/>
        <v/>
      </c>
      <c r="F196" s="216" t="str">
        <f t="shared" si="7"/>
        <v/>
      </c>
      <c r="G196" s="215" t="str">
        <f t="shared" si="8"/>
        <v/>
      </c>
      <c r="H196" s="215" t="str">
        <f t="shared" si="9"/>
        <v/>
      </c>
      <c r="I196" s="215" t="str">
        <f t="shared" si="10"/>
        <v/>
      </c>
      <c r="J196" s="211"/>
      <c r="K196" s="211"/>
      <c r="L196" s="211"/>
      <c r="M196" s="211"/>
      <c r="N196" s="211"/>
      <c r="O196" s="99"/>
      <c r="P196" s="84" t="str">
        <f t="shared" si="12"/>
        <v>	</v>
      </c>
      <c r="Q196" s="99"/>
      <c r="R196" s="388"/>
      <c r="S196" s="388"/>
      <c r="T196" s="99"/>
      <c r="U196" s="99"/>
      <c r="V196" s="388"/>
      <c r="W196" s="388"/>
      <c r="X196" s="99"/>
      <c r="Y196" s="99"/>
      <c r="Z196" s="388"/>
      <c r="AA196" s="388"/>
      <c r="AB196" s="99"/>
      <c r="AC196" s="99"/>
      <c r="AD196" s="388"/>
      <c r="AE196" s="388"/>
      <c r="AF196" s="388"/>
      <c r="AG196" s="388"/>
      <c r="AH196" s="388"/>
      <c r="AI196" s="388"/>
      <c r="AJ196" s="388"/>
      <c r="AK196" s="388"/>
      <c r="AL196" s="388"/>
      <c r="AM196" s="388"/>
      <c r="AN196" s="388"/>
      <c r="AO196" s="388"/>
      <c r="AP196" s="388"/>
    </row>
    <row r="197">
      <c r="A197" s="314"/>
      <c r="B197" s="112" t="str">
        <f t="shared" si="3"/>
        <v>	</v>
      </c>
      <c r="C197" s="215" t="str">
        <f t="shared" si="4"/>
        <v/>
      </c>
      <c r="D197" s="215" t="str">
        <f t="shared" si="5"/>
        <v/>
      </c>
      <c r="E197" s="215" t="str">
        <f t="shared" si="6"/>
        <v/>
      </c>
      <c r="F197" s="216" t="str">
        <f t="shared" si="7"/>
        <v/>
      </c>
      <c r="G197" s="215" t="str">
        <f t="shared" si="8"/>
        <v/>
      </c>
      <c r="H197" s="215" t="str">
        <f t="shared" si="9"/>
        <v/>
      </c>
      <c r="I197" s="215" t="str">
        <f t="shared" si="10"/>
        <v/>
      </c>
      <c r="J197" s="211"/>
      <c r="K197" s="211"/>
      <c r="L197" s="211"/>
      <c r="M197" s="211"/>
      <c r="N197" s="211"/>
      <c r="O197" s="99"/>
      <c r="P197" s="84" t="str">
        <f t="shared" si="12"/>
        <v>	</v>
      </c>
      <c r="Q197" s="99"/>
      <c r="R197" s="388"/>
      <c r="S197" s="388"/>
      <c r="T197" s="99"/>
      <c r="U197" s="99"/>
      <c r="V197" s="388"/>
      <c r="W197" s="388"/>
      <c r="X197" s="99"/>
      <c r="Y197" s="99"/>
      <c r="Z197" s="388"/>
      <c r="AA197" s="388"/>
      <c r="AB197" s="99"/>
      <c r="AC197" s="99"/>
      <c r="AD197" s="388"/>
      <c r="AE197" s="388"/>
      <c r="AF197" s="388"/>
      <c r="AG197" s="388"/>
      <c r="AH197" s="388"/>
      <c r="AI197" s="388"/>
      <c r="AJ197" s="388"/>
      <c r="AK197" s="388"/>
      <c r="AL197" s="388"/>
      <c r="AM197" s="388"/>
      <c r="AN197" s="388"/>
      <c r="AO197" s="388"/>
      <c r="AP197" s="388"/>
    </row>
    <row r="198">
      <c r="A198" s="314"/>
      <c r="B198" s="112" t="str">
        <f t="shared" si="3"/>
        <v>	</v>
      </c>
      <c r="C198" s="215" t="str">
        <f t="shared" si="4"/>
        <v/>
      </c>
      <c r="D198" s="215" t="str">
        <f t="shared" si="5"/>
        <v/>
      </c>
      <c r="E198" s="215" t="str">
        <f t="shared" si="6"/>
        <v/>
      </c>
      <c r="F198" s="216" t="str">
        <f t="shared" si="7"/>
        <v/>
      </c>
      <c r="G198" s="215" t="str">
        <f t="shared" si="8"/>
        <v/>
      </c>
      <c r="H198" s="215" t="str">
        <f t="shared" si="9"/>
        <v/>
      </c>
      <c r="I198" s="215" t="str">
        <f t="shared" si="10"/>
        <v/>
      </c>
      <c r="J198" s="211"/>
      <c r="K198" s="211"/>
      <c r="L198" s="211"/>
      <c r="M198" s="211"/>
      <c r="N198" s="211"/>
      <c r="O198" s="99"/>
      <c r="P198" s="84" t="str">
        <f t="shared" si="12"/>
        <v>	</v>
      </c>
      <c r="Q198" s="99"/>
      <c r="R198" s="388"/>
      <c r="S198" s="388"/>
      <c r="T198" s="99"/>
      <c r="U198" s="99"/>
      <c r="V198" s="388"/>
      <c r="W198" s="388"/>
      <c r="X198" s="99"/>
      <c r="Y198" s="99"/>
      <c r="Z198" s="388"/>
      <c r="AA198" s="388"/>
      <c r="AB198" s="99"/>
      <c r="AC198" s="99"/>
      <c r="AD198" s="388"/>
      <c r="AE198" s="388"/>
      <c r="AF198" s="388"/>
      <c r="AG198" s="388"/>
      <c r="AH198" s="388"/>
      <c r="AI198" s="388"/>
      <c r="AJ198" s="388"/>
      <c r="AK198" s="388"/>
      <c r="AL198" s="388"/>
      <c r="AM198" s="388"/>
      <c r="AN198" s="388"/>
      <c r="AO198" s="388"/>
      <c r="AP198" s="388"/>
    </row>
    <row r="199">
      <c r="A199" s="314"/>
      <c r="B199" s="112" t="str">
        <f t="shared" si="3"/>
        <v>	</v>
      </c>
      <c r="C199" s="215" t="str">
        <f t="shared" si="4"/>
        <v/>
      </c>
      <c r="D199" s="215" t="str">
        <f t="shared" si="5"/>
        <v/>
      </c>
      <c r="E199" s="215" t="str">
        <f t="shared" si="6"/>
        <v/>
      </c>
      <c r="F199" s="216" t="str">
        <f t="shared" si="7"/>
        <v/>
      </c>
      <c r="G199" s="215" t="str">
        <f t="shared" si="8"/>
        <v/>
      </c>
      <c r="H199" s="215" t="str">
        <f t="shared" si="9"/>
        <v/>
      </c>
      <c r="I199" s="215" t="str">
        <f t="shared" si="10"/>
        <v/>
      </c>
      <c r="J199" s="211"/>
      <c r="K199" s="211"/>
      <c r="L199" s="211"/>
      <c r="M199" s="211"/>
      <c r="N199" s="211"/>
      <c r="O199" s="99"/>
      <c r="P199" s="84" t="str">
        <f t="shared" si="12"/>
        <v>	</v>
      </c>
      <c r="Q199" s="99"/>
      <c r="R199" s="388"/>
      <c r="S199" s="388"/>
      <c r="T199" s="99"/>
      <c r="U199" s="99"/>
      <c r="V199" s="388"/>
      <c r="W199" s="388"/>
      <c r="X199" s="99"/>
      <c r="Y199" s="99"/>
      <c r="Z199" s="388"/>
      <c r="AA199" s="388"/>
      <c r="AB199" s="99"/>
      <c r="AC199" s="99"/>
      <c r="AD199" s="388"/>
      <c r="AE199" s="388"/>
      <c r="AF199" s="388"/>
      <c r="AG199" s="388"/>
      <c r="AH199" s="388"/>
      <c r="AI199" s="388"/>
      <c r="AJ199" s="388"/>
      <c r="AK199" s="388"/>
      <c r="AL199" s="388"/>
      <c r="AM199" s="388"/>
      <c r="AN199" s="388"/>
      <c r="AO199" s="388"/>
      <c r="AP199" s="388"/>
    </row>
    <row r="200">
      <c r="A200" s="314"/>
      <c r="B200" s="112" t="str">
        <f t="shared" si="3"/>
        <v>	</v>
      </c>
      <c r="C200" s="215" t="str">
        <f t="shared" si="4"/>
        <v/>
      </c>
      <c r="D200" s="215" t="str">
        <f t="shared" si="5"/>
        <v/>
      </c>
      <c r="E200" s="215" t="str">
        <f t="shared" si="6"/>
        <v/>
      </c>
      <c r="F200" s="216" t="str">
        <f t="shared" si="7"/>
        <v/>
      </c>
      <c r="G200" s="215" t="str">
        <f t="shared" si="8"/>
        <v/>
      </c>
      <c r="H200" s="215" t="str">
        <f t="shared" si="9"/>
        <v/>
      </c>
      <c r="I200" s="215" t="str">
        <f t="shared" si="10"/>
        <v/>
      </c>
      <c r="J200" s="211"/>
      <c r="K200" s="211"/>
      <c r="L200" s="211"/>
      <c r="M200" s="211"/>
      <c r="N200" s="211"/>
      <c r="O200" s="99"/>
      <c r="P200" s="84" t="str">
        <f t="shared" si="12"/>
        <v>	</v>
      </c>
      <c r="Q200" s="99"/>
      <c r="R200" s="388"/>
      <c r="S200" s="388"/>
      <c r="T200" s="99"/>
      <c r="U200" s="99"/>
      <c r="V200" s="388"/>
      <c r="W200" s="388"/>
      <c r="X200" s="99"/>
      <c r="Y200" s="99"/>
      <c r="Z200" s="388"/>
      <c r="AA200" s="388"/>
      <c r="AB200" s="99"/>
      <c r="AC200" s="99"/>
      <c r="AD200" s="388"/>
      <c r="AE200" s="388"/>
      <c r="AF200" s="388"/>
      <c r="AG200" s="388"/>
      <c r="AH200" s="388"/>
      <c r="AI200" s="388"/>
      <c r="AJ200" s="388"/>
      <c r="AK200" s="388"/>
      <c r="AL200" s="388"/>
      <c r="AM200" s="388"/>
      <c r="AN200" s="388"/>
      <c r="AO200" s="388"/>
      <c r="AP200" s="388"/>
    </row>
  </sheetData>
  <mergeCells count="10">
    <mergeCell ref="N1:O1"/>
    <mergeCell ref="A1:I1"/>
    <mergeCell ref="N2:O3"/>
    <mergeCell ref="P1:AE3"/>
    <mergeCell ref="K2:K3"/>
    <mergeCell ref="J2:J3"/>
    <mergeCell ref="L2:L3"/>
    <mergeCell ref="F3:G3"/>
    <mergeCell ref="A2:A3"/>
    <mergeCell ref="M2:M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14.43"/>
    <col customWidth="1" min="3" max="3" width="16.43"/>
    <col customWidth="1" min="5" max="5" width="4.86"/>
    <col customWidth="1" min="6" max="6" width="5.0"/>
    <col customWidth="1" min="7" max="7" width="12.57"/>
    <col customWidth="1" min="8" max="8" width="11.57"/>
    <col customWidth="1" min="9" max="10" width="8.0"/>
    <col customWidth="1" min="11" max="11" width="5.57"/>
    <col customWidth="1" min="12" max="12" width="8.86"/>
    <col customWidth="1" min="13" max="13" width="7.86"/>
    <col customWidth="1" min="14" max="14" width="9.86"/>
    <col customWidth="1" min="15" max="15" width="4.71"/>
    <col customWidth="1" min="16" max="16" width="4.86"/>
    <col customWidth="1" min="17" max="17" width="9.14"/>
    <col customWidth="1" min="18" max="18" width="3.57"/>
    <col customWidth="1" min="19" max="19" width="6.86"/>
  </cols>
  <sheetData>
    <row r="1">
      <c r="A1" s="229" t="s">
        <v>509</v>
      </c>
      <c r="B1" s="229" t="s">
        <v>1164</v>
      </c>
      <c r="C1" s="396" t="s">
        <v>3538</v>
      </c>
      <c r="D1" s="397" t="s">
        <v>3539</v>
      </c>
      <c r="E1" s="398" t="s">
        <v>3540</v>
      </c>
      <c r="F1" s="229" t="s">
        <v>503</v>
      </c>
      <c r="G1" s="398" t="s">
        <v>3541</v>
      </c>
      <c r="H1" s="229" t="s">
        <v>1164</v>
      </c>
      <c r="I1" s="399" t="s">
        <v>3538</v>
      </c>
      <c r="J1" s="7"/>
      <c r="K1" s="400" t="s">
        <v>3542</v>
      </c>
      <c r="L1" s="401" t="s">
        <v>3543</v>
      </c>
      <c r="M1" s="232" t="s">
        <v>3544</v>
      </c>
      <c r="N1" s="229" t="s">
        <v>3545</v>
      </c>
      <c r="O1" s="229" t="s">
        <v>3546</v>
      </c>
      <c r="P1" s="229" t="s">
        <v>3547</v>
      </c>
      <c r="Q1" s="126"/>
      <c r="R1" s="181"/>
      <c r="S1" s="13"/>
      <c r="T1" s="119"/>
    </row>
    <row r="2">
      <c r="A2" s="86">
        <v>0.0</v>
      </c>
      <c r="B2" s="86" t="s">
        <v>3548</v>
      </c>
      <c r="C2" s="402" t="str">
        <f t="shared" ref="C2:C1537" si="1">DEC2HEX(6400+A2)</f>
        <v>1900</v>
      </c>
      <c r="D2" s="101"/>
      <c r="E2" s="403" t="s">
        <v>1650</v>
      </c>
      <c r="F2" s="22">
        <v>0.0</v>
      </c>
      <c r="G2" s="404"/>
      <c r="H2" s="22" t="s">
        <v>130</v>
      </c>
      <c r="I2" s="141" t="s">
        <v>1111</v>
      </c>
      <c r="J2" s="405" t="s">
        <v>1671</v>
      </c>
      <c r="K2" s="405" t="s">
        <v>1112</v>
      </c>
      <c r="L2" s="406"/>
      <c r="M2" s="407"/>
      <c r="N2" s="407"/>
      <c r="O2" s="407"/>
      <c r="P2" s="407"/>
      <c r="Q2" s="67"/>
      <c r="R2" s="52"/>
      <c r="S2" s="52"/>
      <c r="T2" s="52"/>
    </row>
    <row r="3">
      <c r="A3" s="86">
        <v>1.0</v>
      </c>
      <c r="B3" s="86" t="s">
        <v>3549</v>
      </c>
      <c r="C3" s="402" t="str">
        <f t="shared" si="1"/>
        <v>1901</v>
      </c>
      <c r="D3" s="67"/>
      <c r="E3" s="403">
        <v>1.0</v>
      </c>
      <c r="F3" s="22">
        <v>1.0</v>
      </c>
      <c r="G3" s="403" t="s">
        <v>3550</v>
      </c>
      <c r="H3" s="22" t="s">
        <v>575</v>
      </c>
      <c r="I3" s="141" t="s">
        <v>1111</v>
      </c>
      <c r="J3" s="405" t="s">
        <v>1676</v>
      </c>
      <c r="K3" s="405" t="s">
        <v>1112</v>
      </c>
      <c r="L3" s="405" t="s">
        <v>3551</v>
      </c>
      <c r="M3" s="232" t="s">
        <v>3552</v>
      </c>
      <c r="N3" s="232" t="s">
        <v>3553</v>
      </c>
      <c r="O3" s="215" t="s">
        <v>3554</v>
      </c>
      <c r="P3" s="215" t="s">
        <v>3555</v>
      </c>
      <c r="Q3" s="67"/>
      <c r="R3" s="67"/>
      <c r="S3" s="67"/>
      <c r="T3" s="67"/>
    </row>
    <row r="4">
      <c r="A4" s="86">
        <v>2.0</v>
      </c>
      <c r="B4" s="86" t="s">
        <v>3556</v>
      </c>
      <c r="C4" s="402" t="str">
        <f t="shared" si="1"/>
        <v>1902</v>
      </c>
      <c r="D4" s="67"/>
      <c r="E4" s="403">
        <v>1.0</v>
      </c>
      <c r="F4" s="22">
        <v>2.0</v>
      </c>
      <c r="G4" s="408" t="s">
        <v>3557</v>
      </c>
      <c r="H4" s="22" t="s">
        <v>1088</v>
      </c>
      <c r="I4" s="141" t="s">
        <v>1111</v>
      </c>
      <c r="J4" s="405" t="s">
        <v>1748</v>
      </c>
      <c r="K4" s="409" t="s">
        <v>1112</v>
      </c>
      <c r="L4" s="405" t="s">
        <v>3551</v>
      </c>
      <c r="M4" s="232" t="s">
        <v>3558</v>
      </c>
      <c r="N4" s="232" t="s">
        <v>3559</v>
      </c>
      <c r="O4" s="215" t="s">
        <v>3560</v>
      </c>
      <c r="P4" s="215" t="s">
        <v>3561</v>
      </c>
      <c r="Q4" s="52"/>
      <c r="R4" s="52"/>
      <c r="S4" s="52"/>
      <c r="T4" s="52"/>
    </row>
    <row r="5">
      <c r="A5" s="86">
        <v>3.0</v>
      </c>
      <c r="B5" s="86" t="s">
        <v>3562</v>
      </c>
      <c r="C5" s="402" t="str">
        <f t="shared" si="1"/>
        <v>1903</v>
      </c>
      <c r="D5" s="67"/>
      <c r="E5" s="403">
        <v>1.0</v>
      </c>
      <c r="F5" s="22">
        <v>3.0</v>
      </c>
      <c r="G5" s="403" t="s">
        <v>3563</v>
      </c>
      <c r="H5" s="22" t="s">
        <v>605</v>
      </c>
      <c r="I5" s="141" t="s">
        <v>1111</v>
      </c>
      <c r="J5" s="405" t="s">
        <v>1767</v>
      </c>
      <c r="K5" s="405" t="s">
        <v>1112</v>
      </c>
      <c r="L5" s="405" t="s">
        <v>3551</v>
      </c>
      <c r="M5" s="232" t="s">
        <v>3564</v>
      </c>
      <c r="N5" s="232" t="s">
        <v>3565</v>
      </c>
      <c r="O5" s="215" t="s">
        <v>106</v>
      </c>
      <c r="P5" s="215" t="s">
        <v>3566</v>
      </c>
      <c r="Q5" s="52"/>
      <c r="R5" s="52"/>
      <c r="S5" s="52"/>
      <c r="T5" s="52"/>
    </row>
    <row r="6">
      <c r="A6" s="86">
        <v>4.0</v>
      </c>
      <c r="B6" s="86" t="s">
        <v>3567</v>
      </c>
      <c r="C6" s="402" t="str">
        <f t="shared" si="1"/>
        <v>1904</v>
      </c>
      <c r="D6" s="67"/>
      <c r="E6" s="403">
        <v>3.0</v>
      </c>
      <c r="F6" s="22">
        <v>4.0</v>
      </c>
      <c r="G6" s="410"/>
      <c r="H6" s="22" t="s">
        <v>3319</v>
      </c>
      <c r="I6" s="141" t="s">
        <v>1111</v>
      </c>
      <c r="J6" s="405" t="s">
        <v>1780</v>
      </c>
      <c r="K6" s="405"/>
      <c r="L6" s="405" t="s">
        <v>3551</v>
      </c>
      <c r="M6" s="411"/>
      <c r="N6" s="411"/>
      <c r="O6" s="411"/>
      <c r="P6" s="411"/>
      <c r="Q6" s="52"/>
      <c r="R6" s="52"/>
      <c r="S6" s="52"/>
      <c r="T6" s="52"/>
    </row>
    <row r="7">
      <c r="A7" s="86">
        <v>5.0</v>
      </c>
      <c r="B7" s="86" t="s">
        <v>3568</v>
      </c>
      <c r="C7" s="402" t="str">
        <f t="shared" si="1"/>
        <v>1905</v>
      </c>
      <c r="D7" s="67"/>
      <c r="E7" s="403"/>
      <c r="F7" s="22">
        <v>5.0</v>
      </c>
      <c r="G7" s="403" t="s">
        <v>3569</v>
      </c>
      <c r="H7" s="22" t="s">
        <v>649</v>
      </c>
      <c r="I7" s="141" t="s">
        <v>1111</v>
      </c>
      <c r="J7" s="405" t="s">
        <v>1787</v>
      </c>
      <c r="K7" s="405" t="s">
        <v>1112</v>
      </c>
      <c r="L7" s="405" t="s">
        <v>3551</v>
      </c>
      <c r="M7" s="232" t="s">
        <v>3570</v>
      </c>
      <c r="N7" s="232" t="s">
        <v>3565</v>
      </c>
      <c r="O7" s="215" t="s">
        <v>57</v>
      </c>
      <c r="P7" s="215" t="s">
        <v>3571</v>
      </c>
      <c r="Q7" s="52"/>
      <c r="R7" s="52"/>
      <c r="S7" s="52"/>
      <c r="T7" s="52"/>
    </row>
    <row r="8">
      <c r="A8" s="412">
        <v>6.0</v>
      </c>
      <c r="B8" s="412" t="s">
        <v>293</v>
      </c>
      <c r="C8" s="413" t="str">
        <f t="shared" si="1"/>
        <v>1906</v>
      </c>
      <c r="D8" s="67"/>
      <c r="E8" s="403"/>
      <c r="F8" s="22">
        <v>6.0</v>
      </c>
      <c r="G8" s="403" t="s">
        <v>3572</v>
      </c>
      <c r="H8" s="22" t="s">
        <v>1108</v>
      </c>
      <c r="I8" s="141" t="s">
        <v>1111</v>
      </c>
      <c r="J8" s="405" t="s">
        <v>1803</v>
      </c>
      <c r="K8" s="405" t="s">
        <v>1111</v>
      </c>
      <c r="L8" s="414" t="s">
        <v>3551</v>
      </c>
      <c r="M8" s="151" t="s">
        <v>3570</v>
      </c>
      <c r="N8" s="411" t="s">
        <v>3565</v>
      </c>
      <c r="O8" s="411">
        <v>5.0</v>
      </c>
      <c r="P8" s="411" t="s">
        <v>3573</v>
      </c>
      <c r="Q8" s="52"/>
      <c r="R8" s="52"/>
      <c r="S8" s="52"/>
      <c r="T8" s="52"/>
    </row>
    <row r="9">
      <c r="A9" s="86">
        <v>7.0</v>
      </c>
      <c r="B9" s="86" t="s">
        <v>3574</v>
      </c>
      <c r="C9" s="402" t="str">
        <f t="shared" si="1"/>
        <v>1907</v>
      </c>
      <c r="D9" s="67"/>
      <c r="E9" s="403"/>
      <c r="F9" s="22">
        <v>7.0</v>
      </c>
      <c r="G9" s="403">
        <v>4.0</v>
      </c>
      <c r="H9" s="22" t="s">
        <v>625</v>
      </c>
      <c r="I9" s="141" t="s">
        <v>1111</v>
      </c>
      <c r="J9" s="405" t="s">
        <v>1818</v>
      </c>
      <c r="K9" s="405" t="s">
        <v>1112</v>
      </c>
      <c r="L9" s="405" t="s">
        <v>3551</v>
      </c>
      <c r="M9" s="232" t="s">
        <v>3575</v>
      </c>
      <c r="N9" s="232" t="s">
        <v>3553</v>
      </c>
      <c r="O9" s="215" t="s">
        <v>57</v>
      </c>
      <c r="P9" s="215" t="s">
        <v>3566</v>
      </c>
      <c r="Q9" s="52"/>
      <c r="R9" s="52"/>
      <c r="S9" s="52"/>
      <c r="T9" s="52"/>
    </row>
    <row r="10">
      <c r="A10" s="86">
        <v>8.0</v>
      </c>
      <c r="B10" s="86" t="s">
        <v>3576</v>
      </c>
      <c r="C10" s="402" t="str">
        <f t="shared" si="1"/>
        <v>1908</v>
      </c>
      <c r="D10" s="67"/>
      <c r="E10" s="403">
        <v>1.0</v>
      </c>
      <c r="F10" s="22">
        <v>8.0</v>
      </c>
      <c r="G10" s="403">
        <v>207.0</v>
      </c>
      <c r="H10" s="22" t="s">
        <v>3577</v>
      </c>
      <c r="I10" s="141" t="s">
        <v>1111</v>
      </c>
      <c r="J10" s="405" t="s">
        <v>1822</v>
      </c>
      <c r="K10" s="405" t="s">
        <v>1112</v>
      </c>
      <c r="L10" s="405" t="s">
        <v>3551</v>
      </c>
      <c r="M10" s="411"/>
      <c r="N10" s="411"/>
      <c r="O10" s="411"/>
      <c r="P10" s="411"/>
      <c r="Q10" s="52"/>
      <c r="R10" s="52"/>
      <c r="S10" s="52"/>
      <c r="T10" s="52"/>
    </row>
    <row r="11">
      <c r="A11" s="86">
        <v>9.0</v>
      </c>
      <c r="B11" s="86" t="s">
        <v>3578</v>
      </c>
      <c r="C11" s="402" t="str">
        <f t="shared" si="1"/>
        <v>1909</v>
      </c>
      <c r="D11" s="67"/>
      <c r="E11" s="410"/>
      <c r="F11" s="22">
        <v>9.0</v>
      </c>
      <c r="G11" s="410">
        <v>104.0</v>
      </c>
      <c r="H11" s="22" t="s">
        <v>1091</v>
      </c>
      <c r="I11" s="141" t="s">
        <v>1111</v>
      </c>
      <c r="J11" s="405" t="s">
        <v>1834</v>
      </c>
      <c r="K11" s="405" t="s">
        <v>1112</v>
      </c>
      <c r="L11" s="414" t="s">
        <v>3551</v>
      </c>
      <c r="M11" s="415">
        <v>42308.0</v>
      </c>
      <c r="N11" s="411" t="s">
        <v>3579</v>
      </c>
      <c r="O11" s="411">
        <v>3.0</v>
      </c>
      <c r="P11" s="411" t="s">
        <v>3573</v>
      </c>
      <c r="Q11" s="52"/>
      <c r="R11" s="52"/>
      <c r="S11" s="52"/>
      <c r="T11" s="52"/>
    </row>
    <row r="12">
      <c r="A12" s="86">
        <v>10.0</v>
      </c>
      <c r="B12" s="86" t="s">
        <v>3580</v>
      </c>
      <c r="C12" s="402" t="str">
        <f t="shared" si="1"/>
        <v>190A</v>
      </c>
      <c r="D12" s="67"/>
      <c r="E12" s="403">
        <v>1.0</v>
      </c>
      <c r="F12" s="22">
        <v>10.0</v>
      </c>
      <c r="G12" s="416">
        <v>102.0</v>
      </c>
      <c r="H12" s="22" t="s">
        <v>712</v>
      </c>
      <c r="I12" s="141" t="s">
        <v>1111</v>
      </c>
      <c r="J12" s="405" t="s">
        <v>1846</v>
      </c>
      <c r="K12" s="409" t="s">
        <v>1112</v>
      </c>
      <c r="L12" s="417" t="s">
        <v>3551</v>
      </c>
      <c r="M12" s="415">
        <v>42190.0</v>
      </c>
      <c r="N12" s="284" t="s">
        <v>3581</v>
      </c>
      <c r="O12" s="284">
        <v>5.0</v>
      </c>
      <c r="P12" s="284" t="s">
        <v>3573</v>
      </c>
      <c r="Q12" s="52"/>
      <c r="R12" s="52"/>
      <c r="S12" s="52"/>
      <c r="T12" s="52"/>
    </row>
    <row r="13">
      <c r="A13" s="86">
        <v>11.0</v>
      </c>
      <c r="B13" s="86" t="s">
        <v>3582</v>
      </c>
      <c r="C13" s="402" t="str">
        <f t="shared" si="1"/>
        <v>190B</v>
      </c>
      <c r="D13" s="67"/>
      <c r="E13" s="403">
        <v>1.0</v>
      </c>
      <c r="F13" s="22">
        <v>11.0</v>
      </c>
      <c r="G13" s="403">
        <v>210.0</v>
      </c>
      <c r="H13" s="22" t="s">
        <v>517</v>
      </c>
      <c r="I13" s="141" t="s">
        <v>1111</v>
      </c>
      <c r="J13" s="405" t="s">
        <v>1856</v>
      </c>
      <c r="K13" s="405" t="s">
        <v>1112</v>
      </c>
      <c r="L13" s="405" t="s">
        <v>3551</v>
      </c>
      <c r="M13" s="411"/>
      <c r="N13" s="411"/>
      <c r="O13" s="411"/>
      <c r="P13" s="411"/>
      <c r="Q13" s="52"/>
      <c r="R13" s="52"/>
      <c r="S13" s="52"/>
      <c r="T13" s="52"/>
    </row>
    <row r="14">
      <c r="A14" s="86">
        <v>12.0</v>
      </c>
      <c r="B14" s="86" t="s">
        <v>3583</v>
      </c>
      <c r="C14" s="402" t="str">
        <f t="shared" si="1"/>
        <v>190C</v>
      </c>
      <c r="D14" s="67"/>
      <c r="E14" s="403">
        <v>1.0</v>
      </c>
      <c r="F14" s="22">
        <v>12.0</v>
      </c>
      <c r="G14" s="403" t="s">
        <v>3584</v>
      </c>
      <c r="H14" s="22" t="s">
        <v>601</v>
      </c>
      <c r="I14" s="141" t="s">
        <v>1111</v>
      </c>
      <c r="J14" s="405" t="s">
        <v>1869</v>
      </c>
      <c r="K14" s="405" t="s">
        <v>1112</v>
      </c>
      <c r="L14" s="405" t="s">
        <v>3551</v>
      </c>
      <c r="M14" s="232" t="s">
        <v>3552</v>
      </c>
      <c r="N14" s="232" t="s">
        <v>3553</v>
      </c>
      <c r="O14" s="215" t="s">
        <v>106</v>
      </c>
      <c r="P14" s="215" t="s">
        <v>3566</v>
      </c>
      <c r="Q14" s="52"/>
      <c r="R14" s="52"/>
      <c r="S14" s="52"/>
      <c r="T14" s="52"/>
    </row>
    <row r="15">
      <c r="A15" s="86">
        <v>13.0</v>
      </c>
      <c r="B15" s="86" t="s">
        <v>3585</v>
      </c>
      <c r="C15" s="402" t="str">
        <f t="shared" si="1"/>
        <v>190D</v>
      </c>
      <c r="D15" s="67"/>
      <c r="E15" s="410"/>
      <c r="F15" s="22">
        <v>13.0</v>
      </c>
      <c r="G15" s="403">
        <v>201.0</v>
      </c>
      <c r="H15" s="22" t="s">
        <v>937</v>
      </c>
      <c r="I15" s="141" t="s">
        <v>1111</v>
      </c>
      <c r="J15" s="405" t="s">
        <v>1884</v>
      </c>
      <c r="K15" s="405" t="s">
        <v>1112</v>
      </c>
      <c r="L15" s="405" t="s">
        <v>3551</v>
      </c>
      <c r="M15" s="411"/>
      <c r="N15" s="411"/>
      <c r="O15" s="411"/>
      <c r="P15" s="411"/>
      <c r="Q15" s="52"/>
      <c r="R15" s="52"/>
      <c r="S15" s="52"/>
      <c r="T15" s="52"/>
    </row>
    <row r="16">
      <c r="A16" s="86">
        <v>14.0</v>
      </c>
      <c r="B16" s="86" t="s">
        <v>3586</v>
      </c>
      <c r="C16" s="402" t="str">
        <f t="shared" si="1"/>
        <v>190E</v>
      </c>
      <c r="D16" s="67"/>
      <c r="E16" s="403">
        <v>2.0</v>
      </c>
      <c r="F16" s="22">
        <v>14.0</v>
      </c>
      <c r="G16" s="403" t="s">
        <v>3587</v>
      </c>
      <c r="H16" s="22" t="s">
        <v>638</v>
      </c>
      <c r="I16" s="141" t="s">
        <v>1111</v>
      </c>
      <c r="J16" s="405" t="s">
        <v>1899</v>
      </c>
      <c r="K16" s="405" t="s">
        <v>1112</v>
      </c>
      <c r="L16" s="405" t="s">
        <v>3551</v>
      </c>
      <c r="M16" s="232" t="s">
        <v>3588</v>
      </c>
      <c r="N16" s="232" t="s">
        <v>3589</v>
      </c>
      <c r="O16" s="215" t="s">
        <v>45</v>
      </c>
      <c r="P16" s="215" t="s">
        <v>3571</v>
      </c>
      <c r="Q16" s="52"/>
      <c r="R16" s="52"/>
      <c r="S16" s="52"/>
      <c r="T16" s="52"/>
    </row>
    <row r="17">
      <c r="A17" s="86">
        <v>15.0</v>
      </c>
      <c r="B17" s="86" t="s">
        <v>3590</v>
      </c>
      <c r="C17" s="402" t="str">
        <f t="shared" si="1"/>
        <v>190F</v>
      </c>
      <c r="D17" s="67"/>
      <c r="E17" s="410"/>
      <c r="F17" s="22">
        <v>15.0</v>
      </c>
      <c r="G17" s="403" t="s">
        <v>3591</v>
      </c>
      <c r="H17" s="22" t="s">
        <v>814</v>
      </c>
      <c r="I17" s="141" t="s">
        <v>1111</v>
      </c>
      <c r="J17" s="405" t="s">
        <v>1937</v>
      </c>
      <c r="K17" s="405" t="s">
        <v>1112</v>
      </c>
      <c r="L17" s="414" t="s">
        <v>3551</v>
      </c>
      <c r="M17" s="415">
        <v>42125.0</v>
      </c>
      <c r="N17" s="411" t="s">
        <v>3592</v>
      </c>
      <c r="O17" s="411">
        <v>2.0</v>
      </c>
      <c r="P17" s="411" t="s">
        <v>3566</v>
      </c>
      <c r="Q17" s="52"/>
      <c r="R17" s="52"/>
      <c r="S17" s="52"/>
      <c r="T17" s="52"/>
    </row>
    <row r="18">
      <c r="A18" s="86">
        <v>16.0</v>
      </c>
      <c r="B18" s="86" t="s">
        <v>3593</v>
      </c>
      <c r="C18" s="402" t="str">
        <f t="shared" si="1"/>
        <v>1910</v>
      </c>
      <c r="D18" s="67"/>
      <c r="E18" s="410"/>
      <c r="F18" s="22">
        <v>16.0</v>
      </c>
      <c r="G18" s="153" t="s">
        <v>2276</v>
      </c>
      <c r="H18" s="418" t="s">
        <v>3594</v>
      </c>
      <c r="I18" s="141" t="s">
        <v>1111</v>
      </c>
      <c r="J18" s="405" t="s">
        <v>1993</v>
      </c>
      <c r="K18" s="419" t="s">
        <v>1111</v>
      </c>
      <c r="L18" s="405" t="s">
        <v>3551</v>
      </c>
      <c r="M18" s="411"/>
      <c r="N18" s="411"/>
      <c r="O18" s="411"/>
      <c r="P18" s="411"/>
      <c r="Q18" s="52"/>
      <c r="R18" s="52"/>
      <c r="S18" s="52"/>
      <c r="T18" s="52"/>
    </row>
    <row r="19">
      <c r="A19" s="86">
        <v>17.0</v>
      </c>
      <c r="B19" s="86" t="s">
        <v>3596</v>
      </c>
      <c r="C19" s="402" t="str">
        <f t="shared" si="1"/>
        <v>1911</v>
      </c>
      <c r="D19" s="67"/>
      <c r="E19" s="403"/>
      <c r="F19" s="22">
        <v>17.0</v>
      </c>
      <c r="G19" s="403">
        <v>11.0</v>
      </c>
      <c r="H19" s="22" t="s">
        <v>671</v>
      </c>
      <c r="I19" s="141" t="s">
        <v>1111</v>
      </c>
      <c r="J19" s="405" t="s">
        <v>2034</v>
      </c>
      <c r="K19" s="405" t="s">
        <v>1112</v>
      </c>
      <c r="L19" s="405" t="s">
        <v>3551</v>
      </c>
      <c r="M19" s="232" t="s">
        <v>3597</v>
      </c>
      <c r="N19" s="232" t="s">
        <v>3598</v>
      </c>
      <c r="O19" s="215" t="s">
        <v>88</v>
      </c>
      <c r="P19" s="215" t="s">
        <v>3573</v>
      </c>
      <c r="Q19" s="52"/>
      <c r="R19" s="52"/>
      <c r="S19" s="52"/>
      <c r="T19" s="52"/>
    </row>
    <row r="20">
      <c r="A20" s="86">
        <v>18.0</v>
      </c>
      <c r="B20" s="86" t="s">
        <v>3599</v>
      </c>
      <c r="C20" s="402" t="str">
        <f t="shared" si="1"/>
        <v>1912</v>
      </c>
      <c r="D20" s="67"/>
      <c r="E20" s="410"/>
      <c r="F20" s="22">
        <v>18.0</v>
      </c>
      <c r="G20" s="403">
        <v>202.0</v>
      </c>
      <c r="H20" s="22" t="s">
        <v>759</v>
      </c>
      <c r="I20" s="141" t="s">
        <v>1111</v>
      </c>
      <c r="J20" s="405" t="s">
        <v>2040</v>
      </c>
      <c r="K20" s="405"/>
      <c r="L20" s="405" t="s">
        <v>3551</v>
      </c>
      <c r="M20" s="411"/>
      <c r="N20" s="411"/>
      <c r="O20" s="411"/>
      <c r="P20" s="411"/>
      <c r="Q20" s="52"/>
      <c r="R20" s="52"/>
      <c r="S20" s="52"/>
      <c r="T20" s="52"/>
    </row>
    <row r="21">
      <c r="A21" s="86">
        <v>19.0</v>
      </c>
      <c r="B21" s="86" t="s">
        <v>3600</v>
      </c>
      <c r="C21" s="402" t="str">
        <f t="shared" si="1"/>
        <v>1913</v>
      </c>
      <c r="D21" s="67"/>
      <c r="E21" s="410"/>
      <c r="F21" s="22">
        <v>19.0</v>
      </c>
      <c r="G21" s="153" t="s">
        <v>2291</v>
      </c>
      <c r="H21" s="418" t="s">
        <v>3601</v>
      </c>
      <c r="I21" s="421" t="s">
        <v>1111</v>
      </c>
      <c r="J21" s="419" t="s">
        <v>2050</v>
      </c>
      <c r="K21" s="419" t="s">
        <v>1112</v>
      </c>
      <c r="L21" s="405" t="s">
        <v>3551</v>
      </c>
      <c r="M21" s="411"/>
      <c r="N21" s="411"/>
      <c r="O21" s="411"/>
      <c r="P21" s="411"/>
      <c r="Q21" s="52"/>
      <c r="R21" s="52"/>
      <c r="S21" s="52"/>
      <c r="T21" s="52"/>
    </row>
    <row r="22">
      <c r="A22" s="86">
        <v>20.0</v>
      </c>
      <c r="B22" s="86" t="s">
        <v>3602</v>
      </c>
      <c r="C22" s="402" t="str">
        <f t="shared" si="1"/>
        <v>1914</v>
      </c>
      <c r="D22" s="67"/>
      <c r="E22" s="410"/>
      <c r="F22" s="22">
        <v>20.0</v>
      </c>
      <c r="G22" s="410">
        <v>103.0</v>
      </c>
      <c r="H22" s="22" t="s">
        <v>3603</v>
      </c>
      <c r="I22" s="141" t="s">
        <v>1111</v>
      </c>
      <c r="J22" s="405" t="s">
        <v>2062</v>
      </c>
      <c r="K22" s="405" t="s">
        <v>1112</v>
      </c>
      <c r="L22" s="414" t="s">
        <v>3551</v>
      </c>
      <c r="M22" s="415">
        <v>42338.0</v>
      </c>
      <c r="N22" s="411" t="s">
        <v>3553</v>
      </c>
      <c r="O22" s="411">
        <v>1.0</v>
      </c>
      <c r="P22" s="411" t="s">
        <v>3571</v>
      </c>
      <c r="Q22" s="52"/>
      <c r="R22" s="52"/>
      <c r="S22" s="52"/>
      <c r="T22" s="52"/>
    </row>
    <row r="23">
      <c r="A23" s="86">
        <v>21.0</v>
      </c>
      <c r="B23" s="86" t="s">
        <v>3604</v>
      </c>
      <c r="C23" s="402" t="str">
        <f t="shared" si="1"/>
        <v>1915</v>
      </c>
      <c r="D23" s="67"/>
      <c r="E23" s="410"/>
      <c r="F23" s="22">
        <v>21.0</v>
      </c>
      <c r="G23" s="410">
        <v>109.0</v>
      </c>
      <c r="H23" s="22" t="s">
        <v>1113</v>
      </c>
      <c r="I23" s="141" t="s">
        <v>1111</v>
      </c>
      <c r="J23" s="405" t="s">
        <v>2075</v>
      </c>
      <c r="K23" s="405" t="s">
        <v>1112</v>
      </c>
      <c r="L23" s="414" t="s">
        <v>3551</v>
      </c>
      <c r="M23" s="415">
        <v>42111.0</v>
      </c>
      <c r="N23" s="411" t="s">
        <v>3589</v>
      </c>
      <c r="O23" s="411">
        <v>6.0</v>
      </c>
      <c r="P23" s="411" t="s">
        <v>3566</v>
      </c>
      <c r="Q23" s="52"/>
      <c r="R23" s="52"/>
      <c r="S23" s="52"/>
      <c r="T23" s="52"/>
    </row>
    <row r="24">
      <c r="A24" s="86">
        <v>22.0</v>
      </c>
      <c r="B24" s="86" t="s">
        <v>3605</v>
      </c>
      <c r="C24" s="402" t="str">
        <f t="shared" si="1"/>
        <v>1916</v>
      </c>
      <c r="D24" s="67"/>
      <c r="E24" s="403">
        <v>3.0</v>
      </c>
      <c r="F24" s="22">
        <v>22.0</v>
      </c>
      <c r="G24" s="403">
        <v>5.0</v>
      </c>
      <c r="H24" s="22" t="s">
        <v>629</v>
      </c>
      <c r="I24" s="141" t="s">
        <v>1111</v>
      </c>
      <c r="J24" s="405" t="s">
        <v>2081</v>
      </c>
      <c r="K24" s="405" t="s">
        <v>1112</v>
      </c>
      <c r="L24" s="405" t="s">
        <v>3551</v>
      </c>
      <c r="M24" s="232" t="s">
        <v>3606</v>
      </c>
      <c r="N24" s="232" t="s">
        <v>3581</v>
      </c>
      <c r="O24" s="215" t="s">
        <v>97</v>
      </c>
      <c r="P24" s="215" t="s">
        <v>3573</v>
      </c>
      <c r="Q24" s="52"/>
      <c r="R24" s="52"/>
      <c r="S24" s="52"/>
      <c r="T24" s="52"/>
    </row>
    <row r="25">
      <c r="A25" s="86">
        <v>23.0</v>
      </c>
      <c r="B25" s="86" t="s">
        <v>3607</v>
      </c>
      <c r="C25" s="402" t="str">
        <f t="shared" si="1"/>
        <v>1917</v>
      </c>
      <c r="D25" s="67"/>
      <c r="E25" s="410"/>
      <c r="F25" s="22">
        <v>23.0</v>
      </c>
      <c r="G25" s="153" t="s">
        <v>2305</v>
      </c>
      <c r="H25" s="418" t="s">
        <v>3608</v>
      </c>
      <c r="I25" s="421" t="s">
        <v>1111</v>
      </c>
      <c r="J25" s="419" t="s">
        <v>2089</v>
      </c>
      <c r="K25" s="419" t="s">
        <v>1112</v>
      </c>
      <c r="L25" s="405" t="s">
        <v>3551</v>
      </c>
      <c r="M25" s="411"/>
      <c r="N25" s="411"/>
      <c r="O25" s="411"/>
      <c r="P25" s="411"/>
      <c r="Q25" s="52"/>
      <c r="R25" s="52"/>
      <c r="S25" s="52"/>
      <c r="T25" s="52"/>
    </row>
    <row r="26">
      <c r="A26" s="86">
        <v>24.0</v>
      </c>
      <c r="B26" s="86" t="s">
        <v>3609</v>
      </c>
      <c r="C26" s="402" t="str">
        <f t="shared" si="1"/>
        <v>1918</v>
      </c>
      <c r="D26" s="67"/>
      <c r="E26" s="410"/>
      <c r="F26" s="22">
        <v>24.0</v>
      </c>
      <c r="G26" s="410">
        <v>110.0</v>
      </c>
      <c r="H26" s="22" t="s">
        <v>1118</v>
      </c>
      <c r="I26" s="141" t="s">
        <v>1111</v>
      </c>
      <c r="J26" s="405" t="s">
        <v>2101</v>
      </c>
      <c r="K26" s="405" t="s">
        <v>1112</v>
      </c>
      <c r="L26" s="414" t="s">
        <v>3551</v>
      </c>
      <c r="M26" s="415">
        <v>42232.0</v>
      </c>
      <c r="N26" s="411" t="s">
        <v>3610</v>
      </c>
      <c r="O26" s="411">
        <v>5.0</v>
      </c>
      <c r="P26" s="411" t="s">
        <v>3571</v>
      </c>
      <c r="Q26" s="52"/>
      <c r="R26" s="52"/>
      <c r="S26" s="52"/>
      <c r="T26" s="52"/>
    </row>
    <row r="27">
      <c r="A27" s="412">
        <v>25.0</v>
      </c>
      <c r="B27" s="412" t="s">
        <v>118</v>
      </c>
      <c r="C27" s="413" t="str">
        <f t="shared" si="1"/>
        <v>1919</v>
      </c>
      <c r="D27" s="67"/>
      <c r="E27" s="410"/>
      <c r="F27" s="22">
        <v>25.0</v>
      </c>
      <c r="G27" s="403">
        <v>211.0</v>
      </c>
      <c r="H27" s="422" t="s">
        <v>1698</v>
      </c>
      <c r="I27" s="141" t="s">
        <v>1111</v>
      </c>
      <c r="J27" s="405" t="s">
        <v>2109</v>
      </c>
      <c r="K27" s="405"/>
      <c r="L27" s="405" t="s">
        <v>3551</v>
      </c>
      <c r="M27" s="411"/>
      <c r="N27" s="411"/>
      <c r="O27" s="411"/>
      <c r="P27" s="411"/>
      <c r="Q27" s="52"/>
      <c r="R27" s="52"/>
      <c r="S27" s="52"/>
      <c r="T27" s="52"/>
    </row>
    <row r="28">
      <c r="A28" s="86">
        <v>26.0</v>
      </c>
      <c r="B28" s="86" t="s">
        <v>3611</v>
      </c>
      <c r="C28" s="402" t="str">
        <f t="shared" si="1"/>
        <v>191A</v>
      </c>
      <c r="D28" s="67"/>
      <c r="E28" s="410"/>
      <c r="F28" s="22">
        <v>26.0</v>
      </c>
      <c r="G28" s="416">
        <v>116.0</v>
      </c>
      <c r="H28" s="22" t="s">
        <v>1155</v>
      </c>
      <c r="I28" s="141" t="s">
        <v>1111</v>
      </c>
      <c r="J28" s="405" t="s">
        <v>2114</v>
      </c>
      <c r="K28" s="409" t="s">
        <v>1112</v>
      </c>
      <c r="L28" s="417" t="s">
        <v>3551</v>
      </c>
      <c r="M28" s="415">
        <v>42347.0</v>
      </c>
      <c r="N28" s="284" t="s">
        <v>3553</v>
      </c>
      <c r="O28" s="284">
        <v>4.0</v>
      </c>
      <c r="P28" s="284" t="s">
        <v>3566</v>
      </c>
      <c r="Q28" s="52"/>
      <c r="R28" s="52"/>
      <c r="S28" s="52"/>
      <c r="T28" s="52"/>
    </row>
    <row r="29">
      <c r="A29" s="86">
        <v>27.0</v>
      </c>
      <c r="B29" s="86" t="s">
        <v>3612</v>
      </c>
      <c r="C29" s="402" t="str">
        <f t="shared" si="1"/>
        <v>191B</v>
      </c>
      <c r="D29" s="67"/>
      <c r="E29" s="410"/>
      <c r="F29" s="22">
        <v>27.0</v>
      </c>
      <c r="G29" s="410">
        <v>115.0</v>
      </c>
      <c r="H29" s="22" t="s">
        <v>1151</v>
      </c>
      <c r="I29" s="141" t="s">
        <v>1111</v>
      </c>
      <c r="J29" s="405" t="s">
        <v>2121</v>
      </c>
      <c r="K29" s="405" t="s">
        <v>1112</v>
      </c>
      <c r="L29" s="414" t="s">
        <v>3551</v>
      </c>
      <c r="M29" s="415">
        <v>42210.0</v>
      </c>
      <c r="N29" s="411" t="s">
        <v>3610</v>
      </c>
      <c r="O29" s="411">
        <v>3.0</v>
      </c>
      <c r="P29" s="411" t="s">
        <v>3571</v>
      </c>
      <c r="Q29" s="52"/>
      <c r="R29" s="52"/>
      <c r="S29" s="52"/>
      <c r="T29" s="52"/>
    </row>
    <row r="30">
      <c r="A30" s="86">
        <v>28.0</v>
      </c>
      <c r="B30" s="86" t="s">
        <v>3613</v>
      </c>
      <c r="C30" s="402" t="str">
        <f t="shared" si="1"/>
        <v>191C</v>
      </c>
      <c r="D30" s="67"/>
      <c r="E30" s="410"/>
      <c r="F30" s="22">
        <v>28.0</v>
      </c>
      <c r="G30" s="153" t="s">
        <v>2287</v>
      </c>
      <c r="H30" s="418" t="s">
        <v>3614</v>
      </c>
      <c r="I30" s="421" t="s">
        <v>1111</v>
      </c>
      <c r="J30" s="419" t="s">
        <v>2128</v>
      </c>
      <c r="K30" s="419" t="s">
        <v>1112</v>
      </c>
      <c r="L30" s="405" t="s">
        <v>3551</v>
      </c>
      <c r="M30" s="411"/>
      <c r="N30" s="411"/>
      <c r="O30" s="411"/>
      <c r="P30" s="411"/>
      <c r="Q30" s="52"/>
      <c r="R30" s="52"/>
      <c r="S30" s="52"/>
      <c r="T30" s="52"/>
    </row>
    <row r="31">
      <c r="A31" s="86">
        <v>29.0</v>
      </c>
      <c r="B31" s="86" t="s">
        <v>3615</v>
      </c>
      <c r="C31" s="402" t="str">
        <f t="shared" si="1"/>
        <v>191D</v>
      </c>
      <c r="D31" s="67"/>
      <c r="E31" s="410"/>
      <c r="F31" s="22">
        <v>29.0</v>
      </c>
      <c r="G31" s="410">
        <v>105.0</v>
      </c>
      <c r="H31" s="22" t="s">
        <v>1095</v>
      </c>
      <c r="I31" s="141" t="s">
        <v>1111</v>
      </c>
      <c r="J31" s="405" t="s">
        <v>2138</v>
      </c>
      <c r="K31" s="405" t="s">
        <v>1112</v>
      </c>
      <c r="L31" s="414" t="s">
        <v>3551</v>
      </c>
      <c r="M31" s="415">
        <v>42183.0</v>
      </c>
      <c r="N31" s="411" t="s">
        <v>3581</v>
      </c>
      <c r="O31" s="411">
        <v>2.0</v>
      </c>
      <c r="P31" s="411" t="s">
        <v>3566</v>
      </c>
      <c r="Q31" s="52"/>
      <c r="R31" s="52"/>
      <c r="S31" s="52"/>
      <c r="T31" s="52"/>
    </row>
    <row r="32">
      <c r="A32" s="86">
        <v>30.0</v>
      </c>
      <c r="B32" s="86" t="s">
        <v>3616</v>
      </c>
      <c r="C32" s="402" t="str">
        <f t="shared" si="1"/>
        <v>191E</v>
      </c>
      <c r="D32" s="67"/>
      <c r="E32" s="410"/>
      <c r="F32" s="22">
        <v>30.0</v>
      </c>
      <c r="G32" s="416">
        <v>106.0</v>
      </c>
      <c r="H32" s="22" t="s">
        <v>1099</v>
      </c>
      <c r="I32" s="141" t="s">
        <v>1111</v>
      </c>
      <c r="J32" s="405" t="s">
        <v>2144</v>
      </c>
      <c r="K32" s="409" t="s">
        <v>1112</v>
      </c>
      <c r="L32" s="417" t="s">
        <v>3551</v>
      </c>
      <c r="M32" s="415">
        <v>42117.0</v>
      </c>
      <c r="N32" s="284" t="s">
        <v>3592</v>
      </c>
      <c r="O32" s="284">
        <v>4.0</v>
      </c>
      <c r="P32" s="284" t="s">
        <v>3571</v>
      </c>
      <c r="Q32" s="52"/>
      <c r="R32" s="52"/>
      <c r="S32" s="52"/>
      <c r="T32" s="52"/>
    </row>
    <row r="33">
      <c r="A33" s="86">
        <v>31.0</v>
      </c>
      <c r="B33" s="86" t="s">
        <v>3617</v>
      </c>
      <c r="C33" s="402" t="str">
        <f t="shared" si="1"/>
        <v>191F</v>
      </c>
      <c r="D33" s="67"/>
      <c r="E33" s="410"/>
      <c r="F33" s="22">
        <v>31.0</v>
      </c>
      <c r="G33" s="403">
        <v>206.0</v>
      </c>
      <c r="H33" s="422" t="s">
        <v>1677</v>
      </c>
      <c r="I33" s="141" t="s">
        <v>1111</v>
      </c>
      <c r="J33" s="405" t="s">
        <v>2155</v>
      </c>
      <c r="K33" s="405"/>
      <c r="L33" s="405" t="s">
        <v>3551</v>
      </c>
      <c r="M33" s="411"/>
      <c r="N33" s="411"/>
      <c r="O33" s="411"/>
      <c r="P33" s="411"/>
      <c r="Q33" s="52"/>
      <c r="R33" s="52"/>
      <c r="S33" s="52"/>
      <c r="T33" s="52"/>
    </row>
    <row r="34">
      <c r="A34" s="86">
        <v>32.0</v>
      </c>
      <c r="B34" s="86" t="s">
        <v>3618</v>
      </c>
      <c r="C34" s="402" t="str">
        <f t="shared" si="1"/>
        <v>1920</v>
      </c>
      <c r="D34" s="67"/>
      <c r="E34" s="410"/>
      <c r="F34" s="22">
        <v>32.0</v>
      </c>
      <c r="G34" s="403">
        <v>204.0</v>
      </c>
      <c r="H34" s="422" t="s">
        <v>1664</v>
      </c>
      <c r="I34" s="141" t="s">
        <v>1111</v>
      </c>
      <c r="J34" s="405" t="s">
        <v>2167</v>
      </c>
      <c r="K34" s="405"/>
      <c r="L34" s="405" t="s">
        <v>3551</v>
      </c>
      <c r="M34" s="411"/>
      <c r="N34" s="411"/>
      <c r="O34" s="411"/>
      <c r="P34" s="411"/>
      <c r="Q34" s="52"/>
      <c r="R34" s="52"/>
      <c r="S34" s="52"/>
      <c r="T34" s="52"/>
    </row>
    <row r="35">
      <c r="A35" s="86">
        <v>33.0</v>
      </c>
      <c r="B35" s="86" t="s">
        <v>3619</v>
      </c>
      <c r="C35" s="402" t="str">
        <f t="shared" si="1"/>
        <v>1921</v>
      </c>
      <c r="D35" s="67"/>
      <c r="E35" s="410"/>
      <c r="F35" s="22">
        <v>33.0</v>
      </c>
      <c r="G35" s="403">
        <v>205.0</v>
      </c>
      <c r="H35" s="422" t="s">
        <v>1670</v>
      </c>
      <c r="I35" s="141" t="s">
        <v>1111</v>
      </c>
      <c r="J35" s="405" t="s">
        <v>2176</v>
      </c>
      <c r="K35" s="405"/>
      <c r="L35" s="405" t="s">
        <v>3551</v>
      </c>
      <c r="M35" s="411"/>
      <c r="N35" s="411"/>
      <c r="O35" s="411"/>
      <c r="P35" s="411"/>
      <c r="Q35" s="52"/>
      <c r="R35" s="52"/>
      <c r="S35" s="52"/>
      <c r="T35" s="52"/>
    </row>
    <row r="36">
      <c r="A36" s="86">
        <v>34.0</v>
      </c>
      <c r="B36" s="86" t="s">
        <v>3620</v>
      </c>
      <c r="C36" s="402" t="str">
        <f t="shared" si="1"/>
        <v>1922</v>
      </c>
      <c r="D36" s="67"/>
      <c r="E36" s="410"/>
      <c r="F36" s="22">
        <v>34.0</v>
      </c>
      <c r="G36" s="153" t="s">
        <v>2329</v>
      </c>
      <c r="H36" s="418" t="s">
        <v>3621</v>
      </c>
      <c r="I36" s="421" t="s">
        <v>1111</v>
      </c>
      <c r="J36" s="419" t="s">
        <v>2181</v>
      </c>
      <c r="K36" s="419" t="s">
        <v>1112</v>
      </c>
      <c r="L36" s="405" t="s">
        <v>3551</v>
      </c>
      <c r="M36" s="411"/>
      <c r="N36" s="411"/>
      <c r="O36" s="411"/>
      <c r="P36" s="411"/>
      <c r="Q36" s="52"/>
      <c r="R36" s="52"/>
      <c r="S36" s="52"/>
      <c r="T36" s="52"/>
    </row>
    <row r="37">
      <c r="A37" s="86">
        <v>35.0</v>
      </c>
      <c r="B37" s="86" t="s">
        <v>3622</v>
      </c>
      <c r="C37" s="402" t="str">
        <f t="shared" si="1"/>
        <v>1923</v>
      </c>
      <c r="D37" s="67"/>
      <c r="E37" s="403"/>
      <c r="F37" s="22">
        <v>35.0</v>
      </c>
      <c r="G37" s="403">
        <v>7.0</v>
      </c>
      <c r="H37" s="22" t="s">
        <v>644</v>
      </c>
      <c r="I37" s="141" t="s">
        <v>1111</v>
      </c>
      <c r="J37" s="405" t="s">
        <v>2197</v>
      </c>
      <c r="K37" s="405" t="s">
        <v>1112</v>
      </c>
      <c r="L37" s="405" t="s">
        <v>3551</v>
      </c>
      <c r="M37" s="232" t="s">
        <v>3623</v>
      </c>
      <c r="N37" s="232" t="s">
        <v>3624</v>
      </c>
      <c r="O37" s="215" t="s">
        <v>45</v>
      </c>
      <c r="P37" s="215" t="s">
        <v>3573</v>
      </c>
      <c r="Q37" s="52"/>
      <c r="R37" s="52"/>
      <c r="S37" s="52"/>
      <c r="T37" s="52"/>
    </row>
    <row r="38">
      <c r="A38" s="86">
        <v>36.0</v>
      </c>
      <c r="B38" s="86" t="s">
        <v>3625</v>
      </c>
      <c r="C38" s="402" t="str">
        <f t="shared" si="1"/>
        <v>1924</v>
      </c>
      <c r="D38" s="67"/>
      <c r="E38" s="403"/>
      <c r="F38" s="22">
        <v>36.0</v>
      </c>
      <c r="G38" s="403">
        <v>10.0</v>
      </c>
      <c r="H38" s="22" t="s">
        <v>667</v>
      </c>
      <c r="I38" s="141" t="s">
        <v>1111</v>
      </c>
      <c r="J38" s="405" t="s">
        <v>2202</v>
      </c>
      <c r="K38" s="405" t="s">
        <v>1112</v>
      </c>
      <c r="L38" s="405" t="s">
        <v>3551</v>
      </c>
      <c r="M38" s="232" t="s">
        <v>3626</v>
      </c>
      <c r="N38" s="232" t="s">
        <v>3581</v>
      </c>
      <c r="O38" s="215" t="s">
        <v>25</v>
      </c>
      <c r="P38" s="215" t="s">
        <v>3571</v>
      </c>
      <c r="Q38" s="52"/>
      <c r="R38" s="52"/>
      <c r="S38" s="52"/>
      <c r="T38" s="52"/>
    </row>
    <row r="39">
      <c r="A39" s="86">
        <v>37.0</v>
      </c>
      <c r="B39" s="86" t="s">
        <v>3627</v>
      </c>
      <c r="C39" s="402" t="str">
        <f t="shared" si="1"/>
        <v>1925</v>
      </c>
      <c r="D39" s="67"/>
      <c r="E39" s="410"/>
      <c r="F39" s="22">
        <v>37.0</v>
      </c>
      <c r="G39" s="153" t="s">
        <v>2282</v>
      </c>
      <c r="H39" s="418" t="s">
        <v>3628</v>
      </c>
      <c r="I39" s="421" t="s">
        <v>1111</v>
      </c>
      <c r="J39" s="419" t="s">
        <v>2206</v>
      </c>
      <c r="K39" s="419" t="s">
        <v>1112</v>
      </c>
      <c r="L39" s="405" t="s">
        <v>3551</v>
      </c>
      <c r="M39" s="411"/>
      <c r="N39" s="411"/>
      <c r="O39" s="411"/>
      <c r="P39" s="411"/>
      <c r="Q39" s="52"/>
      <c r="R39" s="52"/>
      <c r="S39" s="52"/>
      <c r="T39" s="52"/>
    </row>
    <row r="40">
      <c r="A40" s="86">
        <v>38.0</v>
      </c>
      <c r="B40" s="86" t="s">
        <v>3629</v>
      </c>
      <c r="C40" s="402" t="str">
        <f t="shared" si="1"/>
        <v>1926</v>
      </c>
      <c r="D40" s="67"/>
      <c r="E40" s="403"/>
      <c r="F40" s="22">
        <v>38.0</v>
      </c>
      <c r="G40" s="403">
        <v>13.0</v>
      </c>
      <c r="H40" s="22" t="s">
        <v>680</v>
      </c>
      <c r="I40" s="141" t="s">
        <v>1111</v>
      </c>
      <c r="J40" s="405" t="s">
        <v>2217</v>
      </c>
      <c r="K40" s="405" t="s">
        <v>1112</v>
      </c>
      <c r="L40" s="405" t="s">
        <v>3551</v>
      </c>
      <c r="M40" s="232" t="s">
        <v>3630</v>
      </c>
      <c r="N40" s="232" t="s">
        <v>3579</v>
      </c>
      <c r="O40" s="215" t="s">
        <v>57</v>
      </c>
      <c r="P40" s="215" t="s">
        <v>3573</v>
      </c>
      <c r="Q40" s="52"/>
      <c r="R40" s="52"/>
      <c r="S40" s="52"/>
      <c r="T40" s="52"/>
    </row>
    <row r="41">
      <c r="A41" s="412">
        <v>39.0</v>
      </c>
      <c r="B41" s="412" t="s">
        <v>303</v>
      </c>
      <c r="C41" s="413" t="str">
        <f t="shared" si="1"/>
        <v>1927</v>
      </c>
      <c r="D41" s="67"/>
      <c r="E41" s="410"/>
      <c r="F41" s="22">
        <v>39.0</v>
      </c>
      <c r="G41" s="403">
        <v>209.0</v>
      </c>
      <c r="H41" s="422" t="s">
        <v>1694</v>
      </c>
      <c r="I41" s="141" t="s">
        <v>1111</v>
      </c>
      <c r="J41" s="405" t="s">
        <v>2223</v>
      </c>
      <c r="K41" s="405"/>
      <c r="L41" s="405" t="s">
        <v>3551</v>
      </c>
      <c r="M41" s="411"/>
      <c r="N41" s="411"/>
      <c r="O41" s="411"/>
      <c r="P41" s="411"/>
      <c r="Q41" s="52"/>
      <c r="R41" s="52"/>
      <c r="S41" s="52"/>
      <c r="T41" s="52"/>
    </row>
    <row r="42">
      <c r="A42" s="86">
        <v>40.0</v>
      </c>
      <c r="B42" s="86" t="s">
        <v>3631</v>
      </c>
      <c r="C42" s="402" t="str">
        <f t="shared" si="1"/>
        <v>1928</v>
      </c>
      <c r="D42" s="67"/>
      <c r="E42" s="403"/>
      <c r="F42" s="22">
        <v>40.0</v>
      </c>
      <c r="G42" s="403" t="s">
        <v>3632</v>
      </c>
      <c r="H42" s="22" t="s">
        <v>676</v>
      </c>
      <c r="I42" s="141" t="s">
        <v>1111</v>
      </c>
      <c r="J42" s="405" t="s">
        <v>1749</v>
      </c>
      <c r="K42" s="405" t="s">
        <v>1112</v>
      </c>
      <c r="L42" s="405" t="s">
        <v>3551</v>
      </c>
      <c r="M42" s="232" t="s">
        <v>3633</v>
      </c>
      <c r="N42" s="232" t="s">
        <v>3634</v>
      </c>
      <c r="O42" s="215" t="s">
        <v>97</v>
      </c>
      <c r="P42" s="215" t="s">
        <v>3566</v>
      </c>
      <c r="Q42" s="52"/>
      <c r="R42" s="52"/>
      <c r="S42" s="52"/>
      <c r="T42" s="52"/>
    </row>
    <row r="43">
      <c r="A43" s="86">
        <v>41.0</v>
      </c>
      <c r="B43" s="86" t="s">
        <v>3635</v>
      </c>
      <c r="C43" s="402" t="str">
        <f t="shared" si="1"/>
        <v>1929</v>
      </c>
      <c r="D43" s="67"/>
      <c r="E43" s="410"/>
      <c r="F43" s="22">
        <v>41.0</v>
      </c>
      <c r="G43" s="153" t="s">
        <v>2300</v>
      </c>
      <c r="H43" s="418" t="s">
        <v>3636</v>
      </c>
      <c r="I43" s="421" t="s">
        <v>1111</v>
      </c>
      <c r="J43" s="419" t="s">
        <v>1847</v>
      </c>
      <c r="K43" s="419" t="s">
        <v>1112</v>
      </c>
      <c r="L43" s="405" t="s">
        <v>3551</v>
      </c>
      <c r="M43" s="411"/>
      <c r="N43" s="411"/>
      <c r="O43" s="411"/>
      <c r="P43" s="411"/>
      <c r="Q43" s="52"/>
      <c r="R43" s="52"/>
      <c r="S43" s="52"/>
      <c r="T43" s="52"/>
    </row>
    <row r="44">
      <c r="A44" s="86">
        <v>42.0</v>
      </c>
      <c r="B44" s="86" t="s">
        <v>3637</v>
      </c>
      <c r="C44" s="402" t="str">
        <f t="shared" si="1"/>
        <v>192A</v>
      </c>
      <c r="D44" s="67"/>
      <c r="E44" s="403"/>
      <c r="F44" s="22">
        <v>42.0</v>
      </c>
      <c r="G44" s="403">
        <v>16.0</v>
      </c>
      <c r="H44" s="22" t="s">
        <v>692</v>
      </c>
      <c r="I44" s="141" t="s">
        <v>1111</v>
      </c>
      <c r="J44" s="405" t="s">
        <v>2063</v>
      </c>
      <c r="K44" s="405" t="s">
        <v>1112</v>
      </c>
      <c r="L44" s="405" t="s">
        <v>3551</v>
      </c>
      <c r="M44" s="232" t="s">
        <v>3638</v>
      </c>
      <c r="N44" s="232" t="s">
        <v>3565</v>
      </c>
      <c r="O44" s="215" t="s">
        <v>97</v>
      </c>
      <c r="P44" s="215" t="s">
        <v>3571</v>
      </c>
      <c r="Q44" s="52"/>
      <c r="R44" s="52"/>
      <c r="S44" s="52"/>
      <c r="T44" s="52"/>
    </row>
    <row r="45">
      <c r="A45" s="86">
        <v>43.0</v>
      </c>
      <c r="B45" s="86" t="s">
        <v>3639</v>
      </c>
      <c r="C45" s="402" t="str">
        <f t="shared" si="1"/>
        <v>192B</v>
      </c>
      <c r="D45" s="67"/>
      <c r="E45" s="410"/>
      <c r="F45" s="22">
        <v>43.0</v>
      </c>
      <c r="G45" s="153" t="s">
        <v>2325</v>
      </c>
      <c r="H45" s="418" t="s">
        <v>3640</v>
      </c>
      <c r="I45" s="421" t="s">
        <v>1111</v>
      </c>
      <c r="J45" s="419" t="s">
        <v>1837</v>
      </c>
      <c r="K45" s="419" t="s">
        <v>1112</v>
      </c>
      <c r="L45" s="405" t="s">
        <v>3551</v>
      </c>
      <c r="M45" s="411"/>
      <c r="N45" s="411"/>
      <c r="O45" s="411"/>
      <c r="P45" s="411"/>
      <c r="Q45" s="52"/>
      <c r="R45" s="52"/>
      <c r="S45" s="52"/>
      <c r="T45" s="52"/>
    </row>
    <row r="46">
      <c r="A46" s="86">
        <v>44.0</v>
      </c>
      <c r="B46" s="86" t="s">
        <v>3641</v>
      </c>
      <c r="C46" s="402" t="str">
        <f t="shared" si="1"/>
        <v>192C</v>
      </c>
      <c r="D46" s="67"/>
      <c r="E46" s="410"/>
      <c r="F46" s="22">
        <v>44.0</v>
      </c>
      <c r="G46" s="153" t="s">
        <v>2336</v>
      </c>
      <c r="H46" s="418" t="s">
        <v>3642</v>
      </c>
      <c r="I46" s="421" t="s">
        <v>1111</v>
      </c>
      <c r="J46" s="419" t="s">
        <v>2140</v>
      </c>
      <c r="K46" s="419" t="s">
        <v>1112</v>
      </c>
      <c r="L46" s="405" t="s">
        <v>3551</v>
      </c>
      <c r="M46" s="411"/>
      <c r="N46" s="411"/>
      <c r="O46" s="411"/>
      <c r="P46" s="411"/>
      <c r="Q46" s="52"/>
      <c r="R46" s="52"/>
      <c r="S46" s="52"/>
      <c r="T46" s="52"/>
    </row>
    <row r="47">
      <c r="A47" s="86">
        <v>45.0</v>
      </c>
      <c r="B47" s="86" t="s">
        <v>3643</v>
      </c>
      <c r="C47" s="402" t="str">
        <f t="shared" si="1"/>
        <v>192D</v>
      </c>
      <c r="D47" s="67"/>
      <c r="E47" s="410"/>
      <c r="F47" s="22">
        <v>45.0</v>
      </c>
      <c r="G47" s="410">
        <v>117.0</v>
      </c>
      <c r="H47" s="22" t="s">
        <v>1159</v>
      </c>
      <c r="I47" s="141" t="s">
        <v>1111</v>
      </c>
      <c r="J47" s="405" t="s">
        <v>2151</v>
      </c>
      <c r="K47" s="405" t="s">
        <v>1112</v>
      </c>
      <c r="L47" s="414" t="s">
        <v>3551</v>
      </c>
      <c r="M47" s="415">
        <v>42308.0</v>
      </c>
      <c r="N47" s="411" t="s">
        <v>3579</v>
      </c>
      <c r="O47" s="411">
        <v>2.0</v>
      </c>
      <c r="P47" s="411" t="s">
        <v>3573</v>
      </c>
      <c r="Q47" s="52"/>
      <c r="R47" s="52"/>
      <c r="S47" s="52"/>
      <c r="T47" s="52"/>
    </row>
    <row r="48">
      <c r="A48" s="86">
        <v>46.0</v>
      </c>
      <c r="B48" s="86" t="s">
        <v>3644</v>
      </c>
      <c r="C48" s="402" t="str">
        <f t="shared" si="1"/>
        <v>192E</v>
      </c>
      <c r="D48" s="67"/>
      <c r="E48" s="410"/>
      <c r="F48" s="22">
        <v>46.0</v>
      </c>
      <c r="G48" s="403">
        <v>216.0</v>
      </c>
      <c r="H48" s="422" t="s">
        <v>1711</v>
      </c>
      <c r="I48" s="141" t="s">
        <v>1111</v>
      </c>
      <c r="J48" s="405" t="s">
        <v>2265</v>
      </c>
      <c r="K48" s="405"/>
      <c r="L48" s="405" t="s">
        <v>3551</v>
      </c>
      <c r="M48" s="411"/>
      <c r="N48" s="411"/>
      <c r="O48" s="411"/>
      <c r="P48" s="411"/>
      <c r="Q48" s="52"/>
      <c r="R48" s="52"/>
      <c r="S48" s="52"/>
      <c r="T48" s="52"/>
    </row>
    <row r="49">
      <c r="A49" s="86">
        <v>47.0</v>
      </c>
      <c r="B49" s="86" t="s">
        <v>3645</v>
      </c>
      <c r="C49" s="402" t="str">
        <f t="shared" si="1"/>
        <v>192F</v>
      </c>
      <c r="D49" s="67"/>
      <c r="E49" s="410"/>
      <c r="F49" s="22">
        <v>47.0</v>
      </c>
      <c r="G49" s="403">
        <v>217.0</v>
      </c>
      <c r="H49" s="422" t="s">
        <v>1715</v>
      </c>
      <c r="I49" s="141" t="s">
        <v>1111</v>
      </c>
      <c r="J49" s="405" t="s">
        <v>1804</v>
      </c>
      <c r="K49" s="405"/>
      <c r="L49" s="405" t="s">
        <v>3551</v>
      </c>
      <c r="M49" s="411"/>
      <c r="N49" s="411"/>
      <c r="O49" s="411"/>
      <c r="P49" s="411"/>
      <c r="Q49" s="52"/>
      <c r="R49" s="52"/>
      <c r="S49" s="52"/>
      <c r="T49" s="52"/>
    </row>
    <row r="50">
      <c r="A50" s="86">
        <v>48.0</v>
      </c>
      <c r="B50" s="86" t="s">
        <v>3646</v>
      </c>
      <c r="C50" s="402" t="str">
        <f t="shared" si="1"/>
        <v>1930</v>
      </c>
      <c r="D50" s="67"/>
      <c r="E50" s="403"/>
      <c r="F50" s="22">
        <v>48.0</v>
      </c>
      <c r="G50" s="403">
        <v>15.0</v>
      </c>
      <c r="H50" s="22" t="s">
        <v>688</v>
      </c>
      <c r="I50" s="141" t="s">
        <v>1111</v>
      </c>
      <c r="J50" s="405" t="s">
        <v>2076</v>
      </c>
      <c r="K50" s="405" t="s">
        <v>1112</v>
      </c>
      <c r="L50" s="405" t="s">
        <v>3551</v>
      </c>
      <c r="M50" s="232" t="s">
        <v>3647</v>
      </c>
      <c r="N50" s="232" t="s">
        <v>3624</v>
      </c>
      <c r="O50" s="215" t="s">
        <v>106</v>
      </c>
      <c r="P50" s="215" t="s">
        <v>3566</v>
      </c>
      <c r="Q50" s="52"/>
      <c r="R50" s="52"/>
      <c r="S50" s="52"/>
      <c r="T50" s="52"/>
    </row>
    <row r="51">
      <c r="A51" s="86">
        <v>49.0</v>
      </c>
      <c r="B51" s="86" t="s">
        <v>3648</v>
      </c>
      <c r="C51" s="402" t="str">
        <f t="shared" si="1"/>
        <v>1931</v>
      </c>
      <c r="D51" s="67"/>
      <c r="E51" s="410"/>
      <c r="F51" s="22">
        <v>49.0</v>
      </c>
      <c r="G51" s="403" t="s">
        <v>3649</v>
      </c>
      <c r="H51" s="22" t="s">
        <v>1122</v>
      </c>
      <c r="I51" s="141" t="s">
        <v>1111</v>
      </c>
      <c r="J51" s="405" t="s">
        <v>2103</v>
      </c>
      <c r="K51" s="405" t="s">
        <v>1112</v>
      </c>
      <c r="L51" s="414" t="s">
        <v>3551</v>
      </c>
      <c r="M51" s="415">
        <v>42006.0</v>
      </c>
      <c r="N51" s="411" t="s">
        <v>3624</v>
      </c>
      <c r="O51" s="411">
        <v>4.0</v>
      </c>
      <c r="P51" s="411" t="s">
        <v>3573</v>
      </c>
      <c r="Q51" s="52"/>
      <c r="R51" s="52"/>
      <c r="S51" s="52"/>
      <c r="T51" s="52"/>
    </row>
    <row r="52">
      <c r="A52" s="86">
        <v>50.0</v>
      </c>
      <c r="B52" s="86" t="s">
        <v>3650</v>
      </c>
      <c r="C52" s="402" t="str">
        <f t="shared" si="1"/>
        <v>1932</v>
      </c>
      <c r="D52" s="67"/>
      <c r="E52" s="410"/>
      <c r="F52" s="22">
        <v>50.0</v>
      </c>
      <c r="G52" s="410"/>
      <c r="H52" s="96"/>
      <c r="I52" s="141" t="s">
        <v>1111</v>
      </c>
      <c r="J52" s="405" t="s">
        <v>2279</v>
      </c>
      <c r="K52" s="405"/>
      <c r="L52" s="405" t="s">
        <v>3551</v>
      </c>
      <c r="M52" s="411"/>
      <c r="N52" s="411"/>
      <c r="O52" s="411"/>
      <c r="P52" s="411"/>
      <c r="Q52" s="52"/>
      <c r="R52" s="52"/>
      <c r="S52" s="52"/>
      <c r="T52" s="52"/>
    </row>
    <row r="53">
      <c r="A53" s="86">
        <v>51.0</v>
      </c>
      <c r="B53" s="86" t="s">
        <v>3651</v>
      </c>
      <c r="C53" s="402" t="str">
        <f t="shared" si="1"/>
        <v>1933</v>
      </c>
      <c r="D53" s="67"/>
      <c r="E53" s="410"/>
      <c r="F53" s="22">
        <v>51.0</v>
      </c>
      <c r="G53" s="410">
        <v>114.0</v>
      </c>
      <c r="H53" s="22" t="s">
        <v>1146</v>
      </c>
      <c r="I53" s="141" t="s">
        <v>1111</v>
      </c>
      <c r="J53" s="405" t="s">
        <v>1938</v>
      </c>
      <c r="K53" s="405" t="s">
        <v>1112</v>
      </c>
      <c r="L53" s="414" t="s">
        <v>3551</v>
      </c>
      <c r="M53" s="415">
        <v>42043.0</v>
      </c>
      <c r="N53" s="411" t="s">
        <v>3598</v>
      </c>
      <c r="O53" s="411">
        <v>1.0</v>
      </c>
      <c r="P53" s="411" t="s">
        <v>3573</v>
      </c>
      <c r="Q53" s="52"/>
      <c r="R53" s="52"/>
      <c r="S53" s="52"/>
      <c r="T53" s="52"/>
    </row>
    <row r="54">
      <c r="A54" s="86">
        <v>52.0</v>
      </c>
      <c r="B54" s="86" t="s">
        <v>3652</v>
      </c>
      <c r="C54" s="402" t="str">
        <f t="shared" si="1"/>
        <v>1934</v>
      </c>
      <c r="D54" s="67"/>
      <c r="E54" s="410"/>
      <c r="F54" s="22">
        <v>52.0</v>
      </c>
      <c r="G54" s="403">
        <v>208.0</v>
      </c>
      <c r="H54" s="422" t="s">
        <v>1685</v>
      </c>
      <c r="I54" s="141" t="s">
        <v>1111</v>
      </c>
      <c r="J54" s="405" t="s">
        <v>1726</v>
      </c>
      <c r="K54" s="405"/>
      <c r="L54" s="405" t="s">
        <v>3551</v>
      </c>
      <c r="M54" s="411"/>
      <c r="N54" s="411"/>
      <c r="O54" s="411"/>
      <c r="P54" s="411"/>
      <c r="Q54" s="52"/>
      <c r="R54" s="52"/>
      <c r="S54" s="52"/>
      <c r="T54" s="52"/>
    </row>
    <row r="55">
      <c r="A55" s="86">
        <v>53.0</v>
      </c>
      <c r="B55" s="86" t="s">
        <v>3653</v>
      </c>
      <c r="C55" s="402" t="str">
        <f t="shared" si="1"/>
        <v>1935</v>
      </c>
      <c r="D55" s="67"/>
      <c r="E55" s="403"/>
      <c r="F55" s="22">
        <v>53.0</v>
      </c>
      <c r="G55" s="403">
        <v>14.0</v>
      </c>
      <c r="H55" s="22" t="s">
        <v>684</v>
      </c>
      <c r="I55" s="141" t="s">
        <v>1111</v>
      </c>
      <c r="J55" s="405" t="s">
        <v>2293</v>
      </c>
      <c r="K55" s="405" t="s">
        <v>1112</v>
      </c>
      <c r="L55" s="405" t="s">
        <v>3551</v>
      </c>
      <c r="M55" s="232" t="s">
        <v>3654</v>
      </c>
      <c r="N55" s="232" t="s">
        <v>3655</v>
      </c>
      <c r="O55" s="215" t="s">
        <v>25</v>
      </c>
      <c r="P55" s="215" t="s">
        <v>3571</v>
      </c>
      <c r="Q55" s="52"/>
      <c r="R55" s="52"/>
      <c r="S55" s="52"/>
      <c r="T55" s="52"/>
    </row>
    <row r="56">
      <c r="A56" s="86">
        <v>54.0</v>
      </c>
      <c r="B56" s="86" t="s">
        <v>3656</v>
      </c>
      <c r="C56" s="402" t="str">
        <f t="shared" si="1"/>
        <v>1936</v>
      </c>
      <c r="D56" s="67"/>
      <c r="E56" s="410"/>
      <c r="F56" s="22">
        <v>54.0</v>
      </c>
      <c r="G56" s="410">
        <v>107.0</v>
      </c>
      <c r="H56" s="22" t="s">
        <v>1103</v>
      </c>
      <c r="I56" s="141" t="s">
        <v>1111</v>
      </c>
      <c r="J56" s="405" t="s">
        <v>2124</v>
      </c>
      <c r="K56" s="405" t="s">
        <v>1112</v>
      </c>
      <c r="L56" s="414" t="s">
        <v>3551</v>
      </c>
      <c r="M56" s="415">
        <v>42299.0</v>
      </c>
      <c r="N56" s="411" t="s">
        <v>3634</v>
      </c>
      <c r="O56" s="411">
        <v>6.0</v>
      </c>
      <c r="P56" s="411" t="s">
        <v>3566</v>
      </c>
      <c r="Q56" s="52"/>
      <c r="R56" s="52"/>
      <c r="S56" s="52"/>
      <c r="T56" s="52"/>
    </row>
    <row r="57">
      <c r="A57" s="86">
        <v>55.0</v>
      </c>
      <c r="B57" s="86" t="s">
        <v>3657</v>
      </c>
      <c r="C57" s="402" t="str">
        <f t="shared" si="1"/>
        <v>1937</v>
      </c>
      <c r="D57" s="67"/>
      <c r="E57" s="410"/>
      <c r="F57" s="22">
        <v>55.0</v>
      </c>
      <c r="G57" s="410"/>
      <c r="H57" s="96"/>
      <c r="I57" s="141" t="s">
        <v>1111</v>
      </c>
      <c r="J57" s="405" t="s">
        <v>2117</v>
      </c>
      <c r="K57" s="405"/>
      <c r="L57" s="405" t="s">
        <v>3551</v>
      </c>
      <c r="M57" s="411"/>
      <c r="N57" s="411"/>
      <c r="O57" s="411"/>
      <c r="P57" s="411"/>
      <c r="Q57" s="52"/>
      <c r="R57" s="52"/>
      <c r="S57" s="52"/>
      <c r="T57" s="52"/>
    </row>
    <row r="58">
      <c r="A58" s="86">
        <v>56.0</v>
      </c>
      <c r="B58" s="86" t="s">
        <v>3658</v>
      </c>
      <c r="C58" s="402" t="str">
        <f t="shared" si="1"/>
        <v>1938</v>
      </c>
      <c r="D58" s="67"/>
      <c r="E58" s="410"/>
      <c r="F58" s="22">
        <v>56.0</v>
      </c>
      <c r="G58" s="410"/>
      <c r="H58" s="96"/>
      <c r="I58" s="141" t="s">
        <v>1111</v>
      </c>
      <c r="J58" s="405" t="s">
        <v>2263</v>
      </c>
      <c r="K58" s="405"/>
      <c r="L58" s="405" t="s">
        <v>3551</v>
      </c>
      <c r="M58" s="411"/>
      <c r="N58" s="411"/>
      <c r="O58" s="411"/>
      <c r="P58" s="411"/>
      <c r="Q58" s="52"/>
      <c r="R58" s="52"/>
      <c r="S58" s="52"/>
      <c r="T58" s="52"/>
    </row>
    <row r="59">
      <c r="A59" s="86">
        <v>57.0</v>
      </c>
      <c r="B59" s="86" t="s">
        <v>3659</v>
      </c>
      <c r="C59" s="402" t="str">
        <f t="shared" si="1"/>
        <v>1939</v>
      </c>
      <c r="D59" s="67"/>
      <c r="E59" s="410"/>
      <c r="F59" s="22">
        <v>57.0</v>
      </c>
      <c r="G59" s="410"/>
      <c r="H59" s="96"/>
      <c r="I59" s="141" t="s">
        <v>1111</v>
      </c>
      <c r="J59" s="405" t="s">
        <v>2714</v>
      </c>
      <c r="K59" s="405"/>
      <c r="L59" s="405" t="s">
        <v>3551</v>
      </c>
      <c r="M59" s="411"/>
      <c r="N59" s="411"/>
      <c r="O59" s="411"/>
      <c r="P59" s="411"/>
      <c r="Q59" s="52"/>
      <c r="R59" s="52"/>
      <c r="S59" s="52"/>
      <c r="T59" s="52"/>
    </row>
    <row r="60">
      <c r="A60" s="86">
        <v>58.0</v>
      </c>
      <c r="B60" s="86" t="s">
        <v>3660</v>
      </c>
      <c r="C60" s="402" t="str">
        <f t="shared" si="1"/>
        <v>193A</v>
      </c>
      <c r="D60" s="67"/>
      <c r="E60" s="410"/>
      <c r="F60" s="22">
        <v>58.0</v>
      </c>
      <c r="G60" s="410"/>
      <c r="H60" s="96"/>
      <c r="I60" s="141" t="s">
        <v>1111</v>
      </c>
      <c r="J60" s="405" t="s">
        <v>2677</v>
      </c>
      <c r="K60" s="405"/>
      <c r="L60" s="405" t="s">
        <v>3551</v>
      </c>
      <c r="M60" s="411"/>
      <c r="N60" s="411"/>
      <c r="O60" s="411"/>
      <c r="P60" s="411"/>
      <c r="Q60" s="52"/>
      <c r="R60" s="52"/>
      <c r="S60" s="52"/>
      <c r="T60" s="52"/>
    </row>
    <row r="61">
      <c r="A61" s="86">
        <v>59.0</v>
      </c>
      <c r="B61" s="86" t="s">
        <v>3661</v>
      </c>
      <c r="C61" s="402" t="str">
        <f t="shared" si="1"/>
        <v>193B</v>
      </c>
      <c r="D61" s="67"/>
      <c r="E61" s="410"/>
      <c r="F61" s="22">
        <v>59.0</v>
      </c>
      <c r="G61" s="410"/>
      <c r="H61" s="96"/>
      <c r="I61" s="141" t="s">
        <v>1111</v>
      </c>
      <c r="J61" s="405" t="s">
        <v>3197</v>
      </c>
      <c r="K61" s="405"/>
      <c r="L61" s="405" t="s">
        <v>3551</v>
      </c>
      <c r="M61" s="411"/>
      <c r="N61" s="411"/>
      <c r="O61" s="411"/>
      <c r="P61" s="411"/>
      <c r="Q61" s="52"/>
      <c r="R61" s="52"/>
      <c r="S61" s="52"/>
      <c r="T61" s="52"/>
    </row>
    <row r="62">
      <c r="A62" s="86">
        <v>60.0</v>
      </c>
      <c r="B62" s="86" t="s">
        <v>3662</v>
      </c>
      <c r="C62" s="402" t="str">
        <f t="shared" si="1"/>
        <v>193C</v>
      </c>
      <c r="D62" s="67"/>
      <c r="E62" s="410"/>
      <c r="F62" s="22">
        <v>60.0</v>
      </c>
      <c r="G62" s="410"/>
      <c r="H62" s="96"/>
      <c r="I62" s="141" t="s">
        <v>1111</v>
      </c>
      <c r="J62" s="405" t="s">
        <v>2988</v>
      </c>
      <c r="K62" s="405"/>
      <c r="L62" s="405" t="s">
        <v>3551</v>
      </c>
      <c r="M62" s="411"/>
      <c r="N62" s="411"/>
      <c r="O62" s="411"/>
      <c r="P62" s="411"/>
      <c r="Q62" s="52"/>
      <c r="R62" s="52"/>
      <c r="S62" s="52"/>
      <c r="T62" s="52"/>
    </row>
    <row r="63">
      <c r="A63" s="86">
        <v>61.0</v>
      </c>
      <c r="B63" s="86" t="s">
        <v>3663</v>
      </c>
      <c r="C63" s="402" t="str">
        <f t="shared" si="1"/>
        <v>193D</v>
      </c>
      <c r="D63" s="67"/>
      <c r="E63" s="410"/>
      <c r="F63" s="22">
        <v>61.0</v>
      </c>
      <c r="G63" s="410"/>
      <c r="H63" s="96"/>
      <c r="I63" s="141" t="s">
        <v>1111</v>
      </c>
      <c r="J63" s="405" t="s">
        <v>2512</v>
      </c>
      <c r="K63" s="405"/>
      <c r="L63" s="405" t="s">
        <v>3551</v>
      </c>
      <c r="M63" s="411"/>
      <c r="N63" s="411"/>
      <c r="O63" s="411"/>
      <c r="P63" s="411"/>
      <c r="Q63" s="52"/>
      <c r="R63" s="52"/>
      <c r="S63" s="52"/>
      <c r="T63" s="52"/>
    </row>
    <row r="64">
      <c r="A64" s="86">
        <v>62.0</v>
      </c>
      <c r="B64" s="86" t="s">
        <v>3664</v>
      </c>
      <c r="C64" s="402" t="str">
        <f t="shared" si="1"/>
        <v>193E</v>
      </c>
      <c r="D64" s="67"/>
      <c r="E64" s="410"/>
      <c r="F64" s="22">
        <v>62.0</v>
      </c>
      <c r="G64" s="410"/>
      <c r="H64" s="96"/>
      <c r="I64" s="141" t="s">
        <v>1111</v>
      </c>
      <c r="J64" s="405" t="s">
        <v>2845</v>
      </c>
      <c r="K64" s="405"/>
      <c r="L64" s="405" t="s">
        <v>3551</v>
      </c>
      <c r="M64" s="411"/>
      <c r="N64" s="411"/>
      <c r="O64" s="411"/>
      <c r="P64" s="411"/>
      <c r="Q64" s="52"/>
      <c r="R64" s="52"/>
      <c r="S64" s="52"/>
      <c r="T64" s="52"/>
    </row>
    <row r="65">
      <c r="A65" s="86">
        <v>63.0</v>
      </c>
      <c r="B65" s="86" t="s">
        <v>3665</v>
      </c>
      <c r="C65" s="402" t="str">
        <f t="shared" si="1"/>
        <v>193F</v>
      </c>
      <c r="D65" s="67"/>
      <c r="E65" s="410"/>
      <c r="F65" s="22">
        <v>63.0</v>
      </c>
      <c r="G65" s="410"/>
      <c r="H65" s="96"/>
      <c r="I65" s="141" t="s">
        <v>1111</v>
      </c>
      <c r="J65" s="405" t="s">
        <v>3166</v>
      </c>
      <c r="K65" s="405"/>
      <c r="L65" s="405" t="s">
        <v>3551</v>
      </c>
      <c r="M65" s="411"/>
      <c r="N65" s="411"/>
      <c r="O65" s="411"/>
      <c r="P65" s="411"/>
      <c r="Q65" s="52"/>
      <c r="R65" s="52"/>
      <c r="S65" s="52"/>
      <c r="T65" s="52"/>
    </row>
    <row r="66">
      <c r="A66" s="86">
        <v>64.0</v>
      </c>
      <c r="B66" s="86" t="s">
        <v>3666</v>
      </c>
      <c r="C66" s="402" t="str">
        <f t="shared" si="1"/>
        <v>1940</v>
      </c>
      <c r="D66" s="67"/>
      <c r="E66" s="410"/>
      <c r="F66" s="22">
        <v>64.0</v>
      </c>
      <c r="G66" s="410"/>
      <c r="H66" s="96"/>
      <c r="I66" s="141" t="s">
        <v>1111</v>
      </c>
      <c r="J66" s="405" t="s">
        <v>1893</v>
      </c>
      <c r="K66" s="405"/>
      <c r="L66" s="405" t="s">
        <v>3551</v>
      </c>
      <c r="M66" s="411"/>
      <c r="N66" s="411"/>
      <c r="O66" s="411"/>
      <c r="P66" s="411"/>
      <c r="Q66" s="52"/>
      <c r="R66" s="52"/>
      <c r="S66" s="52"/>
      <c r="T66" s="52"/>
    </row>
    <row r="67">
      <c r="A67" s="86">
        <v>65.0</v>
      </c>
      <c r="B67" s="86" t="s">
        <v>3667</v>
      </c>
      <c r="C67" s="402" t="str">
        <f t="shared" si="1"/>
        <v>1941</v>
      </c>
      <c r="D67" s="67"/>
      <c r="E67" s="403">
        <v>1.0</v>
      </c>
      <c r="F67" s="22">
        <v>65.0</v>
      </c>
      <c r="G67" s="403" t="s">
        <v>3668</v>
      </c>
      <c r="H67" s="22" t="s">
        <v>660</v>
      </c>
      <c r="I67" s="141" t="s">
        <v>1111</v>
      </c>
      <c r="J67" s="405" t="s">
        <v>2312</v>
      </c>
      <c r="K67" s="405" t="s">
        <v>1112</v>
      </c>
      <c r="L67" s="405" t="s">
        <v>3551</v>
      </c>
      <c r="M67" s="232" t="s">
        <v>3669</v>
      </c>
      <c r="N67" s="232" t="s">
        <v>3559</v>
      </c>
      <c r="O67" s="215" t="s">
        <v>88</v>
      </c>
      <c r="P67" s="215" t="s">
        <v>3566</v>
      </c>
      <c r="Q67" s="52"/>
      <c r="R67" s="52"/>
      <c r="S67" s="52"/>
      <c r="T67" s="52"/>
    </row>
    <row r="68">
      <c r="A68" s="86">
        <v>66.0</v>
      </c>
      <c r="B68" s="86" t="s">
        <v>3670</v>
      </c>
      <c r="C68" s="402" t="str">
        <f t="shared" si="1"/>
        <v>1942</v>
      </c>
      <c r="D68" s="67"/>
      <c r="E68" s="410"/>
      <c r="F68" s="22">
        <v>66.0</v>
      </c>
      <c r="G68" s="410"/>
      <c r="H68" s="96"/>
      <c r="I68" s="141" t="s">
        <v>1111</v>
      </c>
      <c r="J68" s="405" t="s">
        <v>3168</v>
      </c>
      <c r="K68" s="405"/>
      <c r="L68" s="405" t="s">
        <v>3551</v>
      </c>
      <c r="M68" s="411"/>
      <c r="N68" s="411"/>
      <c r="O68" s="411"/>
      <c r="P68" s="411"/>
      <c r="Q68" s="52"/>
      <c r="R68" s="52"/>
      <c r="S68" s="52"/>
      <c r="T68" s="52"/>
    </row>
    <row r="69">
      <c r="A69" s="86">
        <v>67.0</v>
      </c>
      <c r="B69" s="86" t="s">
        <v>3671</v>
      </c>
      <c r="C69" s="402" t="str">
        <f t="shared" si="1"/>
        <v>1943</v>
      </c>
      <c r="D69" s="67"/>
      <c r="E69" s="410"/>
      <c r="F69" s="22">
        <v>67.0</v>
      </c>
      <c r="G69" s="410"/>
      <c r="H69" s="96"/>
      <c r="I69" s="141" t="s">
        <v>1111</v>
      </c>
      <c r="J69" s="405" t="s">
        <v>2659</v>
      </c>
      <c r="K69" s="405"/>
      <c r="L69" s="405" t="s">
        <v>3551</v>
      </c>
      <c r="M69" s="411"/>
      <c r="N69" s="411"/>
      <c r="O69" s="411"/>
      <c r="P69" s="411"/>
      <c r="Q69" s="52"/>
      <c r="R69" s="52"/>
      <c r="S69" s="52"/>
      <c r="T69" s="52"/>
    </row>
    <row r="70">
      <c r="A70" s="86">
        <v>68.0</v>
      </c>
      <c r="B70" s="86" t="s">
        <v>524</v>
      </c>
      <c r="C70" s="402" t="str">
        <f t="shared" si="1"/>
        <v>1944</v>
      </c>
      <c r="D70" s="67"/>
      <c r="E70" s="410"/>
      <c r="F70" s="22">
        <v>68.0</v>
      </c>
      <c r="G70" s="410"/>
      <c r="H70" s="96"/>
      <c r="I70" s="141" t="s">
        <v>1111</v>
      </c>
      <c r="J70" s="405" t="s">
        <v>2820</v>
      </c>
      <c r="K70" s="405"/>
      <c r="L70" s="405" t="s">
        <v>3551</v>
      </c>
      <c r="M70" s="411"/>
      <c r="N70" s="411"/>
      <c r="O70" s="411"/>
      <c r="P70" s="411"/>
      <c r="Q70" s="52"/>
      <c r="R70" s="52"/>
      <c r="S70" s="52"/>
      <c r="T70" s="52"/>
    </row>
    <row r="71">
      <c r="A71" s="86">
        <v>69.0</v>
      </c>
      <c r="B71" s="86" t="s">
        <v>3672</v>
      </c>
      <c r="C71" s="402" t="str">
        <f t="shared" si="1"/>
        <v>1945</v>
      </c>
      <c r="D71" s="67"/>
      <c r="E71" s="410"/>
      <c r="F71" s="22">
        <v>69.0</v>
      </c>
      <c r="G71" s="410"/>
      <c r="H71" s="96"/>
      <c r="I71" s="141" t="s">
        <v>1111</v>
      </c>
      <c r="J71" s="405" t="s">
        <v>2580</v>
      </c>
      <c r="K71" s="405"/>
      <c r="L71" s="423"/>
      <c r="M71" s="411"/>
      <c r="N71" s="411"/>
      <c r="O71" s="411"/>
      <c r="P71" s="411"/>
      <c r="Q71" s="52"/>
      <c r="R71" s="52"/>
      <c r="S71" s="52"/>
      <c r="T71" s="52"/>
    </row>
    <row r="72">
      <c r="A72" s="86">
        <v>70.0</v>
      </c>
      <c r="B72" s="86" t="s">
        <v>3673</v>
      </c>
      <c r="C72" s="402" t="str">
        <f t="shared" si="1"/>
        <v>1946</v>
      </c>
      <c r="D72" s="67"/>
      <c r="E72" s="410"/>
      <c r="F72" s="22">
        <v>70.0</v>
      </c>
      <c r="G72" s="410"/>
      <c r="H72" s="96"/>
      <c r="I72" s="141" t="s">
        <v>1111</v>
      </c>
      <c r="J72" s="405" t="s">
        <v>2900</v>
      </c>
      <c r="K72" s="405"/>
      <c r="L72" s="423"/>
      <c r="M72" s="411"/>
      <c r="N72" s="411"/>
      <c r="O72" s="411"/>
      <c r="P72" s="411"/>
      <c r="Q72" s="52"/>
      <c r="R72" s="52"/>
      <c r="S72" s="52"/>
      <c r="T72" s="52"/>
    </row>
    <row r="73">
      <c r="A73" s="86">
        <v>71.0</v>
      </c>
      <c r="B73" s="86" t="s">
        <v>3674</v>
      </c>
      <c r="C73" s="402" t="str">
        <f t="shared" si="1"/>
        <v>1947</v>
      </c>
      <c r="D73" s="67"/>
      <c r="E73" s="410"/>
      <c r="F73" s="22">
        <v>71.0</v>
      </c>
      <c r="G73" s="410"/>
      <c r="H73" s="96"/>
      <c r="I73" s="141" t="s">
        <v>1111</v>
      </c>
      <c r="J73" s="405" t="s">
        <v>2739</v>
      </c>
      <c r="K73" s="405"/>
      <c r="L73" s="423"/>
      <c r="M73" s="411"/>
      <c r="N73" s="411"/>
      <c r="O73" s="411"/>
      <c r="P73" s="411"/>
      <c r="Q73" s="52"/>
      <c r="R73" s="52"/>
      <c r="S73" s="52"/>
      <c r="T73" s="52"/>
    </row>
    <row r="74">
      <c r="A74" s="86">
        <v>72.0</v>
      </c>
      <c r="B74" s="86" t="s">
        <v>3675</v>
      </c>
      <c r="C74" s="402" t="str">
        <f t="shared" si="1"/>
        <v>1948</v>
      </c>
      <c r="D74" s="67"/>
      <c r="E74" s="410"/>
      <c r="F74" s="22">
        <v>72.0</v>
      </c>
      <c r="G74" s="410"/>
      <c r="H74" s="96"/>
      <c r="I74" s="141" t="s">
        <v>1111</v>
      </c>
      <c r="J74" s="405" t="s">
        <v>2840</v>
      </c>
      <c r="K74" s="405"/>
      <c r="L74" s="423"/>
      <c r="M74" s="411"/>
      <c r="N74" s="411"/>
      <c r="O74" s="411"/>
      <c r="P74" s="411"/>
      <c r="Q74" s="52"/>
      <c r="R74" s="52"/>
      <c r="S74" s="52"/>
      <c r="T74" s="52"/>
    </row>
    <row r="75">
      <c r="A75" s="86">
        <v>73.0</v>
      </c>
      <c r="B75" s="86" t="s">
        <v>3676</v>
      </c>
      <c r="C75" s="402" t="str">
        <f t="shared" si="1"/>
        <v>1949</v>
      </c>
      <c r="D75" s="67"/>
      <c r="E75" s="410"/>
      <c r="F75" s="22">
        <v>73.0</v>
      </c>
      <c r="G75" s="410"/>
      <c r="H75" s="96"/>
      <c r="I75" s="141" t="s">
        <v>1111</v>
      </c>
      <c r="J75" s="405" t="s">
        <v>2830</v>
      </c>
      <c r="K75" s="405"/>
      <c r="L75" s="423"/>
      <c r="M75" s="411"/>
      <c r="N75" s="411"/>
      <c r="O75" s="411"/>
      <c r="P75" s="411"/>
      <c r="Q75" s="52"/>
      <c r="R75" s="52"/>
      <c r="S75" s="52"/>
      <c r="T75" s="52"/>
    </row>
    <row r="76">
      <c r="A76" s="86">
        <v>74.0</v>
      </c>
      <c r="B76" s="86" t="s">
        <v>3677</v>
      </c>
      <c r="C76" s="402" t="str">
        <f t="shared" si="1"/>
        <v>194A</v>
      </c>
      <c r="D76" s="67"/>
      <c r="E76" s="410"/>
      <c r="F76" s="22">
        <v>74.0</v>
      </c>
      <c r="G76" s="410"/>
      <c r="H76" s="96"/>
      <c r="I76" s="141" t="s">
        <v>1111</v>
      </c>
      <c r="J76" s="405" t="s">
        <v>2832</v>
      </c>
      <c r="K76" s="405"/>
      <c r="L76" s="423"/>
      <c r="M76" s="411"/>
      <c r="N76" s="411"/>
      <c r="O76" s="411"/>
      <c r="P76" s="411"/>
      <c r="Q76" s="52"/>
      <c r="R76" s="52"/>
      <c r="S76" s="52"/>
      <c r="T76" s="52"/>
    </row>
    <row r="77">
      <c r="A77" s="86">
        <v>75.0</v>
      </c>
      <c r="B77" s="86" t="s">
        <v>3678</v>
      </c>
      <c r="C77" s="402" t="str">
        <f t="shared" si="1"/>
        <v>194B</v>
      </c>
      <c r="D77" s="67"/>
      <c r="E77" s="410"/>
      <c r="F77" s="22">
        <v>75.0</v>
      </c>
      <c r="G77" s="410"/>
      <c r="H77" s="96"/>
      <c r="I77" s="141" t="s">
        <v>1111</v>
      </c>
      <c r="J77" s="405" t="s">
        <v>2802</v>
      </c>
      <c r="K77" s="405"/>
      <c r="L77" s="423"/>
      <c r="M77" s="411"/>
      <c r="N77" s="411"/>
      <c r="O77" s="411"/>
      <c r="P77" s="411"/>
      <c r="Q77" s="52"/>
      <c r="R77" s="52"/>
      <c r="S77" s="52"/>
      <c r="T77" s="52"/>
    </row>
    <row r="78">
      <c r="A78" s="86">
        <v>76.0</v>
      </c>
      <c r="B78" s="86" t="s">
        <v>3679</v>
      </c>
      <c r="C78" s="402" t="str">
        <f t="shared" si="1"/>
        <v>194C</v>
      </c>
      <c r="D78" s="67"/>
      <c r="E78" s="410"/>
      <c r="F78" s="22">
        <v>76.0</v>
      </c>
      <c r="G78" s="410"/>
      <c r="H78" s="96"/>
      <c r="I78" s="141" t="s">
        <v>1111</v>
      </c>
      <c r="J78" s="405" t="s">
        <v>2878</v>
      </c>
      <c r="K78" s="405"/>
      <c r="L78" s="423"/>
      <c r="M78" s="411"/>
      <c r="N78" s="411"/>
      <c r="O78" s="411"/>
      <c r="P78" s="411"/>
      <c r="Q78" s="52"/>
      <c r="R78" s="52"/>
      <c r="S78" s="52"/>
      <c r="T78" s="52"/>
    </row>
    <row r="79">
      <c r="A79" s="86">
        <v>77.0</v>
      </c>
      <c r="B79" s="86" t="s">
        <v>3681</v>
      </c>
      <c r="C79" s="402" t="str">
        <f t="shared" si="1"/>
        <v>194D</v>
      </c>
      <c r="D79" s="67"/>
      <c r="E79" s="410"/>
      <c r="F79" s="22">
        <v>77.0</v>
      </c>
      <c r="G79" s="410"/>
      <c r="H79" s="96"/>
      <c r="I79" s="141" t="s">
        <v>1111</v>
      </c>
      <c r="J79" s="405" t="s">
        <v>2425</v>
      </c>
      <c r="K79" s="405"/>
      <c r="L79" s="423"/>
      <c r="M79" s="411"/>
      <c r="N79" s="411"/>
      <c r="O79" s="411"/>
      <c r="P79" s="411"/>
      <c r="Q79" s="52"/>
      <c r="R79" s="52"/>
      <c r="S79" s="52"/>
      <c r="T79" s="52"/>
    </row>
    <row r="80">
      <c r="A80" s="86">
        <v>78.0</v>
      </c>
      <c r="B80" s="86" t="s">
        <v>3682</v>
      </c>
      <c r="C80" s="402" t="str">
        <f t="shared" si="1"/>
        <v>194E</v>
      </c>
      <c r="D80" s="67"/>
      <c r="E80" s="410"/>
      <c r="F80" s="22">
        <v>78.0</v>
      </c>
      <c r="G80" s="410"/>
      <c r="H80" s="96"/>
      <c r="I80" s="141" t="s">
        <v>1111</v>
      </c>
      <c r="J80" s="405" t="s">
        <v>3361</v>
      </c>
      <c r="K80" s="405"/>
      <c r="L80" s="423"/>
      <c r="M80" s="411"/>
      <c r="N80" s="411"/>
      <c r="O80" s="411"/>
      <c r="P80" s="411"/>
      <c r="Q80" s="52"/>
      <c r="R80" s="52"/>
      <c r="S80" s="52"/>
      <c r="T80" s="52"/>
    </row>
    <row r="81">
      <c r="A81" s="86">
        <v>79.0</v>
      </c>
      <c r="B81" s="86" t="s">
        <v>3683</v>
      </c>
      <c r="C81" s="402" t="str">
        <f t="shared" si="1"/>
        <v>194F</v>
      </c>
      <c r="D81" s="67"/>
      <c r="E81" s="410"/>
      <c r="F81" s="22">
        <v>79.0</v>
      </c>
      <c r="G81" s="410"/>
      <c r="H81" s="96"/>
      <c r="I81" s="141" t="s">
        <v>1111</v>
      </c>
      <c r="J81" s="405" t="s">
        <v>3225</v>
      </c>
      <c r="K81" s="405"/>
      <c r="L81" s="423"/>
      <c r="M81" s="411"/>
      <c r="N81" s="411"/>
      <c r="O81" s="411"/>
      <c r="P81" s="411"/>
      <c r="Q81" s="52"/>
      <c r="R81" s="52"/>
      <c r="S81" s="52"/>
      <c r="T81" s="52"/>
    </row>
    <row r="82">
      <c r="A82" s="86">
        <v>80.0</v>
      </c>
      <c r="B82" s="86" t="s">
        <v>3684</v>
      </c>
      <c r="C82" s="402" t="str">
        <f t="shared" si="1"/>
        <v>1950</v>
      </c>
      <c r="D82" s="67"/>
      <c r="E82" s="410"/>
      <c r="F82" s="22">
        <v>80.0</v>
      </c>
      <c r="G82" s="410"/>
      <c r="H82" s="96"/>
      <c r="I82" s="141" t="s">
        <v>1111</v>
      </c>
      <c r="J82" s="405" t="s">
        <v>3223</v>
      </c>
      <c r="K82" s="405"/>
      <c r="L82" s="423"/>
      <c r="M82" s="411"/>
      <c r="N82" s="411"/>
      <c r="O82" s="411"/>
      <c r="P82" s="411"/>
      <c r="Q82" s="52"/>
      <c r="R82" s="52"/>
      <c r="S82" s="52"/>
      <c r="T82" s="52"/>
    </row>
    <row r="83">
      <c r="A83" s="86">
        <v>81.0</v>
      </c>
      <c r="B83" s="86" t="s">
        <v>3685</v>
      </c>
      <c r="C83" s="402" t="str">
        <f t="shared" si="1"/>
        <v>1951</v>
      </c>
      <c r="D83" s="67"/>
      <c r="E83" s="410"/>
      <c r="F83" s="22">
        <v>81.0</v>
      </c>
      <c r="G83" s="410"/>
      <c r="H83" s="96"/>
      <c r="I83" s="141" t="s">
        <v>1111</v>
      </c>
      <c r="J83" s="405" t="s">
        <v>2520</v>
      </c>
      <c r="K83" s="405"/>
      <c r="L83" s="423"/>
      <c r="M83" s="411"/>
      <c r="N83" s="411"/>
      <c r="O83" s="411"/>
      <c r="P83" s="411"/>
      <c r="Q83" s="52"/>
      <c r="R83" s="52"/>
      <c r="S83" s="52"/>
      <c r="T83" s="52"/>
    </row>
    <row r="84">
      <c r="A84" s="86">
        <v>82.0</v>
      </c>
      <c r="B84" s="86" t="s">
        <v>3686</v>
      </c>
      <c r="C84" s="402" t="str">
        <f t="shared" si="1"/>
        <v>1952</v>
      </c>
      <c r="D84" s="67"/>
      <c r="E84" s="410"/>
      <c r="F84" s="22">
        <v>82.0</v>
      </c>
      <c r="G84" s="410"/>
      <c r="H84" s="96"/>
      <c r="I84" s="141" t="s">
        <v>1111</v>
      </c>
      <c r="J84" s="405" t="s">
        <v>2485</v>
      </c>
      <c r="K84" s="405"/>
      <c r="L84" s="423"/>
      <c r="M84" s="411"/>
      <c r="N84" s="411"/>
      <c r="O84" s="411"/>
      <c r="P84" s="411"/>
      <c r="Q84" s="52"/>
      <c r="R84" s="52"/>
      <c r="S84" s="52"/>
      <c r="T84" s="52"/>
    </row>
    <row r="85">
      <c r="A85" s="86">
        <v>83.0</v>
      </c>
      <c r="B85" s="86" t="s">
        <v>555</v>
      </c>
      <c r="C85" s="402" t="str">
        <f t="shared" si="1"/>
        <v>1953</v>
      </c>
      <c r="D85" s="67"/>
      <c r="E85" s="410"/>
      <c r="F85" s="22">
        <v>83.0</v>
      </c>
      <c r="G85" s="410"/>
      <c r="H85" s="96"/>
      <c r="I85" s="141" t="s">
        <v>1111</v>
      </c>
      <c r="J85" s="405" t="s">
        <v>2473</v>
      </c>
      <c r="K85" s="405"/>
      <c r="L85" s="423"/>
      <c r="M85" s="411"/>
      <c r="N85" s="411"/>
      <c r="O85" s="411"/>
      <c r="P85" s="411"/>
      <c r="Q85" s="52"/>
      <c r="R85" s="52"/>
      <c r="S85" s="52"/>
      <c r="T85" s="52"/>
    </row>
    <row r="86">
      <c r="A86" s="86">
        <v>84.0</v>
      </c>
      <c r="B86" s="86" t="s">
        <v>3687</v>
      </c>
      <c r="C86" s="402" t="str">
        <f t="shared" si="1"/>
        <v>1954</v>
      </c>
      <c r="D86" s="67"/>
      <c r="E86" s="410"/>
      <c r="F86" s="22">
        <v>84.0</v>
      </c>
      <c r="G86" s="410"/>
      <c r="H86" s="96"/>
      <c r="I86" s="141" t="s">
        <v>1111</v>
      </c>
      <c r="J86" s="405" t="s">
        <v>1682</v>
      </c>
      <c r="K86" s="405"/>
      <c r="L86" s="423"/>
      <c r="M86" s="411"/>
      <c r="N86" s="411"/>
      <c r="O86" s="411"/>
      <c r="P86" s="411"/>
      <c r="Q86" s="52"/>
      <c r="R86" s="52"/>
      <c r="S86" s="52"/>
      <c r="T86" s="52"/>
    </row>
    <row r="87">
      <c r="A87" s="86">
        <v>85.0</v>
      </c>
      <c r="B87" s="86" t="s">
        <v>3688</v>
      </c>
      <c r="C87" s="402" t="str">
        <f t="shared" si="1"/>
        <v>1955</v>
      </c>
      <c r="D87" s="67"/>
      <c r="E87" s="410"/>
      <c r="F87" s="22">
        <v>85.0</v>
      </c>
      <c r="G87" s="410"/>
      <c r="H87" s="96"/>
      <c r="I87" s="141" t="s">
        <v>1111</v>
      </c>
      <c r="J87" s="405" t="s">
        <v>2860</v>
      </c>
      <c r="K87" s="405"/>
      <c r="L87" s="423"/>
      <c r="M87" s="411"/>
      <c r="N87" s="411"/>
      <c r="O87" s="411"/>
      <c r="P87" s="411"/>
      <c r="Q87" s="52"/>
      <c r="R87" s="52"/>
      <c r="S87" s="52"/>
      <c r="T87" s="52"/>
    </row>
    <row r="88">
      <c r="A88" s="86">
        <v>86.0</v>
      </c>
      <c r="B88" s="86" t="s">
        <v>3689</v>
      </c>
      <c r="C88" s="402" t="str">
        <f t="shared" si="1"/>
        <v>1956</v>
      </c>
      <c r="D88" s="67"/>
      <c r="E88" s="410"/>
      <c r="F88" s="22">
        <v>86.0</v>
      </c>
      <c r="G88" s="410"/>
      <c r="H88" s="96"/>
      <c r="I88" s="141" t="s">
        <v>1111</v>
      </c>
      <c r="J88" s="405" t="s">
        <v>2732</v>
      </c>
      <c r="K88" s="405"/>
      <c r="L88" s="423"/>
      <c r="M88" s="411"/>
      <c r="N88" s="411"/>
      <c r="O88" s="411"/>
      <c r="P88" s="411"/>
      <c r="Q88" s="52"/>
      <c r="R88" s="52"/>
      <c r="S88" s="52"/>
      <c r="T88" s="52"/>
    </row>
    <row r="89">
      <c r="A89" s="86">
        <v>87.0</v>
      </c>
      <c r="B89" s="86" t="s">
        <v>3691</v>
      </c>
      <c r="C89" s="402" t="str">
        <f t="shared" si="1"/>
        <v>1957</v>
      </c>
      <c r="D89" s="67"/>
      <c r="E89" s="410"/>
      <c r="F89" s="22">
        <v>87.0</v>
      </c>
      <c r="G89" s="410"/>
      <c r="H89" s="96"/>
      <c r="I89" s="141" t="s">
        <v>1111</v>
      </c>
      <c r="J89" s="405" t="s">
        <v>2586</v>
      </c>
      <c r="K89" s="405"/>
      <c r="L89" s="423"/>
      <c r="M89" s="411"/>
      <c r="N89" s="411"/>
      <c r="O89" s="411"/>
      <c r="P89" s="411"/>
      <c r="Q89" s="52"/>
      <c r="R89" s="52"/>
      <c r="S89" s="52"/>
      <c r="T89" s="52"/>
    </row>
    <row r="90">
      <c r="A90" s="86">
        <v>88.0</v>
      </c>
      <c r="B90" s="86" t="s">
        <v>3692</v>
      </c>
      <c r="C90" s="402" t="str">
        <f t="shared" si="1"/>
        <v>1958</v>
      </c>
      <c r="D90" s="67"/>
      <c r="E90" s="410"/>
      <c r="F90" s="22">
        <v>88.0</v>
      </c>
      <c r="G90" s="410"/>
      <c r="H90" s="96"/>
      <c r="I90" s="141" t="s">
        <v>1111</v>
      </c>
      <c r="J90" s="405" t="s">
        <v>1751</v>
      </c>
      <c r="K90" s="405"/>
      <c r="L90" s="423"/>
      <c r="M90" s="411"/>
      <c r="N90" s="411"/>
      <c r="O90" s="411"/>
      <c r="P90" s="411"/>
      <c r="Q90" s="52"/>
      <c r="R90" s="52"/>
      <c r="S90" s="52"/>
      <c r="T90" s="52"/>
    </row>
    <row r="91">
      <c r="A91" s="86">
        <v>89.0</v>
      </c>
      <c r="B91" s="86" t="s">
        <v>3693</v>
      </c>
      <c r="C91" s="402" t="str">
        <f t="shared" si="1"/>
        <v>1959</v>
      </c>
      <c r="D91" s="67"/>
      <c r="E91" s="410"/>
      <c r="F91" s="22">
        <v>89.0</v>
      </c>
      <c r="G91" s="410"/>
      <c r="H91" s="96"/>
      <c r="I91" s="141" t="s">
        <v>1111</v>
      </c>
      <c r="J91" s="405" t="s">
        <v>2839</v>
      </c>
      <c r="K91" s="405"/>
      <c r="L91" s="423"/>
      <c r="M91" s="411"/>
      <c r="N91" s="411"/>
      <c r="O91" s="411"/>
      <c r="P91" s="411"/>
      <c r="Q91" s="52"/>
      <c r="R91" s="52"/>
      <c r="S91" s="52"/>
      <c r="T91" s="52"/>
    </row>
    <row r="92">
      <c r="A92" s="86">
        <v>90.0</v>
      </c>
      <c r="B92" s="86" t="s">
        <v>3694</v>
      </c>
      <c r="C92" s="402" t="str">
        <f t="shared" si="1"/>
        <v>195A</v>
      </c>
      <c r="D92" s="67"/>
      <c r="E92" s="410"/>
      <c r="F92" s="22">
        <v>90.0</v>
      </c>
      <c r="G92" s="410"/>
      <c r="H92" s="96"/>
      <c r="I92" s="141" t="s">
        <v>1111</v>
      </c>
      <c r="J92" s="405" t="s">
        <v>2409</v>
      </c>
      <c r="K92" s="405"/>
      <c r="L92" s="423"/>
      <c r="M92" s="411"/>
      <c r="N92" s="411"/>
      <c r="O92" s="411"/>
      <c r="P92" s="411"/>
      <c r="Q92" s="52"/>
      <c r="R92" s="52"/>
      <c r="S92" s="52"/>
      <c r="T92" s="52"/>
    </row>
    <row r="93">
      <c r="A93" s="86">
        <v>91.0</v>
      </c>
      <c r="B93" s="86" t="s">
        <v>3695</v>
      </c>
      <c r="C93" s="402" t="str">
        <f t="shared" si="1"/>
        <v>195B</v>
      </c>
      <c r="D93" s="67"/>
      <c r="E93" s="410"/>
      <c r="F93" s="22">
        <v>91.0</v>
      </c>
      <c r="G93" s="410"/>
      <c r="H93" s="96"/>
      <c r="I93" s="141" t="s">
        <v>1111</v>
      </c>
      <c r="J93" s="405" t="s">
        <v>2843</v>
      </c>
      <c r="K93" s="405"/>
      <c r="L93" s="423"/>
      <c r="M93" s="411"/>
      <c r="N93" s="411"/>
      <c r="O93" s="411"/>
      <c r="P93" s="411"/>
      <c r="Q93" s="52"/>
      <c r="R93" s="52"/>
      <c r="S93" s="52"/>
      <c r="T93" s="52"/>
    </row>
    <row r="94">
      <c r="A94" s="86">
        <v>92.0</v>
      </c>
      <c r="B94" s="86" t="s">
        <v>3696</v>
      </c>
      <c r="C94" s="402" t="str">
        <f t="shared" si="1"/>
        <v>195C</v>
      </c>
      <c r="D94" s="67"/>
      <c r="E94" s="410"/>
      <c r="F94" s="22">
        <v>92.0</v>
      </c>
      <c r="G94" s="410"/>
      <c r="H94" s="96"/>
      <c r="I94" s="141" t="s">
        <v>1111</v>
      </c>
      <c r="J94" s="405" t="s">
        <v>2824</v>
      </c>
      <c r="K94" s="405"/>
      <c r="L94" s="423"/>
      <c r="M94" s="411"/>
      <c r="N94" s="411"/>
      <c r="O94" s="411"/>
      <c r="P94" s="411"/>
      <c r="Q94" s="52"/>
      <c r="R94" s="52"/>
      <c r="S94" s="52"/>
      <c r="T94" s="52"/>
    </row>
    <row r="95">
      <c r="A95" s="86">
        <v>93.0</v>
      </c>
      <c r="B95" s="86" t="s">
        <v>3699</v>
      </c>
      <c r="C95" s="402" t="str">
        <f t="shared" si="1"/>
        <v>195D</v>
      </c>
      <c r="D95" s="67"/>
      <c r="E95" s="410"/>
      <c r="F95" s="22">
        <v>93.0</v>
      </c>
      <c r="G95" s="410"/>
      <c r="H95" s="96"/>
      <c r="I95" s="141" t="s">
        <v>1111</v>
      </c>
      <c r="J95" s="405" t="s">
        <v>2847</v>
      </c>
      <c r="K95" s="405"/>
      <c r="L95" s="423"/>
      <c r="M95" s="411"/>
      <c r="N95" s="411"/>
      <c r="O95" s="411"/>
      <c r="P95" s="411"/>
      <c r="Q95" s="52"/>
      <c r="R95" s="52"/>
      <c r="S95" s="52"/>
      <c r="T95" s="52"/>
    </row>
    <row r="96">
      <c r="A96" s="86">
        <v>94.0</v>
      </c>
      <c r="B96" s="86" t="s">
        <v>526</v>
      </c>
      <c r="C96" s="402" t="str">
        <f t="shared" si="1"/>
        <v>195E</v>
      </c>
      <c r="D96" s="67"/>
      <c r="E96" s="410"/>
      <c r="F96" s="22">
        <v>94.0</v>
      </c>
      <c r="G96" s="410"/>
      <c r="H96" s="96"/>
      <c r="I96" s="141" t="s">
        <v>1111</v>
      </c>
      <c r="J96" s="405" t="s">
        <v>2853</v>
      </c>
      <c r="K96" s="405"/>
      <c r="L96" s="423"/>
      <c r="M96" s="411"/>
      <c r="N96" s="411"/>
      <c r="O96" s="411"/>
      <c r="P96" s="411"/>
      <c r="Q96" s="52"/>
      <c r="R96" s="52"/>
      <c r="S96" s="52"/>
      <c r="T96" s="52"/>
    </row>
    <row r="97">
      <c r="A97" s="86">
        <v>95.0</v>
      </c>
      <c r="B97" s="86" t="s">
        <v>3701</v>
      </c>
      <c r="C97" s="402" t="str">
        <f t="shared" si="1"/>
        <v>195F</v>
      </c>
      <c r="D97" s="67"/>
      <c r="E97" s="410"/>
      <c r="F97" s="22">
        <v>95.0</v>
      </c>
      <c r="G97" s="410"/>
      <c r="H97" s="96"/>
      <c r="I97" s="141" t="s">
        <v>1111</v>
      </c>
      <c r="J97" s="405" t="s">
        <v>2855</v>
      </c>
      <c r="K97" s="405"/>
      <c r="L97" s="423"/>
      <c r="M97" s="411"/>
      <c r="N97" s="411"/>
      <c r="O97" s="411"/>
      <c r="P97" s="411"/>
      <c r="Q97" s="52"/>
      <c r="R97" s="52"/>
      <c r="S97" s="52"/>
      <c r="T97" s="52"/>
    </row>
    <row r="98">
      <c r="A98" s="86">
        <v>96.0</v>
      </c>
      <c r="B98" s="86" t="s">
        <v>3702</v>
      </c>
      <c r="C98" s="402" t="str">
        <f t="shared" si="1"/>
        <v>1960</v>
      </c>
      <c r="D98" s="67"/>
      <c r="E98" s="410"/>
      <c r="F98" s="22">
        <v>96.0</v>
      </c>
      <c r="G98" s="410"/>
      <c r="H98" s="96"/>
      <c r="I98" s="141" t="s">
        <v>1111</v>
      </c>
      <c r="J98" s="405" t="s">
        <v>2857</v>
      </c>
      <c r="K98" s="405"/>
      <c r="L98" s="423"/>
      <c r="M98" s="411"/>
      <c r="N98" s="411"/>
      <c r="O98" s="411"/>
      <c r="P98" s="411"/>
      <c r="Q98" s="52"/>
      <c r="R98" s="52"/>
      <c r="S98" s="52"/>
      <c r="T98" s="52"/>
    </row>
    <row r="99">
      <c r="A99" s="86">
        <v>97.0</v>
      </c>
      <c r="B99" s="86" t="s">
        <v>3703</v>
      </c>
      <c r="C99" s="402" t="str">
        <f t="shared" si="1"/>
        <v>1961</v>
      </c>
      <c r="D99" s="67"/>
      <c r="E99" s="410"/>
      <c r="F99" s="22">
        <v>97.0</v>
      </c>
      <c r="G99" s="410"/>
      <c r="H99" s="96"/>
      <c r="I99" s="141" t="s">
        <v>1111</v>
      </c>
      <c r="J99" s="405" t="s">
        <v>3365</v>
      </c>
      <c r="K99" s="405"/>
      <c r="L99" s="423"/>
      <c r="M99" s="411"/>
      <c r="N99" s="411"/>
      <c r="O99" s="411"/>
      <c r="P99" s="411"/>
      <c r="Q99" s="52"/>
      <c r="R99" s="52"/>
      <c r="S99" s="52"/>
      <c r="T99" s="52"/>
    </row>
    <row r="100">
      <c r="A100" s="86">
        <v>98.0</v>
      </c>
      <c r="B100" s="86" t="s">
        <v>3704</v>
      </c>
      <c r="C100" s="402" t="str">
        <f t="shared" si="1"/>
        <v>1962</v>
      </c>
      <c r="D100" s="67"/>
      <c r="E100" s="410"/>
      <c r="F100" s="22">
        <v>98.0</v>
      </c>
      <c r="G100" s="410"/>
      <c r="H100" s="96"/>
      <c r="I100" s="141" t="s">
        <v>1111</v>
      </c>
      <c r="J100" s="405" t="s">
        <v>2837</v>
      </c>
      <c r="K100" s="405"/>
      <c r="L100" s="423"/>
      <c r="M100" s="411"/>
      <c r="N100" s="411"/>
      <c r="O100" s="411"/>
      <c r="P100" s="411"/>
      <c r="Q100" s="52"/>
      <c r="R100" s="52"/>
      <c r="S100" s="52"/>
      <c r="T100" s="52"/>
    </row>
    <row r="101">
      <c r="A101" s="86">
        <v>99.0</v>
      </c>
      <c r="B101" s="86" t="s">
        <v>3705</v>
      </c>
      <c r="C101" s="402" t="str">
        <f t="shared" si="1"/>
        <v>1963</v>
      </c>
      <c r="D101" s="67"/>
      <c r="E101" s="410"/>
      <c r="F101" s="22">
        <v>99.0</v>
      </c>
      <c r="G101" s="410"/>
      <c r="H101" s="96"/>
      <c r="I101" s="141" t="s">
        <v>1111</v>
      </c>
      <c r="J101" s="405" t="s">
        <v>2767</v>
      </c>
      <c r="K101" s="405"/>
      <c r="L101" s="423"/>
      <c r="M101" s="411"/>
      <c r="N101" s="411"/>
      <c r="O101" s="411"/>
      <c r="P101" s="411"/>
      <c r="Q101" s="52"/>
      <c r="R101" s="52"/>
      <c r="S101" s="52"/>
      <c r="T101" s="52"/>
    </row>
    <row r="102">
      <c r="A102" s="86">
        <v>100.0</v>
      </c>
      <c r="B102" s="86" t="s">
        <v>3706</v>
      </c>
      <c r="C102" s="402" t="str">
        <f t="shared" si="1"/>
        <v>1964</v>
      </c>
      <c r="D102" s="67"/>
      <c r="E102" s="410"/>
      <c r="F102" s="22">
        <v>100.0</v>
      </c>
      <c r="G102" s="410"/>
      <c r="H102" s="96"/>
      <c r="I102" s="141" t="s">
        <v>1111</v>
      </c>
      <c r="J102" s="405" t="s">
        <v>2386</v>
      </c>
      <c r="K102" s="405"/>
      <c r="L102" s="423"/>
      <c r="M102" s="411"/>
      <c r="N102" s="411"/>
      <c r="O102" s="411"/>
      <c r="P102" s="411"/>
      <c r="Q102" s="52"/>
      <c r="R102" s="52"/>
      <c r="S102" s="52"/>
      <c r="T102" s="52"/>
    </row>
    <row r="103">
      <c r="A103" s="86">
        <v>101.0</v>
      </c>
      <c r="B103" s="86" t="s">
        <v>557</v>
      </c>
      <c r="C103" s="402" t="str">
        <f t="shared" si="1"/>
        <v>1965</v>
      </c>
      <c r="D103" s="67"/>
      <c r="E103" s="410"/>
      <c r="F103" s="22">
        <v>101.0</v>
      </c>
      <c r="G103" s="410"/>
      <c r="H103" s="96"/>
      <c r="I103" s="141" t="s">
        <v>1111</v>
      </c>
      <c r="J103" s="405" t="s">
        <v>3204</v>
      </c>
      <c r="K103" s="405"/>
      <c r="L103" s="423"/>
      <c r="M103" s="411"/>
      <c r="N103" s="411"/>
      <c r="O103" s="411"/>
      <c r="P103" s="411"/>
      <c r="Q103" s="52"/>
      <c r="R103" s="52"/>
      <c r="S103" s="52"/>
      <c r="T103" s="52"/>
    </row>
    <row r="104">
      <c r="A104" s="86">
        <v>102.0</v>
      </c>
      <c r="B104" s="86" t="s">
        <v>3708</v>
      </c>
      <c r="C104" s="402" t="str">
        <f t="shared" si="1"/>
        <v>1966</v>
      </c>
      <c r="D104" s="67"/>
      <c r="E104" s="410"/>
      <c r="F104" s="22">
        <v>102.0</v>
      </c>
      <c r="G104" s="410"/>
      <c r="H104" s="96"/>
      <c r="I104" s="141" t="s">
        <v>1111</v>
      </c>
      <c r="J104" s="405" t="s">
        <v>3180</v>
      </c>
      <c r="K104" s="405"/>
      <c r="L104" s="423"/>
      <c r="M104" s="411"/>
      <c r="N104" s="411"/>
      <c r="O104" s="411"/>
      <c r="P104" s="411"/>
      <c r="Q104" s="52"/>
      <c r="R104" s="52"/>
      <c r="S104" s="52"/>
      <c r="T104" s="52"/>
    </row>
    <row r="105">
      <c r="A105" s="86">
        <v>103.0</v>
      </c>
      <c r="B105" s="86" t="s">
        <v>3710</v>
      </c>
      <c r="C105" s="402" t="str">
        <f t="shared" si="1"/>
        <v>1967</v>
      </c>
      <c r="D105" s="67"/>
      <c r="E105" s="410"/>
      <c r="F105" s="22">
        <v>103.0</v>
      </c>
      <c r="G105" s="410"/>
      <c r="H105" s="96"/>
      <c r="I105" s="141" t="s">
        <v>1111</v>
      </c>
      <c r="J105" s="405" t="s">
        <v>3213</v>
      </c>
      <c r="K105" s="405"/>
      <c r="L105" s="423"/>
      <c r="M105" s="411"/>
      <c r="N105" s="411"/>
      <c r="O105" s="411"/>
      <c r="P105" s="411"/>
      <c r="Q105" s="52"/>
      <c r="R105" s="52"/>
      <c r="S105" s="52"/>
      <c r="T105" s="52"/>
    </row>
    <row r="106">
      <c r="A106" s="86">
        <v>104.0</v>
      </c>
      <c r="B106" s="86" t="s">
        <v>3712</v>
      </c>
      <c r="C106" s="402" t="str">
        <f t="shared" si="1"/>
        <v>1968</v>
      </c>
      <c r="D106" s="67"/>
      <c r="E106" s="410"/>
      <c r="F106" s="22">
        <v>104.0</v>
      </c>
      <c r="G106" s="410"/>
      <c r="H106" s="96"/>
      <c r="I106" s="141" t="s">
        <v>1111</v>
      </c>
      <c r="J106" s="405" t="s">
        <v>3215</v>
      </c>
      <c r="K106" s="405"/>
      <c r="L106" s="423"/>
      <c r="M106" s="411"/>
      <c r="N106" s="411"/>
      <c r="O106" s="411"/>
      <c r="P106" s="411"/>
      <c r="Q106" s="52"/>
      <c r="R106" s="52"/>
      <c r="S106" s="52"/>
      <c r="T106" s="52"/>
    </row>
    <row r="107">
      <c r="A107" s="86">
        <v>105.0</v>
      </c>
      <c r="B107" s="86" t="s">
        <v>3714</v>
      </c>
      <c r="C107" s="402" t="str">
        <f t="shared" si="1"/>
        <v>1969</v>
      </c>
      <c r="D107" s="67"/>
      <c r="E107" s="410"/>
      <c r="F107" s="22">
        <v>105.0</v>
      </c>
      <c r="G107" s="410"/>
      <c r="H107" s="96"/>
      <c r="I107" s="141" t="s">
        <v>1111</v>
      </c>
      <c r="J107" s="405" t="s">
        <v>2654</v>
      </c>
      <c r="K107" s="405"/>
      <c r="L107" s="423"/>
      <c r="M107" s="411"/>
      <c r="N107" s="411"/>
      <c r="O107" s="411"/>
      <c r="P107" s="411"/>
      <c r="Q107" s="52"/>
      <c r="R107" s="52"/>
      <c r="S107" s="52"/>
      <c r="T107" s="52"/>
    </row>
    <row r="108">
      <c r="A108" s="86">
        <v>106.0</v>
      </c>
      <c r="B108" s="86" t="s">
        <v>3716</v>
      </c>
      <c r="C108" s="402" t="str">
        <f t="shared" si="1"/>
        <v>196A</v>
      </c>
      <c r="D108" s="67"/>
      <c r="E108" s="410"/>
      <c r="F108" s="22">
        <v>106.0</v>
      </c>
      <c r="G108" s="410"/>
      <c r="H108" s="96"/>
      <c r="I108" s="141" t="s">
        <v>1111</v>
      </c>
      <c r="J108" s="405" t="s">
        <v>2496</v>
      </c>
      <c r="K108" s="405"/>
      <c r="L108" s="423"/>
      <c r="M108" s="411"/>
      <c r="N108" s="411"/>
      <c r="O108" s="411"/>
      <c r="P108" s="411"/>
      <c r="Q108" s="52"/>
      <c r="R108" s="52"/>
      <c r="S108" s="52"/>
      <c r="T108" s="52"/>
    </row>
    <row r="109">
      <c r="A109" s="86">
        <v>107.0</v>
      </c>
      <c r="B109" s="86" t="s">
        <v>3719</v>
      </c>
      <c r="C109" s="402" t="str">
        <f t="shared" si="1"/>
        <v>196B</v>
      </c>
      <c r="D109" s="67"/>
      <c r="E109" s="410"/>
      <c r="F109" s="22">
        <v>107.0</v>
      </c>
      <c r="G109" s="410"/>
      <c r="H109" s="96"/>
      <c r="I109" s="141" t="s">
        <v>1111</v>
      </c>
      <c r="J109" s="405" t="s">
        <v>2862</v>
      </c>
      <c r="K109" s="405"/>
      <c r="L109" s="423"/>
      <c r="M109" s="411"/>
      <c r="N109" s="411"/>
      <c r="O109" s="411"/>
      <c r="P109" s="411"/>
      <c r="Q109" s="52"/>
      <c r="R109" s="52"/>
      <c r="S109" s="52"/>
      <c r="T109" s="52"/>
    </row>
    <row r="110">
      <c r="A110" s="86">
        <v>108.0</v>
      </c>
      <c r="B110" s="86" t="s">
        <v>3720</v>
      </c>
      <c r="C110" s="402" t="str">
        <f t="shared" si="1"/>
        <v>196C</v>
      </c>
      <c r="D110" s="67"/>
      <c r="E110" s="410"/>
      <c r="F110" s="22">
        <v>108.0</v>
      </c>
      <c r="G110" s="410"/>
      <c r="H110" s="96"/>
      <c r="I110" s="141" t="s">
        <v>1111</v>
      </c>
      <c r="J110" s="405" t="s">
        <v>2865</v>
      </c>
      <c r="K110" s="405"/>
      <c r="L110" s="423"/>
      <c r="M110" s="411"/>
      <c r="N110" s="411"/>
      <c r="O110" s="411"/>
      <c r="P110" s="411"/>
      <c r="Q110" s="52"/>
      <c r="R110" s="52"/>
      <c r="S110" s="52"/>
      <c r="T110" s="52"/>
    </row>
    <row r="111">
      <c r="A111" s="86">
        <v>109.0</v>
      </c>
      <c r="B111" s="86" t="s">
        <v>3721</v>
      </c>
      <c r="C111" s="402" t="str">
        <f t="shared" si="1"/>
        <v>196D</v>
      </c>
      <c r="D111" s="67"/>
      <c r="E111" s="410"/>
      <c r="F111" s="22">
        <v>109.0</v>
      </c>
      <c r="G111" s="410"/>
      <c r="H111" s="96"/>
      <c r="I111" s="141" t="s">
        <v>1111</v>
      </c>
      <c r="J111" s="405" t="s">
        <v>2868</v>
      </c>
      <c r="K111" s="405"/>
      <c r="L111" s="423"/>
      <c r="M111" s="411"/>
      <c r="N111" s="411"/>
      <c r="O111" s="411"/>
      <c r="P111" s="411"/>
      <c r="Q111" s="52"/>
      <c r="R111" s="52"/>
      <c r="S111" s="52"/>
      <c r="T111" s="52"/>
    </row>
    <row r="112">
      <c r="A112" s="86">
        <v>110.0</v>
      </c>
      <c r="B112" s="86" t="s">
        <v>3722</v>
      </c>
      <c r="C112" s="402" t="str">
        <f t="shared" si="1"/>
        <v>196E</v>
      </c>
      <c r="D112" s="67"/>
      <c r="E112" s="410"/>
      <c r="F112" s="22">
        <v>110.0</v>
      </c>
      <c r="G112" s="410"/>
      <c r="H112" s="96"/>
      <c r="I112" s="141" t="s">
        <v>1111</v>
      </c>
      <c r="J112" s="405" t="s">
        <v>2795</v>
      </c>
      <c r="K112" s="405"/>
      <c r="L112" s="423"/>
      <c r="M112" s="411"/>
      <c r="N112" s="411"/>
      <c r="O112" s="411"/>
      <c r="P112" s="411"/>
      <c r="Q112" s="52"/>
      <c r="R112" s="52"/>
      <c r="S112" s="52"/>
      <c r="T112" s="52"/>
    </row>
    <row r="113">
      <c r="A113" s="86">
        <v>111.0</v>
      </c>
      <c r="B113" s="86" t="s">
        <v>3724</v>
      </c>
      <c r="C113" s="402" t="str">
        <f t="shared" si="1"/>
        <v>196F</v>
      </c>
      <c r="D113" s="67"/>
      <c r="E113" s="410"/>
      <c r="F113" s="22">
        <v>111.0</v>
      </c>
      <c r="G113" s="410"/>
      <c r="H113" s="96"/>
      <c r="I113" s="141" t="s">
        <v>1111</v>
      </c>
      <c r="J113" s="405" t="s">
        <v>2872</v>
      </c>
      <c r="K113" s="405"/>
      <c r="L113" s="423"/>
      <c r="M113" s="411"/>
      <c r="N113" s="411"/>
      <c r="O113" s="411"/>
      <c r="P113" s="411"/>
      <c r="Q113" s="52"/>
      <c r="R113" s="52"/>
      <c r="S113" s="52"/>
      <c r="T113" s="52"/>
    </row>
    <row r="114">
      <c r="A114" s="86">
        <v>112.0</v>
      </c>
      <c r="B114" s="86" t="s">
        <v>3726</v>
      </c>
      <c r="C114" s="402" t="str">
        <f t="shared" si="1"/>
        <v>1970</v>
      </c>
      <c r="D114" s="67"/>
      <c r="E114" s="410"/>
      <c r="F114" s="22">
        <v>112.0</v>
      </c>
      <c r="G114" s="410"/>
      <c r="H114" s="96"/>
      <c r="I114" s="141" t="s">
        <v>1111</v>
      </c>
      <c r="J114" s="405" t="s">
        <v>2874</v>
      </c>
      <c r="K114" s="405"/>
      <c r="L114" s="423"/>
      <c r="M114" s="411"/>
      <c r="N114" s="411"/>
      <c r="O114" s="411"/>
      <c r="P114" s="411"/>
      <c r="Q114" s="52"/>
      <c r="R114" s="52"/>
      <c r="S114" s="52"/>
      <c r="T114" s="52"/>
    </row>
    <row r="115">
      <c r="A115" s="86">
        <v>113.0</v>
      </c>
      <c r="B115" s="86" t="s">
        <v>3728</v>
      </c>
      <c r="C115" s="402" t="str">
        <f t="shared" si="1"/>
        <v>1971</v>
      </c>
      <c r="D115" s="67"/>
      <c r="E115" s="410"/>
      <c r="F115" s="22">
        <v>113.0</v>
      </c>
      <c r="G115" s="410"/>
      <c r="H115" s="96"/>
      <c r="I115" s="141" t="s">
        <v>1111</v>
      </c>
      <c r="J115" s="405" t="s">
        <v>2876</v>
      </c>
      <c r="K115" s="405"/>
      <c r="L115" s="423"/>
      <c r="M115" s="411"/>
      <c r="N115" s="411"/>
      <c r="O115" s="411"/>
      <c r="P115" s="411"/>
      <c r="Q115" s="52"/>
      <c r="R115" s="52"/>
      <c r="S115" s="52"/>
      <c r="T115" s="52"/>
    </row>
    <row r="116">
      <c r="A116" s="86">
        <v>114.0</v>
      </c>
      <c r="B116" s="86" t="s">
        <v>3730</v>
      </c>
      <c r="C116" s="402" t="str">
        <f t="shared" si="1"/>
        <v>1972</v>
      </c>
      <c r="D116" s="67"/>
      <c r="E116" s="410"/>
      <c r="F116" s="22">
        <v>114.0</v>
      </c>
      <c r="G116" s="410"/>
      <c r="H116" s="96"/>
      <c r="I116" s="141" t="s">
        <v>1111</v>
      </c>
      <c r="J116" s="405" t="s">
        <v>2467</v>
      </c>
      <c r="K116" s="405"/>
      <c r="L116" s="423"/>
      <c r="M116" s="411"/>
      <c r="N116" s="411"/>
      <c r="O116" s="411"/>
      <c r="P116" s="411"/>
      <c r="Q116" s="52"/>
      <c r="R116" s="52"/>
      <c r="S116" s="52"/>
      <c r="T116" s="52"/>
    </row>
    <row r="117">
      <c r="A117" s="86">
        <v>115.0</v>
      </c>
      <c r="B117" s="86" t="s">
        <v>3732</v>
      </c>
      <c r="C117" s="402" t="str">
        <f t="shared" si="1"/>
        <v>1973</v>
      </c>
      <c r="D117" s="67"/>
      <c r="E117" s="410"/>
      <c r="F117" s="22">
        <v>115.0</v>
      </c>
      <c r="G117" s="410"/>
      <c r="H117" s="96"/>
      <c r="I117" s="141" t="s">
        <v>1111</v>
      </c>
      <c r="J117" s="405" t="s">
        <v>2880</v>
      </c>
      <c r="K117" s="405"/>
      <c r="L117" s="423"/>
      <c r="M117" s="411"/>
      <c r="N117" s="411"/>
      <c r="O117" s="411"/>
      <c r="P117" s="411"/>
      <c r="Q117" s="52"/>
      <c r="R117" s="52"/>
      <c r="S117" s="52"/>
      <c r="T117" s="52"/>
    </row>
    <row r="118">
      <c r="A118" s="86">
        <v>116.0</v>
      </c>
      <c r="B118" s="86" t="s">
        <v>3734</v>
      </c>
      <c r="C118" s="402" t="str">
        <f t="shared" si="1"/>
        <v>1974</v>
      </c>
      <c r="D118" s="67"/>
      <c r="E118" s="410"/>
      <c r="F118" s="22">
        <v>116.0</v>
      </c>
      <c r="G118" s="410"/>
      <c r="H118" s="96"/>
      <c r="I118" s="141" t="s">
        <v>1111</v>
      </c>
      <c r="J118" s="405" t="s">
        <v>2883</v>
      </c>
      <c r="K118" s="405"/>
      <c r="L118" s="423"/>
      <c r="M118" s="411"/>
      <c r="N118" s="411"/>
      <c r="O118" s="411"/>
      <c r="P118" s="411"/>
      <c r="Q118" s="52"/>
      <c r="R118" s="52"/>
      <c r="S118" s="52"/>
      <c r="T118" s="52"/>
    </row>
    <row r="119">
      <c r="A119" s="86">
        <v>117.0</v>
      </c>
      <c r="B119" s="86" t="s">
        <v>3736</v>
      </c>
      <c r="C119" s="402" t="str">
        <f t="shared" si="1"/>
        <v>1975</v>
      </c>
      <c r="D119" s="67"/>
      <c r="E119" s="410"/>
      <c r="F119" s="22">
        <v>117.0</v>
      </c>
      <c r="G119" s="410"/>
      <c r="H119" s="96"/>
      <c r="I119" s="141" t="s">
        <v>1111</v>
      </c>
      <c r="J119" s="405" t="s">
        <v>3216</v>
      </c>
      <c r="K119" s="405"/>
      <c r="L119" s="423"/>
      <c r="M119" s="411"/>
      <c r="N119" s="411"/>
      <c r="O119" s="411"/>
      <c r="P119" s="411"/>
      <c r="Q119" s="52"/>
      <c r="R119" s="52"/>
      <c r="S119" s="52"/>
      <c r="T119" s="52"/>
    </row>
    <row r="120">
      <c r="A120" s="86">
        <v>118.0</v>
      </c>
      <c r="B120" s="86" t="s">
        <v>3737</v>
      </c>
      <c r="C120" s="402" t="str">
        <f t="shared" si="1"/>
        <v>1976</v>
      </c>
      <c r="D120" s="67"/>
      <c r="E120" s="410"/>
      <c r="F120" s="22">
        <v>118.0</v>
      </c>
      <c r="G120" s="410"/>
      <c r="H120" s="96"/>
      <c r="I120" s="141" t="s">
        <v>1111</v>
      </c>
      <c r="J120" s="405" t="s">
        <v>2540</v>
      </c>
      <c r="K120" s="405"/>
      <c r="L120" s="423"/>
      <c r="M120" s="411"/>
      <c r="N120" s="411"/>
      <c r="O120" s="411"/>
      <c r="P120" s="411"/>
      <c r="Q120" s="52"/>
      <c r="R120" s="52"/>
      <c r="S120" s="52"/>
      <c r="T120" s="52"/>
    </row>
    <row r="121">
      <c r="A121" s="86">
        <v>119.0</v>
      </c>
      <c r="B121" s="86" t="s">
        <v>3739</v>
      </c>
      <c r="C121" s="402" t="str">
        <f t="shared" si="1"/>
        <v>1977</v>
      </c>
      <c r="D121" s="67"/>
      <c r="E121" s="410"/>
      <c r="F121" s="22">
        <v>119.0</v>
      </c>
      <c r="G121" s="410"/>
      <c r="H121" s="96"/>
      <c r="I121" s="141" t="s">
        <v>1111</v>
      </c>
      <c r="J121" s="405" t="s">
        <v>2419</v>
      </c>
      <c r="K121" s="405"/>
      <c r="L121" s="423"/>
      <c r="M121" s="411"/>
      <c r="N121" s="411"/>
      <c r="O121" s="411"/>
      <c r="P121" s="411"/>
      <c r="Q121" s="52"/>
      <c r="R121" s="52"/>
      <c r="S121" s="52"/>
      <c r="T121" s="52"/>
    </row>
    <row r="122">
      <c r="A122" s="86">
        <v>120.0</v>
      </c>
      <c r="B122" s="86" t="s">
        <v>3742</v>
      </c>
      <c r="C122" s="402" t="str">
        <f t="shared" si="1"/>
        <v>1978</v>
      </c>
      <c r="D122" s="67"/>
      <c r="E122" s="410"/>
      <c r="F122" s="22">
        <v>120.0</v>
      </c>
      <c r="G122" s="410"/>
      <c r="H122" s="96"/>
      <c r="I122" s="141" t="s">
        <v>1111</v>
      </c>
      <c r="J122" s="405" t="s">
        <v>2508</v>
      </c>
      <c r="K122" s="405"/>
      <c r="L122" s="423"/>
      <c r="M122" s="411"/>
      <c r="N122" s="411"/>
      <c r="O122" s="411"/>
      <c r="P122" s="411"/>
      <c r="Q122" s="52"/>
      <c r="R122" s="52"/>
      <c r="S122" s="52"/>
      <c r="T122" s="52"/>
    </row>
    <row r="123">
      <c r="A123" s="86">
        <v>121.0</v>
      </c>
      <c r="B123" s="86" t="s">
        <v>3744</v>
      </c>
      <c r="C123" s="402" t="str">
        <f t="shared" si="1"/>
        <v>1979</v>
      </c>
      <c r="D123" s="67"/>
      <c r="E123" s="410"/>
      <c r="F123" s="22">
        <v>121.0</v>
      </c>
      <c r="G123" s="410"/>
      <c r="H123" s="96"/>
      <c r="I123" s="141" t="s">
        <v>1111</v>
      </c>
      <c r="J123" s="405" t="s">
        <v>2881</v>
      </c>
      <c r="K123" s="405"/>
      <c r="L123" s="423"/>
      <c r="M123" s="411"/>
      <c r="N123" s="411"/>
      <c r="O123" s="411"/>
      <c r="P123" s="411"/>
      <c r="Q123" s="52"/>
      <c r="R123" s="52"/>
      <c r="S123" s="52"/>
      <c r="T123" s="52"/>
    </row>
    <row r="124">
      <c r="A124" s="86">
        <v>122.0</v>
      </c>
      <c r="B124" s="86" t="s">
        <v>3746</v>
      </c>
      <c r="C124" s="402" t="str">
        <f t="shared" si="1"/>
        <v>197A</v>
      </c>
      <c r="D124" s="67"/>
      <c r="E124" s="410"/>
      <c r="F124" s="22">
        <v>122.0</v>
      </c>
      <c r="G124" s="410"/>
      <c r="H124" s="96"/>
      <c r="I124" s="141" t="s">
        <v>1111</v>
      </c>
      <c r="J124" s="405" t="s">
        <v>2889</v>
      </c>
      <c r="K124" s="405"/>
      <c r="L124" s="423"/>
      <c r="M124" s="411"/>
      <c r="N124" s="411"/>
      <c r="O124" s="411"/>
      <c r="P124" s="411"/>
      <c r="Q124" s="52"/>
      <c r="R124" s="52"/>
      <c r="S124" s="52"/>
      <c r="T124" s="52"/>
    </row>
    <row r="125">
      <c r="A125" s="86">
        <v>123.0</v>
      </c>
      <c r="B125" s="86" t="s">
        <v>3748</v>
      </c>
      <c r="C125" s="402" t="str">
        <f t="shared" si="1"/>
        <v>197B</v>
      </c>
      <c r="D125" s="67"/>
      <c r="E125" s="410"/>
      <c r="F125" s="22">
        <v>123.0</v>
      </c>
      <c r="G125" s="410"/>
      <c r="H125" s="96"/>
      <c r="I125" s="141" t="s">
        <v>1111</v>
      </c>
      <c r="J125" s="405" t="s">
        <v>2891</v>
      </c>
      <c r="K125" s="405"/>
      <c r="L125" s="423"/>
      <c r="M125" s="411"/>
      <c r="N125" s="411"/>
      <c r="O125" s="411"/>
      <c r="P125" s="411"/>
      <c r="Q125" s="52"/>
      <c r="R125" s="52"/>
      <c r="S125" s="52"/>
      <c r="T125" s="52"/>
    </row>
    <row r="126">
      <c r="A126" s="86">
        <v>124.0</v>
      </c>
      <c r="B126" s="86" t="s">
        <v>3750</v>
      </c>
      <c r="C126" s="402" t="str">
        <f t="shared" si="1"/>
        <v>197C</v>
      </c>
      <c r="D126" s="67"/>
      <c r="E126" s="410"/>
      <c r="F126" s="22">
        <v>124.0</v>
      </c>
      <c r="G126" s="410"/>
      <c r="H126" s="96"/>
      <c r="I126" s="141" t="s">
        <v>1111</v>
      </c>
      <c r="J126" s="405" t="s">
        <v>2893</v>
      </c>
      <c r="K126" s="405"/>
      <c r="L126" s="423"/>
      <c r="M126" s="411"/>
      <c r="N126" s="411"/>
      <c r="O126" s="411"/>
      <c r="P126" s="411"/>
      <c r="Q126" s="52"/>
      <c r="R126" s="52"/>
      <c r="S126" s="52"/>
      <c r="T126" s="52"/>
    </row>
    <row r="127">
      <c r="A127" s="86">
        <v>125.0</v>
      </c>
      <c r="B127" s="86" t="s">
        <v>3752</v>
      </c>
      <c r="C127" s="402" t="str">
        <f t="shared" si="1"/>
        <v>197D</v>
      </c>
      <c r="D127" s="67"/>
      <c r="E127" s="410"/>
      <c r="F127" s="22">
        <v>125.0</v>
      </c>
      <c r="G127" s="410"/>
      <c r="H127" s="96"/>
      <c r="I127" s="141" t="s">
        <v>1111</v>
      </c>
      <c r="J127" s="405" t="s">
        <v>2446</v>
      </c>
      <c r="K127" s="405"/>
      <c r="L127" s="423"/>
      <c r="M127" s="411"/>
      <c r="N127" s="411"/>
      <c r="O127" s="411"/>
      <c r="P127" s="411"/>
      <c r="Q127" s="52"/>
      <c r="R127" s="52"/>
      <c r="S127" s="52"/>
      <c r="T127" s="52"/>
    </row>
    <row r="128">
      <c r="A128" s="86">
        <v>126.0</v>
      </c>
      <c r="B128" s="86" t="s">
        <v>3753</v>
      </c>
      <c r="C128" s="402" t="str">
        <f t="shared" si="1"/>
        <v>197E</v>
      </c>
      <c r="D128" s="67"/>
      <c r="E128" s="410"/>
      <c r="F128" s="22">
        <v>126.0</v>
      </c>
      <c r="G128" s="410"/>
      <c r="H128" s="96"/>
      <c r="I128" s="141" t="s">
        <v>1111</v>
      </c>
      <c r="J128" s="405" t="s">
        <v>2553</v>
      </c>
      <c r="K128" s="405"/>
      <c r="L128" s="423"/>
      <c r="M128" s="411"/>
      <c r="N128" s="411"/>
      <c r="O128" s="411"/>
      <c r="P128" s="411"/>
      <c r="Q128" s="52"/>
      <c r="R128" s="52"/>
      <c r="S128" s="52"/>
      <c r="T128" s="52"/>
    </row>
    <row r="129">
      <c r="A129" s="86">
        <v>127.0</v>
      </c>
      <c r="B129" s="86" t="s">
        <v>3754</v>
      </c>
      <c r="C129" s="402" t="str">
        <f t="shared" si="1"/>
        <v>197F</v>
      </c>
      <c r="D129" s="67"/>
      <c r="E129" s="410"/>
      <c r="F129" s="22">
        <v>127.0</v>
      </c>
      <c r="G129" s="410"/>
      <c r="H129" s="96"/>
      <c r="I129" s="141" t="s">
        <v>1111</v>
      </c>
      <c r="J129" s="405" t="s">
        <v>1474</v>
      </c>
      <c r="K129" s="405"/>
      <c r="L129" s="423"/>
      <c r="M129" s="411"/>
      <c r="N129" s="411"/>
      <c r="O129" s="411"/>
      <c r="P129" s="411"/>
      <c r="Q129" s="52"/>
      <c r="R129" s="52"/>
      <c r="S129" s="52"/>
      <c r="T129" s="52"/>
    </row>
    <row r="130">
      <c r="A130" s="86">
        <v>128.0</v>
      </c>
      <c r="B130" s="86" t="s">
        <v>3756</v>
      </c>
      <c r="C130" s="402" t="str">
        <f t="shared" si="1"/>
        <v>1980</v>
      </c>
      <c r="D130" s="67"/>
      <c r="E130" s="403"/>
      <c r="F130" s="22">
        <v>128.0</v>
      </c>
      <c r="G130" s="403">
        <v>94.0</v>
      </c>
      <c r="H130" s="22" t="s">
        <v>1060</v>
      </c>
      <c r="I130" s="141" t="s">
        <v>1137</v>
      </c>
      <c r="J130" s="405" t="s">
        <v>1112</v>
      </c>
      <c r="K130" s="405" t="s">
        <v>1112</v>
      </c>
      <c r="L130" s="405" t="s">
        <v>3757</v>
      </c>
      <c r="M130" s="232" t="s">
        <v>3758</v>
      </c>
      <c r="N130" s="232" t="s">
        <v>3655</v>
      </c>
      <c r="O130" s="215" t="s">
        <v>45</v>
      </c>
      <c r="P130" s="215" t="s">
        <v>3571</v>
      </c>
      <c r="Q130" s="52"/>
      <c r="R130" s="52"/>
      <c r="S130" s="52"/>
      <c r="T130" s="52"/>
    </row>
    <row r="131">
      <c r="A131" s="86">
        <v>129.0</v>
      </c>
      <c r="B131" s="86" t="s">
        <v>3759</v>
      </c>
      <c r="C131" s="402" t="str">
        <f t="shared" si="1"/>
        <v>1981</v>
      </c>
      <c r="D131" s="67"/>
      <c r="E131" s="410"/>
      <c r="F131" s="22">
        <v>129.0</v>
      </c>
      <c r="G131" s="403">
        <v>295.0</v>
      </c>
      <c r="H131" s="22" t="s">
        <v>2224</v>
      </c>
      <c r="I131" s="141" t="s">
        <v>1137</v>
      </c>
      <c r="J131" s="405" t="s">
        <v>1111</v>
      </c>
      <c r="K131" s="405"/>
      <c r="L131" s="405" t="s">
        <v>3757</v>
      </c>
      <c r="M131" s="411"/>
      <c r="N131" s="411"/>
      <c r="O131" s="411"/>
      <c r="P131" s="411"/>
      <c r="Q131" s="52"/>
      <c r="R131" s="52"/>
      <c r="S131" s="52"/>
      <c r="T131" s="52"/>
    </row>
    <row r="132">
      <c r="A132" s="86">
        <v>130.0</v>
      </c>
      <c r="B132" s="86" t="s">
        <v>3760</v>
      </c>
      <c r="C132" s="402" t="str">
        <f t="shared" si="1"/>
        <v>1982</v>
      </c>
      <c r="D132" s="67"/>
      <c r="E132" s="410"/>
      <c r="F132" s="22">
        <v>130.0</v>
      </c>
      <c r="G132" s="410">
        <v>192.0</v>
      </c>
      <c r="H132" s="22" t="s">
        <v>1601</v>
      </c>
      <c r="I132" s="141" t="s">
        <v>1137</v>
      </c>
      <c r="J132" s="405" t="s">
        <v>1137</v>
      </c>
      <c r="K132" s="405" t="s">
        <v>1112</v>
      </c>
      <c r="L132" s="414" t="s">
        <v>3757</v>
      </c>
      <c r="M132" s="415">
        <v>42317.0</v>
      </c>
      <c r="N132" s="411" t="s">
        <v>3579</v>
      </c>
      <c r="O132" s="411">
        <v>6.0</v>
      </c>
      <c r="P132" s="411" t="s">
        <v>3566</v>
      </c>
      <c r="Q132" s="52"/>
      <c r="R132" s="52"/>
      <c r="S132" s="52"/>
      <c r="T132" s="52"/>
    </row>
    <row r="133">
      <c r="A133" s="86">
        <v>131.0</v>
      </c>
      <c r="B133" s="86" t="s">
        <v>559</v>
      </c>
      <c r="C133" s="402" t="str">
        <f t="shared" si="1"/>
        <v>1983</v>
      </c>
      <c r="D133" s="67"/>
      <c r="E133" s="410"/>
      <c r="F133" s="22">
        <v>131.0</v>
      </c>
      <c r="G133" s="153" t="s">
        <v>2488</v>
      </c>
      <c r="H133" s="418" t="s">
        <v>3761</v>
      </c>
      <c r="I133" s="421" t="s">
        <v>1137</v>
      </c>
      <c r="J133" s="419" t="s">
        <v>1131</v>
      </c>
      <c r="K133" s="419" t="s">
        <v>1112</v>
      </c>
      <c r="L133" s="405" t="s">
        <v>3757</v>
      </c>
      <c r="M133" s="411"/>
      <c r="N133" s="411"/>
      <c r="O133" s="411"/>
      <c r="P133" s="411"/>
      <c r="Q133" s="52"/>
      <c r="R133" s="52"/>
      <c r="S133" s="52"/>
      <c r="T133" s="52"/>
    </row>
    <row r="134">
      <c r="A134" s="86">
        <v>132.0</v>
      </c>
      <c r="B134" s="86" t="s">
        <v>3762</v>
      </c>
      <c r="C134" s="402" t="str">
        <f t="shared" si="1"/>
        <v>1984</v>
      </c>
      <c r="D134" s="67"/>
      <c r="E134" s="410"/>
      <c r="F134" s="22">
        <v>132.0</v>
      </c>
      <c r="G134" s="410"/>
      <c r="H134" s="96"/>
      <c r="I134" s="141" t="s">
        <v>1137</v>
      </c>
      <c r="J134" s="405" t="s">
        <v>1449</v>
      </c>
      <c r="K134" s="405"/>
      <c r="L134" s="405" t="s">
        <v>3757</v>
      </c>
      <c r="M134" s="411"/>
      <c r="N134" s="411"/>
      <c r="O134" s="411"/>
      <c r="P134" s="411"/>
      <c r="Q134" s="52"/>
      <c r="R134" s="52"/>
      <c r="S134" s="52"/>
      <c r="T134" s="52"/>
    </row>
    <row r="135">
      <c r="A135" s="86">
        <v>133.0</v>
      </c>
      <c r="B135" s="86" t="s">
        <v>561</v>
      </c>
      <c r="C135" s="402" t="str">
        <f t="shared" si="1"/>
        <v>1985</v>
      </c>
      <c r="D135" s="67"/>
      <c r="E135" s="410"/>
      <c r="F135" s="22">
        <v>133.0</v>
      </c>
      <c r="G135" s="410"/>
      <c r="H135" s="96"/>
      <c r="I135" s="141" t="s">
        <v>1137</v>
      </c>
      <c r="J135" s="405" t="s">
        <v>1296</v>
      </c>
      <c r="K135" s="405"/>
      <c r="L135" s="405" t="s">
        <v>3757</v>
      </c>
      <c r="M135" s="411"/>
      <c r="N135" s="411"/>
      <c r="O135" s="411"/>
      <c r="P135" s="411"/>
      <c r="Q135" s="52"/>
      <c r="R135" s="52"/>
      <c r="S135" s="52"/>
      <c r="T135" s="52"/>
    </row>
    <row r="136">
      <c r="A136" s="86">
        <v>134.0</v>
      </c>
      <c r="B136" s="86" t="s">
        <v>3763</v>
      </c>
      <c r="C136" s="402" t="str">
        <f t="shared" si="1"/>
        <v>1986</v>
      </c>
      <c r="D136" s="67"/>
      <c r="E136" s="410"/>
      <c r="F136" s="22">
        <v>134.0</v>
      </c>
      <c r="G136" s="410"/>
      <c r="H136" s="96"/>
      <c r="I136" s="141" t="s">
        <v>1137</v>
      </c>
      <c r="J136" s="405" t="s">
        <v>1336</v>
      </c>
      <c r="K136" s="405"/>
      <c r="L136" s="405" t="s">
        <v>3757</v>
      </c>
      <c r="M136" s="411"/>
      <c r="N136" s="411"/>
      <c r="O136" s="411"/>
      <c r="P136" s="411"/>
      <c r="Q136" s="52"/>
      <c r="R136" s="52"/>
      <c r="S136" s="52"/>
      <c r="T136" s="52"/>
    </row>
    <row r="137">
      <c r="A137" s="86">
        <v>135.0</v>
      </c>
      <c r="B137" s="86" t="s">
        <v>3764</v>
      </c>
      <c r="C137" s="402" t="str">
        <f t="shared" si="1"/>
        <v>1987</v>
      </c>
      <c r="D137" s="67"/>
      <c r="E137" s="410"/>
      <c r="F137" s="22">
        <v>135.0</v>
      </c>
      <c r="G137" s="410"/>
      <c r="H137" s="96"/>
      <c r="I137" s="141" t="s">
        <v>1137</v>
      </c>
      <c r="J137" s="405" t="s">
        <v>1391</v>
      </c>
      <c r="K137" s="405"/>
      <c r="L137" s="405" t="s">
        <v>3757</v>
      </c>
      <c r="M137" s="411"/>
      <c r="N137" s="411"/>
      <c r="O137" s="411"/>
      <c r="P137" s="411"/>
      <c r="Q137" s="52"/>
      <c r="R137" s="52"/>
      <c r="S137" s="52"/>
      <c r="T137" s="52"/>
    </row>
    <row r="138">
      <c r="A138" s="86">
        <v>136.0</v>
      </c>
      <c r="B138" s="86" t="s">
        <v>3765</v>
      </c>
      <c r="C138" s="402" t="str">
        <f t="shared" si="1"/>
        <v>1988</v>
      </c>
      <c r="D138" s="67"/>
      <c r="E138" s="403"/>
      <c r="F138" s="22">
        <v>136.0</v>
      </c>
      <c r="G138" s="403">
        <v>83.0</v>
      </c>
      <c r="H138" s="22" t="s">
        <v>1013</v>
      </c>
      <c r="I138" s="141" t="s">
        <v>1137</v>
      </c>
      <c r="J138" s="405" t="s">
        <v>1456</v>
      </c>
      <c r="K138" s="405" t="s">
        <v>1112</v>
      </c>
      <c r="L138" s="405" t="s">
        <v>3757</v>
      </c>
      <c r="M138" s="232" t="s">
        <v>3766</v>
      </c>
      <c r="N138" s="232" t="s">
        <v>3598</v>
      </c>
      <c r="O138" s="215" t="s">
        <v>25</v>
      </c>
      <c r="P138" s="215" t="s">
        <v>3566</v>
      </c>
      <c r="Q138" s="52"/>
      <c r="R138" s="52"/>
      <c r="S138" s="52"/>
      <c r="T138" s="52"/>
    </row>
    <row r="139">
      <c r="A139" s="86">
        <v>137.0</v>
      </c>
      <c r="B139" s="86" t="s">
        <v>3767</v>
      </c>
      <c r="C139" s="402" t="str">
        <f t="shared" si="1"/>
        <v>1989</v>
      </c>
      <c r="D139" s="67"/>
      <c r="E139" s="410"/>
      <c r="F139" s="22">
        <v>137.0</v>
      </c>
      <c r="G139" s="153" t="s">
        <v>1689</v>
      </c>
      <c r="H139" s="418" t="s">
        <v>3768</v>
      </c>
      <c r="I139" s="421" t="s">
        <v>1137</v>
      </c>
      <c r="J139" s="419" t="s">
        <v>1136</v>
      </c>
      <c r="K139" s="419" t="s">
        <v>1112</v>
      </c>
      <c r="L139" s="405" t="s">
        <v>3757</v>
      </c>
      <c r="M139" s="411"/>
      <c r="N139" s="411"/>
      <c r="O139" s="411"/>
      <c r="P139" s="411"/>
      <c r="Q139" s="52"/>
      <c r="R139" s="52"/>
      <c r="S139" s="52"/>
      <c r="T139" s="52"/>
    </row>
    <row r="140">
      <c r="A140" s="86">
        <v>138.0</v>
      </c>
      <c r="B140" s="86" t="s">
        <v>3769</v>
      </c>
      <c r="C140" s="402" t="str">
        <f t="shared" si="1"/>
        <v>198A</v>
      </c>
      <c r="D140" s="67"/>
      <c r="E140" s="410"/>
      <c r="F140" s="22">
        <v>138.0</v>
      </c>
      <c r="G140" s="410"/>
      <c r="H140" s="96"/>
      <c r="I140" s="141" t="s">
        <v>1137</v>
      </c>
      <c r="J140" s="405" t="s">
        <v>1580</v>
      </c>
      <c r="K140" s="405"/>
      <c r="L140" s="423"/>
      <c r="M140" s="411"/>
      <c r="N140" s="411"/>
      <c r="O140" s="411"/>
      <c r="P140" s="411"/>
      <c r="Q140" s="52"/>
      <c r="R140" s="52"/>
      <c r="S140" s="52"/>
      <c r="T140" s="52"/>
    </row>
    <row r="141">
      <c r="A141" s="86">
        <v>139.0</v>
      </c>
      <c r="B141" s="86" t="s">
        <v>3770</v>
      </c>
      <c r="C141" s="402" t="str">
        <f t="shared" si="1"/>
        <v>198B</v>
      </c>
      <c r="D141" s="67"/>
      <c r="E141" s="410"/>
      <c r="F141" s="22">
        <v>139.0</v>
      </c>
      <c r="G141" s="410"/>
      <c r="H141" s="96"/>
      <c r="I141" s="141" t="s">
        <v>1137</v>
      </c>
      <c r="J141" s="405" t="s">
        <v>2906</v>
      </c>
      <c r="K141" s="405"/>
      <c r="L141" s="423"/>
      <c r="M141" s="411"/>
      <c r="N141" s="411"/>
      <c r="O141" s="411"/>
      <c r="P141" s="411"/>
      <c r="Q141" s="52"/>
      <c r="R141" s="52"/>
      <c r="S141" s="52"/>
      <c r="T141" s="52"/>
    </row>
    <row r="142">
      <c r="A142" s="86">
        <v>140.0</v>
      </c>
      <c r="B142" s="86" t="s">
        <v>3771</v>
      </c>
      <c r="C142" s="402" t="str">
        <f t="shared" si="1"/>
        <v>198C</v>
      </c>
      <c r="D142" s="67"/>
      <c r="E142" s="410"/>
      <c r="F142" s="22">
        <v>140.0</v>
      </c>
      <c r="G142" s="410"/>
      <c r="H142" s="96"/>
      <c r="I142" s="141" t="s">
        <v>1137</v>
      </c>
      <c r="J142" s="405" t="s">
        <v>1379</v>
      </c>
      <c r="K142" s="405"/>
      <c r="L142" s="423"/>
      <c r="M142" s="411"/>
      <c r="N142" s="411"/>
      <c r="O142" s="411"/>
      <c r="P142" s="411"/>
      <c r="Q142" s="52"/>
      <c r="R142" s="52"/>
      <c r="S142" s="52"/>
      <c r="T142" s="52"/>
    </row>
    <row r="143">
      <c r="A143" s="86">
        <v>141.0</v>
      </c>
      <c r="B143" s="86" t="s">
        <v>3772</v>
      </c>
      <c r="C143" s="402" t="str">
        <f t="shared" si="1"/>
        <v>198D</v>
      </c>
      <c r="D143" s="67"/>
      <c r="E143" s="410"/>
      <c r="F143" s="22">
        <v>141.0</v>
      </c>
      <c r="G143" s="410"/>
      <c r="H143" s="96"/>
      <c r="I143" s="141" t="s">
        <v>1137</v>
      </c>
      <c r="J143" s="405" t="s">
        <v>1568</v>
      </c>
      <c r="K143" s="405"/>
      <c r="L143" s="423"/>
      <c r="M143" s="411"/>
      <c r="N143" s="411"/>
      <c r="O143" s="411"/>
      <c r="P143" s="411"/>
      <c r="Q143" s="52"/>
      <c r="R143" s="52"/>
      <c r="S143" s="52"/>
      <c r="T143" s="52"/>
    </row>
    <row r="144">
      <c r="A144" s="86">
        <v>142.0</v>
      </c>
      <c r="B144" s="86" t="s">
        <v>3774</v>
      </c>
      <c r="C144" s="402" t="str">
        <f t="shared" si="1"/>
        <v>198E</v>
      </c>
      <c r="D144" s="67"/>
      <c r="E144" s="410"/>
      <c r="F144" s="22">
        <v>142.0</v>
      </c>
      <c r="G144" s="410"/>
      <c r="H144" s="96"/>
      <c r="I144" s="141" t="s">
        <v>1137</v>
      </c>
      <c r="J144" s="405" t="s">
        <v>1651</v>
      </c>
      <c r="K144" s="405"/>
      <c r="L144" s="423"/>
      <c r="M144" s="411"/>
      <c r="N144" s="411"/>
      <c r="O144" s="411"/>
      <c r="P144" s="411"/>
      <c r="Q144" s="52"/>
      <c r="R144" s="52"/>
      <c r="S144" s="52"/>
      <c r="T144" s="52"/>
    </row>
    <row r="145">
      <c r="A145" s="86">
        <v>143.0</v>
      </c>
      <c r="B145" s="86" t="s">
        <v>3775</v>
      </c>
      <c r="C145" s="402" t="str">
        <f t="shared" si="1"/>
        <v>198F</v>
      </c>
      <c r="D145" s="437"/>
      <c r="E145" s="410"/>
      <c r="F145" s="22">
        <v>143.0</v>
      </c>
      <c r="G145" s="410"/>
      <c r="H145" s="96"/>
      <c r="I145" s="141" t="s">
        <v>1137</v>
      </c>
      <c r="J145" s="405" t="s">
        <v>2170</v>
      </c>
      <c r="K145" s="405"/>
      <c r="L145" s="423"/>
      <c r="M145" s="411"/>
      <c r="N145" s="411"/>
      <c r="O145" s="411"/>
      <c r="P145" s="411"/>
      <c r="Q145" s="52"/>
      <c r="R145" s="52"/>
      <c r="S145" s="52"/>
      <c r="T145" s="52"/>
    </row>
    <row r="146">
      <c r="A146" s="86">
        <v>144.0</v>
      </c>
      <c r="B146" s="86" t="s">
        <v>3776</v>
      </c>
      <c r="C146" s="402" t="str">
        <f t="shared" si="1"/>
        <v>1990</v>
      </c>
      <c r="D146" s="67"/>
      <c r="E146" s="410"/>
      <c r="F146" s="22">
        <v>144.0</v>
      </c>
      <c r="G146" s="410"/>
      <c r="H146" s="96"/>
      <c r="I146" s="141" t="s">
        <v>1137</v>
      </c>
      <c r="J146" s="405" t="s">
        <v>131</v>
      </c>
      <c r="K146" s="405"/>
      <c r="L146" s="423"/>
      <c r="M146" s="411"/>
      <c r="N146" s="411"/>
      <c r="O146" s="411"/>
      <c r="P146" s="411"/>
      <c r="Q146" s="52"/>
      <c r="R146" s="52"/>
      <c r="S146" s="52"/>
      <c r="T146" s="52"/>
    </row>
    <row r="147">
      <c r="A147" s="86">
        <v>145.0</v>
      </c>
      <c r="B147" s="86" t="s">
        <v>3777</v>
      </c>
      <c r="C147" s="402" t="str">
        <f t="shared" si="1"/>
        <v>1991</v>
      </c>
      <c r="D147" s="67"/>
      <c r="E147" s="410"/>
      <c r="F147" s="22">
        <v>145.0</v>
      </c>
      <c r="G147" s="410"/>
      <c r="H147" s="96"/>
      <c r="I147" s="141" t="s">
        <v>1137</v>
      </c>
      <c r="J147" s="405" t="s">
        <v>136</v>
      </c>
      <c r="K147" s="405"/>
      <c r="L147" s="423"/>
      <c r="M147" s="411"/>
      <c r="N147" s="411"/>
      <c r="O147" s="411"/>
      <c r="P147" s="411"/>
      <c r="Q147" s="52"/>
      <c r="R147" s="52"/>
      <c r="S147" s="52"/>
      <c r="T147" s="52"/>
    </row>
    <row r="148">
      <c r="A148" s="86">
        <v>146.0</v>
      </c>
      <c r="B148" s="86" t="s">
        <v>3778</v>
      </c>
      <c r="C148" s="402" t="str">
        <f t="shared" si="1"/>
        <v>1992</v>
      </c>
      <c r="D148" s="67"/>
      <c r="E148" s="410"/>
      <c r="F148" s="22">
        <v>146.0</v>
      </c>
      <c r="G148" s="410"/>
      <c r="H148" s="96"/>
      <c r="I148" s="141" t="s">
        <v>1137</v>
      </c>
      <c r="J148" s="405" t="s">
        <v>21</v>
      </c>
      <c r="K148" s="405"/>
      <c r="L148" s="423"/>
      <c r="M148" s="411"/>
      <c r="N148" s="411"/>
      <c r="O148" s="411"/>
      <c r="P148" s="411"/>
      <c r="Q148" s="52"/>
      <c r="R148" s="52"/>
      <c r="S148" s="52"/>
      <c r="T148" s="52"/>
    </row>
    <row r="149">
      <c r="A149" s="86">
        <v>147.0</v>
      </c>
      <c r="B149" s="86" t="s">
        <v>3779</v>
      </c>
      <c r="C149" s="402" t="str">
        <f t="shared" si="1"/>
        <v>1993</v>
      </c>
      <c r="D149" s="67"/>
      <c r="E149" s="410"/>
      <c r="F149" s="22">
        <v>147.0</v>
      </c>
      <c r="G149" s="410"/>
      <c r="H149" s="96"/>
      <c r="I149" s="141" t="s">
        <v>1137</v>
      </c>
      <c r="J149" s="405" t="s">
        <v>176</v>
      </c>
      <c r="K149" s="405"/>
      <c r="L149" s="423"/>
      <c r="M149" s="411"/>
      <c r="N149" s="411"/>
      <c r="O149" s="411"/>
      <c r="P149" s="411"/>
      <c r="Q149" s="52"/>
      <c r="R149" s="52"/>
      <c r="S149" s="52"/>
      <c r="T149" s="52"/>
    </row>
    <row r="150">
      <c r="A150" s="86">
        <v>148.0</v>
      </c>
      <c r="B150" s="86" t="s">
        <v>3780</v>
      </c>
      <c r="C150" s="402" t="str">
        <f t="shared" si="1"/>
        <v>1994</v>
      </c>
      <c r="D150" s="67"/>
      <c r="E150" s="410"/>
      <c r="F150" s="22">
        <v>148.0</v>
      </c>
      <c r="G150" s="410">
        <v>161.0</v>
      </c>
      <c r="H150" s="22" t="s">
        <v>1404</v>
      </c>
      <c r="I150" s="141" t="s">
        <v>1137</v>
      </c>
      <c r="J150" s="405" t="s">
        <v>189</v>
      </c>
      <c r="K150" s="405" t="s">
        <v>1112</v>
      </c>
      <c r="L150" s="423" t="s">
        <v>3781</v>
      </c>
      <c r="M150" s="415">
        <v>42273.0</v>
      </c>
      <c r="N150" s="411" t="s">
        <v>3634</v>
      </c>
      <c r="O150" s="411">
        <v>4.0</v>
      </c>
      <c r="P150" s="411" t="s">
        <v>3566</v>
      </c>
      <c r="Q150" s="52"/>
      <c r="R150" s="52"/>
      <c r="S150" s="52"/>
      <c r="T150" s="52"/>
    </row>
    <row r="151">
      <c r="A151" s="86">
        <v>149.0</v>
      </c>
      <c r="B151" s="86" t="s">
        <v>565</v>
      </c>
      <c r="C151" s="402" t="str">
        <f t="shared" si="1"/>
        <v>1995</v>
      </c>
      <c r="D151" s="67"/>
      <c r="E151" s="410"/>
      <c r="F151" s="22">
        <v>149.0</v>
      </c>
      <c r="G151" s="153" t="s">
        <v>2353</v>
      </c>
      <c r="H151" s="418" t="s">
        <v>3782</v>
      </c>
      <c r="I151" s="421" t="s">
        <v>1137</v>
      </c>
      <c r="J151" s="419" t="s">
        <v>198</v>
      </c>
      <c r="K151" s="419" t="s">
        <v>1112</v>
      </c>
      <c r="L151" s="423" t="s">
        <v>3781</v>
      </c>
      <c r="M151" s="411"/>
      <c r="N151" s="411"/>
      <c r="O151" s="411"/>
      <c r="P151" s="411"/>
      <c r="Q151" s="52"/>
      <c r="R151" s="52"/>
      <c r="S151" s="52"/>
      <c r="T151" s="52"/>
    </row>
    <row r="152">
      <c r="A152" s="412">
        <v>150.0</v>
      </c>
      <c r="B152" s="412" t="s">
        <v>167</v>
      </c>
      <c r="C152" s="413" t="str">
        <f t="shared" si="1"/>
        <v>1996</v>
      </c>
      <c r="D152" s="67"/>
      <c r="E152" s="403"/>
      <c r="F152" s="22">
        <v>150.0</v>
      </c>
      <c r="G152" s="403">
        <v>20.0</v>
      </c>
      <c r="H152" s="22" t="s">
        <v>715</v>
      </c>
      <c r="I152" s="141" t="s">
        <v>1137</v>
      </c>
      <c r="J152" s="405" t="s">
        <v>208</v>
      </c>
      <c r="K152" s="405" t="s">
        <v>1112</v>
      </c>
      <c r="L152" s="405" t="s">
        <v>3781</v>
      </c>
      <c r="M152" s="232" t="s">
        <v>3783</v>
      </c>
      <c r="N152" s="232" t="s">
        <v>3581</v>
      </c>
      <c r="O152" s="215" t="s">
        <v>88</v>
      </c>
      <c r="P152" s="215" t="s">
        <v>3571</v>
      </c>
      <c r="Q152" s="52"/>
      <c r="R152" s="52"/>
      <c r="S152" s="52"/>
      <c r="T152" s="52"/>
    </row>
    <row r="153">
      <c r="A153" s="86">
        <v>151.0</v>
      </c>
      <c r="B153" s="86" t="s">
        <v>3784</v>
      </c>
      <c r="C153" s="402" t="str">
        <f t="shared" si="1"/>
        <v>1997</v>
      </c>
      <c r="D153" s="67" t="s">
        <v>3785</v>
      </c>
      <c r="E153" s="410"/>
      <c r="F153" s="22">
        <v>151.0</v>
      </c>
      <c r="G153" s="153" t="s">
        <v>2626</v>
      </c>
      <c r="H153" s="418" t="s">
        <v>3786</v>
      </c>
      <c r="I153" s="421" t="s">
        <v>1137</v>
      </c>
      <c r="J153" s="419" t="s">
        <v>217</v>
      </c>
      <c r="K153" s="419" t="s">
        <v>1112</v>
      </c>
      <c r="L153" s="405" t="s">
        <v>3781</v>
      </c>
      <c r="M153" s="411"/>
      <c r="N153" s="411"/>
      <c r="O153" s="411"/>
      <c r="P153" s="411"/>
      <c r="Q153" s="52"/>
      <c r="R153" s="52"/>
      <c r="S153" s="52"/>
      <c r="T153" s="52"/>
    </row>
    <row r="154">
      <c r="A154" s="86">
        <v>152.0</v>
      </c>
      <c r="B154" s="86" t="s">
        <v>3788</v>
      </c>
      <c r="C154" s="402" t="str">
        <f t="shared" si="1"/>
        <v>1998</v>
      </c>
      <c r="D154" s="67" t="s">
        <v>3789</v>
      </c>
      <c r="E154" s="410"/>
      <c r="F154" s="22">
        <v>152.0</v>
      </c>
      <c r="G154" s="410"/>
      <c r="H154" s="96"/>
      <c r="I154" s="141" t="s">
        <v>1137</v>
      </c>
      <c r="J154" s="405" t="s">
        <v>223</v>
      </c>
      <c r="K154" s="405"/>
      <c r="L154" s="405" t="s">
        <v>3781</v>
      </c>
      <c r="M154" s="411"/>
      <c r="N154" s="411"/>
      <c r="O154" s="411"/>
      <c r="P154" s="411"/>
      <c r="Q154" s="52"/>
      <c r="R154" s="52"/>
      <c r="S154" s="52"/>
      <c r="T154" s="52"/>
    </row>
    <row r="155">
      <c r="A155" s="86">
        <v>153.0</v>
      </c>
      <c r="B155" s="86" t="s">
        <v>3790</v>
      </c>
      <c r="C155" s="402" t="str">
        <f t="shared" si="1"/>
        <v>1999</v>
      </c>
      <c r="D155" s="67"/>
      <c r="E155" s="403"/>
      <c r="F155" s="22">
        <v>153.0</v>
      </c>
      <c r="G155" s="403">
        <v>59.0</v>
      </c>
      <c r="H155" s="22" t="s">
        <v>906</v>
      </c>
      <c r="I155" s="141" t="s">
        <v>1137</v>
      </c>
      <c r="J155" s="405" t="s">
        <v>251</v>
      </c>
      <c r="K155" s="405" t="s">
        <v>1112</v>
      </c>
      <c r="L155" s="414" t="s">
        <v>3781</v>
      </c>
      <c r="M155" s="232" t="s">
        <v>3791</v>
      </c>
      <c r="N155" s="86" t="s">
        <v>3610</v>
      </c>
      <c r="O155" s="215" t="s">
        <v>57</v>
      </c>
      <c r="P155" s="215" t="s">
        <v>3573</v>
      </c>
      <c r="Q155" s="52"/>
      <c r="R155" s="52"/>
      <c r="S155" s="52"/>
      <c r="T155" s="52"/>
    </row>
    <row r="156">
      <c r="A156" s="86">
        <v>154.0</v>
      </c>
      <c r="B156" s="86" t="s">
        <v>3792</v>
      </c>
      <c r="C156" s="402" t="str">
        <f t="shared" si="1"/>
        <v>199A</v>
      </c>
      <c r="D156" s="67"/>
      <c r="E156" s="410"/>
      <c r="F156" s="22">
        <v>154.0</v>
      </c>
      <c r="G156" s="410">
        <v>151.0</v>
      </c>
      <c r="H156" s="22" t="s">
        <v>1337</v>
      </c>
      <c r="I156" s="141" t="s">
        <v>1137</v>
      </c>
      <c r="J156" s="405" t="s">
        <v>1487</v>
      </c>
      <c r="K156" s="405" t="s">
        <v>1112</v>
      </c>
      <c r="L156" s="414" t="s">
        <v>3781</v>
      </c>
      <c r="M156" s="415">
        <v>42300.0</v>
      </c>
      <c r="N156" s="411" t="s">
        <v>3579</v>
      </c>
      <c r="O156" s="411">
        <v>3.0</v>
      </c>
      <c r="P156" s="411" t="s">
        <v>3573</v>
      </c>
      <c r="Q156" s="52"/>
      <c r="R156" s="52"/>
      <c r="S156" s="52"/>
      <c r="T156" s="52"/>
    </row>
    <row r="157">
      <c r="A157" s="86">
        <v>155.0</v>
      </c>
      <c r="B157" s="86" t="s">
        <v>3794</v>
      </c>
      <c r="C157" s="402" t="str">
        <f t="shared" si="1"/>
        <v>199B</v>
      </c>
      <c r="D157" s="67"/>
      <c r="E157" s="403"/>
      <c r="F157" s="22">
        <v>155.0</v>
      </c>
      <c r="G157" s="403">
        <v>61.0</v>
      </c>
      <c r="H157" s="22" t="s">
        <v>914</v>
      </c>
      <c r="I157" s="141" t="s">
        <v>1137</v>
      </c>
      <c r="J157" s="405" t="s">
        <v>1657</v>
      </c>
      <c r="K157" s="405" t="s">
        <v>1112</v>
      </c>
      <c r="L157" s="414" t="s">
        <v>3781</v>
      </c>
      <c r="M157" s="232" t="s">
        <v>3796</v>
      </c>
      <c r="N157" s="232" t="s">
        <v>3559</v>
      </c>
      <c r="O157" s="215" t="s">
        <v>25</v>
      </c>
      <c r="P157" s="215" t="s">
        <v>3573</v>
      </c>
      <c r="Q157" s="52"/>
      <c r="R157" s="52"/>
      <c r="S157" s="52"/>
      <c r="T157" s="52"/>
    </row>
    <row r="158">
      <c r="A158" s="86">
        <v>156.0</v>
      </c>
      <c r="B158" s="86" t="s">
        <v>3797</v>
      </c>
      <c r="C158" s="402" t="str">
        <f t="shared" si="1"/>
        <v>199C</v>
      </c>
      <c r="D158" s="67"/>
      <c r="E158" s="410"/>
      <c r="F158" s="22">
        <v>156.0</v>
      </c>
      <c r="G158" s="410"/>
      <c r="H158" s="96"/>
      <c r="I158" s="141" t="s">
        <v>1137</v>
      </c>
      <c r="J158" s="405" t="s">
        <v>2269</v>
      </c>
      <c r="K158" s="405"/>
      <c r="L158" s="423" t="s">
        <v>3781</v>
      </c>
      <c r="M158" s="411"/>
      <c r="N158" s="411"/>
      <c r="O158" s="411"/>
      <c r="P158" s="411"/>
      <c r="Q158" s="52"/>
      <c r="R158" s="52"/>
      <c r="S158" s="52"/>
      <c r="T158" s="52"/>
    </row>
    <row r="159">
      <c r="A159" s="86">
        <v>157.0</v>
      </c>
      <c r="B159" s="86" t="s">
        <v>3798</v>
      </c>
      <c r="C159" s="402" t="str">
        <f t="shared" si="1"/>
        <v>199D</v>
      </c>
      <c r="D159" s="67"/>
      <c r="E159" s="410"/>
      <c r="F159" s="22">
        <v>157.0</v>
      </c>
      <c r="G159" s="153" t="s">
        <v>2777</v>
      </c>
      <c r="H159" s="418" t="s">
        <v>3799</v>
      </c>
      <c r="I159" s="421" t="s">
        <v>1137</v>
      </c>
      <c r="J159" s="419" t="s">
        <v>1507</v>
      </c>
      <c r="K159" s="419" t="s">
        <v>1112</v>
      </c>
      <c r="L159" s="423" t="s">
        <v>3781</v>
      </c>
      <c r="M159" s="411"/>
      <c r="N159" s="411"/>
      <c r="O159" s="411"/>
      <c r="P159" s="411"/>
      <c r="Q159" s="52"/>
      <c r="R159" s="52"/>
      <c r="S159" s="52"/>
      <c r="T159" s="52"/>
    </row>
    <row r="160">
      <c r="A160" s="86">
        <v>158.0</v>
      </c>
      <c r="B160" s="86" t="s">
        <v>3800</v>
      </c>
      <c r="C160" s="402" t="str">
        <f t="shared" si="1"/>
        <v>199E</v>
      </c>
      <c r="D160" s="67"/>
      <c r="E160" s="410"/>
      <c r="F160" s="22">
        <v>158.0</v>
      </c>
      <c r="G160" s="403">
        <v>224.0</v>
      </c>
      <c r="H160" s="422" t="s">
        <v>1757</v>
      </c>
      <c r="I160" s="141" t="s">
        <v>1137</v>
      </c>
      <c r="J160" s="405" t="s">
        <v>2431</v>
      </c>
      <c r="K160" s="405"/>
      <c r="L160" s="423" t="s">
        <v>3781</v>
      </c>
      <c r="M160" s="411"/>
      <c r="N160" s="411"/>
      <c r="O160" s="411"/>
      <c r="P160" s="411"/>
      <c r="Q160" s="52"/>
      <c r="R160" s="52"/>
      <c r="S160" s="52"/>
      <c r="T160" s="52"/>
    </row>
    <row r="161">
      <c r="A161" s="86">
        <v>159.0</v>
      </c>
      <c r="B161" s="86" t="s">
        <v>3801</v>
      </c>
      <c r="C161" s="402" t="str">
        <f t="shared" si="1"/>
        <v>199F</v>
      </c>
      <c r="D161" s="67"/>
      <c r="E161" s="410"/>
      <c r="F161" s="22">
        <v>159.0</v>
      </c>
      <c r="G161" s="410"/>
      <c r="H161" s="96"/>
      <c r="I161" s="141" t="s">
        <v>1137</v>
      </c>
      <c r="J161" s="405" t="s">
        <v>1519</v>
      </c>
      <c r="K161" s="405"/>
      <c r="L161" s="423" t="s">
        <v>3781</v>
      </c>
      <c r="M161" s="411"/>
      <c r="N161" s="411"/>
      <c r="O161" s="411"/>
      <c r="P161" s="411"/>
      <c r="Q161" s="52"/>
      <c r="R161" s="52"/>
      <c r="S161" s="52"/>
      <c r="T161" s="52"/>
    </row>
    <row r="162">
      <c r="A162" s="86">
        <v>160.0</v>
      </c>
      <c r="B162" s="86" t="s">
        <v>3802</v>
      </c>
      <c r="C162" s="402" t="str">
        <f t="shared" si="1"/>
        <v>19A0</v>
      </c>
      <c r="D162" s="67"/>
      <c r="E162" s="410"/>
      <c r="F162" s="22">
        <v>160.0</v>
      </c>
      <c r="G162" s="410">
        <v>186.0</v>
      </c>
      <c r="H162" s="22" t="s">
        <v>1562</v>
      </c>
      <c r="I162" s="141" t="s">
        <v>1137</v>
      </c>
      <c r="J162" s="405" t="s">
        <v>254</v>
      </c>
      <c r="K162" s="405" t="s">
        <v>1112</v>
      </c>
      <c r="L162" s="423" t="s">
        <v>3781</v>
      </c>
      <c r="M162" s="415">
        <v>42111.0</v>
      </c>
      <c r="N162" s="411" t="s">
        <v>3589</v>
      </c>
      <c r="O162" s="411">
        <v>2.0</v>
      </c>
      <c r="P162" s="411" t="s">
        <v>3573</v>
      </c>
      <c r="Q162" s="52"/>
      <c r="R162" s="52"/>
      <c r="S162" s="52"/>
      <c r="T162" s="52"/>
    </row>
    <row r="163">
      <c r="A163" s="86">
        <v>161.0</v>
      </c>
      <c r="B163" s="86" t="s">
        <v>3803</v>
      </c>
      <c r="C163" s="402" t="str">
        <f t="shared" si="1"/>
        <v>19A1</v>
      </c>
      <c r="D163" s="67"/>
      <c r="E163" s="410"/>
      <c r="F163" s="22">
        <v>161.0</v>
      </c>
      <c r="G163" s="403">
        <v>249.0</v>
      </c>
      <c r="H163" s="139" t="s">
        <v>1922</v>
      </c>
      <c r="I163" s="141" t="s">
        <v>1137</v>
      </c>
      <c r="J163" s="405" t="s">
        <v>2</v>
      </c>
      <c r="K163" s="405"/>
      <c r="L163" s="423" t="s">
        <v>3781</v>
      </c>
      <c r="M163" s="411"/>
      <c r="N163" s="411"/>
      <c r="O163" s="411"/>
      <c r="P163" s="411"/>
      <c r="Q163" s="52"/>
      <c r="R163" s="52"/>
      <c r="S163" s="52"/>
      <c r="T163" s="52"/>
    </row>
    <row r="164">
      <c r="A164" s="86">
        <v>162.0</v>
      </c>
      <c r="B164" s="86" t="s">
        <v>3804</v>
      </c>
      <c r="C164" s="402" t="str">
        <f t="shared" si="1"/>
        <v>19A2</v>
      </c>
      <c r="D164" s="67"/>
      <c r="E164" s="410"/>
      <c r="F164" s="22">
        <v>162.0</v>
      </c>
      <c r="G164" s="403">
        <v>257.0</v>
      </c>
      <c r="H164" s="139" t="s">
        <v>1963</v>
      </c>
      <c r="I164" s="141" t="s">
        <v>1137</v>
      </c>
      <c r="J164" s="405" t="s">
        <v>7</v>
      </c>
      <c r="K164" s="405"/>
      <c r="L164" s="423" t="s">
        <v>3781</v>
      </c>
      <c r="M164" s="411"/>
      <c r="N164" s="411"/>
      <c r="O164" s="411"/>
      <c r="P164" s="411"/>
      <c r="Q164" s="52"/>
      <c r="R164" s="52"/>
      <c r="S164" s="52"/>
      <c r="T164" s="52"/>
    </row>
    <row r="165">
      <c r="A165" s="86">
        <v>163.0</v>
      </c>
      <c r="B165" s="86" t="s">
        <v>3805</v>
      </c>
      <c r="C165" s="402" t="str">
        <f t="shared" si="1"/>
        <v>19A3</v>
      </c>
      <c r="D165" s="67"/>
      <c r="E165" s="410"/>
      <c r="F165" s="22">
        <v>163.0</v>
      </c>
      <c r="G165" s="410"/>
      <c r="H165" s="96"/>
      <c r="I165" s="141" t="s">
        <v>1137</v>
      </c>
      <c r="J165" s="405" t="s">
        <v>263</v>
      </c>
      <c r="K165" s="405"/>
      <c r="L165" s="423"/>
      <c r="M165" s="411"/>
      <c r="N165" s="411"/>
      <c r="O165" s="411"/>
      <c r="P165" s="411"/>
      <c r="Q165" s="52"/>
      <c r="R165" s="52"/>
      <c r="S165" s="52"/>
      <c r="T165" s="52"/>
    </row>
    <row r="166">
      <c r="A166" s="86">
        <v>164.0</v>
      </c>
      <c r="B166" s="86" t="s">
        <v>3806</v>
      </c>
      <c r="C166" s="402" t="str">
        <f t="shared" si="1"/>
        <v>19A4</v>
      </c>
      <c r="D166" s="67"/>
      <c r="E166" s="410"/>
      <c r="F166" s="22">
        <v>164.0</v>
      </c>
      <c r="G166" s="410"/>
      <c r="H166" s="96"/>
      <c r="I166" s="141" t="s">
        <v>1137</v>
      </c>
      <c r="J166" s="405" t="s">
        <v>265</v>
      </c>
      <c r="K166" s="405"/>
      <c r="L166" s="423"/>
      <c r="M166" s="411"/>
      <c r="N166" s="411"/>
      <c r="O166" s="411"/>
      <c r="P166" s="411"/>
      <c r="Q166" s="52"/>
      <c r="R166" s="52"/>
      <c r="S166" s="52"/>
      <c r="T166" s="52"/>
    </row>
    <row r="167">
      <c r="A167" s="86">
        <v>165.0</v>
      </c>
      <c r="B167" s="86" t="s">
        <v>3807</v>
      </c>
      <c r="C167" s="402" t="str">
        <f t="shared" si="1"/>
        <v>19A5</v>
      </c>
      <c r="D167" s="67"/>
      <c r="E167" s="410"/>
      <c r="F167" s="22">
        <v>165.0</v>
      </c>
      <c r="G167" s="410"/>
      <c r="H167" s="96"/>
      <c r="I167" s="141" t="s">
        <v>1137</v>
      </c>
      <c r="J167" s="405" t="s">
        <v>268</v>
      </c>
      <c r="K167" s="405"/>
      <c r="L167" s="423"/>
      <c r="M167" s="411"/>
      <c r="N167" s="411"/>
      <c r="O167" s="411"/>
      <c r="P167" s="411"/>
      <c r="Q167" s="52"/>
      <c r="R167" s="52"/>
      <c r="S167" s="52"/>
      <c r="T167" s="52"/>
    </row>
    <row r="168">
      <c r="A168" s="86">
        <v>166.0</v>
      </c>
      <c r="B168" s="86" t="s">
        <v>3808</v>
      </c>
      <c r="C168" s="402" t="str">
        <f t="shared" si="1"/>
        <v>19A6</v>
      </c>
      <c r="D168" s="67"/>
      <c r="E168" s="410"/>
      <c r="F168" s="22">
        <v>166.0</v>
      </c>
      <c r="G168" s="410"/>
      <c r="H168" s="96"/>
      <c r="I168" s="141" t="s">
        <v>1137</v>
      </c>
      <c r="J168" s="405" t="s">
        <v>273</v>
      </c>
      <c r="K168" s="405"/>
      <c r="L168" s="423"/>
      <c r="M168" s="411"/>
      <c r="N168" s="411"/>
      <c r="O168" s="411"/>
      <c r="P168" s="411"/>
      <c r="Q168" s="52"/>
      <c r="R168" s="52"/>
      <c r="S168" s="52"/>
      <c r="T168" s="52"/>
    </row>
    <row r="169">
      <c r="A169" s="86">
        <v>167.0</v>
      </c>
      <c r="B169" s="86" t="s">
        <v>3809</v>
      </c>
      <c r="C169" s="402" t="str">
        <f t="shared" si="1"/>
        <v>19A7</v>
      </c>
      <c r="D169" s="67"/>
      <c r="E169" s="410"/>
      <c r="F169" s="22">
        <v>167.0</v>
      </c>
      <c r="G169" s="410"/>
      <c r="H169" s="96"/>
      <c r="I169" s="141" t="s">
        <v>1137</v>
      </c>
      <c r="J169" s="405" t="s">
        <v>278</v>
      </c>
      <c r="K169" s="405"/>
      <c r="L169" s="423"/>
      <c r="M169" s="411"/>
      <c r="N169" s="411"/>
      <c r="O169" s="411"/>
      <c r="P169" s="411"/>
      <c r="Q169" s="52"/>
      <c r="R169" s="52"/>
      <c r="S169" s="52"/>
      <c r="T169" s="52"/>
    </row>
    <row r="170">
      <c r="A170" s="86">
        <v>168.0</v>
      </c>
      <c r="B170" s="86" t="s">
        <v>3810</v>
      </c>
      <c r="C170" s="402" t="str">
        <f t="shared" si="1"/>
        <v>19A8</v>
      </c>
      <c r="D170" s="67"/>
      <c r="E170" s="410"/>
      <c r="F170" s="22">
        <v>168.0</v>
      </c>
      <c r="G170" s="410"/>
      <c r="H170" s="96"/>
      <c r="I170" s="141" t="s">
        <v>1137</v>
      </c>
      <c r="J170" s="405" t="s">
        <v>283</v>
      </c>
      <c r="K170" s="405"/>
      <c r="L170" s="423"/>
      <c r="M170" s="411"/>
      <c r="N170" s="411"/>
      <c r="O170" s="411"/>
      <c r="P170" s="411"/>
      <c r="Q170" s="52"/>
      <c r="R170" s="52"/>
      <c r="S170" s="52"/>
      <c r="T170" s="52"/>
    </row>
    <row r="171">
      <c r="A171" s="86">
        <v>169.0</v>
      </c>
      <c r="B171" s="86" t="s">
        <v>3811</v>
      </c>
      <c r="C171" s="402" t="str">
        <f t="shared" si="1"/>
        <v>19A9</v>
      </c>
      <c r="D171" s="67"/>
      <c r="E171" s="410"/>
      <c r="F171" s="22">
        <v>169.0</v>
      </c>
      <c r="G171" s="410"/>
      <c r="H171" s="96"/>
      <c r="I171" s="141" t="s">
        <v>1137</v>
      </c>
      <c r="J171" s="405" t="s">
        <v>288</v>
      </c>
      <c r="K171" s="405"/>
      <c r="L171" s="423"/>
      <c r="M171" s="411"/>
      <c r="N171" s="411"/>
      <c r="O171" s="411"/>
      <c r="P171" s="411"/>
      <c r="Q171" s="52"/>
      <c r="R171" s="52"/>
      <c r="S171" s="52"/>
      <c r="T171" s="52"/>
    </row>
    <row r="172">
      <c r="A172" s="86">
        <v>170.0</v>
      </c>
      <c r="B172" s="86" t="s">
        <v>3812</v>
      </c>
      <c r="C172" s="402" t="str">
        <f t="shared" si="1"/>
        <v>19AA</v>
      </c>
      <c r="D172" s="67"/>
      <c r="E172" s="410"/>
      <c r="F172" s="22">
        <v>170.0</v>
      </c>
      <c r="G172" s="410"/>
      <c r="H172" s="96"/>
      <c r="I172" s="141" t="s">
        <v>1137</v>
      </c>
      <c r="J172" s="405" t="s">
        <v>2975</v>
      </c>
      <c r="K172" s="405"/>
      <c r="L172" s="423"/>
      <c r="M172" s="411"/>
      <c r="N172" s="411"/>
      <c r="O172" s="411"/>
      <c r="P172" s="411"/>
      <c r="Q172" s="52"/>
      <c r="R172" s="52"/>
      <c r="S172" s="52"/>
      <c r="T172" s="52"/>
    </row>
    <row r="173">
      <c r="A173" s="86">
        <v>171.0</v>
      </c>
      <c r="B173" s="86" t="s">
        <v>3813</v>
      </c>
      <c r="C173" s="402" t="str">
        <f t="shared" si="1"/>
        <v>19AB</v>
      </c>
      <c r="D173" s="67"/>
      <c r="E173" s="410"/>
      <c r="F173" s="22">
        <v>171.0</v>
      </c>
      <c r="G173" s="410"/>
      <c r="H173" s="96"/>
      <c r="I173" s="141" t="s">
        <v>1137</v>
      </c>
      <c r="J173" s="405" t="s">
        <v>3199</v>
      </c>
      <c r="K173" s="405"/>
      <c r="L173" s="423"/>
      <c r="M173" s="411"/>
      <c r="N173" s="411"/>
      <c r="O173" s="411"/>
      <c r="P173" s="411"/>
      <c r="Q173" s="52"/>
      <c r="R173" s="52"/>
      <c r="S173" s="52"/>
      <c r="T173" s="52"/>
    </row>
    <row r="174">
      <c r="A174" s="86">
        <v>172.0</v>
      </c>
      <c r="B174" s="86" t="s">
        <v>3814</v>
      </c>
      <c r="C174" s="402" t="str">
        <f t="shared" si="1"/>
        <v>19AC</v>
      </c>
      <c r="D174" s="67"/>
      <c r="E174" s="410"/>
      <c r="F174" s="22">
        <v>172.0</v>
      </c>
      <c r="G174" s="410"/>
      <c r="H174" s="96"/>
      <c r="I174" s="141" t="s">
        <v>1137</v>
      </c>
      <c r="J174" s="405" t="s">
        <v>2980</v>
      </c>
      <c r="K174" s="405"/>
      <c r="L174" s="423"/>
      <c r="M174" s="411"/>
      <c r="N174" s="411"/>
      <c r="O174" s="411"/>
      <c r="P174" s="411"/>
      <c r="Q174" s="52"/>
      <c r="R174" s="52"/>
      <c r="S174" s="52"/>
      <c r="T174" s="52"/>
    </row>
    <row r="175">
      <c r="A175" s="86">
        <v>173.0</v>
      </c>
      <c r="B175" s="86" t="s">
        <v>3815</v>
      </c>
      <c r="C175" s="402" t="str">
        <f t="shared" si="1"/>
        <v>19AD</v>
      </c>
      <c r="D175" s="67"/>
      <c r="E175" s="410"/>
      <c r="F175" s="22">
        <v>173.0</v>
      </c>
      <c r="G175" s="416">
        <v>175.0</v>
      </c>
      <c r="H175" s="22" t="s">
        <v>1501</v>
      </c>
      <c r="I175" s="141" t="s">
        <v>1137</v>
      </c>
      <c r="J175" s="405" t="s">
        <v>2465</v>
      </c>
      <c r="K175" s="409" t="s">
        <v>1112</v>
      </c>
      <c r="L175" s="417" t="s">
        <v>3816</v>
      </c>
      <c r="M175" s="415">
        <v>42202.0</v>
      </c>
      <c r="N175" s="284" t="s">
        <v>3581</v>
      </c>
      <c r="O175" s="284">
        <v>2.0</v>
      </c>
      <c r="P175" s="284" t="s">
        <v>3571</v>
      </c>
      <c r="Q175" s="52"/>
      <c r="R175" s="52"/>
      <c r="S175" s="52"/>
      <c r="T175" s="52"/>
    </row>
    <row r="176">
      <c r="A176" s="86">
        <v>174.0</v>
      </c>
      <c r="B176" s="86" t="s">
        <v>3817</v>
      </c>
      <c r="C176" s="402" t="str">
        <f t="shared" si="1"/>
        <v>19AE</v>
      </c>
      <c r="D176" s="67"/>
      <c r="E176" s="410"/>
      <c r="F176" s="22">
        <v>174.0</v>
      </c>
      <c r="G176" s="153" t="s">
        <v>2810</v>
      </c>
      <c r="H176" s="418" t="s">
        <v>324</v>
      </c>
      <c r="I176" s="421" t="s">
        <v>1137</v>
      </c>
      <c r="J176" s="419" t="s">
        <v>2471</v>
      </c>
      <c r="K176" s="419" t="s">
        <v>1112</v>
      </c>
      <c r="L176" s="423"/>
      <c r="M176" s="411"/>
      <c r="N176" s="411"/>
      <c r="O176" s="411"/>
      <c r="P176" s="411"/>
      <c r="Q176" s="52"/>
      <c r="R176" s="52"/>
      <c r="S176" s="52"/>
      <c r="T176" s="52"/>
    </row>
    <row r="177">
      <c r="A177" s="86">
        <v>175.0</v>
      </c>
      <c r="B177" s="86" t="s">
        <v>3818</v>
      </c>
      <c r="C177" s="402" t="str">
        <f t="shared" si="1"/>
        <v>19AF</v>
      </c>
      <c r="D177" s="67"/>
      <c r="E177" s="410"/>
      <c r="F177" s="22">
        <v>175.0</v>
      </c>
      <c r="G177" s="403">
        <v>219.0</v>
      </c>
      <c r="H177" s="422" t="s">
        <v>1723</v>
      </c>
      <c r="I177" s="141" t="s">
        <v>1137</v>
      </c>
      <c r="J177" s="405" t="s">
        <v>2479</v>
      </c>
      <c r="K177" s="405"/>
      <c r="L177" s="423"/>
      <c r="M177" s="411"/>
      <c r="N177" s="411"/>
      <c r="O177" s="411"/>
      <c r="P177" s="411"/>
      <c r="Q177" s="52"/>
      <c r="R177" s="52"/>
      <c r="S177" s="52"/>
      <c r="T177" s="52"/>
    </row>
    <row r="178">
      <c r="A178" s="86">
        <v>176.0</v>
      </c>
      <c r="B178" s="86" t="s">
        <v>3819</v>
      </c>
      <c r="C178" s="402" t="str">
        <f t="shared" si="1"/>
        <v>19B0</v>
      </c>
      <c r="D178" s="67"/>
      <c r="E178" s="410"/>
      <c r="F178" s="22">
        <v>176.0</v>
      </c>
      <c r="G178" s="153" t="s">
        <v>2805</v>
      </c>
      <c r="H178" s="418" t="s">
        <v>3820</v>
      </c>
      <c r="I178" s="421" t="s">
        <v>1137</v>
      </c>
      <c r="J178" s="419" t="s">
        <v>294</v>
      </c>
      <c r="K178" s="419" t="s">
        <v>1112</v>
      </c>
      <c r="L178" s="423"/>
      <c r="M178" s="411"/>
      <c r="N178" s="411"/>
      <c r="O178" s="411"/>
      <c r="P178" s="411"/>
      <c r="Q178" s="52"/>
      <c r="R178" s="52"/>
      <c r="S178" s="52"/>
      <c r="T178" s="52"/>
    </row>
    <row r="179">
      <c r="A179" s="86">
        <v>177.0</v>
      </c>
      <c r="B179" s="86" t="s">
        <v>3821</v>
      </c>
      <c r="C179" s="402" t="str">
        <f t="shared" si="1"/>
        <v>19B1</v>
      </c>
      <c r="D179" s="67"/>
      <c r="E179" s="403"/>
      <c r="F179" s="22">
        <v>177.0</v>
      </c>
      <c r="G179" s="403">
        <v>39.0</v>
      </c>
      <c r="H179" s="22" t="s">
        <v>818</v>
      </c>
      <c r="I179" s="141" t="s">
        <v>1137</v>
      </c>
      <c r="J179" s="405" t="s">
        <v>299</v>
      </c>
      <c r="K179" s="405" t="s">
        <v>1112</v>
      </c>
      <c r="L179" s="405" t="s">
        <v>3816</v>
      </c>
      <c r="M179" s="232" t="s">
        <v>3822</v>
      </c>
      <c r="N179" s="232" t="s">
        <v>3598</v>
      </c>
      <c r="O179" s="215" t="s">
        <v>97</v>
      </c>
      <c r="P179" s="215" t="s">
        <v>3571</v>
      </c>
      <c r="Q179" s="52"/>
      <c r="R179" s="52"/>
      <c r="S179" s="52"/>
      <c r="T179" s="52"/>
    </row>
    <row r="180">
      <c r="A180" s="86">
        <v>178.0</v>
      </c>
      <c r="B180" s="86" t="s">
        <v>3823</v>
      </c>
      <c r="C180" s="402" t="str">
        <f t="shared" si="1"/>
        <v>19B2</v>
      </c>
      <c r="D180" s="67"/>
      <c r="E180" s="410"/>
      <c r="F180" s="22">
        <v>178.0</v>
      </c>
      <c r="G180" s="410"/>
      <c r="H180" s="96"/>
      <c r="I180" s="141" t="s">
        <v>1137</v>
      </c>
      <c r="J180" s="405" t="s">
        <v>304</v>
      </c>
      <c r="K180" s="405"/>
      <c r="L180" s="405" t="s">
        <v>3816</v>
      </c>
      <c r="M180" s="411"/>
      <c r="N180" s="411"/>
      <c r="O180" s="411"/>
      <c r="P180" s="411"/>
      <c r="Q180" s="52"/>
      <c r="R180" s="52"/>
      <c r="S180" s="52"/>
      <c r="T180" s="52"/>
    </row>
    <row r="181">
      <c r="A181" s="86">
        <v>179.0</v>
      </c>
      <c r="B181" s="86" t="s">
        <v>3824</v>
      </c>
      <c r="C181" s="402" t="str">
        <f t="shared" si="1"/>
        <v>19B3</v>
      </c>
      <c r="D181" s="67"/>
      <c r="E181" s="410"/>
      <c r="F181" s="22">
        <v>179.0</v>
      </c>
      <c r="G181" s="410"/>
      <c r="H181" s="96"/>
      <c r="I181" s="141" t="s">
        <v>1137</v>
      </c>
      <c r="J181" s="405" t="s">
        <v>310</v>
      </c>
      <c r="K181" s="405"/>
      <c r="L181" s="405" t="s">
        <v>3816</v>
      </c>
      <c r="M181" s="411"/>
      <c r="N181" s="411"/>
      <c r="O181" s="411"/>
      <c r="P181" s="411"/>
      <c r="Q181" s="52"/>
      <c r="R181" s="52"/>
      <c r="S181" s="52"/>
      <c r="T181" s="52"/>
    </row>
    <row r="182">
      <c r="A182" s="86">
        <v>180.0</v>
      </c>
      <c r="B182" s="86" t="s">
        <v>3825</v>
      </c>
      <c r="C182" s="402" t="str">
        <f t="shared" si="1"/>
        <v>19B4</v>
      </c>
      <c r="D182" s="67"/>
      <c r="E182" s="410"/>
      <c r="F182" s="22">
        <v>180.0</v>
      </c>
      <c r="G182" s="410"/>
      <c r="H182" s="96"/>
      <c r="I182" s="141" t="s">
        <v>1137</v>
      </c>
      <c r="J182" s="405" t="s">
        <v>315</v>
      </c>
      <c r="K182" s="405"/>
      <c r="L182" s="405" t="s">
        <v>3816</v>
      </c>
      <c r="M182" s="411"/>
      <c r="N182" s="411"/>
      <c r="O182" s="411"/>
      <c r="P182" s="411"/>
      <c r="Q182" s="52"/>
      <c r="R182" s="52"/>
      <c r="S182" s="52"/>
      <c r="T182" s="52"/>
    </row>
    <row r="183">
      <c r="A183" s="86">
        <v>181.0</v>
      </c>
      <c r="B183" s="86" t="s">
        <v>3826</v>
      </c>
      <c r="C183" s="402" t="str">
        <f t="shared" si="1"/>
        <v>19B5</v>
      </c>
      <c r="D183" s="67"/>
      <c r="E183" s="403"/>
      <c r="F183" s="22">
        <v>181.0</v>
      </c>
      <c r="G183" s="403">
        <v>65.0</v>
      </c>
      <c r="H183" s="22" t="s">
        <v>930</v>
      </c>
      <c r="I183" s="141" t="s">
        <v>1137</v>
      </c>
      <c r="J183" s="405" t="s">
        <v>320</v>
      </c>
      <c r="K183" s="405" t="s">
        <v>1112</v>
      </c>
      <c r="L183" s="414" t="s">
        <v>3816</v>
      </c>
      <c r="M183" s="232" t="s">
        <v>3827</v>
      </c>
      <c r="N183" s="232" t="s">
        <v>3655</v>
      </c>
      <c r="O183" s="215" t="s">
        <v>88</v>
      </c>
      <c r="P183" s="215" t="s">
        <v>3566</v>
      </c>
      <c r="Q183" s="52"/>
      <c r="R183" s="52"/>
      <c r="S183" s="52"/>
      <c r="T183" s="52"/>
    </row>
    <row r="184">
      <c r="A184" s="86">
        <v>182.0</v>
      </c>
      <c r="B184" s="86" t="s">
        <v>3828</v>
      </c>
      <c r="C184" s="402" t="str">
        <f t="shared" si="1"/>
        <v>19B6</v>
      </c>
      <c r="D184" s="67"/>
      <c r="E184" s="410"/>
      <c r="F184" s="22">
        <v>182.0</v>
      </c>
      <c r="G184" s="410"/>
      <c r="H184" s="96"/>
      <c r="I184" s="141" t="s">
        <v>1137</v>
      </c>
      <c r="J184" s="405" t="s">
        <v>325</v>
      </c>
      <c r="K184" s="405"/>
      <c r="L184" s="423" t="s">
        <v>3816</v>
      </c>
      <c r="M184" s="411"/>
      <c r="N184" s="411"/>
      <c r="O184" s="411"/>
      <c r="P184" s="411"/>
      <c r="Q184" s="52"/>
      <c r="R184" s="52"/>
      <c r="S184" s="52"/>
      <c r="T184" s="52"/>
    </row>
    <row r="185">
      <c r="A185" s="86">
        <v>183.0</v>
      </c>
      <c r="B185" s="86" t="s">
        <v>3829</v>
      </c>
      <c r="C185" s="402" t="str">
        <f t="shared" si="1"/>
        <v>19B7</v>
      </c>
      <c r="D185" s="67"/>
      <c r="E185" s="410"/>
      <c r="F185" s="22">
        <v>183.0</v>
      </c>
      <c r="G185" s="410"/>
      <c r="H185" s="96"/>
      <c r="I185" s="141" t="s">
        <v>1137</v>
      </c>
      <c r="J185" s="405" t="s">
        <v>330</v>
      </c>
      <c r="K185" s="405"/>
      <c r="L185" s="423" t="s">
        <v>3816</v>
      </c>
      <c r="M185" s="411"/>
      <c r="N185" s="411"/>
      <c r="O185" s="411"/>
      <c r="P185" s="411"/>
      <c r="Q185" s="52"/>
      <c r="R185" s="52"/>
      <c r="S185" s="52"/>
      <c r="T185" s="52"/>
    </row>
    <row r="186">
      <c r="A186" s="86">
        <v>184.0</v>
      </c>
      <c r="B186" s="86" t="s">
        <v>3830</v>
      </c>
      <c r="C186" s="402" t="str">
        <f t="shared" si="1"/>
        <v>19B8</v>
      </c>
      <c r="D186" s="67"/>
      <c r="E186" s="410"/>
      <c r="F186" s="22">
        <v>184.0</v>
      </c>
      <c r="G186" s="410"/>
      <c r="H186" s="96"/>
      <c r="I186" s="141" t="s">
        <v>1137</v>
      </c>
      <c r="J186" s="405" t="s">
        <v>336</v>
      </c>
      <c r="K186" s="405"/>
      <c r="L186" s="423" t="s">
        <v>3816</v>
      </c>
      <c r="M186" s="411"/>
      <c r="N186" s="411"/>
      <c r="O186" s="411"/>
      <c r="P186" s="411"/>
      <c r="Q186" s="52"/>
      <c r="R186" s="52"/>
      <c r="S186" s="52"/>
      <c r="T186" s="52"/>
    </row>
    <row r="187">
      <c r="A187" s="86">
        <v>185.0</v>
      </c>
      <c r="B187" s="86" t="s">
        <v>3831</v>
      </c>
      <c r="C187" s="402" t="str">
        <f t="shared" si="1"/>
        <v>19B9</v>
      </c>
      <c r="D187" s="67"/>
      <c r="E187" s="410"/>
      <c r="F187" s="22">
        <v>185.0</v>
      </c>
      <c r="G187" s="410"/>
      <c r="H187" s="96"/>
      <c r="I187" s="141" t="s">
        <v>1137</v>
      </c>
      <c r="J187" s="405" t="s">
        <v>342</v>
      </c>
      <c r="K187" s="405"/>
      <c r="L187" s="423" t="s">
        <v>3816</v>
      </c>
      <c r="M187" s="411"/>
      <c r="N187" s="411"/>
      <c r="O187" s="411"/>
      <c r="P187" s="411"/>
      <c r="Q187" s="52"/>
      <c r="R187" s="52"/>
      <c r="S187" s="52"/>
      <c r="T187" s="52"/>
    </row>
    <row r="188">
      <c r="A188" s="86">
        <v>186.0</v>
      </c>
      <c r="B188" s="86" t="s">
        <v>3832</v>
      </c>
      <c r="C188" s="402" t="str">
        <f t="shared" si="1"/>
        <v>19BA</v>
      </c>
      <c r="D188" s="67"/>
      <c r="E188" s="410"/>
      <c r="F188" s="22">
        <v>186.0</v>
      </c>
      <c r="G188" s="410"/>
      <c r="H188" s="96"/>
      <c r="I188" s="141" t="s">
        <v>1137</v>
      </c>
      <c r="J188" s="405" t="s">
        <v>1477</v>
      </c>
      <c r="K188" s="405"/>
      <c r="L188" s="423" t="s">
        <v>3816</v>
      </c>
      <c r="M188" s="411"/>
      <c r="N188" s="411"/>
      <c r="O188" s="411"/>
      <c r="P188" s="411"/>
      <c r="Q188" s="52"/>
      <c r="R188" s="52"/>
      <c r="S188" s="52"/>
      <c r="T188" s="52"/>
    </row>
    <row r="189">
      <c r="A189" s="86">
        <v>187.0</v>
      </c>
      <c r="B189" s="86" t="s">
        <v>3833</v>
      </c>
      <c r="C189" s="402" t="str">
        <f t="shared" si="1"/>
        <v>19BB</v>
      </c>
      <c r="D189" s="67"/>
      <c r="E189" s="410"/>
      <c r="F189" s="22">
        <v>187.0</v>
      </c>
      <c r="G189" s="410"/>
      <c r="H189" s="96"/>
      <c r="I189" s="141" t="s">
        <v>1137</v>
      </c>
      <c r="J189" s="405" t="s">
        <v>1561</v>
      </c>
      <c r="K189" s="405"/>
      <c r="L189" s="423" t="s">
        <v>3816</v>
      </c>
      <c r="M189" s="411"/>
      <c r="N189" s="411"/>
      <c r="O189" s="411"/>
      <c r="P189" s="411"/>
      <c r="Q189" s="52"/>
      <c r="R189" s="52"/>
      <c r="S189" s="52"/>
      <c r="T189" s="52"/>
    </row>
    <row r="190">
      <c r="A190" s="86">
        <v>188.0</v>
      </c>
      <c r="B190" s="86" t="s">
        <v>3834</v>
      </c>
      <c r="C190" s="402" t="str">
        <f t="shared" si="1"/>
        <v>19BC</v>
      </c>
      <c r="D190" s="67"/>
      <c r="E190" s="410"/>
      <c r="F190" s="22">
        <v>188.0</v>
      </c>
      <c r="G190" s="410">
        <v>122.0</v>
      </c>
      <c r="H190" s="22" t="s">
        <v>1184</v>
      </c>
      <c r="I190" s="141" t="s">
        <v>1137</v>
      </c>
      <c r="J190" s="405" t="s">
        <v>1348</v>
      </c>
      <c r="K190" s="405" t="s">
        <v>1112</v>
      </c>
      <c r="L190" s="423" t="s">
        <v>3816</v>
      </c>
      <c r="M190" s="415">
        <v>42350.0</v>
      </c>
      <c r="N190" s="411" t="s">
        <v>3553</v>
      </c>
      <c r="O190" s="411">
        <v>2.0</v>
      </c>
      <c r="P190" s="411" t="s">
        <v>3566</v>
      </c>
      <c r="Q190" s="52"/>
      <c r="R190" s="52"/>
      <c r="S190" s="52"/>
      <c r="T190" s="52"/>
    </row>
    <row r="191">
      <c r="A191" s="86">
        <v>189.0</v>
      </c>
      <c r="B191" s="86" t="s">
        <v>3835</v>
      </c>
      <c r="C191" s="402" t="str">
        <f t="shared" si="1"/>
        <v>19BD</v>
      </c>
      <c r="D191" s="67"/>
      <c r="E191" s="410"/>
      <c r="F191" s="22">
        <v>189.0</v>
      </c>
      <c r="G191" s="153" t="s">
        <v>2636</v>
      </c>
      <c r="H191" s="418" t="s">
        <v>3836</v>
      </c>
      <c r="I191" s="421" t="s">
        <v>1137</v>
      </c>
      <c r="J191" s="419" t="s">
        <v>1357</v>
      </c>
      <c r="K191" s="419" t="s">
        <v>1112</v>
      </c>
      <c r="L191" s="423" t="s">
        <v>3816</v>
      </c>
      <c r="M191" s="411"/>
      <c r="N191" s="411"/>
      <c r="O191" s="411"/>
      <c r="P191" s="411"/>
      <c r="Q191" s="52"/>
      <c r="R191" s="52"/>
      <c r="S191" s="52"/>
      <c r="T191" s="52"/>
    </row>
    <row r="192">
      <c r="A192" s="86">
        <v>190.0</v>
      </c>
      <c r="B192" s="86" t="s">
        <v>3837</v>
      </c>
      <c r="C192" s="402" t="str">
        <f t="shared" si="1"/>
        <v>19BE</v>
      </c>
      <c r="D192" s="67"/>
      <c r="E192" s="410"/>
      <c r="F192" s="22">
        <v>190.0</v>
      </c>
      <c r="G192" s="410">
        <v>142.0</v>
      </c>
      <c r="H192" s="22" t="s">
        <v>1282</v>
      </c>
      <c r="I192" s="141" t="s">
        <v>1137</v>
      </c>
      <c r="J192" s="405" t="s">
        <v>1442</v>
      </c>
      <c r="K192" s="405" t="s">
        <v>1112</v>
      </c>
      <c r="L192" s="423" t="s">
        <v>3816</v>
      </c>
      <c r="M192" s="415">
        <v>42210.0</v>
      </c>
      <c r="N192" s="411" t="s">
        <v>3610</v>
      </c>
      <c r="O192" s="411">
        <v>6.0</v>
      </c>
      <c r="P192" s="411" t="s">
        <v>3571</v>
      </c>
      <c r="Q192" s="52"/>
      <c r="R192" s="52"/>
      <c r="S192" s="52"/>
      <c r="T192" s="52"/>
    </row>
    <row r="193">
      <c r="A193" s="86">
        <v>191.0</v>
      </c>
      <c r="B193" s="86" t="s">
        <v>3838</v>
      </c>
      <c r="C193" s="402" t="str">
        <f t="shared" si="1"/>
        <v>19BF</v>
      </c>
      <c r="D193" s="67"/>
      <c r="E193" s="410"/>
      <c r="F193" s="22">
        <v>191.0</v>
      </c>
      <c r="G193" s="403">
        <v>291.0</v>
      </c>
      <c r="H193" s="139" t="s">
        <v>2198</v>
      </c>
      <c r="I193" s="141" t="s">
        <v>1137</v>
      </c>
      <c r="J193" s="405" t="s">
        <v>1734</v>
      </c>
      <c r="K193" s="405"/>
      <c r="L193" s="423"/>
      <c r="M193" s="411"/>
      <c r="N193" s="411"/>
      <c r="O193" s="411"/>
      <c r="P193" s="411"/>
      <c r="Q193" s="52"/>
      <c r="R193" s="52"/>
      <c r="S193" s="52"/>
      <c r="T193" s="52"/>
    </row>
    <row r="194">
      <c r="A194" s="86">
        <v>192.0</v>
      </c>
      <c r="B194" s="86" t="s">
        <v>3839</v>
      </c>
      <c r="C194" s="402" t="str">
        <f t="shared" si="1"/>
        <v>19C0</v>
      </c>
      <c r="D194" s="67"/>
      <c r="E194" s="410"/>
      <c r="F194" s="22">
        <v>192.0</v>
      </c>
      <c r="G194" s="410"/>
      <c r="H194" s="96"/>
      <c r="I194" s="141" t="s">
        <v>1137</v>
      </c>
      <c r="J194" s="405" t="s">
        <v>347</v>
      </c>
      <c r="K194" s="405"/>
      <c r="L194" s="423"/>
      <c r="M194" s="411"/>
      <c r="N194" s="411"/>
      <c r="O194" s="411"/>
      <c r="P194" s="411"/>
      <c r="Q194" s="52"/>
      <c r="R194" s="52"/>
      <c r="S194" s="52"/>
      <c r="T194" s="52"/>
    </row>
    <row r="195">
      <c r="A195" s="86">
        <v>193.0</v>
      </c>
      <c r="B195" s="86" t="s">
        <v>3840</v>
      </c>
      <c r="C195" s="402" t="str">
        <f t="shared" si="1"/>
        <v>19C1</v>
      </c>
      <c r="D195" s="67"/>
      <c r="E195" s="410"/>
      <c r="F195" s="22">
        <v>193.0</v>
      </c>
      <c r="G195" s="410"/>
      <c r="H195" s="96"/>
      <c r="I195" s="141" t="s">
        <v>1137</v>
      </c>
      <c r="J195" s="405" t="s">
        <v>352</v>
      </c>
      <c r="K195" s="405"/>
      <c r="L195" s="423"/>
      <c r="M195" s="411"/>
      <c r="N195" s="411"/>
      <c r="O195" s="411"/>
      <c r="P195" s="411"/>
      <c r="Q195" s="52"/>
      <c r="R195" s="52"/>
      <c r="S195" s="52"/>
      <c r="T195" s="52"/>
    </row>
    <row r="196">
      <c r="A196" s="86">
        <v>194.0</v>
      </c>
      <c r="B196" s="86" t="s">
        <v>3841</v>
      </c>
      <c r="C196" s="402" t="str">
        <f t="shared" si="1"/>
        <v>19C2</v>
      </c>
      <c r="D196" s="67"/>
      <c r="E196" s="410"/>
      <c r="F196" s="22">
        <v>194.0</v>
      </c>
      <c r="G196" s="410"/>
      <c r="H196" s="96"/>
      <c r="I196" s="141" t="s">
        <v>1137</v>
      </c>
      <c r="J196" s="405" t="s">
        <v>357</v>
      </c>
      <c r="K196" s="405"/>
      <c r="L196" s="423"/>
      <c r="M196" s="411"/>
      <c r="N196" s="411"/>
      <c r="O196" s="411"/>
      <c r="P196" s="411"/>
      <c r="Q196" s="52"/>
      <c r="R196" s="52"/>
      <c r="S196" s="52"/>
      <c r="T196" s="52"/>
    </row>
    <row r="197">
      <c r="A197" s="86">
        <v>195.0</v>
      </c>
      <c r="B197" s="86" t="s">
        <v>3842</v>
      </c>
      <c r="C197" s="402" t="str">
        <f t="shared" si="1"/>
        <v>19C3</v>
      </c>
      <c r="D197" s="67"/>
      <c r="E197" s="410"/>
      <c r="F197" s="22">
        <v>195.0</v>
      </c>
      <c r="G197" s="410"/>
      <c r="H197" s="96"/>
      <c r="I197" s="141" t="s">
        <v>1137</v>
      </c>
      <c r="J197" s="405" t="s">
        <v>362</v>
      </c>
      <c r="K197" s="405"/>
      <c r="L197" s="423"/>
      <c r="M197" s="411"/>
      <c r="N197" s="411"/>
      <c r="O197" s="411"/>
      <c r="P197" s="411"/>
      <c r="Q197" s="52"/>
      <c r="R197" s="52"/>
      <c r="S197" s="52"/>
      <c r="T197" s="52"/>
    </row>
    <row r="198">
      <c r="A198" s="86">
        <v>196.0</v>
      </c>
      <c r="B198" s="86" t="s">
        <v>3843</v>
      </c>
      <c r="C198" s="402" t="str">
        <f t="shared" si="1"/>
        <v>19C4</v>
      </c>
      <c r="D198" s="67"/>
      <c r="E198" s="410"/>
      <c r="F198" s="22">
        <v>196.0</v>
      </c>
      <c r="G198" s="410"/>
      <c r="H198" s="96"/>
      <c r="I198" s="141" t="s">
        <v>1137</v>
      </c>
      <c r="J198" s="405" t="s">
        <v>367</v>
      </c>
      <c r="K198" s="405"/>
      <c r="L198" s="423"/>
      <c r="M198" s="411"/>
      <c r="N198" s="411"/>
      <c r="O198" s="411"/>
      <c r="P198" s="411"/>
      <c r="Q198" s="52"/>
      <c r="R198" s="52"/>
      <c r="S198" s="52"/>
      <c r="T198" s="52"/>
    </row>
    <row r="199">
      <c r="A199" s="86">
        <v>197.0</v>
      </c>
      <c r="B199" s="86" t="s">
        <v>3844</v>
      </c>
      <c r="C199" s="402" t="str">
        <f t="shared" si="1"/>
        <v>19C5</v>
      </c>
      <c r="D199" s="67"/>
      <c r="E199" s="410"/>
      <c r="F199" s="22">
        <v>197.0</v>
      </c>
      <c r="G199" s="410"/>
      <c r="H199" s="96"/>
      <c r="I199" s="141" t="s">
        <v>1137</v>
      </c>
      <c r="J199" s="405" t="s">
        <v>373</v>
      </c>
      <c r="K199" s="405"/>
      <c r="L199" s="423"/>
      <c r="M199" s="411"/>
      <c r="N199" s="411"/>
      <c r="O199" s="411"/>
      <c r="P199" s="411"/>
      <c r="Q199" s="52"/>
      <c r="R199" s="52"/>
      <c r="S199" s="52"/>
      <c r="T199" s="52"/>
    </row>
    <row r="200">
      <c r="A200" s="86">
        <v>198.0</v>
      </c>
      <c r="B200" s="86" t="s">
        <v>3845</v>
      </c>
      <c r="C200" s="402" t="str">
        <f t="shared" si="1"/>
        <v>19C6</v>
      </c>
      <c r="D200" s="67"/>
      <c r="E200" s="410"/>
      <c r="F200" s="22">
        <v>198.0</v>
      </c>
      <c r="G200" s="410"/>
      <c r="H200" s="96"/>
      <c r="I200" s="141" t="s">
        <v>1137</v>
      </c>
      <c r="J200" s="405" t="s">
        <v>378</v>
      </c>
      <c r="K200" s="405"/>
      <c r="L200" s="423"/>
      <c r="M200" s="411"/>
      <c r="N200" s="411"/>
      <c r="O200" s="411"/>
      <c r="P200" s="411"/>
      <c r="Q200" s="52"/>
      <c r="R200" s="52"/>
      <c r="S200" s="52"/>
      <c r="T200" s="52"/>
    </row>
    <row r="201">
      <c r="A201" s="86">
        <v>199.0</v>
      </c>
      <c r="B201" s="86" t="s">
        <v>3846</v>
      </c>
      <c r="C201" s="402" t="str">
        <f t="shared" si="1"/>
        <v>19C7</v>
      </c>
      <c r="D201" s="67"/>
      <c r="E201" s="410"/>
      <c r="F201" s="22">
        <v>199.0</v>
      </c>
      <c r="G201" s="410"/>
      <c r="H201" s="96"/>
      <c r="I201" s="141" t="s">
        <v>1137</v>
      </c>
      <c r="J201" s="405" t="s">
        <v>383</v>
      </c>
      <c r="K201" s="405"/>
      <c r="L201" s="423"/>
      <c r="M201" s="411"/>
      <c r="N201" s="411"/>
      <c r="O201" s="411"/>
      <c r="P201" s="411"/>
      <c r="Q201" s="52"/>
      <c r="R201" s="52"/>
      <c r="S201" s="52"/>
      <c r="T201" s="52"/>
    </row>
    <row r="202">
      <c r="A202" s="86">
        <v>200.0</v>
      </c>
      <c r="B202" s="86" t="s">
        <v>3847</v>
      </c>
      <c r="C202" s="402" t="str">
        <f t="shared" si="1"/>
        <v>19C8</v>
      </c>
      <c r="D202" s="67"/>
      <c r="E202" s="410"/>
      <c r="F202" s="22">
        <v>200.0</v>
      </c>
      <c r="G202" s="410"/>
      <c r="H202" s="96"/>
      <c r="I202" s="141" t="s">
        <v>1137</v>
      </c>
      <c r="J202" s="405" t="s">
        <v>388</v>
      </c>
      <c r="K202" s="405"/>
      <c r="L202" s="423"/>
      <c r="M202" s="411"/>
      <c r="N202" s="411"/>
      <c r="O202" s="411"/>
      <c r="P202" s="411"/>
      <c r="Q202" s="52"/>
      <c r="R202" s="52"/>
      <c r="S202" s="52"/>
      <c r="T202" s="52"/>
    </row>
    <row r="203">
      <c r="A203" s="86">
        <v>201.0</v>
      </c>
      <c r="B203" s="86" t="s">
        <v>3848</v>
      </c>
      <c r="C203" s="402" t="str">
        <f t="shared" si="1"/>
        <v>19C9</v>
      </c>
      <c r="D203" s="67"/>
      <c r="E203" s="410"/>
      <c r="F203" s="22">
        <v>201.0</v>
      </c>
      <c r="G203" s="410"/>
      <c r="H203" s="96"/>
      <c r="I203" s="141" t="s">
        <v>1137</v>
      </c>
      <c r="J203" s="405" t="s">
        <v>393</v>
      </c>
      <c r="K203" s="405"/>
      <c r="L203" s="423"/>
      <c r="M203" s="411"/>
      <c r="N203" s="411"/>
      <c r="O203" s="411"/>
      <c r="P203" s="411"/>
      <c r="Q203" s="52"/>
      <c r="R203" s="52"/>
      <c r="S203" s="52"/>
      <c r="T203" s="52"/>
    </row>
    <row r="204">
      <c r="A204" s="86">
        <v>202.0</v>
      </c>
      <c r="B204" s="86" t="s">
        <v>3849</v>
      </c>
      <c r="C204" s="402" t="str">
        <f t="shared" si="1"/>
        <v>19CA</v>
      </c>
      <c r="D204" s="67"/>
      <c r="E204" s="410"/>
      <c r="F204" s="22">
        <v>202.0</v>
      </c>
      <c r="G204" s="153" t="s">
        <v>2799</v>
      </c>
      <c r="H204" s="418" t="s">
        <v>3850</v>
      </c>
      <c r="I204" s="421" t="s">
        <v>1137</v>
      </c>
      <c r="J204" s="419" t="s">
        <v>2069</v>
      </c>
      <c r="K204" s="419" t="s">
        <v>1112</v>
      </c>
      <c r="L204" s="405" t="s">
        <v>3851</v>
      </c>
      <c r="M204" s="411"/>
      <c r="N204" s="411"/>
      <c r="O204" s="411"/>
      <c r="P204" s="411"/>
      <c r="Q204" s="52"/>
      <c r="R204" s="52"/>
      <c r="S204" s="52"/>
      <c r="T204" s="52"/>
    </row>
    <row r="205">
      <c r="A205" s="86">
        <v>203.0</v>
      </c>
      <c r="B205" s="86" t="s">
        <v>3852</v>
      </c>
      <c r="C205" s="402" t="str">
        <f t="shared" si="1"/>
        <v>19CB</v>
      </c>
      <c r="D205" s="67"/>
      <c r="E205" s="410"/>
      <c r="F205" s="22">
        <v>203.0</v>
      </c>
      <c r="G205" s="403">
        <v>227.0</v>
      </c>
      <c r="H205" s="22" t="s">
        <v>1773</v>
      </c>
      <c r="I205" s="141" t="s">
        <v>1137</v>
      </c>
      <c r="J205" s="405" t="s">
        <v>1139</v>
      </c>
      <c r="K205" s="405"/>
      <c r="L205" s="405" t="s">
        <v>3851</v>
      </c>
      <c r="M205" s="411"/>
      <c r="N205" s="411"/>
      <c r="O205" s="411"/>
      <c r="P205" s="411"/>
      <c r="Q205" s="52"/>
      <c r="R205" s="52"/>
      <c r="S205" s="52"/>
      <c r="T205" s="52"/>
    </row>
    <row r="206">
      <c r="A206" s="86">
        <v>204.0</v>
      </c>
      <c r="B206" s="86" t="s">
        <v>3853</v>
      </c>
      <c r="C206" s="402" t="str">
        <f t="shared" si="1"/>
        <v>19CC</v>
      </c>
      <c r="D206" s="67"/>
      <c r="E206" s="410"/>
      <c r="F206" s="22">
        <v>204.0</v>
      </c>
      <c r="G206" s="410"/>
      <c r="H206" s="96"/>
      <c r="I206" s="141" t="s">
        <v>1137</v>
      </c>
      <c r="J206" s="405" t="s">
        <v>1871</v>
      </c>
      <c r="K206" s="405"/>
      <c r="L206" s="405" t="s">
        <v>3851</v>
      </c>
      <c r="M206" s="411"/>
      <c r="N206" s="411"/>
      <c r="O206" s="411"/>
      <c r="P206" s="411"/>
      <c r="Q206" s="52"/>
      <c r="R206" s="52"/>
      <c r="S206" s="52"/>
      <c r="T206" s="52"/>
    </row>
    <row r="207">
      <c r="A207" s="86">
        <v>205.0</v>
      </c>
      <c r="B207" s="86" t="s">
        <v>3854</v>
      </c>
      <c r="C207" s="402" t="str">
        <f t="shared" si="1"/>
        <v>19CD</v>
      </c>
      <c r="D207" s="67"/>
      <c r="E207" s="410"/>
      <c r="F207" s="22">
        <v>205.0</v>
      </c>
      <c r="G207" s="410"/>
      <c r="H207" s="96"/>
      <c r="I207" s="141" t="s">
        <v>1137</v>
      </c>
      <c r="J207" s="405" t="s">
        <v>1784</v>
      </c>
      <c r="K207" s="405"/>
      <c r="L207" s="405" t="s">
        <v>3851</v>
      </c>
      <c r="M207" s="411"/>
      <c r="N207" s="411"/>
      <c r="O207" s="411"/>
      <c r="P207" s="411"/>
      <c r="Q207" s="52"/>
      <c r="R207" s="52"/>
      <c r="S207" s="52"/>
      <c r="T207" s="52"/>
    </row>
    <row r="208">
      <c r="A208" s="86">
        <v>206.0</v>
      </c>
      <c r="B208" s="86" t="s">
        <v>3855</v>
      </c>
      <c r="C208" s="402" t="str">
        <f t="shared" si="1"/>
        <v>19CE</v>
      </c>
      <c r="D208" s="67"/>
      <c r="E208" s="410"/>
      <c r="F208" s="22">
        <v>206.0</v>
      </c>
      <c r="G208" s="410"/>
      <c r="H208" s="96"/>
      <c r="I208" s="141" t="s">
        <v>1137</v>
      </c>
      <c r="J208" s="405" t="s">
        <v>2037</v>
      </c>
      <c r="K208" s="405"/>
      <c r="L208" s="405" t="s">
        <v>3851</v>
      </c>
      <c r="M208" s="411"/>
      <c r="N208" s="411"/>
      <c r="O208" s="411"/>
      <c r="P208" s="411"/>
      <c r="Q208" s="52"/>
      <c r="R208" s="52"/>
      <c r="S208" s="52"/>
      <c r="T208" s="52"/>
    </row>
    <row r="209">
      <c r="A209" s="86">
        <v>207.0</v>
      </c>
      <c r="B209" s="86" t="s">
        <v>3856</v>
      </c>
      <c r="C209" s="402" t="str">
        <f t="shared" si="1"/>
        <v>19CF</v>
      </c>
      <c r="D209" s="67"/>
      <c r="E209" s="403"/>
      <c r="F209" s="22">
        <v>207.0</v>
      </c>
      <c r="G209" s="403">
        <v>62.0</v>
      </c>
      <c r="H209" s="22" t="s">
        <v>918</v>
      </c>
      <c r="I209" s="141" t="s">
        <v>1137</v>
      </c>
      <c r="J209" s="405" t="s">
        <v>1135</v>
      </c>
      <c r="K209" s="405" t="s">
        <v>1112</v>
      </c>
      <c r="L209" s="405" t="s">
        <v>3851</v>
      </c>
      <c r="M209" s="232" t="s">
        <v>3857</v>
      </c>
      <c r="N209" s="232" t="s">
        <v>3592</v>
      </c>
      <c r="O209" s="215" t="s">
        <v>57</v>
      </c>
      <c r="P209" s="215" t="s">
        <v>3571</v>
      </c>
      <c r="Q209" s="52"/>
      <c r="R209" s="52"/>
      <c r="S209" s="52"/>
      <c r="T209" s="52"/>
    </row>
    <row r="210">
      <c r="A210" s="86">
        <v>208.0</v>
      </c>
      <c r="B210" s="86" t="s">
        <v>3858</v>
      </c>
      <c r="C210" s="402" t="str">
        <f t="shared" si="1"/>
        <v>19D0</v>
      </c>
      <c r="D210" s="67"/>
      <c r="E210" s="410"/>
      <c r="F210" s="22">
        <v>208.0</v>
      </c>
      <c r="G210" s="410"/>
      <c r="H210" s="96"/>
      <c r="I210" s="141" t="s">
        <v>1137</v>
      </c>
      <c r="J210" s="405" t="s">
        <v>407</v>
      </c>
      <c r="K210" s="405"/>
      <c r="L210" s="442" t="s">
        <v>3851</v>
      </c>
      <c r="M210" s="411"/>
      <c r="N210" s="411"/>
      <c r="O210" s="411"/>
      <c r="P210" s="411"/>
      <c r="Q210" s="52"/>
      <c r="R210" s="52"/>
      <c r="S210" s="52"/>
      <c r="T210" s="52"/>
    </row>
    <row r="211">
      <c r="A211" s="86">
        <v>209.0</v>
      </c>
      <c r="B211" s="86" t="s">
        <v>3859</v>
      </c>
      <c r="C211" s="402" t="str">
        <f t="shared" si="1"/>
        <v>19D1</v>
      </c>
      <c r="D211" s="67"/>
      <c r="E211" s="410"/>
      <c r="F211" s="22">
        <v>209.0</v>
      </c>
      <c r="G211" s="410">
        <v>126.0</v>
      </c>
      <c r="H211" s="22" t="s">
        <v>1201</v>
      </c>
      <c r="I211" s="141" t="s">
        <v>1137</v>
      </c>
      <c r="J211" s="405" t="s">
        <v>414</v>
      </c>
      <c r="K211" s="405" t="s">
        <v>1112</v>
      </c>
      <c r="L211" s="442" t="s">
        <v>3851</v>
      </c>
      <c r="M211" s="415">
        <v>42123.0</v>
      </c>
      <c r="N211" s="411" t="s">
        <v>3592</v>
      </c>
      <c r="O211" s="411">
        <v>6.0</v>
      </c>
      <c r="P211" s="411" t="s">
        <v>3566</v>
      </c>
      <c r="Q211" s="52"/>
      <c r="R211" s="52"/>
      <c r="S211" s="52"/>
      <c r="T211" s="52"/>
    </row>
    <row r="212">
      <c r="A212" s="86">
        <v>210.0</v>
      </c>
      <c r="B212" s="86" t="s">
        <v>3860</v>
      </c>
      <c r="C212" s="402" t="str">
        <f t="shared" si="1"/>
        <v>19D2</v>
      </c>
      <c r="D212" s="67"/>
      <c r="E212" s="410"/>
      <c r="F212" s="22">
        <v>210.0</v>
      </c>
      <c r="G212" s="410">
        <v>187.0</v>
      </c>
      <c r="H212" s="22" t="s">
        <v>1569</v>
      </c>
      <c r="I212" s="141" t="s">
        <v>1137</v>
      </c>
      <c r="J212" s="405" t="s">
        <v>420</v>
      </c>
      <c r="K212" s="405" t="s">
        <v>1112</v>
      </c>
      <c r="L212" s="442" t="s">
        <v>3851</v>
      </c>
      <c r="M212" s="415">
        <v>42367.0</v>
      </c>
      <c r="N212" s="411" t="s">
        <v>3624</v>
      </c>
      <c r="O212" s="411">
        <v>1.0</v>
      </c>
      <c r="P212" s="411" t="s">
        <v>3571</v>
      </c>
      <c r="Q212" s="52"/>
      <c r="R212" s="52"/>
      <c r="S212" s="52"/>
      <c r="T212" s="52"/>
    </row>
    <row r="213">
      <c r="A213" s="86">
        <v>211.0</v>
      </c>
      <c r="B213" s="86" t="s">
        <v>3861</v>
      </c>
      <c r="C213" s="402" t="str">
        <f t="shared" si="1"/>
        <v>19D3</v>
      </c>
      <c r="D213" s="67"/>
      <c r="E213" s="410"/>
      <c r="F213" s="22">
        <v>211.0</v>
      </c>
      <c r="G213" s="410"/>
      <c r="H213" s="96"/>
      <c r="I213" s="141" t="s">
        <v>1137</v>
      </c>
      <c r="J213" s="405" t="s">
        <v>436</v>
      </c>
      <c r="K213" s="405"/>
      <c r="L213" s="423"/>
      <c r="M213" s="411"/>
      <c r="N213" s="411"/>
      <c r="O213" s="411"/>
      <c r="P213" s="411"/>
      <c r="Q213" s="52"/>
      <c r="R213" s="52"/>
      <c r="S213" s="52"/>
      <c r="T213" s="52"/>
    </row>
    <row r="214">
      <c r="A214" s="86">
        <v>212.0</v>
      </c>
      <c r="B214" s="86" t="s">
        <v>3862</v>
      </c>
      <c r="C214" s="402" t="str">
        <f t="shared" si="1"/>
        <v>19D4</v>
      </c>
      <c r="D214" s="67"/>
      <c r="E214" s="410"/>
      <c r="F214" s="22">
        <v>212.0</v>
      </c>
      <c r="G214" s="410"/>
      <c r="H214" s="96"/>
      <c r="I214" s="141" t="s">
        <v>1137</v>
      </c>
      <c r="J214" s="405" t="s">
        <v>440</v>
      </c>
      <c r="K214" s="405"/>
      <c r="L214" s="423"/>
      <c r="M214" s="411"/>
      <c r="N214" s="411"/>
      <c r="O214" s="411"/>
      <c r="P214" s="411"/>
      <c r="Q214" s="52"/>
      <c r="R214" s="52"/>
      <c r="S214" s="52"/>
      <c r="T214" s="52"/>
    </row>
    <row r="215">
      <c r="A215" s="86">
        <v>213.0</v>
      </c>
      <c r="B215" s="86" t="s">
        <v>3863</v>
      </c>
      <c r="C215" s="402" t="str">
        <f t="shared" si="1"/>
        <v>19D5</v>
      </c>
      <c r="D215" s="67"/>
      <c r="E215" s="410"/>
      <c r="F215" s="22">
        <v>213.0</v>
      </c>
      <c r="G215" s="410"/>
      <c r="H215" s="96"/>
      <c r="I215" s="141" t="s">
        <v>1137</v>
      </c>
      <c r="J215" s="405" t="s">
        <v>444</v>
      </c>
      <c r="K215" s="405"/>
      <c r="L215" s="423"/>
      <c r="M215" s="411"/>
      <c r="N215" s="411"/>
      <c r="O215" s="411"/>
      <c r="P215" s="411"/>
      <c r="Q215" s="52"/>
      <c r="R215" s="52"/>
      <c r="S215" s="52"/>
      <c r="T215" s="52"/>
    </row>
    <row r="216">
      <c r="A216" s="86">
        <v>214.0</v>
      </c>
      <c r="B216" s="86" t="s">
        <v>3864</v>
      </c>
      <c r="C216" s="402" t="str">
        <f t="shared" si="1"/>
        <v>19D6</v>
      </c>
      <c r="D216" s="67"/>
      <c r="E216" s="410"/>
      <c r="F216" s="22">
        <v>214.0</v>
      </c>
      <c r="G216" s="410"/>
      <c r="H216" s="96"/>
      <c r="I216" s="141" t="s">
        <v>1137</v>
      </c>
      <c r="J216" s="405" t="s">
        <v>448</v>
      </c>
      <c r="K216" s="405"/>
      <c r="L216" s="423"/>
      <c r="M216" s="411"/>
      <c r="N216" s="411"/>
      <c r="O216" s="411"/>
      <c r="P216" s="411"/>
      <c r="Q216" s="52"/>
      <c r="R216" s="52"/>
      <c r="S216" s="52"/>
      <c r="T216" s="52"/>
    </row>
    <row r="217">
      <c r="A217" s="86">
        <v>215.0</v>
      </c>
      <c r="B217" s="86" t="s">
        <v>3865</v>
      </c>
      <c r="C217" s="402" t="str">
        <f t="shared" si="1"/>
        <v>19D7</v>
      </c>
      <c r="D217" s="67"/>
      <c r="E217" s="410"/>
      <c r="F217" s="22">
        <v>215.0</v>
      </c>
      <c r="G217" s="410"/>
      <c r="H217" s="96"/>
      <c r="I217" s="141" t="s">
        <v>1137</v>
      </c>
      <c r="J217" s="405" t="s">
        <v>452</v>
      </c>
      <c r="K217" s="405"/>
      <c r="L217" s="423"/>
      <c r="M217" s="411"/>
      <c r="N217" s="411"/>
      <c r="O217" s="411"/>
      <c r="P217" s="411"/>
      <c r="Q217" s="52"/>
      <c r="R217" s="52"/>
      <c r="S217" s="52"/>
      <c r="T217" s="52"/>
    </row>
    <row r="218">
      <c r="A218" s="86">
        <v>216.0</v>
      </c>
      <c r="B218" s="86" t="s">
        <v>3866</v>
      </c>
      <c r="C218" s="402" t="str">
        <f t="shared" si="1"/>
        <v>19D8</v>
      </c>
      <c r="D218" s="67"/>
      <c r="E218" s="410"/>
      <c r="F218" s="22">
        <v>216.0</v>
      </c>
      <c r="G218" s="410"/>
      <c r="H218" s="96"/>
      <c r="I218" s="141" t="s">
        <v>1137</v>
      </c>
      <c r="J218" s="405" t="s">
        <v>457</v>
      </c>
      <c r="K218" s="405"/>
      <c r="L218" s="423"/>
      <c r="M218" s="411"/>
      <c r="N218" s="411"/>
      <c r="O218" s="411"/>
      <c r="P218" s="411"/>
      <c r="Q218" s="52"/>
      <c r="R218" s="52"/>
      <c r="S218" s="52"/>
      <c r="T218" s="52"/>
    </row>
    <row r="219">
      <c r="A219" s="86">
        <v>217.0</v>
      </c>
      <c r="B219" s="86" t="s">
        <v>3867</v>
      </c>
      <c r="C219" s="402" t="str">
        <f t="shared" si="1"/>
        <v>19D9</v>
      </c>
      <c r="D219" s="67"/>
      <c r="E219" s="410"/>
      <c r="F219" s="22">
        <v>217.0</v>
      </c>
      <c r="G219" s="410"/>
      <c r="H219" s="96"/>
      <c r="I219" s="141" t="s">
        <v>1137</v>
      </c>
      <c r="J219" s="405" t="s">
        <v>463</v>
      </c>
      <c r="K219" s="405"/>
      <c r="L219" s="423"/>
      <c r="M219" s="411"/>
      <c r="N219" s="411"/>
      <c r="O219" s="411"/>
      <c r="P219" s="411"/>
      <c r="Q219" s="52"/>
      <c r="R219" s="52"/>
      <c r="S219" s="52"/>
      <c r="T219" s="52"/>
    </row>
    <row r="220">
      <c r="A220" s="86">
        <v>218.0</v>
      </c>
      <c r="B220" s="86" t="s">
        <v>3868</v>
      </c>
      <c r="C220" s="402" t="str">
        <f t="shared" si="1"/>
        <v>19DA</v>
      </c>
      <c r="D220" s="67"/>
      <c r="E220" s="410"/>
      <c r="F220" s="22">
        <v>218.0</v>
      </c>
      <c r="G220" s="410"/>
      <c r="H220" s="96"/>
      <c r="I220" s="141" t="s">
        <v>1137</v>
      </c>
      <c r="J220" s="405" t="s">
        <v>2756</v>
      </c>
      <c r="K220" s="405"/>
      <c r="L220" s="423"/>
      <c r="M220" s="411"/>
      <c r="N220" s="411"/>
      <c r="O220" s="411"/>
      <c r="P220" s="411"/>
      <c r="Q220" s="52"/>
      <c r="R220" s="52"/>
      <c r="S220" s="52"/>
      <c r="T220" s="52"/>
    </row>
    <row r="221">
      <c r="A221" s="86">
        <v>219.0</v>
      </c>
      <c r="B221" s="86" t="s">
        <v>3869</v>
      </c>
      <c r="C221" s="402" t="str">
        <f t="shared" si="1"/>
        <v>19DB</v>
      </c>
      <c r="D221" s="67"/>
      <c r="E221" s="410"/>
      <c r="F221" s="22">
        <v>219.0</v>
      </c>
      <c r="G221" s="410"/>
      <c r="H221" s="96"/>
      <c r="I221" s="141" t="s">
        <v>1137</v>
      </c>
      <c r="J221" s="405" t="s">
        <v>3171</v>
      </c>
      <c r="K221" s="405"/>
      <c r="L221" s="423"/>
      <c r="M221" s="411"/>
      <c r="N221" s="411"/>
      <c r="O221" s="411"/>
      <c r="P221" s="411"/>
      <c r="Q221" s="52"/>
      <c r="R221" s="52"/>
      <c r="S221" s="52"/>
      <c r="T221" s="52"/>
    </row>
    <row r="222">
      <c r="A222" s="86">
        <v>220.0</v>
      </c>
      <c r="B222" s="86" t="s">
        <v>3870</v>
      </c>
      <c r="C222" s="402" t="str">
        <f t="shared" si="1"/>
        <v>19DC</v>
      </c>
      <c r="D222" s="67"/>
      <c r="E222" s="410"/>
      <c r="F222" s="22">
        <v>220.0</v>
      </c>
      <c r="G222" s="410"/>
      <c r="H222" s="96"/>
      <c r="I222" s="141" t="s">
        <v>1137</v>
      </c>
      <c r="J222" s="405" t="s">
        <v>3071</v>
      </c>
      <c r="K222" s="405"/>
      <c r="L222" s="423"/>
      <c r="M222" s="411"/>
      <c r="N222" s="411"/>
      <c r="O222" s="411"/>
      <c r="P222" s="411"/>
      <c r="Q222" s="52"/>
      <c r="R222" s="52"/>
      <c r="S222" s="52"/>
      <c r="T222" s="52"/>
    </row>
    <row r="223">
      <c r="A223" s="86">
        <v>221.0</v>
      </c>
      <c r="B223" s="86" t="s">
        <v>3871</v>
      </c>
      <c r="C223" s="402" t="str">
        <f t="shared" si="1"/>
        <v>19DD</v>
      </c>
      <c r="D223" s="67"/>
      <c r="E223" s="403"/>
      <c r="F223" s="22">
        <v>221.0</v>
      </c>
      <c r="G223" s="403">
        <v>18.0</v>
      </c>
      <c r="H223" s="22" t="s">
        <v>700</v>
      </c>
      <c r="I223" s="141" t="s">
        <v>1137</v>
      </c>
      <c r="J223" s="405" t="s">
        <v>2563</v>
      </c>
      <c r="K223" s="405" t="s">
        <v>1112</v>
      </c>
      <c r="L223" s="405" t="s">
        <v>3872</v>
      </c>
      <c r="M223" s="232" t="s">
        <v>3873</v>
      </c>
      <c r="N223" s="232" t="s">
        <v>3624</v>
      </c>
      <c r="O223" s="215" t="s">
        <v>45</v>
      </c>
      <c r="P223" s="215" t="s">
        <v>3573</v>
      </c>
      <c r="Q223" s="52"/>
      <c r="R223" s="52"/>
      <c r="S223" s="52"/>
      <c r="T223" s="52"/>
    </row>
    <row r="224">
      <c r="A224" s="86">
        <v>222.0</v>
      </c>
      <c r="B224" s="86" t="s">
        <v>3874</v>
      </c>
      <c r="C224" s="402" t="str">
        <f t="shared" si="1"/>
        <v>19DE</v>
      </c>
      <c r="D224" s="67"/>
      <c r="E224" s="410"/>
      <c r="F224" s="22">
        <v>222.0</v>
      </c>
      <c r="G224" s="403">
        <v>226.0</v>
      </c>
      <c r="H224" s="22" t="s">
        <v>1768</v>
      </c>
      <c r="I224" s="141" t="s">
        <v>1137</v>
      </c>
      <c r="J224" s="405" t="s">
        <v>2572</v>
      </c>
      <c r="K224" s="405"/>
      <c r="L224" s="405" t="s">
        <v>3872</v>
      </c>
      <c r="M224" s="411"/>
      <c r="N224" s="411"/>
      <c r="O224" s="411"/>
      <c r="P224" s="411"/>
      <c r="Q224" s="52"/>
      <c r="R224" s="52"/>
      <c r="S224" s="52"/>
      <c r="T224" s="52"/>
    </row>
    <row r="225">
      <c r="A225" s="86">
        <v>223.0</v>
      </c>
      <c r="B225" s="86" t="s">
        <v>3875</v>
      </c>
      <c r="C225" s="402" t="str">
        <f t="shared" si="1"/>
        <v>19DF</v>
      </c>
      <c r="D225" s="67"/>
      <c r="E225" s="410"/>
      <c r="F225" s="22">
        <v>223.0</v>
      </c>
      <c r="G225" s="403" t="s">
        <v>3876</v>
      </c>
      <c r="H225" s="22" t="s">
        <v>2727</v>
      </c>
      <c r="I225" s="141" t="s">
        <v>1137</v>
      </c>
      <c r="J225" s="405" t="s">
        <v>2577</v>
      </c>
      <c r="K225" s="405" t="s">
        <v>1112</v>
      </c>
      <c r="L225" s="405" t="s">
        <v>3872</v>
      </c>
      <c r="M225" s="86" t="s">
        <v>3877</v>
      </c>
      <c r="N225" s="86" t="s">
        <v>3655</v>
      </c>
      <c r="O225" s="86">
        <v>4.0</v>
      </c>
      <c r="P225" s="232" t="s">
        <v>3571</v>
      </c>
      <c r="Q225" s="52"/>
      <c r="R225" s="52"/>
      <c r="S225" s="52"/>
      <c r="T225" s="52"/>
    </row>
    <row r="226">
      <c r="A226" s="86">
        <v>224.0</v>
      </c>
      <c r="B226" s="86" t="s">
        <v>3878</v>
      </c>
      <c r="C226" s="402" t="str">
        <f t="shared" si="1"/>
        <v>19E0</v>
      </c>
      <c r="D226" s="67"/>
      <c r="E226" s="410"/>
      <c r="F226" s="22">
        <v>224.0</v>
      </c>
      <c r="G226" s="410">
        <v>143.0</v>
      </c>
      <c r="H226" s="22" t="s">
        <v>1290</v>
      </c>
      <c r="I226" s="141" t="s">
        <v>1137</v>
      </c>
      <c r="J226" s="405" t="s">
        <v>2589</v>
      </c>
      <c r="K226" s="405" t="s">
        <v>1112</v>
      </c>
      <c r="L226" s="414" t="s">
        <v>3872</v>
      </c>
      <c r="M226" s="415">
        <v>42038.0</v>
      </c>
      <c r="N226" s="411" t="s">
        <v>3598</v>
      </c>
      <c r="O226" s="411">
        <v>3.0</v>
      </c>
      <c r="P226" s="411" t="s">
        <v>3573</v>
      </c>
      <c r="Q226" s="52"/>
      <c r="R226" s="52"/>
      <c r="S226" s="52"/>
      <c r="T226" s="52"/>
    </row>
    <row r="227">
      <c r="A227" s="86">
        <v>225.0</v>
      </c>
      <c r="B227" s="86" t="s">
        <v>3879</v>
      </c>
      <c r="C227" s="402" t="str">
        <f t="shared" si="1"/>
        <v>19E1</v>
      </c>
      <c r="D227" s="67"/>
      <c r="E227" s="403"/>
      <c r="F227" s="22">
        <v>225.0</v>
      </c>
      <c r="G227" s="403">
        <v>34.0</v>
      </c>
      <c r="H227" s="22" t="s">
        <v>793</v>
      </c>
      <c r="I227" s="141" t="s">
        <v>1137</v>
      </c>
      <c r="J227" s="405" t="s">
        <v>2596</v>
      </c>
      <c r="K227" s="405" t="s">
        <v>1112</v>
      </c>
      <c r="L227" s="405" t="s">
        <v>3872</v>
      </c>
      <c r="M227" s="232" t="s">
        <v>3880</v>
      </c>
      <c r="N227" s="232" t="s">
        <v>3634</v>
      </c>
      <c r="O227" s="215" t="s">
        <v>106</v>
      </c>
      <c r="P227" s="215" t="s">
        <v>3571</v>
      </c>
      <c r="Q227" s="52"/>
      <c r="R227" s="52"/>
      <c r="S227" s="52"/>
      <c r="T227" s="52"/>
    </row>
    <row r="228">
      <c r="A228" s="86">
        <v>226.0</v>
      </c>
      <c r="B228" s="86" t="s">
        <v>3881</v>
      </c>
      <c r="C228" s="402" t="str">
        <f t="shared" si="1"/>
        <v>19E2</v>
      </c>
      <c r="D228" s="67"/>
      <c r="E228" s="410"/>
      <c r="F228" s="22">
        <v>226.0</v>
      </c>
      <c r="G228" s="403">
        <v>244.0</v>
      </c>
      <c r="H228" s="139" t="s">
        <v>1894</v>
      </c>
      <c r="I228" s="141" t="s">
        <v>1137</v>
      </c>
      <c r="J228" s="405" t="s">
        <v>1450</v>
      </c>
      <c r="K228" s="405"/>
      <c r="L228" s="405" t="s">
        <v>3872</v>
      </c>
      <c r="M228" s="411"/>
      <c r="N228" s="411"/>
      <c r="O228" s="411"/>
      <c r="P228" s="411"/>
      <c r="Q228" s="52"/>
      <c r="R228" s="52"/>
      <c r="S228" s="52"/>
      <c r="T228" s="52"/>
    </row>
    <row r="229">
      <c r="A229" s="86">
        <v>227.0</v>
      </c>
      <c r="B229" s="86" t="s">
        <v>3882</v>
      </c>
      <c r="C229" s="402" t="str">
        <f t="shared" si="1"/>
        <v>19E3</v>
      </c>
      <c r="D229" s="67"/>
      <c r="E229" s="403"/>
      <c r="F229" s="22">
        <v>227.0</v>
      </c>
      <c r="G229" s="403">
        <v>50.0</v>
      </c>
      <c r="H229" s="22" t="s">
        <v>869</v>
      </c>
      <c r="I229" s="141" t="s">
        <v>1137</v>
      </c>
      <c r="J229" s="405" t="s">
        <v>1493</v>
      </c>
      <c r="K229" s="405" t="s">
        <v>1112</v>
      </c>
      <c r="L229" s="405" t="s">
        <v>3872</v>
      </c>
      <c r="M229" s="232" t="s">
        <v>3883</v>
      </c>
      <c r="N229" s="232" t="s">
        <v>3589</v>
      </c>
      <c r="O229" s="215" t="s">
        <v>106</v>
      </c>
      <c r="P229" s="215" t="s">
        <v>3566</v>
      </c>
      <c r="Q229" s="52"/>
      <c r="R229" s="52"/>
      <c r="S229" s="52"/>
      <c r="T229" s="52"/>
    </row>
    <row r="230">
      <c r="A230" s="86">
        <v>228.0</v>
      </c>
      <c r="B230" s="86" t="s">
        <v>3884</v>
      </c>
      <c r="C230" s="402" t="str">
        <f t="shared" si="1"/>
        <v>19E4</v>
      </c>
      <c r="D230" s="67"/>
      <c r="E230" s="410"/>
      <c r="F230" s="22">
        <v>228.0</v>
      </c>
      <c r="G230" s="153" t="s">
        <v>2590</v>
      </c>
      <c r="H230" s="418" t="s">
        <v>3885</v>
      </c>
      <c r="I230" s="421" t="s">
        <v>1137</v>
      </c>
      <c r="J230" s="419" t="s">
        <v>1555</v>
      </c>
      <c r="K230" s="419" t="s">
        <v>1112</v>
      </c>
      <c r="L230" s="405" t="s">
        <v>3872</v>
      </c>
      <c r="M230" s="411"/>
      <c r="N230" s="411"/>
      <c r="O230" s="411"/>
      <c r="P230" s="411"/>
      <c r="Q230" s="52"/>
      <c r="R230" s="52"/>
      <c r="S230" s="52"/>
      <c r="T230" s="52"/>
    </row>
    <row r="231">
      <c r="A231" s="86">
        <v>229.0</v>
      </c>
      <c r="B231" s="86" t="s">
        <v>3886</v>
      </c>
      <c r="C231" s="402" t="str">
        <f t="shared" si="1"/>
        <v>19E5</v>
      </c>
      <c r="D231" s="67"/>
      <c r="E231" s="410"/>
      <c r="F231" s="22">
        <v>229.0</v>
      </c>
      <c r="G231" s="403">
        <v>273.0</v>
      </c>
      <c r="H231" s="139" t="s">
        <v>2057</v>
      </c>
      <c r="I231" s="141" t="s">
        <v>1137</v>
      </c>
      <c r="J231" s="405" t="s">
        <v>1574</v>
      </c>
      <c r="K231" s="405"/>
      <c r="L231" s="405" t="s">
        <v>3872</v>
      </c>
      <c r="M231" s="411"/>
      <c r="N231" s="411"/>
      <c r="O231" s="411"/>
      <c r="P231" s="411"/>
      <c r="Q231" s="52"/>
      <c r="R231" s="52"/>
      <c r="S231" s="52"/>
      <c r="T231" s="52"/>
    </row>
    <row r="232">
      <c r="A232" s="86">
        <v>230.0</v>
      </c>
      <c r="B232" s="86" t="s">
        <v>3887</v>
      </c>
      <c r="C232" s="402" t="str">
        <f t="shared" si="1"/>
        <v>19E6</v>
      </c>
      <c r="D232" s="67"/>
      <c r="E232" s="403"/>
      <c r="F232" s="22">
        <v>230.0</v>
      </c>
      <c r="G232" s="403">
        <v>37.0</v>
      </c>
      <c r="H232" s="22" t="s">
        <v>805</v>
      </c>
      <c r="I232" s="141" t="s">
        <v>1137</v>
      </c>
      <c r="J232" s="405" t="s">
        <v>1583</v>
      </c>
      <c r="K232" s="405" t="s">
        <v>1112</v>
      </c>
      <c r="L232" s="405" t="s">
        <v>3872</v>
      </c>
      <c r="M232" s="232" t="s">
        <v>3888</v>
      </c>
      <c r="N232" s="86" t="s">
        <v>3553</v>
      </c>
      <c r="O232" s="215" t="s">
        <v>106</v>
      </c>
      <c r="P232" s="215" t="s">
        <v>3566</v>
      </c>
      <c r="Q232" s="52"/>
      <c r="R232" s="52"/>
      <c r="S232" s="52"/>
      <c r="T232" s="52"/>
    </row>
    <row r="233">
      <c r="A233" s="86">
        <v>231.0</v>
      </c>
      <c r="B233" s="86" t="s">
        <v>3889</v>
      </c>
      <c r="C233" s="402" t="str">
        <f t="shared" si="1"/>
        <v>19E7</v>
      </c>
      <c r="D233" s="67"/>
      <c r="E233" s="410"/>
      <c r="F233" s="22">
        <v>231.0</v>
      </c>
      <c r="G233" s="410">
        <v>197.0</v>
      </c>
      <c r="H233" s="22" t="s">
        <v>1627</v>
      </c>
      <c r="I233" s="141" t="s">
        <v>1137</v>
      </c>
      <c r="J233" s="405" t="s">
        <v>1590</v>
      </c>
      <c r="K233" s="405" t="s">
        <v>1112</v>
      </c>
      <c r="L233" s="414" t="s">
        <v>3872</v>
      </c>
      <c r="M233" s="415">
        <v>42217.0</v>
      </c>
      <c r="N233" s="411" t="s">
        <v>3610</v>
      </c>
      <c r="O233" s="411">
        <v>6.0</v>
      </c>
      <c r="P233" s="411" t="s">
        <v>3566</v>
      </c>
      <c r="Q233" s="52"/>
      <c r="R233" s="52"/>
      <c r="S233" s="52"/>
      <c r="T233" s="52"/>
    </row>
    <row r="234">
      <c r="A234" s="86">
        <v>232.0</v>
      </c>
      <c r="B234" s="86" t="s">
        <v>3890</v>
      </c>
      <c r="C234" s="402" t="str">
        <f t="shared" si="1"/>
        <v>19E8</v>
      </c>
      <c r="D234" s="67"/>
      <c r="E234" s="403"/>
      <c r="F234" s="22">
        <v>232.0</v>
      </c>
      <c r="G234" s="403">
        <v>58.0</v>
      </c>
      <c r="H234" s="22" t="s">
        <v>902</v>
      </c>
      <c r="I234" s="141" t="s">
        <v>1137</v>
      </c>
      <c r="J234" s="405" t="s">
        <v>1600</v>
      </c>
      <c r="K234" s="405" t="s">
        <v>1112</v>
      </c>
      <c r="L234" s="414" t="s">
        <v>3872</v>
      </c>
      <c r="M234" s="232" t="s">
        <v>3891</v>
      </c>
      <c r="N234" s="232" t="s">
        <v>3634</v>
      </c>
      <c r="O234" s="215" t="s">
        <v>45</v>
      </c>
      <c r="P234" s="215" t="s">
        <v>3571</v>
      </c>
      <c r="Q234" s="52"/>
      <c r="R234" s="52"/>
      <c r="S234" s="52"/>
      <c r="T234" s="52"/>
    </row>
    <row r="235">
      <c r="A235" s="86">
        <v>233.0</v>
      </c>
      <c r="B235" s="86" t="s">
        <v>3892</v>
      </c>
      <c r="C235" s="402" t="str">
        <f t="shared" si="1"/>
        <v>19E9</v>
      </c>
      <c r="D235" s="67"/>
      <c r="E235" s="410"/>
      <c r="F235" s="22">
        <v>233.0</v>
      </c>
      <c r="G235" s="403">
        <v>220.0</v>
      </c>
      <c r="H235" s="139" t="s">
        <v>1731</v>
      </c>
      <c r="I235" s="141" t="s">
        <v>1137</v>
      </c>
      <c r="J235" s="405" t="s">
        <v>2641</v>
      </c>
      <c r="K235" s="405"/>
      <c r="L235" s="423" t="s">
        <v>3872</v>
      </c>
      <c r="M235" s="411"/>
      <c r="N235" s="411"/>
      <c r="O235" s="411"/>
      <c r="P235" s="411"/>
      <c r="Q235" s="52"/>
      <c r="R235" s="52"/>
      <c r="S235" s="52"/>
      <c r="T235" s="52"/>
    </row>
    <row r="236">
      <c r="A236" s="86">
        <v>234.0</v>
      </c>
      <c r="B236" s="86" t="s">
        <v>3893</v>
      </c>
      <c r="C236" s="402" t="str">
        <f t="shared" si="1"/>
        <v>19EA</v>
      </c>
      <c r="D236" s="67"/>
      <c r="E236" s="410"/>
      <c r="F236" s="22">
        <v>234.0</v>
      </c>
      <c r="G236" s="403">
        <v>259.0</v>
      </c>
      <c r="H236" s="139" t="s">
        <v>1970</v>
      </c>
      <c r="I236" s="141" t="s">
        <v>1137</v>
      </c>
      <c r="J236" s="405" t="s">
        <v>2351</v>
      </c>
      <c r="K236" s="405"/>
      <c r="L236" s="423" t="s">
        <v>3872</v>
      </c>
      <c r="M236" s="411"/>
      <c r="N236" s="411"/>
      <c r="O236" s="411"/>
      <c r="P236" s="411"/>
      <c r="Q236" s="52"/>
      <c r="R236" s="52"/>
      <c r="S236" s="52"/>
      <c r="T236" s="52"/>
    </row>
    <row r="237">
      <c r="A237" s="86">
        <v>235.0</v>
      </c>
      <c r="B237" s="86" t="s">
        <v>3894</v>
      </c>
      <c r="C237" s="402" t="str">
        <f t="shared" si="1"/>
        <v>19EB</v>
      </c>
      <c r="D237" s="67"/>
      <c r="E237" s="410"/>
      <c r="F237" s="22">
        <v>235.0</v>
      </c>
      <c r="G237" s="410">
        <v>166.0</v>
      </c>
      <c r="H237" s="22" t="s">
        <v>1435</v>
      </c>
      <c r="I237" s="141" t="s">
        <v>1137</v>
      </c>
      <c r="J237" s="405" t="s">
        <v>2651</v>
      </c>
      <c r="K237" s="405" t="s">
        <v>1112</v>
      </c>
      <c r="L237" s="423" t="s">
        <v>3872</v>
      </c>
      <c r="M237" s="415">
        <v>42050.0</v>
      </c>
      <c r="N237" s="411" t="s">
        <v>3598</v>
      </c>
      <c r="O237" s="411">
        <v>4.0</v>
      </c>
      <c r="P237" s="411" t="s">
        <v>3566</v>
      </c>
      <c r="Q237" s="52"/>
      <c r="R237" s="52"/>
      <c r="S237" s="52"/>
      <c r="T237" s="52"/>
    </row>
    <row r="238">
      <c r="A238" s="86">
        <v>236.0</v>
      </c>
      <c r="B238" s="86" t="s">
        <v>3895</v>
      </c>
      <c r="C238" s="402" t="str">
        <f t="shared" si="1"/>
        <v>19EC</v>
      </c>
      <c r="D238" s="67"/>
      <c r="E238" s="410"/>
      <c r="F238" s="22">
        <v>236.0</v>
      </c>
      <c r="G238" s="410">
        <v>128.0</v>
      </c>
      <c r="H238" s="22" t="s">
        <v>1210</v>
      </c>
      <c r="I238" s="141" t="s">
        <v>1137</v>
      </c>
      <c r="J238" s="405" t="s">
        <v>2658</v>
      </c>
      <c r="K238" s="405" t="s">
        <v>1112</v>
      </c>
      <c r="L238" s="423" t="s">
        <v>3872</v>
      </c>
      <c r="M238" s="415">
        <v>42348.0</v>
      </c>
      <c r="N238" s="411" t="s">
        <v>3553</v>
      </c>
      <c r="O238" s="411">
        <v>1.0</v>
      </c>
      <c r="P238" s="411" t="s">
        <v>3573</v>
      </c>
      <c r="Q238" s="52"/>
      <c r="R238" s="52"/>
      <c r="S238" s="52"/>
      <c r="T238" s="52"/>
    </row>
    <row r="239">
      <c r="A239" s="86">
        <v>237.0</v>
      </c>
      <c r="B239" s="86" t="s">
        <v>3896</v>
      </c>
      <c r="C239" s="402" t="str">
        <f t="shared" si="1"/>
        <v>19ED</v>
      </c>
      <c r="D239" s="67"/>
      <c r="E239" s="410"/>
      <c r="F239" s="22">
        <v>237.0</v>
      </c>
      <c r="G239" s="403">
        <v>252.0</v>
      </c>
      <c r="H239" s="139" t="s">
        <v>1939</v>
      </c>
      <c r="I239" s="141" t="s">
        <v>1137</v>
      </c>
      <c r="J239" s="405" t="s">
        <v>2670</v>
      </c>
      <c r="K239" s="405"/>
      <c r="L239" s="423" t="s">
        <v>3872</v>
      </c>
      <c r="M239" s="411"/>
      <c r="N239" s="411"/>
      <c r="O239" s="411"/>
      <c r="P239" s="411"/>
      <c r="Q239" s="52"/>
      <c r="R239" s="52"/>
      <c r="S239" s="52"/>
      <c r="T239" s="52"/>
    </row>
    <row r="240">
      <c r="A240" s="86">
        <v>238.0</v>
      </c>
      <c r="B240" s="86" t="s">
        <v>3897</v>
      </c>
      <c r="C240" s="402" t="str">
        <f t="shared" si="1"/>
        <v>19EE</v>
      </c>
      <c r="D240" s="67"/>
      <c r="E240" s="410"/>
      <c r="F240" s="22">
        <v>238.0</v>
      </c>
      <c r="G240" s="410">
        <v>119.0</v>
      </c>
      <c r="H240" s="22" t="s">
        <v>1170</v>
      </c>
      <c r="I240" s="141" t="s">
        <v>1137</v>
      </c>
      <c r="J240" s="405" t="s">
        <v>2675</v>
      </c>
      <c r="K240" s="405" t="s">
        <v>1112</v>
      </c>
      <c r="L240" s="423" t="s">
        <v>3872</v>
      </c>
      <c r="M240" s="415">
        <v>42093.0</v>
      </c>
      <c r="N240" s="411" t="s">
        <v>3589</v>
      </c>
      <c r="O240" s="411">
        <v>1.0</v>
      </c>
      <c r="P240" s="411" t="s">
        <v>3573</v>
      </c>
      <c r="Q240" s="52"/>
      <c r="R240" s="52"/>
      <c r="S240" s="52"/>
      <c r="T240" s="52"/>
    </row>
    <row r="241">
      <c r="A241" s="86">
        <v>239.0</v>
      </c>
      <c r="B241" s="86" t="s">
        <v>3898</v>
      </c>
      <c r="C241" s="402" t="str">
        <f t="shared" si="1"/>
        <v>19EF</v>
      </c>
      <c r="D241" s="67"/>
      <c r="E241" s="410"/>
      <c r="F241" s="22">
        <v>239.0</v>
      </c>
      <c r="G241" s="153" t="s">
        <v>2427</v>
      </c>
      <c r="H241" s="418" t="s">
        <v>3899</v>
      </c>
      <c r="I241" s="421" t="s">
        <v>1137</v>
      </c>
      <c r="J241" s="419" t="s">
        <v>2682</v>
      </c>
      <c r="K241" s="419" t="s">
        <v>1112</v>
      </c>
      <c r="L241" s="423" t="s">
        <v>3872</v>
      </c>
      <c r="M241" s="411"/>
      <c r="N241" s="411"/>
      <c r="O241" s="411"/>
      <c r="P241" s="411"/>
      <c r="Q241" s="52"/>
      <c r="R241" s="52"/>
      <c r="S241" s="52"/>
      <c r="T241" s="52"/>
    </row>
    <row r="242">
      <c r="A242" s="86">
        <v>240.0</v>
      </c>
      <c r="B242" s="86" t="s">
        <v>3900</v>
      </c>
      <c r="C242" s="402" t="str">
        <f t="shared" si="1"/>
        <v>19F0</v>
      </c>
      <c r="D242" s="67"/>
      <c r="E242" s="410"/>
      <c r="F242" s="22">
        <v>240.0</v>
      </c>
      <c r="G242" s="410">
        <v>188.0</v>
      </c>
      <c r="H242" s="22" t="s">
        <v>1575</v>
      </c>
      <c r="I242" s="141" t="s">
        <v>1137</v>
      </c>
      <c r="J242" s="405" t="s">
        <v>1742</v>
      </c>
      <c r="K242" s="405" t="s">
        <v>1112</v>
      </c>
      <c r="L242" s="423" t="s">
        <v>3872</v>
      </c>
      <c r="M242" s="415">
        <v>42269.0</v>
      </c>
      <c r="N242" s="411" t="s">
        <v>3559</v>
      </c>
      <c r="O242" s="411">
        <v>3.0</v>
      </c>
      <c r="P242" s="411" t="s">
        <v>3566</v>
      </c>
      <c r="Q242" s="52"/>
      <c r="R242" s="52"/>
      <c r="S242" s="52"/>
      <c r="T242" s="52"/>
    </row>
    <row r="243">
      <c r="A243" s="86">
        <v>241.0</v>
      </c>
      <c r="B243" s="86" t="s">
        <v>3901</v>
      </c>
      <c r="C243" s="402" t="str">
        <f t="shared" si="1"/>
        <v>19F1</v>
      </c>
      <c r="D243" s="67"/>
      <c r="E243" s="410"/>
      <c r="F243" s="22">
        <v>241.0</v>
      </c>
      <c r="G243" s="153" t="s">
        <v>2493</v>
      </c>
      <c r="H243" s="418" t="s">
        <v>3902</v>
      </c>
      <c r="I243" s="421" t="s">
        <v>1137</v>
      </c>
      <c r="J243" s="419" t="s">
        <v>2022</v>
      </c>
      <c r="K243" s="419" t="s">
        <v>1112</v>
      </c>
      <c r="L243" s="423"/>
      <c r="M243" s="411"/>
      <c r="N243" s="411"/>
      <c r="O243" s="411"/>
      <c r="P243" s="411"/>
      <c r="Q243" s="52"/>
      <c r="R243" s="52"/>
      <c r="S243" s="52"/>
      <c r="T243" s="52"/>
    </row>
    <row r="244">
      <c r="A244" s="86">
        <v>242.0</v>
      </c>
      <c r="B244" s="86" t="s">
        <v>3903</v>
      </c>
      <c r="C244" s="402" t="str">
        <f t="shared" si="1"/>
        <v>19F2</v>
      </c>
      <c r="D244" s="67"/>
      <c r="E244" s="410"/>
      <c r="F244" s="22">
        <v>242.0</v>
      </c>
      <c r="G244" s="153" t="s">
        <v>2372</v>
      </c>
      <c r="H244" s="418" t="s">
        <v>3904</v>
      </c>
      <c r="I244" s="421" t="s">
        <v>1137</v>
      </c>
      <c r="J244" s="419" t="s">
        <v>2210</v>
      </c>
      <c r="K244" s="419" t="s">
        <v>1112</v>
      </c>
      <c r="L244" s="423"/>
      <c r="M244" s="411"/>
      <c r="N244" s="411"/>
      <c r="O244" s="411"/>
      <c r="P244" s="411"/>
      <c r="Q244" s="52"/>
      <c r="R244" s="52"/>
      <c r="S244" s="52"/>
      <c r="T244" s="52"/>
    </row>
    <row r="245">
      <c r="A245" s="86">
        <v>243.0</v>
      </c>
      <c r="B245" s="86" t="s">
        <v>3905</v>
      </c>
      <c r="C245" s="402" t="str">
        <f t="shared" si="1"/>
        <v>19F3</v>
      </c>
      <c r="D245" s="67"/>
      <c r="E245" s="410"/>
      <c r="F245" s="22">
        <v>243.0</v>
      </c>
      <c r="G245" s="410"/>
      <c r="H245" s="96"/>
      <c r="I245" s="141" t="s">
        <v>1137</v>
      </c>
      <c r="J245" s="405" t="s">
        <v>2129</v>
      </c>
      <c r="K245" s="405"/>
      <c r="L245" s="423"/>
      <c r="M245" s="411"/>
      <c r="N245" s="411"/>
      <c r="O245" s="411"/>
      <c r="P245" s="411"/>
      <c r="Q245" s="52"/>
      <c r="R245" s="52"/>
      <c r="S245" s="52"/>
      <c r="T245" s="52"/>
    </row>
    <row r="246">
      <c r="A246" s="86">
        <v>244.0</v>
      </c>
      <c r="B246" s="86" t="s">
        <v>3906</v>
      </c>
      <c r="C246" s="402" t="str">
        <f t="shared" si="1"/>
        <v>19F4</v>
      </c>
      <c r="D246" s="67"/>
      <c r="E246" s="410"/>
      <c r="F246" s="22">
        <v>244.0</v>
      </c>
      <c r="G246" s="410"/>
      <c r="H246" s="96"/>
      <c r="I246" s="141" t="s">
        <v>1137</v>
      </c>
      <c r="J246" s="405" t="s">
        <v>2053</v>
      </c>
      <c r="K246" s="405"/>
      <c r="L246" s="423"/>
      <c r="M246" s="411"/>
      <c r="N246" s="411"/>
      <c r="O246" s="411"/>
      <c r="P246" s="411"/>
      <c r="Q246" s="52"/>
      <c r="R246" s="52"/>
      <c r="S246" s="52"/>
      <c r="T246" s="52"/>
    </row>
    <row r="247">
      <c r="A247" s="86">
        <v>245.0</v>
      </c>
      <c r="B247" s="86" t="s">
        <v>531</v>
      </c>
      <c r="C247" s="402" t="str">
        <f t="shared" si="1"/>
        <v>19F5</v>
      </c>
      <c r="D247" s="67"/>
      <c r="E247" s="410"/>
      <c r="F247" s="22">
        <v>245.0</v>
      </c>
      <c r="G247" s="410"/>
      <c r="H247" s="96"/>
      <c r="I247" s="141" t="s">
        <v>1137</v>
      </c>
      <c r="J247" s="405" t="s">
        <v>1814</v>
      </c>
      <c r="K247" s="405"/>
      <c r="L247" s="423"/>
      <c r="M247" s="411"/>
      <c r="N247" s="411"/>
      <c r="O247" s="411"/>
      <c r="P247" s="411"/>
      <c r="Q247" s="52"/>
      <c r="R247" s="52"/>
      <c r="S247" s="52"/>
      <c r="T247" s="52"/>
    </row>
    <row r="248">
      <c r="A248" s="86">
        <v>246.0</v>
      </c>
      <c r="B248" s="86" t="s">
        <v>3907</v>
      </c>
      <c r="C248" s="402" t="str">
        <f t="shared" si="1"/>
        <v>19F6</v>
      </c>
      <c r="D248" s="67"/>
      <c r="E248" s="410"/>
      <c r="F248" s="22">
        <v>246.0</v>
      </c>
      <c r="G248" s="410"/>
      <c r="H248" s="96"/>
      <c r="I248" s="141" t="s">
        <v>1137</v>
      </c>
      <c r="J248" s="405" t="s">
        <v>2241</v>
      </c>
      <c r="K248" s="405"/>
      <c r="L248" s="423"/>
      <c r="M248" s="411"/>
      <c r="N248" s="411"/>
      <c r="O248" s="411"/>
      <c r="P248" s="411"/>
      <c r="Q248" s="52"/>
      <c r="R248" s="52"/>
      <c r="S248" s="52"/>
      <c r="T248" s="52"/>
    </row>
    <row r="249">
      <c r="A249" s="86">
        <v>247.0</v>
      </c>
      <c r="B249" s="86" t="s">
        <v>3908</v>
      </c>
      <c r="C249" s="402" t="str">
        <f t="shared" si="1"/>
        <v>19F7</v>
      </c>
      <c r="D249" s="67"/>
      <c r="E249" s="410"/>
      <c r="F249" s="22">
        <v>247.0</v>
      </c>
      <c r="G249" s="410"/>
      <c r="H249" s="96"/>
      <c r="I249" s="141" t="s">
        <v>1137</v>
      </c>
      <c r="J249" s="405" t="s">
        <v>2093</v>
      </c>
      <c r="K249" s="405"/>
      <c r="L249" s="423"/>
      <c r="M249" s="411"/>
      <c r="N249" s="411"/>
      <c r="O249" s="411"/>
      <c r="P249" s="411"/>
      <c r="Q249" s="52"/>
      <c r="R249" s="52"/>
      <c r="S249" s="52"/>
      <c r="T249" s="52"/>
    </row>
    <row r="250">
      <c r="A250" s="86">
        <v>248.0</v>
      </c>
      <c r="B250" s="86" t="s">
        <v>3909</v>
      </c>
      <c r="C250" s="402" t="str">
        <f t="shared" si="1"/>
        <v>19F8</v>
      </c>
      <c r="D250" s="67"/>
      <c r="E250" s="410"/>
      <c r="F250" s="22">
        <v>248.0</v>
      </c>
      <c r="G250" s="410"/>
      <c r="H250" s="96"/>
      <c r="I250" s="141" t="s">
        <v>1137</v>
      </c>
      <c r="J250" s="405" t="s">
        <v>1254</v>
      </c>
      <c r="K250" s="405"/>
      <c r="L250" s="423"/>
      <c r="M250" s="411"/>
      <c r="N250" s="411"/>
      <c r="O250" s="411"/>
      <c r="P250" s="411"/>
      <c r="Q250" s="52"/>
      <c r="R250" s="52"/>
      <c r="S250" s="52"/>
      <c r="T250" s="52"/>
    </row>
    <row r="251">
      <c r="A251" s="86">
        <v>249.0</v>
      </c>
      <c r="B251" s="86" t="s">
        <v>3910</v>
      </c>
      <c r="C251" s="402" t="str">
        <f t="shared" si="1"/>
        <v>19F9</v>
      </c>
      <c r="D251" s="67"/>
      <c r="E251" s="410"/>
      <c r="F251" s="22">
        <v>249.0</v>
      </c>
      <c r="G251" s="410"/>
      <c r="H251" s="96"/>
      <c r="I251" s="141" t="s">
        <v>1137</v>
      </c>
      <c r="J251" s="405" t="s">
        <v>1797</v>
      </c>
      <c r="K251" s="405"/>
      <c r="L251" s="423"/>
      <c r="M251" s="411"/>
      <c r="N251" s="411"/>
      <c r="O251" s="411"/>
      <c r="P251" s="411"/>
      <c r="Q251" s="52"/>
      <c r="R251" s="52"/>
      <c r="S251" s="52"/>
      <c r="T251" s="52"/>
    </row>
    <row r="252">
      <c r="A252" s="86">
        <v>250.0</v>
      </c>
      <c r="B252" s="86" t="s">
        <v>3911</v>
      </c>
      <c r="C252" s="402" t="str">
        <f t="shared" si="1"/>
        <v>19FA</v>
      </c>
      <c r="D252" s="67"/>
      <c r="E252" s="410"/>
      <c r="F252" s="22">
        <v>250.0</v>
      </c>
      <c r="G252" s="410"/>
      <c r="H252" s="96"/>
      <c r="I252" s="141" t="s">
        <v>1137</v>
      </c>
      <c r="J252" s="405" t="s">
        <v>2340</v>
      </c>
      <c r="K252" s="405"/>
      <c r="L252" s="423"/>
      <c r="M252" s="411"/>
      <c r="N252" s="411"/>
      <c r="O252" s="411"/>
      <c r="P252" s="411"/>
      <c r="Q252" s="52"/>
      <c r="R252" s="52"/>
      <c r="S252" s="52"/>
      <c r="T252" s="52"/>
    </row>
    <row r="253">
      <c r="A253" s="86">
        <v>251.0</v>
      </c>
      <c r="B253" s="86" t="s">
        <v>3912</v>
      </c>
      <c r="C253" s="402" t="str">
        <f t="shared" si="1"/>
        <v>19FB</v>
      </c>
      <c r="D253" s="67" t="s">
        <v>3913</v>
      </c>
      <c r="E253" s="410"/>
      <c r="F253" s="22">
        <v>251.0</v>
      </c>
      <c r="G253" s="410"/>
      <c r="H253" s="96"/>
      <c r="I253" s="141" t="s">
        <v>1137</v>
      </c>
      <c r="J253" s="405" t="s">
        <v>2285</v>
      </c>
      <c r="K253" s="405"/>
      <c r="L253" s="423"/>
      <c r="M253" s="411"/>
      <c r="N253" s="411"/>
      <c r="O253" s="411"/>
      <c r="P253" s="411"/>
      <c r="Q253" s="52"/>
      <c r="R253" s="52"/>
      <c r="S253" s="52"/>
      <c r="T253" s="52"/>
    </row>
    <row r="254">
      <c r="A254" s="86">
        <v>252.0</v>
      </c>
      <c r="B254" s="86" t="s">
        <v>3914</v>
      </c>
      <c r="C254" s="402" t="str">
        <f t="shared" si="1"/>
        <v>19FC</v>
      </c>
      <c r="D254" s="67" t="s">
        <v>3915</v>
      </c>
      <c r="E254" s="410"/>
      <c r="F254" s="22">
        <v>252.0</v>
      </c>
      <c r="G254" s="410"/>
      <c r="H254" s="96"/>
      <c r="I254" s="141" t="s">
        <v>1137</v>
      </c>
      <c r="J254" s="405" t="s">
        <v>2255</v>
      </c>
      <c r="K254" s="405"/>
      <c r="L254" s="423"/>
      <c r="M254" s="411"/>
      <c r="N254" s="411"/>
      <c r="O254" s="411"/>
      <c r="P254" s="411"/>
      <c r="Q254" s="52"/>
      <c r="R254" s="52"/>
      <c r="S254" s="52"/>
      <c r="T254" s="52"/>
    </row>
    <row r="255">
      <c r="A255" s="86">
        <v>253.0</v>
      </c>
      <c r="B255" s="86" t="s">
        <v>3916</v>
      </c>
      <c r="C255" s="402" t="str">
        <f t="shared" si="1"/>
        <v>19FD</v>
      </c>
      <c r="D255" s="67"/>
      <c r="E255" s="403"/>
      <c r="F255" s="22">
        <v>253.0</v>
      </c>
      <c r="G255" s="403">
        <v>32.0</v>
      </c>
      <c r="H255" s="22" t="s">
        <v>782</v>
      </c>
      <c r="I255" s="141" t="s">
        <v>1137</v>
      </c>
      <c r="J255" s="405" t="s">
        <v>2183</v>
      </c>
      <c r="K255" s="405" t="s">
        <v>1112</v>
      </c>
      <c r="L255" s="405" t="s">
        <v>3917</v>
      </c>
      <c r="M255" s="232" t="s">
        <v>3918</v>
      </c>
      <c r="N255" s="232" t="s">
        <v>3581</v>
      </c>
      <c r="O255" s="215" t="s">
        <v>25</v>
      </c>
      <c r="P255" s="215" t="s">
        <v>3573</v>
      </c>
      <c r="Q255" s="52"/>
      <c r="R255" s="52"/>
      <c r="S255" s="52"/>
      <c r="T255" s="52"/>
    </row>
    <row r="256">
      <c r="A256" s="86">
        <v>254.0</v>
      </c>
      <c r="B256" s="86" t="s">
        <v>534</v>
      </c>
      <c r="C256" s="402" t="str">
        <f t="shared" si="1"/>
        <v>19FE</v>
      </c>
      <c r="D256" s="67"/>
      <c r="E256" s="410"/>
      <c r="F256" s="22">
        <v>254.0</v>
      </c>
      <c r="G256" s="403">
        <v>294.0</v>
      </c>
      <c r="H256" s="22" t="s">
        <v>2218</v>
      </c>
      <c r="I256" s="141" t="s">
        <v>1137</v>
      </c>
      <c r="J256" s="405" t="s">
        <v>2235</v>
      </c>
      <c r="K256" s="405"/>
      <c r="L256" s="405" t="s">
        <v>3917</v>
      </c>
      <c r="M256" s="411"/>
      <c r="N256" s="411"/>
      <c r="O256" s="411"/>
      <c r="P256" s="411"/>
      <c r="Q256" s="52"/>
      <c r="R256" s="52"/>
      <c r="S256" s="52"/>
      <c r="T256" s="52"/>
    </row>
    <row r="257">
      <c r="A257" s="86">
        <v>255.0</v>
      </c>
      <c r="B257" s="86" t="s">
        <v>3919</v>
      </c>
      <c r="C257" s="402" t="str">
        <f t="shared" si="1"/>
        <v>19FF</v>
      </c>
      <c r="D257" s="67"/>
      <c r="E257" s="410"/>
      <c r="F257" s="22">
        <v>255.0</v>
      </c>
      <c r="G257" s="410">
        <v>118.0</v>
      </c>
      <c r="H257" s="22" t="s">
        <v>1166</v>
      </c>
      <c r="I257" s="141" t="s">
        <v>1137</v>
      </c>
      <c r="J257" s="405" t="s">
        <v>2260</v>
      </c>
      <c r="K257" s="405" t="s">
        <v>1112</v>
      </c>
      <c r="L257" s="414" t="s">
        <v>3917</v>
      </c>
      <c r="M257" s="415">
        <v>42006.0</v>
      </c>
      <c r="N257" s="411" t="s">
        <v>3624</v>
      </c>
      <c r="O257" s="411">
        <v>5.0</v>
      </c>
      <c r="P257" s="411" t="s">
        <v>3571</v>
      </c>
      <c r="Q257" s="52"/>
      <c r="R257" s="52"/>
      <c r="S257" s="52"/>
      <c r="T257" s="52"/>
    </row>
    <row r="258">
      <c r="A258" s="86">
        <v>256.0</v>
      </c>
      <c r="B258" s="86" t="s">
        <v>3920</v>
      </c>
      <c r="C258" s="402" t="str">
        <f t="shared" si="1"/>
        <v>1A00</v>
      </c>
      <c r="D258" s="67"/>
      <c r="E258" s="403"/>
      <c r="F258" s="22">
        <v>256.0</v>
      </c>
      <c r="G258" s="403">
        <v>64.0</v>
      </c>
      <c r="H258" s="22" t="s">
        <v>926</v>
      </c>
      <c r="I258" s="141" t="s">
        <v>1137</v>
      </c>
      <c r="J258" s="405" t="s">
        <v>1671</v>
      </c>
      <c r="K258" s="405" t="s">
        <v>1112</v>
      </c>
      <c r="L258" s="405" t="s">
        <v>3917</v>
      </c>
      <c r="M258" s="232" t="s">
        <v>3921</v>
      </c>
      <c r="N258" s="232" t="s">
        <v>3565</v>
      </c>
      <c r="O258" s="215" t="s">
        <v>106</v>
      </c>
      <c r="P258" s="215" t="s">
        <v>3571</v>
      </c>
      <c r="Q258" s="52"/>
      <c r="R258" s="52"/>
      <c r="S258" s="52"/>
      <c r="T258" s="52"/>
    </row>
    <row r="259">
      <c r="A259" s="86">
        <v>257.0</v>
      </c>
      <c r="B259" s="86" t="s">
        <v>3922</v>
      </c>
      <c r="C259" s="402" t="str">
        <f t="shared" si="1"/>
        <v>1A01</v>
      </c>
      <c r="D259" s="67"/>
      <c r="E259" s="410"/>
      <c r="F259" s="22">
        <v>257.0</v>
      </c>
      <c r="G259" s="403">
        <v>221.0</v>
      </c>
      <c r="H259" s="139" t="s">
        <v>1737</v>
      </c>
      <c r="I259" s="141" t="s">
        <v>1137</v>
      </c>
      <c r="J259" s="405" t="s">
        <v>1676</v>
      </c>
      <c r="K259" s="405"/>
      <c r="L259" s="405" t="s">
        <v>3917</v>
      </c>
      <c r="M259" s="411"/>
      <c r="N259" s="411"/>
      <c r="O259" s="411"/>
      <c r="P259" s="411"/>
      <c r="Q259" s="52"/>
      <c r="R259" s="52"/>
      <c r="S259" s="52"/>
      <c r="T259" s="52"/>
    </row>
    <row r="260">
      <c r="A260" s="86">
        <v>258.0</v>
      </c>
      <c r="B260" s="86" t="s">
        <v>3923</v>
      </c>
      <c r="C260" s="402" t="str">
        <f t="shared" si="1"/>
        <v>1A02</v>
      </c>
      <c r="D260" s="67"/>
      <c r="E260" s="410"/>
      <c r="F260" s="22">
        <v>258.0</v>
      </c>
      <c r="G260" s="403" t="s">
        <v>3924</v>
      </c>
      <c r="H260" s="22" t="s">
        <v>2346</v>
      </c>
      <c r="I260" s="141" t="s">
        <v>1137</v>
      </c>
      <c r="J260" s="405" t="s">
        <v>1748</v>
      </c>
      <c r="K260" s="405" t="s">
        <v>1112</v>
      </c>
      <c r="L260" s="405" t="s">
        <v>3917</v>
      </c>
      <c r="M260" s="86" t="s">
        <v>3925</v>
      </c>
      <c r="N260" s="86" t="s">
        <v>3926</v>
      </c>
      <c r="O260" s="86">
        <v>6.0</v>
      </c>
      <c r="P260" s="411" t="s">
        <v>3573</v>
      </c>
      <c r="Q260" s="52"/>
      <c r="R260" s="52"/>
      <c r="S260" s="52"/>
      <c r="T260" s="52"/>
    </row>
    <row r="261">
      <c r="A261" s="86">
        <v>259.0</v>
      </c>
      <c r="B261" s="86" t="s">
        <v>3927</v>
      </c>
      <c r="C261" s="402" t="str">
        <f t="shared" si="1"/>
        <v>1A03</v>
      </c>
      <c r="D261" s="67"/>
      <c r="E261" s="410"/>
      <c r="F261" s="22">
        <v>259.0</v>
      </c>
      <c r="G261" s="410">
        <v>132.0</v>
      </c>
      <c r="H261" s="22" t="s">
        <v>1229</v>
      </c>
      <c r="I261" s="141" t="s">
        <v>1137</v>
      </c>
      <c r="J261" s="405" t="s">
        <v>1767</v>
      </c>
      <c r="K261" s="405" t="s">
        <v>1112</v>
      </c>
      <c r="L261" s="414" t="s">
        <v>3917</v>
      </c>
      <c r="M261" s="415">
        <v>42218.0</v>
      </c>
      <c r="N261" s="411" t="s">
        <v>3610</v>
      </c>
      <c r="O261" s="411">
        <v>2.0</v>
      </c>
      <c r="P261" s="411" t="s">
        <v>3573</v>
      </c>
      <c r="Q261" s="52"/>
      <c r="R261" s="52"/>
      <c r="S261" s="52"/>
      <c r="T261" s="52"/>
    </row>
    <row r="262">
      <c r="A262" s="86">
        <v>260.0</v>
      </c>
      <c r="B262" s="86" t="s">
        <v>3928</v>
      </c>
      <c r="C262" s="402" t="str">
        <f t="shared" si="1"/>
        <v>1A04</v>
      </c>
      <c r="D262" s="67"/>
      <c r="E262" s="410"/>
      <c r="F262" s="22">
        <v>260.0</v>
      </c>
      <c r="G262" s="410"/>
      <c r="H262" s="96"/>
      <c r="I262" s="141" t="s">
        <v>1137</v>
      </c>
      <c r="J262" s="405" t="s">
        <v>1780</v>
      </c>
      <c r="K262" s="405"/>
      <c r="L262" s="405" t="s">
        <v>3917</v>
      </c>
      <c r="M262" s="411"/>
      <c r="N262" s="411"/>
      <c r="O262" s="411"/>
      <c r="P262" s="411"/>
      <c r="Q262" s="52"/>
      <c r="R262" s="52"/>
      <c r="S262" s="52"/>
      <c r="T262" s="52"/>
    </row>
    <row r="263">
      <c r="A263" s="86">
        <v>261.0</v>
      </c>
      <c r="B263" s="86" t="s">
        <v>3929</v>
      </c>
      <c r="C263" s="402" t="str">
        <f t="shared" si="1"/>
        <v>1A05</v>
      </c>
      <c r="D263" s="67"/>
      <c r="E263" s="410"/>
      <c r="F263" s="22">
        <v>261.0</v>
      </c>
      <c r="G263" s="410"/>
      <c r="H263" s="96"/>
      <c r="I263" s="141" t="s">
        <v>1137</v>
      </c>
      <c r="J263" s="405" t="s">
        <v>1787</v>
      </c>
      <c r="K263" s="405"/>
      <c r="L263" s="405" t="s">
        <v>3917</v>
      </c>
      <c r="M263" s="411"/>
      <c r="N263" s="411"/>
      <c r="O263" s="411"/>
      <c r="P263" s="411"/>
      <c r="Q263" s="52"/>
      <c r="R263" s="52"/>
      <c r="S263" s="52"/>
      <c r="T263" s="52"/>
    </row>
    <row r="264">
      <c r="A264" s="86">
        <v>262.0</v>
      </c>
      <c r="B264" s="86" t="s">
        <v>3930</v>
      </c>
      <c r="C264" s="402" t="str">
        <f t="shared" si="1"/>
        <v>1A06</v>
      </c>
      <c r="D264" s="67"/>
      <c r="E264" s="410"/>
      <c r="F264" s="22">
        <v>262.0</v>
      </c>
      <c r="G264" s="410"/>
      <c r="H264" s="96"/>
      <c r="I264" s="141" t="s">
        <v>1137</v>
      </c>
      <c r="J264" s="405" t="s">
        <v>1803</v>
      </c>
      <c r="K264" s="405"/>
      <c r="L264" s="405" t="s">
        <v>3917</v>
      </c>
      <c r="M264" s="411"/>
      <c r="N264" s="411"/>
      <c r="O264" s="411"/>
      <c r="P264" s="411"/>
      <c r="Q264" s="52"/>
      <c r="R264" s="52"/>
      <c r="S264" s="52"/>
      <c r="T264" s="52"/>
    </row>
    <row r="265">
      <c r="A265" s="86">
        <v>263.0</v>
      </c>
      <c r="B265" s="86" t="s">
        <v>3931</v>
      </c>
      <c r="C265" s="402" t="str">
        <f t="shared" si="1"/>
        <v>1A07</v>
      </c>
      <c r="D265" s="67"/>
      <c r="E265" s="403"/>
      <c r="F265" s="22">
        <v>263.0</v>
      </c>
      <c r="G265" s="403">
        <v>23.0</v>
      </c>
      <c r="H265" s="22" t="s">
        <v>731</v>
      </c>
      <c r="I265" s="141" t="s">
        <v>1137</v>
      </c>
      <c r="J265" s="405" t="s">
        <v>1818</v>
      </c>
      <c r="K265" s="405" t="s">
        <v>1112</v>
      </c>
      <c r="L265" s="405" t="s">
        <v>3917</v>
      </c>
      <c r="M265" s="232" t="s">
        <v>3932</v>
      </c>
      <c r="N265" s="232" t="s">
        <v>3655</v>
      </c>
      <c r="O265" s="215" t="s">
        <v>106</v>
      </c>
      <c r="P265" s="215" t="s">
        <v>3573</v>
      </c>
      <c r="Q265" s="52"/>
      <c r="R265" s="52"/>
      <c r="S265" s="52"/>
      <c r="T265" s="52"/>
    </row>
    <row r="266">
      <c r="A266" s="86">
        <v>264.0</v>
      </c>
      <c r="B266" s="86" t="s">
        <v>3933</v>
      </c>
      <c r="C266" s="402" t="str">
        <f t="shared" si="1"/>
        <v>1A08</v>
      </c>
      <c r="D266" s="67"/>
      <c r="E266" s="410"/>
      <c r="F266" s="22">
        <v>264.0</v>
      </c>
      <c r="G266" s="410"/>
      <c r="H266" s="96"/>
      <c r="I266" s="141" t="s">
        <v>1137</v>
      </c>
      <c r="J266" s="405" t="s">
        <v>1822</v>
      </c>
      <c r="K266" s="405"/>
      <c r="L266" s="423" t="s">
        <v>3917</v>
      </c>
      <c r="M266" s="411"/>
      <c r="N266" s="411"/>
      <c r="O266" s="411"/>
      <c r="P266" s="411"/>
      <c r="Q266" s="52"/>
      <c r="R266" s="52"/>
      <c r="S266" s="52"/>
      <c r="T266" s="52"/>
    </row>
    <row r="267">
      <c r="A267" s="86">
        <v>265.0</v>
      </c>
      <c r="B267" s="86" t="s">
        <v>3934</v>
      </c>
      <c r="C267" s="402" t="str">
        <f t="shared" si="1"/>
        <v>1A09</v>
      </c>
      <c r="D267" s="67"/>
      <c r="E267" s="410"/>
      <c r="F267" s="22">
        <v>265.0</v>
      </c>
      <c r="G267" s="410"/>
      <c r="H267" s="96"/>
      <c r="I267" s="141" t="s">
        <v>1137</v>
      </c>
      <c r="J267" s="405" t="s">
        <v>1834</v>
      </c>
      <c r="K267" s="405"/>
      <c r="L267" s="423" t="s">
        <v>3917</v>
      </c>
      <c r="M267" s="411"/>
      <c r="N267" s="411"/>
      <c r="O267" s="411"/>
      <c r="P267" s="411"/>
      <c r="Q267" s="52"/>
      <c r="R267" s="52"/>
      <c r="S267" s="52"/>
      <c r="T267" s="52"/>
    </row>
    <row r="268">
      <c r="A268" s="86">
        <v>266.0</v>
      </c>
      <c r="B268" s="86" t="s">
        <v>3935</v>
      </c>
      <c r="C268" s="402" t="str">
        <f t="shared" si="1"/>
        <v>1A0A</v>
      </c>
      <c r="D268" s="67"/>
      <c r="E268" s="410"/>
      <c r="F268" s="22">
        <v>266.0</v>
      </c>
      <c r="G268" s="410"/>
      <c r="H268" s="96"/>
      <c r="I268" s="141" t="s">
        <v>1137</v>
      </c>
      <c r="J268" s="405" t="s">
        <v>1846</v>
      </c>
      <c r="K268" s="405"/>
      <c r="L268" s="423" t="s">
        <v>3917</v>
      </c>
      <c r="M268" s="411"/>
      <c r="N268" s="411"/>
      <c r="O268" s="411"/>
      <c r="P268" s="411"/>
      <c r="Q268" s="52"/>
      <c r="R268" s="52"/>
      <c r="S268" s="52"/>
      <c r="T268" s="52"/>
    </row>
    <row r="269">
      <c r="A269" s="86">
        <v>267.0</v>
      </c>
      <c r="B269" s="86" t="s">
        <v>3936</v>
      </c>
      <c r="C269" s="402" t="str">
        <f t="shared" si="1"/>
        <v>1A0B</v>
      </c>
      <c r="D269" s="67"/>
      <c r="E269" s="410"/>
      <c r="F269" s="22">
        <v>267.0</v>
      </c>
      <c r="G269" s="410">
        <v>160.0</v>
      </c>
      <c r="H269" s="22" t="s">
        <v>1399</v>
      </c>
      <c r="I269" s="141" t="s">
        <v>1137</v>
      </c>
      <c r="J269" s="405" t="s">
        <v>1856</v>
      </c>
      <c r="K269" s="405" t="s">
        <v>1112</v>
      </c>
      <c r="L269" s="423" t="s">
        <v>3917</v>
      </c>
      <c r="M269" s="415">
        <v>42142.0</v>
      </c>
      <c r="N269" s="411" t="s">
        <v>3592</v>
      </c>
      <c r="O269" s="411">
        <v>2.0</v>
      </c>
      <c r="P269" s="411" t="s">
        <v>3571</v>
      </c>
      <c r="Q269" s="52"/>
      <c r="R269" s="52"/>
      <c r="S269" s="52"/>
      <c r="T269" s="52"/>
    </row>
    <row r="270">
      <c r="A270" s="86">
        <v>268.0</v>
      </c>
      <c r="B270" s="86" t="s">
        <v>3937</v>
      </c>
      <c r="C270" s="402" t="str">
        <f t="shared" si="1"/>
        <v>1A0C</v>
      </c>
      <c r="D270" s="67"/>
      <c r="E270" s="410"/>
      <c r="F270" s="22">
        <v>268.0</v>
      </c>
      <c r="G270" s="403">
        <v>251.0</v>
      </c>
      <c r="H270" s="139" t="s">
        <v>1932</v>
      </c>
      <c r="I270" s="141" t="s">
        <v>1137</v>
      </c>
      <c r="J270" s="405" t="s">
        <v>1869</v>
      </c>
      <c r="K270" s="405"/>
      <c r="L270" s="423" t="s">
        <v>3917</v>
      </c>
      <c r="M270" s="411"/>
      <c r="N270" s="411"/>
      <c r="O270" s="411"/>
      <c r="P270" s="411"/>
      <c r="Q270" s="52"/>
      <c r="R270" s="52"/>
      <c r="S270" s="52"/>
      <c r="T270" s="52"/>
    </row>
    <row r="271">
      <c r="A271" s="86">
        <v>269.0</v>
      </c>
      <c r="B271" s="86" t="s">
        <v>3938</v>
      </c>
      <c r="C271" s="402" t="str">
        <f t="shared" si="1"/>
        <v>1A0D</v>
      </c>
      <c r="D271" s="67"/>
      <c r="E271" s="410"/>
      <c r="F271" s="22">
        <v>269.0</v>
      </c>
      <c r="G271" s="153" t="s">
        <v>2686</v>
      </c>
      <c r="H271" s="418" t="s">
        <v>3939</v>
      </c>
      <c r="I271" s="421" t="s">
        <v>1137</v>
      </c>
      <c r="J271" s="419" t="s">
        <v>1884</v>
      </c>
      <c r="K271" s="419" t="s">
        <v>1112</v>
      </c>
      <c r="L271" s="423" t="s">
        <v>3917</v>
      </c>
      <c r="M271" s="411"/>
      <c r="N271" s="411"/>
      <c r="O271" s="411"/>
      <c r="P271" s="411"/>
      <c r="Q271" s="52"/>
      <c r="R271" s="52"/>
      <c r="S271" s="52"/>
      <c r="T271" s="52"/>
    </row>
    <row r="272">
      <c r="A272" s="86">
        <v>270.0</v>
      </c>
      <c r="B272" s="86" t="s">
        <v>3940</v>
      </c>
      <c r="C272" s="402" t="str">
        <f t="shared" si="1"/>
        <v>1A0E</v>
      </c>
      <c r="D272" s="67"/>
      <c r="E272" s="410"/>
      <c r="F272" s="22">
        <v>270.0</v>
      </c>
      <c r="G272" s="153" t="s">
        <v>2511</v>
      </c>
      <c r="H272" s="418" t="s">
        <v>3941</v>
      </c>
      <c r="I272" s="421" t="s">
        <v>1137</v>
      </c>
      <c r="J272" s="419" t="s">
        <v>1899</v>
      </c>
      <c r="K272" s="419" t="s">
        <v>1112</v>
      </c>
      <c r="L272" s="423" t="s">
        <v>3917</v>
      </c>
      <c r="M272" s="411"/>
      <c r="N272" s="411"/>
      <c r="O272" s="411"/>
      <c r="P272" s="411"/>
      <c r="Q272" s="52"/>
      <c r="R272" s="52"/>
      <c r="S272" s="52"/>
      <c r="T272" s="52"/>
    </row>
    <row r="273">
      <c r="A273" s="86">
        <v>271.0</v>
      </c>
      <c r="B273" s="86" t="s">
        <v>3942</v>
      </c>
      <c r="C273" s="402" t="str">
        <f t="shared" si="1"/>
        <v>1A0F</v>
      </c>
      <c r="D273" s="67"/>
      <c r="E273" s="410"/>
      <c r="F273" s="22">
        <v>271.0</v>
      </c>
      <c r="G273" s="410"/>
      <c r="H273" s="96"/>
      <c r="I273" s="141" t="s">
        <v>1137</v>
      </c>
      <c r="J273" s="405" t="s">
        <v>1937</v>
      </c>
      <c r="K273" s="405"/>
      <c r="L273" s="423"/>
      <c r="M273" s="411"/>
      <c r="N273" s="411"/>
      <c r="O273" s="411"/>
      <c r="P273" s="411"/>
      <c r="Q273" s="52"/>
      <c r="R273" s="52"/>
      <c r="S273" s="52"/>
      <c r="T273" s="52"/>
    </row>
    <row r="274">
      <c r="A274" s="86">
        <v>272.0</v>
      </c>
      <c r="B274" s="86" t="s">
        <v>3943</v>
      </c>
      <c r="C274" s="402" t="str">
        <f t="shared" si="1"/>
        <v>1A10</v>
      </c>
      <c r="D274" s="67"/>
      <c r="E274" s="410"/>
      <c r="F274" s="22">
        <v>272.0</v>
      </c>
      <c r="G274" s="410"/>
      <c r="H274" s="96"/>
      <c r="I274" s="141" t="s">
        <v>1137</v>
      </c>
      <c r="J274" s="405" t="s">
        <v>1993</v>
      </c>
      <c r="K274" s="405"/>
      <c r="L274" s="423"/>
      <c r="M274" s="411"/>
      <c r="N274" s="411"/>
      <c r="O274" s="411"/>
      <c r="P274" s="411"/>
      <c r="Q274" s="52"/>
      <c r="R274" s="52"/>
      <c r="S274" s="52"/>
      <c r="T274" s="52"/>
    </row>
    <row r="275">
      <c r="A275" s="86">
        <v>273.0</v>
      </c>
      <c r="B275" s="86" t="s">
        <v>3944</v>
      </c>
      <c r="C275" s="402" t="str">
        <f t="shared" si="1"/>
        <v>1A11</v>
      </c>
      <c r="D275" s="67"/>
      <c r="E275" s="410"/>
      <c r="F275" s="22">
        <v>273.0</v>
      </c>
      <c r="G275" s="410"/>
      <c r="H275" s="96"/>
      <c r="I275" s="141" t="s">
        <v>1137</v>
      </c>
      <c r="J275" s="405" t="s">
        <v>2034</v>
      </c>
      <c r="K275" s="405"/>
      <c r="L275" s="423"/>
      <c r="M275" s="411"/>
      <c r="N275" s="411"/>
      <c r="O275" s="411"/>
      <c r="P275" s="411"/>
      <c r="Q275" s="52"/>
      <c r="R275" s="52"/>
      <c r="S275" s="52"/>
      <c r="T275" s="52"/>
    </row>
    <row r="276">
      <c r="A276" s="86">
        <v>274.0</v>
      </c>
      <c r="B276" s="86" t="s">
        <v>3945</v>
      </c>
      <c r="C276" s="402" t="str">
        <f t="shared" si="1"/>
        <v>1A12</v>
      </c>
      <c r="D276" s="67"/>
      <c r="E276" s="410"/>
      <c r="F276" s="22">
        <v>274.0</v>
      </c>
      <c r="G276" s="410"/>
      <c r="H276" s="96"/>
      <c r="I276" s="141" t="s">
        <v>1137</v>
      </c>
      <c r="J276" s="405" t="s">
        <v>2040</v>
      </c>
      <c r="K276" s="405"/>
      <c r="L276" s="423"/>
      <c r="M276" s="411"/>
      <c r="N276" s="411"/>
      <c r="O276" s="411"/>
      <c r="P276" s="411"/>
      <c r="Q276" s="52"/>
      <c r="R276" s="52"/>
      <c r="S276" s="52"/>
      <c r="T276" s="52"/>
    </row>
    <row r="277">
      <c r="A277" s="86">
        <v>275.0</v>
      </c>
      <c r="B277" s="86" t="s">
        <v>3946</v>
      </c>
      <c r="C277" s="402" t="str">
        <f t="shared" si="1"/>
        <v>1A13</v>
      </c>
      <c r="D277" s="67"/>
      <c r="E277" s="410"/>
      <c r="F277" s="22">
        <v>275.0</v>
      </c>
      <c r="G277" s="410"/>
      <c r="H277" s="96"/>
      <c r="I277" s="141" t="s">
        <v>1137</v>
      </c>
      <c r="J277" s="405" t="s">
        <v>2050</v>
      </c>
      <c r="K277" s="405"/>
      <c r="L277" s="423"/>
      <c r="M277" s="411"/>
      <c r="N277" s="411"/>
      <c r="O277" s="411"/>
      <c r="P277" s="411"/>
      <c r="Q277" s="52"/>
      <c r="R277" s="52"/>
      <c r="S277" s="52"/>
      <c r="T277" s="52"/>
    </row>
    <row r="278">
      <c r="A278" s="86">
        <v>276.0</v>
      </c>
      <c r="B278" s="86" t="s">
        <v>3947</v>
      </c>
      <c r="C278" s="402" t="str">
        <f t="shared" si="1"/>
        <v>1A14</v>
      </c>
      <c r="D278" s="67"/>
      <c r="E278" s="410"/>
      <c r="F278" s="22">
        <v>276.0</v>
      </c>
      <c r="G278" s="410"/>
      <c r="H278" s="96"/>
      <c r="I278" s="141" t="s">
        <v>1137</v>
      </c>
      <c r="J278" s="405" t="s">
        <v>2062</v>
      </c>
      <c r="K278" s="405"/>
      <c r="L278" s="423"/>
      <c r="M278" s="411"/>
      <c r="N278" s="411"/>
      <c r="O278" s="411"/>
      <c r="P278" s="411"/>
      <c r="Q278" s="52"/>
      <c r="R278" s="52"/>
      <c r="S278" s="52"/>
      <c r="T278" s="52"/>
    </row>
    <row r="279">
      <c r="A279" s="86">
        <v>277.0</v>
      </c>
      <c r="B279" s="86" t="s">
        <v>3948</v>
      </c>
      <c r="C279" s="402" t="str">
        <f t="shared" si="1"/>
        <v>1A15</v>
      </c>
      <c r="D279" s="67"/>
      <c r="E279" s="410"/>
      <c r="F279" s="22">
        <v>277.0</v>
      </c>
      <c r="G279" s="410"/>
      <c r="H279" s="96"/>
      <c r="I279" s="141" t="s">
        <v>1137</v>
      </c>
      <c r="J279" s="405" t="s">
        <v>2075</v>
      </c>
      <c r="K279" s="405"/>
      <c r="L279" s="423"/>
      <c r="M279" s="411"/>
      <c r="N279" s="411"/>
      <c r="O279" s="411"/>
      <c r="P279" s="411"/>
      <c r="Q279" s="52"/>
      <c r="R279" s="52"/>
      <c r="S279" s="52"/>
      <c r="T279" s="52"/>
    </row>
    <row r="280">
      <c r="A280" s="86">
        <v>278.0</v>
      </c>
      <c r="B280" s="86" t="s">
        <v>3949</v>
      </c>
      <c r="C280" s="402" t="str">
        <f t="shared" si="1"/>
        <v>1A16</v>
      </c>
      <c r="D280" s="67"/>
      <c r="E280" s="410"/>
      <c r="F280" s="22">
        <v>278.0</v>
      </c>
      <c r="G280" s="410"/>
      <c r="H280" s="96"/>
      <c r="I280" s="141" t="s">
        <v>1137</v>
      </c>
      <c r="J280" s="405" t="s">
        <v>2081</v>
      </c>
      <c r="K280" s="405"/>
      <c r="L280" s="423"/>
      <c r="M280" s="411"/>
      <c r="N280" s="411"/>
      <c r="O280" s="411"/>
      <c r="P280" s="411"/>
      <c r="Q280" s="52"/>
      <c r="R280" s="52"/>
      <c r="S280" s="52"/>
      <c r="T280" s="52"/>
    </row>
    <row r="281">
      <c r="A281" s="86">
        <v>279.0</v>
      </c>
      <c r="B281" s="86" t="s">
        <v>3950</v>
      </c>
      <c r="C281" s="402" t="str">
        <f t="shared" si="1"/>
        <v>1A17</v>
      </c>
      <c r="D281" s="67"/>
      <c r="E281" s="410"/>
      <c r="F281" s="22">
        <v>279.0</v>
      </c>
      <c r="G281" s="410"/>
      <c r="H281" s="96"/>
      <c r="I281" s="141" t="s">
        <v>1137</v>
      </c>
      <c r="J281" s="405" t="s">
        <v>2089</v>
      </c>
      <c r="K281" s="405"/>
      <c r="L281" s="423"/>
      <c r="M281" s="411"/>
      <c r="N281" s="411"/>
      <c r="O281" s="411"/>
      <c r="P281" s="411"/>
      <c r="Q281" s="52"/>
      <c r="R281" s="52"/>
      <c r="S281" s="52"/>
      <c r="T281" s="52"/>
    </row>
    <row r="282">
      <c r="A282" s="86">
        <v>280.0</v>
      </c>
      <c r="B282" s="86" t="s">
        <v>3951</v>
      </c>
      <c r="C282" s="402" t="str">
        <f t="shared" si="1"/>
        <v>1A18</v>
      </c>
      <c r="D282" s="67"/>
      <c r="E282" s="410"/>
      <c r="F282" s="22">
        <v>280.0</v>
      </c>
      <c r="G282" s="410"/>
      <c r="H282" s="96"/>
      <c r="I282" s="141" t="s">
        <v>1137</v>
      </c>
      <c r="J282" s="405" t="s">
        <v>2101</v>
      </c>
      <c r="K282" s="405"/>
      <c r="L282" s="423"/>
      <c r="M282" s="411"/>
      <c r="N282" s="411"/>
      <c r="O282" s="411"/>
      <c r="P282" s="411"/>
      <c r="Q282" s="52"/>
      <c r="R282" s="52"/>
      <c r="S282" s="52"/>
      <c r="T282" s="52"/>
    </row>
    <row r="283">
      <c r="A283" s="86">
        <v>281.0</v>
      </c>
      <c r="B283" s="86" t="s">
        <v>3952</v>
      </c>
      <c r="C283" s="402" t="str">
        <f t="shared" si="1"/>
        <v>1A19</v>
      </c>
      <c r="D283" s="67"/>
      <c r="E283" s="403"/>
      <c r="F283" s="22">
        <v>281.0</v>
      </c>
      <c r="G283" s="403">
        <v>82.0</v>
      </c>
      <c r="H283" s="22" t="s">
        <v>1009</v>
      </c>
      <c r="I283" s="141" t="s">
        <v>1137</v>
      </c>
      <c r="J283" s="405" t="s">
        <v>2109</v>
      </c>
      <c r="K283" s="405" t="s">
        <v>1112</v>
      </c>
      <c r="L283" s="405" t="s">
        <v>3953</v>
      </c>
      <c r="M283" s="232" t="s">
        <v>3954</v>
      </c>
      <c r="N283" s="232" t="s">
        <v>3634</v>
      </c>
      <c r="O283" s="215" t="s">
        <v>97</v>
      </c>
      <c r="P283" s="215" t="s">
        <v>3571</v>
      </c>
      <c r="Q283" s="52"/>
      <c r="R283" s="52"/>
      <c r="S283" s="52"/>
      <c r="T283" s="52"/>
    </row>
    <row r="284">
      <c r="A284" s="86">
        <v>282.0</v>
      </c>
      <c r="B284" s="86" t="s">
        <v>539</v>
      </c>
      <c r="C284" s="402" t="str">
        <f t="shared" si="1"/>
        <v>1A1A</v>
      </c>
      <c r="D284" s="67"/>
      <c r="E284" s="410"/>
      <c r="F284" s="22">
        <v>282.0</v>
      </c>
      <c r="G284" s="410">
        <v>171.0</v>
      </c>
      <c r="H284" s="22" t="s">
        <v>1475</v>
      </c>
      <c r="I284" s="141" t="s">
        <v>1137</v>
      </c>
      <c r="J284" s="405" t="s">
        <v>2114</v>
      </c>
      <c r="K284" s="405" t="s">
        <v>1112</v>
      </c>
      <c r="L284" s="447" t="s">
        <v>3953</v>
      </c>
      <c r="M284" s="415">
        <v>42287.0</v>
      </c>
      <c r="N284" s="411" t="s">
        <v>3634</v>
      </c>
      <c r="O284" s="411">
        <v>3.0</v>
      </c>
      <c r="P284" s="411" t="s">
        <v>3571</v>
      </c>
      <c r="Q284" s="52"/>
      <c r="R284" s="52"/>
      <c r="S284" s="52"/>
      <c r="T284" s="52"/>
    </row>
    <row r="285">
      <c r="A285" s="86">
        <v>283.0</v>
      </c>
      <c r="B285" s="86" t="s">
        <v>3955</v>
      </c>
      <c r="C285" s="402" t="str">
        <f t="shared" si="1"/>
        <v>1A1B</v>
      </c>
      <c r="D285" s="67"/>
      <c r="E285" s="410"/>
      <c r="F285" s="22">
        <v>283.0</v>
      </c>
      <c r="G285" s="410">
        <v>136.0</v>
      </c>
      <c r="H285" s="22" t="s">
        <v>1246</v>
      </c>
      <c r="I285" s="141" t="s">
        <v>1137</v>
      </c>
      <c r="J285" s="405" t="s">
        <v>2121</v>
      </c>
      <c r="K285" s="405" t="s">
        <v>1112</v>
      </c>
      <c r="L285" s="447" t="s">
        <v>3953</v>
      </c>
      <c r="M285" s="415">
        <v>42291.0</v>
      </c>
      <c r="N285" s="411" t="s">
        <v>3634</v>
      </c>
      <c r="O285" s="411">
        <v>4.0</v>
      </c>
      <c r="P285" s="411" t="s">
        <v>3566</v>
      </c>
      <c r="Q285" s="52"/>
      <c r="R285" s="52"/>
      <c r="S285" s="52"/>
      <c r="T285" s="52"/>
    </row>
    <row r="286">
      <c r="A286" s="86">
        <v>284.0</v>
      </c>
      <c r="B286" s="86" t="s">
        <v>3956</v>
      </c>
      <c r="C286" s="402" t="str">
        <f t="shared" si="1"/>
        <v>1A1C</v>
      </c>
      <c r="D286" s="67"/>
      <c r="E286" s="410"/>
      <c r="F286" s="22">
        <v>284.0</v>
      </c>
      <c r="G286" s="410"/>
      <c r="H286" s="96"/>
      <c r="I286" s="141" t="s">
        <v>1137</v>
      </c>
      <c r="J286" s="405" t="s">
        <v>2128</v>
      </c>
      <c r="K286" s="405"/>
      <c r="L286" s="448" t="s">
        <v>3953</v>
      </c>
      <c r="M286" s="411"/>
      <c r="N286" s="411"/>
      <c r="O286" s="411"/>
      <c r="P286" s="411"/>
      <c r="Q286" s="52"/>
      <c r="R286" s="52"/>
      <c r="S286" s="52"/>
      <c r="T286" s="52"/>
    </row>
    <row r="287">
      <c r="A287" s="86">
        <v>285.0</v>
      </c>
      <c r="B287" s="86" t="s">
        <v>3957</v>
      </c>
      <c r="C287" s="402" t="str">
        <f t="shared" si="1"/>
        <v>1A1D</v>
      </c>
      <c r="D287" s="67"/>
      <c r="E287" s="410"/>
      <c r="F287" s="22">
        <v>285.0</v>
      </c>
      <c r="G287" s="410"/>
      <c r="H287" s="96"/>
      <c r="I287" s="141" t="s">
        <v>1137</v>
      </c>
      <c r="J287" s="405" t="s">
        <v>2138</v>
      </c>
      <c r="K287" s="405"/>
      <c r="L287" s="448" t="s">
        <v>3953</v>
      </c>
      <c r="M287" s="411"/>
      <c r="N287" s="411"/>
      <c r="O287" s="411"/>
      <c r="P287" s="411"/>
      <c r="Q287" s="52"/>
      <c r="R287" s="52"/>
      <c r="S287" s="52"/>
      <c r="T287" s="52"/>
    </row>
    <row r="288">
      <c r="A288" s="86">
        <v>286.0</v>
      </c>
      <c r="B288" s="86" t="s">
        <v>3958</v>
      </c>
      <c r="C288" s="402" t="str">
        <f t="shared" si="1"/>
        <v>1A1E</v>
      </c>
      <c r="D288" s="67"/>
      <c r="E288" s="410"/>
      <c r="F288" s="22">
        <v>286.0</v>
      </c>
      <c r="G288" s="403">
        <v>250.0</v>
      </c>
      <c r="H288" s="22" t="s">
        <v>1927</v>
      </c>
      <c r="I288" s="141" t="s">
        <v>1137</v>
      </c>
      <c r="J288" s="405" t="s">
        <v>2144</v>
      </c>
      <c r="K288" s="405"/>
      <c r="L288" s="448" t="s">
        <v>3953</v>
      </c>
      <c r="M288" s="411"/>
      <c r="N288" s="411"/>
      <c r="O288" s="411"/>
      <c r="P288" s="411"/>
      <c r="Q288" s="52"/>
      <c r="R288" s="52"/>
      <c r="S288" s="52"/>
      <c r="T288" s="52"/>
    </row>
    <row r="289">
      <c r="A289" s="86">
        <v>287.0</v>
      </c>
      <c r="B289" s="86" t="s">
        <v>3959</v>
      </c>
      <c r="C289" s="402" t="str">
        <f t="shared" si="1"/>
        <v>1A1F</v>
      </c>
      <c r="D289" s="67"/>
      <c r="E289" s="410"/>
      <c r="F289" s="22">
        <v>287.0</v>
      </c>
      <c r="G289" s="410"/>
      <c r="H289" s="96"/>
      <c r="I289" s="141" t="s">
        <v>1137</v>
      </c>
      <c r="J289" s="405" t="s">
        <v>2155</v>
      </c>
      <c r="K289" s="405"/>
      <c r="L289" s="448" t="s">
        <v>3953</v>
      </c>
      <c r="M289" s="411"/>
      <c r="N289" s="411"/>
      <c r="O289" s="411"/>
      <c r="P289" s="411"/>
      <c r="Q289" s="52"/>
      <c r="R289" s="52"/>
      <c r="S289" s="52"/>
      <c r="T289" s="52"/>
    </row>
    <row r="290">
      <c r="A290" s="86">
        <v>288.0</v>
      </c>
      <c r="B290" s="86" t="s">
        <v>3960</v>
      </c>
      <c r="C290" s="402" t="str">
        <f t="shared" si="1"/>
        <v>1A20</v>
      </c>
      <c r="D290" s="67"/>
      <c r="E290" s="410"/>
      <c r="F290" s="22">
        <v>288.0</v>
      </c>
      <c r="G290" s="410"/>
      <c r="H290" s="96"/>
      <c r="I290" s="141" t="s">
        <v>1137</v>
      </c>
      <c r="J290" s="405" t="s">
        <v>2167</v>
      </c>
      <c r="K290" s="405"/>
      <c r="L290" s="448" t="s">
        <v>3953</v>
      </c>
      <c r="M290" s="411"/>
      <c r="N290" s="411"/>
      <c r="O290" s="411"/>
      <c r="P290" s="411"/>
      <c r="Q290" s="52"/>
      <c r="R290" s="52"/>
      <c r="S290" s="52"/>
      <c r="T290" s="52"/>
    </row>
    <row r="291">
      <c r="A291" s="86">
        <v>289.0</v>
      </c>
      <c r="B291" s="86" t="s">
        <v>3961</v>
      </c>
      <c r="C291" s="402" t="str">
        <f t="shared" si="1"/>
        <v>1A21</v>
      </c>
      <c r="D291" s="67"/>
      <c r="E291" s="410"/>
      <c r="F291" s="22">
        <v>289.0</v>
      </c>
      <c r="G291" s="410"/>
      <c r="H291" s="96"/>
      <c r="I291" s="141" t="s">
        <v>1137</v>
      </c>
      <c r="J291" s="405" t="s">
        <v>2176</v>
      </c>
      <c r="K291" s="405"/>
      <c r="L291" s="448" t="s">
        <v>3953</v>
      </c>
      <c r="M291" s="411"/>
      <c r="N291" s="411"/>
      <c r="O291" s="411"/>
      <c r="P291" s="411"/>
      <c r="Q291" s="52"/>
      <c r="R291" s="52"/>
      <c r="S291" s="52"/>
      <c r="T291" s="52"/>
    </row>
    <row r="292">
      <c r="A292" s="86">
        <v>290.0</v>
      </c>
      <c r="B292" s="86" t="s">
        <v>3962</v>
      </c>
      <c r="C292" s="402" t="str">
        <f t="shared" si="1"/>
        <v>1A22</v>
      </c>
      <c r="D292" s="67"/>
      <c r="E292" s="410"/>
      <c r="F292" s="22">
        <v>290.0</v>
      </c>
      <c r="G292" s="153" t="s">
        <v>2667</v>
      </c>
      <c r="H292" s="418" t="s">
        <v>3963</v>
      </c>
      <c r="I292" s="421" t="s">
        <v>1137</v>
      </c>
      <c r="J292" s="419" t="s">
        <v>2181</v>
      </c>
      <c r="K292" s="419" t="s">
        <v>1112</v>
      </c>
      <c r="L292" s="448" t="s">
        <v>3953</v>
      </c>
      <c r="M292" s="411"/>
      <c r="N292" s="411"/>
      <c r="O292" s="411"/>
      <c r="P292" s="411"/>
      <c r="Q292" s="52"/>
      <c r="R292" s="52"/>
      <c r="S292" s="52"/>
      <c r="T292" s="52"/>
    </row>
    <row r="293">
      <c r="A293" s="86">
        <v>291.0</v>
      </c>
      <c r="B293" s="86" t="s">
        <v>3964</v>
      </c>
      <c r="C293" s="402" t="str">
        <f t="shared" si="1"/>
        <v>1A23</v>
      </c>
      <c r="D293" s="67"/>
      <c r="E293" s="410"/>
      <c r="F293" s="22">
        <v>291.0</v>
      </c>
      <c r="G293" s="410"/>
      <c r="H293" s="96"/>
      <c r="I293" s="141" t="s">
        <v>1137</v>
      </c>
      <c r="J293" s="405" t="s">
        <v>2197</v>
      </c>
      <c r="K293" s="405"/>
      <c r="L293" s="448" t="s">
        <v>3953</v>
      </c>
      <c r="M293" s="411"/>
      <c r="N293" s="411"/>
      <c r="O293" s="411"/>
      <c r="P293" s="411"/>
      <c r="Q293" s="52"/>
      <c r="R293" s="52"/>
      <c r="S293" s="52"/>
      <c r="T293" s="52"/>
    </row>
    <row r="294">
      <c r="A294" s="86">
        <v>292.0</v>
      </c>
      <c r="B294" s="86" t="s">
        <v>3965</v>
      </c>
      <c r="C294" s="402" t="str">
        <f t="shared" si="1"/>
        <v>1A24</v>
      </c>
      <c r="D294" s="67"/>
      <c r="E294" s="403"/>
      <c r="F294" s="22">
        <v>292.0</v>
      </c>
      <c r="G294" s="403">
        <v>47.0</v>
      </c>
      <c r="H294" s="22" t="s">
        <v>857</v>
      </c>
      <c r="I294" s="141" t="s">
        <v>1137</v>
      </c>
      <c r="J294" s="405" t="s">
        <v>2202</v>
      </c>
      <c r="K294" s="405" t="s">
        <v>1112</v>
      </c>
      <c r="L294" s="448" t="s">
        <v>3953</v>
      </c>
      <c r="M294" s="232" t="s">
        <v>3966</v>
      </c>
      <c r="N294" s="86" t="s">
        <v>3553</v>
      </c>
      <c r="O294" s="215" t="s">
        <v>88</v>
      </c>
      <c r="P294" s="215" t="s">
        <v>3573</v>
      </c>
      <c r="Q294" s="52"/>
      <c r="R294" s="52"/>
      <c r="S294" s="52"/>
      <c r="T294" s="52"/>
    </row>
    <row r="295">
      <c r="A295" s="86">
        <v>293.0</v>
      </c>
      <c r="B295" s="86" t="s">
        <v>3967</v>
      </c>
      <c r="C295" s="402" t="str">
        <f t="shared" si="1"/>
        <v>1A25</v>
      </c>
      <c r="D295" s="67"/>
      <c r="E295" s="410"/>
      <c r="F295" s="22">
        <v>293.0</v>
      </c>
      <c r="G295" s="153" t="s">
        <v>2404</v>
      </c>
      <c r="H295" s="418" t="s">
        <v>3968</v>
      </c>
      <c r="I295" s="421" t="s">
        <v>1137</v>
      </c>
      <c r="J295" s="419" t="s">
        <v>2206</v>
      </c>
      <c r="K295" s="419" t="s">
        <v>1112</v>
      </c>
      <c r="L295" s="448" t="s">
        <v>3953</v>
      </c>
      <c r="M295" s="411"/>
      <c r="N295" s="411"/>
      <c r="O295" s="411"/>
      <c r="P295" s="411"/>
      <c r="Q295" s="52"/>
      <c r="R295" s="52"/>
      <c r="S295" s="52"/>
      <c r="T295" s="52"/>
    </row>
    <row r="296">
      <c r="A296" s="86">
        <v>294.0</v>
      </c>
      <c r="B296" s="86" t="s">
        <v>3969</v>
      </c>
      <c r="C296" s="402" t="str">
        <f t="shared" si="1"/>
        <v>1A26</v>
      </c>
      <c r="D296" s="67"/>
      <c r="E296" s="410"/>
      <c r="F296" s="22">
        <v>294.0</v>
      </c>
      <c r="G296" s="403">
        <v>225.0</v>
      </c>
      <c r="H296" s="139" t="s">
        <v>1762</v>
      </c>
      <c r="I296" s="141" t="s">
        <v>1137</v>
      </c>
      <c r="J296" s="405" t="s">
        <v>2217</v>
      </c>
      <c r="K296" s="405"/>
      <c r="L296" s="448" t="s">
        <v>3953</v>
      </c>
      <c r="M296" s="411"/>
      <c r="N296" s="411"/>
      <c r="O296" s="411"/>
      <c r="P296" s="411"/>
      <c r="Q296" s="52"/>
      <c r="R296" s="52"/>
      <c r="S296" s="52"/>
      <c r="T296" s="52"/>
    </row>
    <row r="297">
      <c r="A297" s="86">
        <v>295.0</v>
      </c>
      <c r="B297" s="86" t="s">
        <v>3970</v>
      </c>
      <c r="C297" s="402" t="str">
        <f t="shared" si="1"/>
        <v>1A27</v>
      </c>
      <c r="D297" s="67"/>
      <c r="E297" s="410"/>
      <c r="F297" s="22">
        <v>295.0</v>
      </c>
      <c r="G297" s="410"/>
      <c r="H297" s="96"/>
      <c r="I297" s="141" t="s">
        <v>1137</v>
      </c>
      <c r="J297" s="405" t="s">
        <v>2223</v>
      </c>
      <c r="K297" s="405"/>
      <c r="L297" s="423"/>
      <c r="M297" s="411"/>
      <c r="N297" s="411"/>
      <c r="O297" s="411"/>
      <c r="P297" s="411"/>
      <c r="Q297" s="52"/>
      <c r="R297" s="52"/>
      <c r="S297" s="52"/>
      <c r="T297" s="52"/>
    </row>
    <row r="298">
      <c r="A298" s="86">
        <v>296.0</v>
      </c>
      <c r="B298" s="86" t="s">
        <v>3971</v>
      </c>
      <c r="C298" s="402" t="str">
        <f t="shared" si="1"/>
        <v>1A28</v>
      </c>
      <c r="D298" s="67"/>
      <c r="E298" s="410"/>
      <c r="F298" s="22">
        <v>296.0</v>
      </c>
      <c r="G298" s="410"/>
      <c r="H298" s="96"/>
      <c r="I298" s="141" t="s">
        <v>1137</v>
      </c>
      <c r="J298" s="405" t="s">
        <v>1749</v>
      </c>
      <c r="K298" s="405"/>
      <c r="L298" s="423"/>
      <c r="M298" s="411"/>
      <c r="N298" s="411"/>
      <c r="O298" s="411"/>
      <c r="P298" s="411"/>
      <c r="Q298" s="52"/>
      <c r="R298" s="52"/>
      <c r="S298" s="52"/>
      <c r="T298" s="52"/>
    </row>
    <row r="299">
      <c r="A299" s="86">
        <v>297.0</v>
      </c>
      <c r="B299" s="86" t="s">
        <v>3972</v>
      </c>
      <c r="C299" s="402" t="str">
        <f t="shared" si="1"/>
        <v>1A29</v>
      </c>
      <c r="D299" s="67"/>
      <c r="E299" s="410"/>
      <c r="F299" s="22">
        <v>297.0</v>
      </c>
      <c r="G299" s="410"/>
      <c r="H299" s="96"/>
      <c r="I299" s="141" t="s">
        <v>1137</v>
      </c>
      <c r="J299" s="405" t="s">
        <v>1847</v>
      </c>
      <c r="K299" s="405"/>
      <c r="L299" s="423"/>
      <c r="M299" s="411"/>
      <c r="N299" s="411"/>
      <c r="O299" s="411"/>
      <c r="P299" s="411"/>
      <c r="Q299" s="52"/>
      <c r="R299" s="52"/>
      <c r="S299" s="52"/>
      <c r="T299" s="52"/>
    </row>
    <row r="300">
      <c r="A300" s="86">
        <v>298.0</v>
      </c>
      <c r="B300" s="86" t="s">
        <v>3973</v>
      </c>
      <c r="C300" s="402" t="str">
        <f t="shared" si="1"/>
        <v>1A2A</v>
      </c>
      <c r="D300" s="67"/>
      <c r="E300" s="410"/>
      <c r="F300" s="22">
        <v>298.0</v>
      </c>
      <c r="G300" s="410"/>
      <c r="H300" s="96"/>
      <c r="I300" s="141" t="s">
        <v>1137</v>
      </c>
      <c r="J300" s="405" t="s">
        <v>2063</v>
      </c>
      <c r="K300" s="405"/>
      <c r="L300" s="423"/>
      <c r="M300" s="411"/>
      <c r="N300" s="411"/>
      <c r="O300" s="411"/>
      <c r="P300" s="411"/>
      <c r="Q300" s="52"/>
      <c r="R300" s="52"/>
      <c r="S300" s="52"/>
      <c r="T300" s="52"/>
    </row>
    <row r="301">
      <c r="A301" s="86">
        <v>299.0</v>
      </c>
      <c r="B301" s="86" t="s">
        <v>3974</v>
      </c>
      <c r="C301" s="402" t="str">
        <f t="shared" si="1"/>
        <v>1A2B</v>
      </c>
      <c r="D301" s="67"/>
      <c r="E301" s="410"/>
      <c r="F301" s="22">
        <v>299.0</v>
      </c>
      <c r="G301" s="410"/>
      <c r="H301" s="96"/>
      <c r="I301" s="141" t="s">
        <v>1137</v>
      </c>
      <c r="J301" s="405" t="s">
        <v>1837</v>
      </c>
      <c r="K301" s="405"/>
      <c r="L301" s="423"/>
      <c r="M301" s="411"/>
      <c r="N301" s="411"/>
      <c r="O301" s="411"/>
      <c r="P301" s="411"/>
      <c r="Q301" s="52"/>
      <c r="R301" s="52"/>
      <c r="S301" s="52"/>
      <c r="T301" s="52"/>
    </row>
    <row r="302">
      <c r="A302" s="86">
        <v>300.0</v>
      </c>
      <c r="B302" s="86" t="s">
        <v>3975</v>
      </c>
      <c r="C302" s="402" t="str">
        <f t="shared" si="1"/>
        <v>1A2C</v>
      </c>
      <c r="D302" s="67"/>
      <c r="E302" s="410"/>
      <c r="F302" s="22">
        <v>300.0</v>
      </c>
      <c r="G302" s="410"/>
      <c r="H302" s="96"/>
      <c r="I302" s="141" t="s">
        <v>1137</v>
      </c>
      <c r="J302" s="405" t="s">
        <v>2140</v>
      </c>
      <c r="K302" s="405"/>
      <c r="L302" s="423"/>
      <c r="M302" s="411"/>
      <c r="N302" s="411"/>
      <c r="O302" s="411"/>
      <c r="P302" s="411"/>
      <c r="Q302" s="52"/>
      <c r="R302" s="52"/>
      <c r="S302" s="52"/>
      <c r="T302" s="52"/>
    </row>
    <row r="303">
      <c r="A303" s="86">
        <v>301.0</v>
      </c>
      <c r="B303" s="86" t="s">
        <v>3976</v>
      </c>
      <c r="C303" s="402" t="str">
        <f t="shared" si="1"/>
        <v>1A2D</v>
      </c>
      <c r="D303" s="67"/>
      <c r="E303" s="410"/>
      <c r="F303" s="22">
        <v>301.0</v>
      </c>
      <c r="G303" s="410"/>
      <c r="H303" s="96"/>
      <c r="I303" s="141" t="s">
        <v>1137</v>
      </c>
      <c r="J303" s="405" t="s">
        <v>2151</v>
      </c>
      <c r="K303" s="405"/>
      <c r="L303" s="423"/>
      <c r="M303" s="411"/>
      <c r="N303" s="411"/>
      <c r="O303" s="411"/>
      <c r="P303" s="411"/>
      <c r="Q303" s="52"/>
      <c r="R303" s="52"/>
      <c r="S303" s="52"/>
      <c r="T303" s="52"/>
    </row>
    <row r="304">
      <c r="A304" s="86">
        <v>302.0</v>
      </c>
      <c r="B304" s="86" t="s">
        <v>3977</v>
      </c>
      <c r="C304" s="402" t="str">
        <f t="shared" si="1"/>
        <v>1A2E</v>
      </c>
      <c r="D304" s="67"/>
      <c r="E304" s="410"/>
      <c r="F304" s="22">
        <v>302.0</v>
      </c>
      <c r="G304" s="410"/>
      <c r="H304" s="96"/>
      <c r="I304" s="141" t="s">
        <v>1137</v>
      </c>
      <c r="J304" s="405" t="s">
        <v>2265</v>
      </c>
      <c r="K304" s="405"/>
      <c r="L304" s="423"/>
      <c r="M304" s="411"/>
      <c r="N304" s="411"/>
      <c r="O304" s="411"/>
      <c r="P304" s="411"/>
      <c r="Q304" s="52"/>
      <c r="R304" s="52"/>
      <c r="S304" s="52"/>
      <c r="T304" s="52"/>
    </row>
    <row r="305">
      <c r="A305" s="86">
        <v>303.0</v>
      </c>
      <c r="B305" s="86" t="s">
        <v>3978</v>
      </c>
      <c r="C305" s="402" t="str">
        <f t="shared" si="1"/>
        <v>1A2F</v>
      </c>
      <c r="D305" s="67"/>
      <c r="E305" s="410"/>
      <c r="F305" s="22">
        <v>303.0</v>
      </c>
      <c r="G305" s="410"/>
      <c r="H305" s="96"/>
      <c r="I305" s="141" t="s">
        <v>1137</v>
      </c>
      <c r="J305" s="405" t="s">
        <v>1804</v>
      </c>
      <c r="K305" s="405"/>
      <c r="L305" s="423"/>
      <c r="M305" s="411"/>
      <c r="N305" s="411"/>
      <c r="O305" s="411"/>
      <c r="P305" s="411"/>
      <c r="Q305" s="52"/>
      <c r="R305" s="52"/>
      <c r="S305" s="52"/>
      <c r="T305" s="52"/>
    </row>
    <row r="306">
      <c r="A306" s="86">
        <v>304.0</v>
      </c>
      <c r="B306" s="86" t="s">
        <v>3979</v>
      </c>
      <c r="C306" s="402" t="str">
        <f t="shared" si="1"/>
        <v>1A30</v>
      </c>
      <c r="D306" s="67"/>
      <c r="E306" s="410"/>
      <c r="F306" s="22">
        <v>304.0</v>
      </c>
      <c r="G306" s="410"/>
      <c r="H306" s="96"/>
      <c r="I306" s="141" t="s">
        <v>1137</v>
      </c>
      <c r="J306" s="405" t="s">
        <v>2076</v>
      </c>
      <c r="K306" s="405"/>
      <c r="L306" s="423"/>
      <c r="M306" s="411"/>
      <c r="N306" s="411"/>
      <c r="O306" s="411"/>
      <c r="P306" s="411"/>
      <c r="Q306" s="52"/>
      <c r="R306" s="52"/>
      <c r="S306" s="52"/>
      <c r="T306" s="52"/>
    </row>
    <row r="307">
      <c r="A307" s="86">
        <v>305.0</v>
      </c>
      <c r="B307" s="86" t="s">
        <v>3980</v>
      </c>
      <c r="C307" s="402" t="str">
        <f t="shared" si="1"/>
        <v>1A31</v>
      </c>
      <c r="D307" s="67"/>
      <c r="E307" s="403"/>
      <c r="F307" s="22">
        <v>305.0</v>
      </c>
      <c r="G307" s="403">
        <v>38.0</v>
      </c>
      <c r="H307" s="22" t="s">
        <v>810</v>
      </c>
      <c r="I307" s="141" t="s">
        <v>1137</v>
      </c>
      <c r="J307" s="405" t="s">
        <v>2103</v>
      </c>
      <c r="K307" s="405" t="s">
        <v>1112</v>
      </c>
      <c r="L307" s="405" t="s">
        <v>3981</v>
      </c>
      <c r="M307" s="232" t="s">
        <v>3982</v>
      </c>
      <c r="N307" s="232" t="s">
        <v>3592</v>
      </c>
      <c r="O307" s="215" t="s">
        <v>25</v>
      </c>
      <c r="P307" s="215" t="s">
        <v>3573</v>
      </c>
      <c r="Q307" s="52"/>
      <c r="R307" s="52"/>
      <c r="S307" s="52"/>
      <c r="T307" s="52"/>
    </row>
    <row r="308">
      <c r="A308" s="86">
        <v>306.0</v>
      </c>
      <c r="B308" s="86" t="s">
        <v>3983</v>
      </c>
      <c r="C308" s="402" t="str">
        <f t="shared" si="1"/>
        <v>1A32</v>
      </c>
      <c r="D308" s="67"/>
      <c r="E308" s="410"/>
      <c r="F308" s="22">
        <v>306.0</v>
      </c>
      <c r="G308" s="410">
        <v>129.0</v>
      </c>
      <c r="H308" s="22" t="s">
        <v>1215</v>
      </c>
      <c r="I308" s="141" t="s">
        <v>1137</v>
      </c>
      <c r="J308" s="405" t="s">
        <v>2279</v>
      </c>
      <c r="K308" s="405" t="s">
        <v>1112</v>
      </c>
      <c r="L308" s="442" t="s">
        <v>3981</v>
      </c>
      <c r="M308" s="415">
        <v>42241.0</v>
      </c>
      <c r="N308" s="411" t="s">
        <v>3559</v>
      </c>
      <c r="O308" s="411">
        <v>6.0</v>
      </c>
      <c r="P308" s="411" t="s">
        <v>3566</v>
      </c>
      <c r="Q308" s="52"/>
      <c r="R308" s="52"/>
      <c r="S308" s="52"/>
      <c r="T308" s="52"/>
    </row>
    <row r="309">
      <c r="A309" s="86">
        <v>307.0</v>
      </c>
      <c r="B309" s="86" t="s">
        <v>3984</v>
      </c>
      <c r="C309" s="402" t="str">
        <f t="shared" si="1"/>
        <v>1A33</v>
      </c>
      <c r="D309" s="67"/>
      <c r="E309" s="410"/>
      <c r="F309" s="22">
        <v>307.0</v>
      </c>
      <c r="G309" s="410"/>
      <c r="H309" s="96"/>
      <c r="I309" s="141" t="s">
        <v>1137</v>
      </c>
      <c r="J309" s="405" t="s">
        <v>1938</v>
      </c>
      <c r="K309" s="405"/>
      <c r="L309" s="423"/>
      <c r="M309" s="411"/>
      <c r="N309" s="411"/>
      <c r="O309" s="411"/>
      <c r="P309" s="411"/>
      <c r="Q309" s="52"/>
      <c r="R309" s="52"/>
      <c r="S309" s="52"/>
      <c r="T309" s="52"/>
    </row>
    <row r="310">
      <c r="A310" s="86">
        <v>308.0</v>
      </c>
      <c r="B310" s="86" t="s">
        <v>3985</v>
      </c>
      <c r="C310" s="402" t="str">
        <f t="shared" si="1"/>
        <v>1A34</v>
      </c>
      <c r="D310" s="67"/>
      <c r="E310" s="410"/>
      <c r="F310" s="22">
        <v>308.0</v>
      </c>
      <c r="G310" s="410"/>
      <c r="H310" s="96"/>
      <c r="I310" s="141" t="s">
        <v>1137</v>
      </c>
      <c r="J310" s="405" t="s">
        <v>1726</v>
      </c>
      <c r="K310" s="405"/>
      <c r="L310" s="423"/>
      <c r="M310" s="411"/>
      <c r="N310" s="411"/>
      <c r="O310" s="411"/>
      <c r="P310" s="411"/>
      <c r="Q310" s="52"/>
      <c r="R310" s="52"/>
      <c r="S310" s="52"/>
      <c r="T310" s="52"/>
    </row>
    <row r="311">
      <c r="A311" s="86">
        <v>309.0</v>
      </c>
      <c r="B311" s="86" t="s">
        <v>3986</v>
      </c>
      <c r="C311" s="402" t="str">
        <f t="shared" si="1"/>
        <v>1A35</v>
      </c>
      <c r="D311" s="67"/>
      <c r="E311" s="410"/>
      <c r="F311" s="22">
        <v>309.0</v>
      </c>
      <c r="G311" s="410"/>
      <c r="H311" s="96"/>
      <c r="I311" s="141" t="s">
        <v>1137</v>
      </c>
      <c r="J311" s="405" t="s">
        <v>2293</v>
      </c>
      <c r="K311" s="405"/>
      <c r="L311" s="423"/>
      <c r="M311" s="411"/>
      <c r="N311" s="411"/>
      <c r="O311" s="411"/>
      <c r="P311" s="411"/>
      <c r="Q311" s="52"/>
      <c r="R311" s="52"/>
      <c r="S311" s="52"/>
      <c r="T311" s="52"/>
    </row>
    <row r="312">
      <c r="A312" s="86">
        <v>310.0</v>
      </c>
      <c r="B312" s="86" t="s">
        <v>3987</v>
      </c>
      <c r="C312" s="402" t="str">
        <f t="shared" si="1"/>
        <v>1A36</v>
      </c>
      <c r="D312" s="67"/>
      <c r="E312" s="410"/>
      <c r="F312" s="22">
        <v>310.0</v>
      </c>
      <c r="G312" s="410"/>
      <c r="H312" s="96"/>
      <c r="I312" s="141" t="s">
        <v>1137</v>
      </c>
      <c r="J312" s="405" t="s">
        <v>2124</v>
      </c>
      <c r="K312" s="405"/>
      <c r="L312" s="423"/>
      <c r="M312" s="411"/>
      <c r="N312" s="411"/>
      <c r="O312" s="411"/>
      <c r="P312" s="411"/>
      <c r="Q312" s="52"/>
      <c r="R312" s="52"/>
      <c r="S312" s="52"/>
      <c r="T312" s="52"/>
    </row>
    <row r="313">
      <c r="A313" s="86">
        <v>311.0</v>
      </c>
      <c r="B313" s="86" t="s">
        <v>3988</v>
      </c>
      <c r="C313" s="402" t="str">
        <f t="shared" si="1"/>
        <v>1A37</v>
      </c>
      <c r="D313" s="67"/>
      <c r="E313" s="410"/>
      <c r="F313" s="22">
        <v>311.0</v>
      </c>
      <c r="G313" s="410"/>
      <c r="H313" s="96"/>
      <c r="I313" s="141" t="s">
        <v>1137</v>
      </c>
      <c r="J313" s="405" t="s">
        <v>2117</v>
      </c>
      <c r="K313" s="405"/>
      <c r="L313" s="423"/>
      <c r="M313" s="411"/>
      <c r="N313" s="411"/>
      <c r="O313" s="411"/>
      <c r="P313" s="411"/>
      <c r="Q313" s="52"/>
      <c r="R313" s="52"/>
      <c r="S313" s="52"/>
      <c r="T313" s="52"/>
    </row>
    <row r="314">
      <c r="A314" s="86">
        <v>312.0</v>
      </c>
      <c r="B314" s="86" t="s">
        <v>3989</v>
      </c>
      <c r="C314" s="402" t="str">
        <f t="shared" si="1"/>
        <v>1A38</v>
      </c>
      <c r="D314" s="67"/>
      <c r="E314" s="410"/>
      <c r="F314" s="22">
        <v>312.0</v>
      </c>
      <c r="G314" s="153" t="s">
        <v>2499</v>
      </c>
      <c r="H314" s="418" t="s">
        <v>3990</v>
      </c>
      <c r="I314" s="421" t="s">
        <v>1137</v>
      </c>
      <c r="J314" s="419" t="s">
        <v>2263</v>
      </c>
      <c r="K314" s="419" t="s">
        <v>1112</v>
      </c>
      <c r="L314" s="423"/>
      <c r="M314" s="411"/>
      <c r="N314" s="411"/>
      <c r="O314" s="411"/>
      <c r="P314" s="411"/>
      <c r="Q314" s="52"/>
      <c r="R314" s="52"/>
      <c r="S314" s="52"/>
      <c r="T314" s="52"/>
    </row>
    <row r="315">
      <c r="A315" s="86">
        <v>313.0</v>
      </c>
      <c r="B315" s="86" t="s">
        <v>3991</v>
      </c>
      <c r="C315" s="402" t="str">
        <f t="shared" si="1"/>
        <v>1A39</v>
      </c>
      <c r="D315" s="67"/>
      <c r="E315" s="410"/>
      <c r="F315" s="22">
        <v>313.0</v>
      </c>
      <c r="G315" s="410"/>
      <c r="H315" s="96"/>
      <c r="I315" s="141" t="s">
        <v>1137</v>
      </c>
      <c r="J315" s="405" t="s">
        <v>2714</v>
      </c>
      <c r="K315" s="405"/>
      <c r="L315" s="423"/>
      <c r="M315" s="411"/>
      <c r="N315" s="411"/>
      <c r="O315" s="411"/>
      <c r="P315" s="411"/>
      <c r="Q315" s="52"/>
      <c r="R315" s="52"/>
      <c r="S315" s="52"/>
      <c r="T315" s="52"/>
    </row>
    <row r="316">
      <c r="A316" s="86">
        <v>314.0</v>
      </c>
      <c r="B316" s="86" t="s">
        <v>3992</v>
      </c>
      <c r="C316" s="402" t="str">
        <f t="shared" si="1"/>
        <v>1A3A</v>
      </c>
      <c r="D316" s="67"/>
      <c r="E316" s="410"/>
      <c r="F316" s="22">
        <v>314.0</v>
      </c>
      <c r="G316" s="410"/>
      <c r="H316" s="96"/>
      <c r="I316" s="141" t="s">
        <v>1137</v>
      </c>
      <c r="J316" s="405" t="s">
        <v>2677</v>
      </c>
      <c r="K316" s="405"/>
      <c r="L316" s="423"/>
      <c r="M316" s="411"/>
      <c r="N316" s="411"/>
      <c r="O316" s="411"/>
      <c r="P316" s="411"/>
      <c r="Q316" s="52"/>
      <c r="R316" s="52"/>
      <c r="S316" s="52"/>
      <c r="T316" s="52"/>
    </row>
    <row r="317">
      <c r="A317" s="86">
        <v>315.0</v>
      </c>
      <c r="B317" s="86" t="s">
        <v>3993</v>
      </c>
      <c r="C317" s="402" t="str">
        <f t="shared" si="1"/>
        <v>1A3B</v>
      </c>
      <c r="D317" s="67"/>
      <c r="E317" s="410"/>
      <c r="F317" s="22">
        <v>315.0</v>
      </c>
      <c r="G317" s="410"/>
      <c r="H317" s="96"/>
      <c r="I317" s="141" t="s">
        <v>1137</v>
      </c>
      <c r="J317" s="405" t="s">
        <v>3197</v>
      </c>
      <c r="K317" s="405"/>
      <c r="L317" s="423"/>
      <c r="M317" s="411"/>
      <c r="N317" s="411"/>
      <c r="O317" s="411"/>
      <c r="P317" s="411"/>
      <c r="Q317" s="52"/>
      <c r="R317" s="52"/>
      <c r="S317" s="52"/>
      <c r="T317" s="52"/>
    </row>
    <row r="318">
      <c r="A318" s="86">
        <v>316.0</v>
      </c>
      <c r="B318" s="86" t="s">
        <v>3994</v>
      </c>
      <c r="C318" s="402" t="str">
        <f t="shared" si="1"/>
        <v>1A3C</v>
      </c>
      <c r="D318" s="67"/>
      <c r="E318" s="410"/>
      <c r="F318" s="22">
        <v>316.0</v>
      </c>
      <c r="G318" s="410"/>
      <c r="H318" s="96"/>
      <c r="I318" s="141" t="s">
        <v>1137</v>
      </c>
      <c r="J318" s="405" t="s">
        <v>2988</v>
      </c>
      <c r="K318" s="405"/>
      <c r="L318" s="423"/>
      <c r="M318" s="411"/>
      <c r="N318" s="411"/>
      <c r="O318" s="411"/>
      <c r="P318" s="411"/>
      <c r="Q318" s="52"/>
      <c r="R318" s="52"/>
      <c r="S318" s="52"/>
      <c r="T318" s="52"/>
    </row>
    <row r="319">
      <c r="A319" s="86">
        <v>317.0</v>
      </c>
      <c r="B319" s="86" t="s">
        <v>3995</v>
      </c>
      <c r="C319" s="402" t="str">
        <f t="shared" si="1"/>
        <v>1A3D</v>
      </c>
      <c r="D319" s="67"/>
      <c r="E319" s="410"/>
      <c r="F319" s="22">
        <v>317.0</v>
      </c>
      <c r="G319" s="410"/>
      <c r="H319" s="96"/>
      <c r="I319" s="141" t="s">
        <v>1137</v>
      </c>
      <c r="J319" s="405" t="s">
        <v>2512</v>
      </c>
      <c r="K319" s="405"/>
      <c r="L319" s="423"/>
      <c r="M319" s="411"/>
      <c r="N319" s="411"/>
      <c r="O319" s="411"/>
      <c r="P319" s="411"/>
      <c r="Q319" s="52"/>
      <c r="R319" s="52"/>
      <c r="S319" s="52"/>
      <c r="T319" s="52"/>
    </row>
    <row r="320">
      <c r="A320" s="86">
        <v>318.0</v>
      </c>
      <c r="B320" s="86" t="s">
        <v>3996</v>
      </c>
      <c r="C320" s="402" t="str">
        <f t="shared" si="1"/>
        <v>1A3E</v>
      </c>
      <c r="D320" s="67"/>
      <c r="E320" s="410"/>
      <c r="F320" s="22">
        <v>318.0</v>
      </c>
      <c r="G320" s="410"/>
      <c r="H320" s="96"/>
      <c r="I320" s="141" t="s">
        <v>1137</v>
      </c>
      <c r="J320" s="405" t="s">
        <v>2845</v>
      </c>
      <c r="K320" s="405"/>
      <c r="L320" s="423"/>
      <c r="M320" s="411"/>
      <c r="N320" s="411"/>
      <c r="O320" s="411"/>
      <c r="P320" s="411"/>
      <c r="Q320" s="52"/>
      <c r="R320" s="52"/>
      <c r="S320" s="52"/>
      <c r="T320" s="52"/>
    </row>
    <row r="321">
      <c r="A321" s="86">
        <v>319.0</v>
      </c>
      <c r="B321" s="86" t="s">
        <v>3997</v>
      </c>
      <c r="C321" s="402" t="str">
        <f t="shared" si="1"/>
        <v>1A3F</v>
      </c>
      <c r="D321" s="67"/>
      <c r="E321" s="410"/>
      <c r="F321" s="22">
        <v>319.0</v>
      </c>
      <c r="G321" s="410"/>
      <c r="H321" s="96"/>
      <c r="I321" s="141" t="s">
        <v>1137</v>
      </c>
      <c r="J321" s="405" t="s">
        <v>3166</v>
      </c>
      <c r="K321" s="405"/>
      <c r="L321" s="423"/>
      <c r="M321" s="411"/>
      <c r="N321" s="411"/>
      <c r="O321" s="411"/>
      <c r="P321" s="411"/>
      <c r="Q321" s="52"/>
      <c r="R321" s="52"/>
      <c r="S321" s="52"/>
      <c r="T321" s="52"/>
    </row>
    <row r="322">
      <c r="A322" s="86">
        <v>320.0</v>
      </c>
      <c r="B322" s="86" t="s">
        <v>3998</v>
      </c>
      <c r="C322" s="402" t="str">
        <f t="shared" si="1"/>
        <v>1A40</v>
      </c>
      <c r="D322" s="67"/>
      <c r="E322" s="410"/>
      <c r="F322" s="22">
        <v>320.0</v>
      </c>
      <c r="G322" s="410"/>
      <c r="H322" s="96"/>
      <c r="I322" s="141" t="s">
        <v>1137</v>
      </c>
      <c r="J322" s="405" t="s">
        <v>1893</v>
      </c>
      <c r="K322" s="405"/>
      <c r="L322" s="423"/>
      <c r="M322" s="411"/>
      <c r="N322" s="411"/>
      <c r="O322" s="411"/>
      <c r="P322" s="411"/>
      <c r="Q322" s="52"/>
      <c r="R322" s="52"/>
      <c r="S322" s="52"/>
      <c r="T322" s="52"/>
    </row>
    <row r="323">
      <c r="A323" s="86">
        <v>321.0</v>
      </c>
      <c r="B323" s="86" t="s">
        <v>3999</v>
      </c>
      <c r="C323" s="402" t="str">
        <f t="shared" si="1"/>
        <v>1A41</v>
      </c>
      <c r="D323" s="67"/>
      <c r="E323" s="410"/>
      <c r="F323" s="22">
        <v>321.0</v>
      </c>
      <c r="G323" s="410"/>
      <c r="H323" s="96"/>
      <c r="I323" s="141" t="s">
        <v>1137</v>
      </c>
      <c r="J323" s="405" t="s">
        <v>2312</v>
      </c>
      <c r="K323" s="405"/>
      <c r="L323" s="423"/>
      <c r="M323" s="411"/>
      <c r="N323" s="411"/>
      <c r="O323" s="411"/>
      <c r="P323" s="411"/>
      <c r="Q323" s="52"/>
      <c r="R323" s="52"/>
      <c r="S323" s="52"/>
      <c r="T323" s="52"/>
    </row>
    <row r="324">
      <c r="A324" s="86">
        <v>322.0</v>
      </c>
      <c r="B324" s="86" t="s">
        <v>4000</v>
      </c>
      <c r="C324" s="402" t="str">
        <f t="shared" si="1"/>
        <v>1A42</v>
      </c>
      <c r="D324" s="67"/>
      <c r="E324" s="410"/>
      <c r="F324" s="22">
        <v>322.0</v>
      </c>
      <c r="G324" s="410"/>
      <c r="H324" s="96"/>
      <c r="I324" s="141" t="s">
        <v>1137</v>
      </c>
      <c r="J324" s="405" t="s">
        <v>3168</v>
      </c>
      <c r="K324" s="405"/>
      <c r="L324" s="423"/>
      <c r="M324" s="411"/>
      <c r="N324" s="411"/>
      <c r="O324" s="411"/>
      <c r="P324" s="411"/>
      <c r="Q324" s="52"/>
      <c r="R324" s="52"/>
      <c r="S324" s="52"/>
      <c r="T324" s="52"/>
    </row>
    <row r="325">
      <c r="A325" s="86">
        <v>323.0</v>
      </c>
      <c r="B325" s="86" t="s">
        <v>4001</v>
      </c>
      <c r="C325" s="402" t="str">
        <f t="shared" si="1"/>
        <v>1A43</v>
      </c>
      <c r="D325" s="67"/>
      <c r="E325" s="410"/>
      <c r="F325" s="22">
        <v>323.0</v>
      </c>
      <c r="G325" s="410">
        <v>153.0</v>
      </c>
      <c r="H325" s="22" t="s">
        <v>1352</v>
      </c>
      <c r="I325" s="141" t="s">
        <v>1137</v>
      </c>
      <c r="J325" s="405" t="s">
        <v>2659</v>
      </c>
      <c r="K325" s="405" t="s">
        <v>1112</v>
      </c>
      <c r="L325" s="423" t="s">
        <v>4002</v>
      </c>
      <c r="M325" s="415">
        <v>42164.0</v>
      </c>
      <c r="N325" s="411" t="s">
        <v>3565</v>
      </c>
      <c r="O325" s="411">
        <v>5.0</v>
      </c>
      <c r="P325" s="411" t="s">
        <v>3566</v>
      </c>
      <c r="Q325" s="52"/>
      <c r="R325" s="52"/>
      <c r="S325" s="52"/>
      <c r="T325" s="52"/>
    </row>
    <row r="326">
      <c r="A326" s="86">
        <v>324.0</v>
      </c>
      <c r="B326" s="86" t="s">
        <v>4003</v>
      </c>
      <c r="C326" s="402" t="str">
        <f t="shared" si="1"/>
        <v>1A44</v>
      </c>
      <c r="D326" s="67"/>
      <c r="E326" s="403"/>
      <c r="F326" s="22">
        <v>324.0</v>
      </c>
      <c r="G326" s="403">
        <v>36.0</v>
      </c>
      <c r="H326" s="22" t="s">
        <v>801</v>
      </c>
      <c r="I326" s="141" t="s">
        <v>1137</v>
      </c>
      <c r="J326" s="405" t="s">
        <v>2820</v>
      </c>
      <c r="K326" s="405" t="s">
        <v>1112</v>
      </c>
      <c r="L326" s="447" t="s">
        <v>4002</v>
      </c>
      <c r="M326" s="232" t="s">
        <v>4004</v>
      </c>
      <c r="N326" s="86" t="s">
        <v>3579</v>
      </c>
      <c r="O326" s="215" t="s">
        <v>45</v>
      </c>
      <c r="P326" s="215" t="s">
        <v>3573</v>
      </c>
      <c r="Q326" s="52"/>
      <c r="R326" s="52"/>
      <c r="S326" s="52"/>
      <c r="T326" s="52"/>
    </row>
    <row r="327">
      <c r="A327" s="86">
        <v>325.0</v>
      </c>
      <c r="B327" s="86" t="s">
        <v>4005</v>
      </c>
      <c r="C327" s="402" t="str">
        <f t="shared" si="1"/>
        <v>1A45</v>
      </c>
      <c r="D327" s="67"/>
      <c r="E327" s="410"/>
      <c r="F327" s="22">
        <v>325.0</v>
      </c>
      <c r="G327" s="410"/>
      <c r="H327" s="96"/>
      <c r="I327" s="141" t="s">
        <v>1137</v>
      </c>
      <c r="J327" s="405" t="s">
        <v>2580</v>
      </c>
      <c r="K327" s="405"/>
      <c r="L327" s="423" t="s">
        <v>4002</v>
      </c>
      <c r="M327" s="411"/>
      <c r="N327" s="411"/>
      <c r="O327" s="411"/>
      <c r="P327" s="411"/>
      <c r="Q327" s="52"/>
      <c r="R327" s="52"/>
      <c r="S327" s="52"/>
      <c r="T327" s="52"/>
    </row>
    <row r="328">
      <c r="A328" s="86">
        <v>326.0</v>
      </c>
      <c r="B328" s="86" t="s">
        <v>4006</v>
      </c>
      <c r="C328" s="402" t="str">
        <f t="shared" si="1"/>
        <v>1A46</v>
      </c>
      <c r="D328" s="67"/>
      <c r="E328" s="410"/>
      <c r="F328" s="22">
        <v>326.0</v>
      </c>
      <c r="G328" s="410"/>
      <c r="H328" s="96"/>
      <c r="I328" s="141" t="s">
        <v>1137</v>
      </c>
      <c r="J328" s="405" t="s">
        <v>2900</v>
      </c>
      <c r="K328" s="405"/>
      <c r="L328" s="423" t="s">
        <v>4002</v>
      </c>
      <c r="M328" s="411"/>
      <c r="N328" s="411"/>
      <c r="O328" s="411"/>
      <c r="P328" s="411"/>
      <c r="Q328" s="52"/>
      <c r="R328" s="52"/>
      <c r="S328" s="52"/>
      <c r="T328" s="52"/>
    </row>
    <row r="329">
      <c r="A329" s="86">
        <v>327.0</v>
      </c>
      <c r="B329" s="86" t="s">
        <v>4007</v>
      </c>
      <c r="C329" s="402" t="str">
        <f t="shared" si="1"/>
        <v>1A47</v>
      </c>
      <c r="D329" s="67"/>
      <c r="E329" s="410"/>
      <c r="F329" s="22">
        <v>327.0</v>
      </c>
      <c r="G329" s="403">
        <v>223.0</v>
      </c>
      <c r="H329" s="139" t="s">
        <v>1752</v>
      </c>
      <c r="I329" s="141" t="s">
        <v>1137</v>
      </c>
      <c r="J329" s="405" t="s">
        <v>2739</v>
      </c>
      <c r="K329" s="405"/>
      <c r="L329" s="423" t="s">
        <v>4002</v>
      </c>
      <c r="M329" s="411"/>
      <c r="N329" s="411"/>
      <c r="O329" s="411"/>
      <c r="P329" s="411"/>
      <c r="Q329" s="52"/>
      <c r="R329" s="52"/>
      <c r="S329" s="52"/>
      <c r="T329" s="52"/>
    </row>
    <row r="330">
      <c r="A330" s="86">
        <v>328.0</v>
      </c>
      <c r="B330" s="86" t="s">
        <v>4009</v>
      </c>
      <c r="C330" s="402" t="str">
        <f t="shared" si="1"/>
        <v>1A48</v>
      </c>
      <c r="D330" s="67"/>
      <c r="E330" s="410"/>
      <c r="F330" s="22">
        <v>328.0</v>
      </c>
      <c r="G330" s="410"/>
      <c r="H330" s="96"/>
      <c r="I330" s="141" t="s">
        <v>1137</v>
      </c>
      <c r="J330" s="405" t="s">
        <v>2840</v>
      </c>
      <c r="K330" s="405"/>
      <c r="L330" s="423" t="s">
        <v>4002</v>
      </c>
      <c r="M330" s="411"/>
      <c r="N330" s="411"/>
      <c r="O330" s="411"/>
      <c r="P330" s="411"/>
      <c r="Q330" s="52"/>
      <c r="R330" s="52"/>
      <c r="S330" s="52"/>
      <c r="T330" s="52"/>
    </row>
    <row r="331">
      <c r="A331" s="86">
        <v>329.0</v>
      </c>
      <c r="B331" s="86" t="s">
        <v>4010</v>
      </c>
      <c r="C331" s="402" t="str">
        <f t="shared" si="1"/>
        <v>1A49</v>
      </c>
      <c r="D331" s="67"/>
      <c r="E331" s="410"/>
      <c r="F331" s="22">
        <v>329.0</v>
      </c>
      <c r="G331" s="410">
        <v>138.0</v>
      </c>
      <c r="H331" s="22" t="s">
        <v>1257</v>
      </c>
      <c r="I331" s="141" t="s">
        <v>1137</v>
      </c>
      <c r="J331" s="405" t="s">
        <v>2830</v>
      </c>
      <c r="K331" s="405" t="s">
        <v>1112</v>
      </c>
      <c r="L331" s="423" t="s">
        <v>4002</v>
      </c>
      <c r="M331" s="415">
        <v>42323.0</v>
      </c>
      <c r="N331" s="411" t="s">
        <v>3579</v>
      </c>
      <c r="O331" s="411">
        <v>2.0</v>
      </c>
      <c r="P331" s="411" t="s">
        <v>3573</v>
      </c>
      <c r="Q331" s="52"/>
      <c r="R331" s="52"/>
      <c r="S331" s="52"/>
      <c r="T331" s="52"/>
    </row>
    <row r="332">
      <c r="A332" s="86">
        <v>330.0</v>
      </c>
      <c r="B332" s="86" t="s">
        <v>4011</v>
      </c>
      <c r="C332" s="402" t="str">
        <f t="shared" si="1"/>
        <v>1A4A</v>
      </c>
      <c r="D332" s="67"/>
      <c r="E332" s="410"/>
      <c r="F332" s="22">
        <v>330.0</v>
      </c>
      <c r="G332" s="153" t="s">
        <v>2759</v>
      </c>
      <c r="H332" s="418" t="s">
        <v>4012</v>
      </c>
      <c r="I332" s="421" t="s">
        <v>1137</v>
      </c>
      <c r="J332" s="419" t="s">
        <v>2832</v>
      </c>
      <c r="K332" s="419" t="s">
        <v>1112</v>
      </c>
      <c r="L332" s="423" t="s">
        <v>4002</v>
      </c>
      <c r="M332" s="411"/>
      <c r="N332" s="411"/>
      <c r="O332" s="411"/>
      <c r="P332" s="411"/>
      <c r="Q332" s="52"/>
      <c r="R332" s="52"/>
      <c r="S332" s="52"/>
      <c r="T332" s="52"/>
    </row>
    <row r="333">
      <c r="A333" s="86">
        <v>331.0</v>
      </c>
      <c r="B333" s="86" t="s">
        <v>4013</v>
      </c>
      <c r="C333" s="402" t="str">
        <f t="shared" si="1"/>
        <v>1A4B</v>
      </c>
      <c r="D333" s="67"/>
      <c r="E333" s="410"/>
      <c r="F333" s="22">
        <v>331.0</v>
      </c>
      <c r="G333" s="403">
        <v>243.0</v>
      </c>
      <c r="H333" s="139" t="s">
        <v>1889</v>
      </c>
      <c r="I333" s="141" t="s">
        <v>1137</v>
      </c>
      <c r="J333" s="405" t="s">
        <v>2802</v>
      </c>
      <c r="K333" s="405"/>
      <c r="L333" s="423" t="s">
        <v>4002</v>
      </c>
      <c r="M333" s="411"/>
      <c r="N333" s="411"/>
      <c r="O333" s="411"/>
      <c r="P333" s="411"/>
      <c r="Q333" s="52"/>
      <c r="R333" s="52"/>
      <c r="S333" s="52"/>
      <c r="T333" s="52"/>
    </row>
    <row r="334">
      <c r="A334" s="86">
        <v>332.0</v>
      </c>
      <c r="B334" s="86" t="s">
        <v>4014</v>
      </c>
      <c r="C334" s="402" t="str">
        <f t="shared" si="1"/>
        <v>1A4C</v>
      </c>
      <c r="D334" s="67"/>
      <c r="E334" s="410"/>
      <c r="F334" s="22">
        <v>332.0</v>
      </c>
      <c r="G334" s="410"/>
      <c r="H334" s="96"/>
      <c r="I334" s="141" t="s">
        <v>1137</v>
      </c>
      <c r="J334" s="405" t="s">
        <v>2878</v>
      </c>
      <c r="K334" s="405"/>
      <c r="L334" s="423"/>
      <c r="M334" s="411"/>
      <c r="N334" s="411"/>
      <c r="O334" s="411"/>
      <c r="P334" s="411"/>
      <c r="Q334" s="52"/>
      <c r="R334" s="52"/>
      <c r="S334" s="52"/>
      <c r="T334" s="52"/>
    </row>
    <row r="335">
      <c r="A335" s="86">
        <v>333.0</v>
      </c>
      <c r="B335" s="86" t="s">
        <v>4015</v>
      </c>
      <c r="C335" s="402" t="str">
        <f t="shared" si="1"/>
        <v>1A4D</v>
      </c>
      <c r="D335" s="67"/>
      <c r="E335" s="410"/>
      <c r="F335" s="22">
        <v>333.0</v>
      </c>
      <c r="G335" s="410"/>
      <c r="H335" s="96"/>
      <c r="I335" s="141" t="s">
        <v>1137</v>
      </c>
      <c r="J335" s="405" t="s">
        <v>2425</v>
      </c>
      <c r="K335" s="405"/>
      <c r="L335" s="423"/>
      <c r="M335" s="411"/>
      <c r="N335" s="411"/>
      <c r="O335" s="411"/>
      <c r="P335" s="411"/>
      <c r="Q335" s="52"/>
      <c r="R335" s="52"/>
      <c r="S335" s="52"/>
      <c r="T335" s="52"/>
    </row>
    <row r="336">
      <c r="A336" s="86">
        <v>334.0</v>
      </c>
      <c r="B336" s="86" t="s">
        <v>4016</v>
      </c>
      <c r="C336" s="402" t="str">
        <f t="shared" si="1"/>
        <v>1A4E</v>
      </c>
      <c r="D336" s="67"/>
      <c r="E336" s="410"/>
      <c r="F336" s="22">
        <v>334.0</v>
      </c>
      <c r="G336" s="410"/>
      <c r="H336" s="96"/>
      <c r="I336" s="141" t="s">
        <v>1137</v>
      </c>
      <c r="J336" s="405" t="s">
        <v>3361</v>
      </c>
      <c r="K336" s="405"/>
      <c r="L336" s="423"/>
      <c r="M336" s="411"/>
      <c r="N336" s="411"/>
      <c r="O336" s="411"/>
      <c r="P336" s="411"/>
      <c r="Q336" s="52"/>
      <c r="R336" s="52"/>
      <c r="S336" s="52"/>
      <c r="T336" s="52"/>
    </row>
    <row r="337">
      <c r="A337" s="86">
        <v>335.0</v>
      </c>
      <c r="B337" s="86" t="s">
        <v>4017</v>
      </c>
      <c r="C337" s="402" t="str">
        <f t="shared" si="1"/>
        <v>1A4F</v>
      </c>
      <c r="D337" s="67"/>
      <c r="E337" s="410"/>
      <c r="F337" s="22">
        <v>335.0</v>
      </c>
      <c r="G337" s="410"/>
      <c r="H337" s="96"/>
      <c r="I337" s="141" t="s">
        <v>1137</v>
      </c>
      <c r="J337" s="405" t="s">
        <v>3225</v>
      </c>
      <c r="K337" s="405"/>
      <c r="L337" s="423"/>
      <c r="M337" s="411"/>
      <c r="N337" s="411"/>
      <c r="O337" s="411"/>
      <c r="P337" s="411"/>
      <c r="Q337" s="52"/>
      <c r="R337" s="52"/>
      <c r="S337" s="52"/>
      <c r="T337" s="52"/>
    </row>
    <row r="338">
      <c r="A338" s="86">
        <v>336.0</v>
      </c>
      <c r="B338" s="86" t="s">
        <v>4018</v>
      </c>
      <c r="C338" s="402" t="str">
        <f t="shared" si="1"/>
        <v>1A50</v>
      </c>
      <c r="D338" s="67"/>
      <c r="E338" s="410"/>
      <c r="F338" s="22">
        <v>336.0</v>
      </c>
      <c r="G338" s="410"/>
      <c r="H338" s="96"/>
      <c r="I338" s="141" t="s">
        <v>1137</v>
      </c>
      <c r="J338" s="405" t="s">
        <v>3223</v>
      </c>
      <c r="K338" s="405"/>
      <c r="L338" s="423"/>
      <c r="M338" s="411"/>
      <c r="N338" s="411"/>
      <c r="O338" s="411"/>
      <c r="P338" s="411"/>
      <c r="Q338" s="52"/>
      <c r="R338" s="52"/>
      <c r="S338" s="52"/>
      <c r="T338" s="52"/>
    </row>
    <row r="339">
      <c r="A339" s="86">
        <v>337.0</v>
      </c>
      <c r="B339" s="86" t="s">
        <v>4019</v>
      </c>
      <c r="C339" s="402" t="str">
        <f t="shared" si="1"/>
        <v>1A51</v>
      </c>
      <c r="D339" s="67"/>
      <c r="E339" s="410"/>
      <c r="F339" s="22">
        <v>337.0</v>
      </c>
      <c r="G339" s="410"/>
      <c r="H339" s="96"/>
      <c r="I339" s="141" t="s">
        <v>1137</v>
      </c>
      <c r="J339" s="405" t="s">
        <v>2520</v>
      </c>
      <c r="K339" s="405"/>
      <c r="L339" s="423"/>
      <c r="M339" s="411"/>
      <c r="N339" s="411"/>
      <c r="O339" s="411"/>
      <c r="P339" s="411"/>
      <c r="Q339" s="52"/>
      <c r="R339" s="52"/>
      <c r="S339" s="52"/>
      <c r="T339" s="52"/>
    </row>
    <row r="340">
      <c r="A340" s="86">
        <v>338.0</v>
      </c>
      <c r="B340" s="86" t="s">
        <v>4020</v>
      </c>
      <c r="C340" s="402" t="str">
        <f t="shared" si="1"/>
        <v>1A52</v>
      </c>
      <c r="D340" s="67"/>
      <c r="E340" s="410"/>
      <c r="F340" s="22">
        <v>338.0</v>
      </c>
      <c r="G340" s="410"/>
      <c r="H340" s="96"/>
      <c r="I340" s="141" t="s">
        <v>1137</v>
      </c>
      <c r="J340" s="405" t="s">
        <v>2485</v>
      </c>
      <c r="K340" s="405"/>
      <c r="L340" s="423"/>
      <c r="M340" s="411"/>
      <c r="N340" s="411"/>
      <c r="O340" s="411"/>
      <c r="P340" s="411"/>
      <c r="Q340" s="52"/>
      <c r="R340" s="52"/>
      <c r="S340" s="52"/>
      <c r="T340" s="52"/>
    </row>
    <row r="341">
      <c r="A341" s="86">
        <v>339.0</v>
      </c>
      <c r="B341" s="86" t="s">
        <v>4021</v>
      </c>
      <c r="C341" s="402" t="str">
        <f t="shared" si="1"/>
        <v>1A53</v>
      </c>
      <c r="D341" s="67"/>
      <c r="E341" s="410"/>
      <c r="F341" s="22">
        <v>339.0</v>
      </c>
      <c r="G341" s="410"/>
      <c r="H341" s="96"/>
      <c r="I341" s="141" t="s">
        <v>1137</v>
      </c>
      <c r="J341" s="405" t="s">
        <v>2473</v>
      </c>
      <c r="K341" s="405"/>
      <c r="L341" s="423"/>
      <c r="M341" s="411"/>
      <c r="N341" s="411"/>
      <c r="O341" s="411"/>
      <c r="P341" s="411"/>
      <c r="Q341" s="52"/>
      <c r="R341" s="52"/>
      <c r="S341" s="52"/>
      <c r="T341" s="52"/>
    </row>
    <row r="342">
      <c r="A342" s="86">
        <v>340.0</v>
      </c>
      <c r="B342" s="86" t="s">
        <v>4022</v>
      </c>
      <c r="C342" s="402" t="str">
        <f t="shared" si="1"/>
        <v>1A54</v>
      </c>
      <c r="D342" s="67"/>
      <c r="E342" s="410"/>
      <c r="F342" s="22">
        <v>340.0</v>
      </c>
      <c r="G342" s="410"/>
      <c r="H342" s="96"/>
      <c r="I342" s="141" t="s">
        <v>1137</v>
      </c>
      <c r="J342" s="405" t="s">
        <v>1682</v>
      </c>
      <c r="K342" s="405"/>
      <c r="L342" s="423"/>
      <c r="M342" s="411"/>
      <c r="N342" s="411"/>
      <c r="O342" s="411"/>
      <c r="P342" s="411"/>
      <c r="Q342" s="52"/>
      <c r="R342" s="52"/>
      <c r="S342" s="52"/>
      <c r="T342" s="52"/>
    </row>
    <row r="343">
      <c r="A343" s="86">
        <v>341.0</v>
      </c>
      <c r="B343" s="86" t="s">
        <v>4023</v>
      </c>
      <c r="C343" s="402" t="str">
        <f t="shared" si="1"/>
        <v>1A55</v>
      </c>
      <c r="D343" s="67"/>
      <c r="E343" s="410"/>
      <c r="F343" s="22">
        <v>341.0</v>
      </c>
      <c r="G343" s="410"/>
      <c r="H343" s="96"/>
      <c r="I343" s="141" t="s">
        <v>1137</v>
      </c>
      <c r="J343" s="405" t="s">
        <v>2860</v>
      </c>
      <c r="K343" s="405"/>
      <c r="L343" s="423"/>
      <c r="M343" s="411"/>
      <c r="N343" s="411"/>
      <c r="O343" s="411"/>
      <c r="P343" s="411"/>
      <c r="Q343" s="52"/>
      <c r="R343" s="52"/>
      <c r="S343" s="52"/>
      <c r="T343" s="52"/>
    </row>
    <row r="344">
      <c r="A344" s="86">
        <v>342.0</v>
      </c>
      <c r="B344" s="86" t="s">
        <v>4024</v>
      </c>
      <c r="C344" s="402" t="str">
        <f t="shared" si="1"/>
        <v>1A56</v>
      </c>
      <c r="D344" s="67"/>
      <c r="E344" s="403"/>
      <c r="F344" s="22">
        <v>342.0</v>
      </c>
      <c r="G344" s="403">
        <v>19.0</v>
      </c>
      <c r="H344" s="22" t="s">
        <v>707</v>
      </c>
      <c r="I344" s="141" t="s">
        <v>1137</v>
      </c>
      <c r="J344" s="405" t="s">
        <v>2732</v>
      </c>
      <c r="K344" s="405" t="s">
        <v>1112</v>
      </c>
      <c r="L344" s="405" t="s">
        <v>4025</v>
      </c>
      <c r="M344" s="232" t="s">
        <v>4026</v>
      </c>
      <c r="N344" s="232" t="s">
        <v>3589</v>
      </c>
      <c r="O344" s="215" t="s">
        <v>97</v>
      </c>
      <c r="P344" s="215" t="s">
        <v>3566</v>
      </c>
      <c r="Q344" s="52"/>
      <c r="R344" s="52"/>
      <c r="S344" s="52"/>
      <c r="T344" s="52"/>
    </row>
    <row r="345">
      <c r="A345" s="86">
        <v>343.0</v>
      </c>
      <c r="B345" s="86" t="s">
        <v>4027</v>
      </c>
      <c r="C345" s="402" t="str">
        <f t="shared" si="1"/>
        <v>1A57</v>
      </c>
      <c r="D345" s="67"/>
      <c r="E345" s="410"/>
      <c r="F345" s="22">
        <v>343.0</v>
      </c>
      <c r="G345" s="403">
        <v>237.0</v>
      </c>
      <c r="H345" s="22" t="s">
        <v>1848</v>
      </c>
      <c r="I345" s="141" t="s">
        <v>1137</v>
      </c>
      <c r="J345" s="405" t="s">
        <v>2586</v>
      </c>
      <c r="K345" s="405"/>
      <c r="L345" s="405" t="s">
        <v>4025</v>
      </c>
      <c r="M345" s="411"/>
      <c r="N345" s="411"/>
      <c r="O345" s="411"/>
      <c r="P345" s="411"/>
      <c r="Q345" s="52"/>
      <c r="R345" s="52"/>
      <c r="S345" s="52"/>
      <c r="T345" s="52"/>
    </row>
    <row r="346">
      <c r="A346" s="86">
        <v>344.0</v>
      </c>
      <c r="B346" s="86" t="s">
        <v>4028</v>
      </c>
      <c r="C346" s="402" t="str">
        <f t="shared" si="1"/>
        <v>1A58</v>
      </c>
      <c r="D346" s="67"/>
      <c r="E346" s="410"/>
      <c r="F346" s="22">
        <v>344.0</v>
      </c>
      <c r="G346" s="410">
        <v>159.0</v>
      </c>
      <c r="H346" s="22" t="s">
        <v>1393</v>
      </c>
      <c r="I346" s="141" t="s">
        <v>1137</v>
      </c>
      <c r="J346" s="405" t="s">
        <v>1751</v>
      </c>
      <c r="K346" s="405" t="s">
        <v>1112</v>
      </c>
      <c r="L346" s="414" t="s">
        <v>4025</v>
      </c>
      <c r="M346" s="415">
        <v>42162.0</v>
      </c>
      <c r="N346" s="411" t="s">
        <v>3565</v>
      </c>
      <c r="O346" s="411">
        <v>5.0</v>
      </c>
      <c r="P346" s="411" t="s">
        <v>3566</v>
      </c>
      <c r="Q346" s="52"/>
      <c r="R346" s="52"/>
      <c r="S346" s="52"/>
      <c r="T346" s="52"/>
    </row>
    <row r="347">
      <c r="A347" s="86">
        <v>345.0</v>
      </c>
      <c r="B347" s="86" t="s">
        <v>4029</v>
      </c>
      <c r="C347" s="402" t="str">
        <f t="shared" si="1"/>
        <v>1A59</v>
      </c>
      <c r="D347" s="67"/>
      <c r="E347" s="410"/>
      <c r="F347" s="22">
        <v>345.0</v>
      </c>
      <c r="G347" s="153" t="s">
        <v>2747</v>
      </c>
      <c r="H347" s="418" t="s">
        <v>4030</v>
      </c>
      <c r="I347" s="421" t="s">
        <v>1137</v>
      </c>
      <c r="J347" s="419" t="s">
        <v>2839</v>
      </c>
      <c r="K347" s="419" t="s">
        <v>1112</v>
      </c>
      <c r="L347" s="405" t="s">
        <v>4025</v>
      </c>
      <c r="M347" s="411"/>
      <c r="N347" s="411"/>
      <c r="O347" s="411"/>
      <c r="P347" s="411"/>
      <c r="Q347" s="52"/>
      <c r="R347" s="52"/>
      <c r="S347" s="52"/>
      <c r="T347" s="52"/>
    </row>
    <row r="348">
      <c r="A348" s="86">
        <v>346.0</v>
      </c>
      <c r="B348" s="86" t="s">
        <v>4031</v>
      </c>
      <c r="C348" s="402" t="str">
        <f t="shared" si="1"/>
        <v>1A5A</v>
      </c>
      <c r="D348" s="67"/>
      <c r="E348" s="410"/>
      <c r="F348" s="22">
        <v>346.0</v>
      </c>
      <c r="G348" s="403">
        <v>240.0</v>
      </c>
      <c r="H348" s="139" t="s">
        <v>1870</v>
      </c>
      <c r="I348" s="141" t="s">
        <v>1137</v>
      </c>
      <c r="J348" s="405" t="s">
        <v>2409</v>
      </c>
      <c r="K348" s="405"/>
      <c r="L348" s="405" t="s">
        <v>4025</v>
      </c>
      <c r="M348" s="411"/>
      <c r="N348" s="411"/>
      <c r="O348" s="411"/>
      <c r="P348" s="411"/>
      <c r="Q348" s="52"/>
      <c r="R348" s="52"/>
      <c r="S348" s="52"/>
      <c r="T348" s="52"/>
    </row>
    <row r="349">
      <c r="A349" s="86">
        <v>347.0</v>
      </c>
      <c r="B349" s="86" t="s">
        <v>4032</v>
      </c>
      <c r="C349" s="402" t="str">
        <f t="shared" si="1"/>
        <v>1A5B</v>
      </c>
      <c r="D349" s="67"/>
      <c r="E349" s="403"/>
      <c r="F349" s="22">
        <v>347.0</v>
      </c>
      <c r="G349" s="403">
        <v>27.0</v>
      </c>
      <c r="H349" s="22" t="s">
        <v>753</v>
      </c>
      <c r="I349" s="141" t="s">
        <v>1137</v>
      </c>
      <c r="J349" s="405" t="s">
        <v>2843</v>
      </c>
      <c r="K349" s="405" t="s">
        <v>1112</v>
      </c>
      <c r="L349" s="405" t="s">
        <v>4025</v>
      </c>
      <c r="M349" s="232" t="s">
        <v>4033</v>
      </c>
      <c r="N349" s="232" t="s">
        <v>3610</v>
      </c>
      <c r="O349" s="215" t="s">
        <v>45</v>
      </c>
      <c r="P349" s="215" t="s">
        <v>3571</v>
      </c>
      <c r="Q349" s="52"/>
      <c r="R349" s="52"/>
      <c r="S349" s="52"/>
      <c r="T349" s="52"/>
    </row>
    <row r="350">
      <c r="A350" s="86">
        <v>348.0</v>
      </c>
      <c r="B350" s="86" t="s">
        <v>4034</v>
      </c>
      <c r="C350" s="402" t="str">
        <f t="shared" si="1"/>
        <v>1A5C</v>
      </c>
      <c r="D350" s="67"/>
      <c r="E350" s="410"/>
      <c r="F350" s="22">
        <v>348.0</v>
      </c>
      <c r="G350" s="410">
        <v>123.0</v>
      </c>
      <c r="H350" s="22" t="s">
        <v>1188</v>
      </c>
      <c r="I350" s="141" t="s">
        <v>1137</v>
      </c>
      <c r="J350" s="405" t="s">
        <v>2824</v>
      </c>
      <c r="K350" s="405" t="s">
        <v>1112</v>
      </c>
      <c r="L350" s="414" t="s">
        <v>4025</v>
      </c>
      <c r="M350" s="415">
        <v>42266.0</v>
      </c>
      <c r="N350" s="411" t="s">
        <v>3559</v>
      </c>
      <c r="O350" s="411">
        <v>3.0</v>
      </c>
      <c r="P350" s="411" t="s">
        <v>3571</v>
      </c>
      <c r="Q350" s="52"/>
      <c r="R350" s="52"/>
      <c r="S350" s="52"/>
      <c r="T350" s="52"/>
    </row>
    <row r="351">
      <c r="A351" s="86">
        <v>349.0</v>
      </c>
      <c r="B351" s="86" t="s">
        <v>4035</v>
      </c>
      <c r="C351" s="402" t="str">
        <f t="shared" si="1"/>
        <v>1A5D</v>
      </c>
      <c r="D351" s="67"/>
      <c r="E351" s="410"/>
      <c r="F351" s="22">
        <v>349.0</v>
      </c>
      <c r="G351" s="410">
        <v>167.0</v>
      </c>
      <c r="H351" s="22" t="s">
        <v>1444</v>
      </c>
      <c r="I351" s="141" t="s">
        <v>1137</v>
      </c>
      <c r="J351" s="405" t="s">
        <v>2847</v>
      </c>
      <c r="K351" s="405" t="s">
        <v>1112</v>
      </c>
      <c r="L351" s="414" t="s">
        <v>4025</v>
      </c>
      <c r="M351" s="415">
        <v>42099.0</v>
      </c>
      <c r="N351" s="411" t="s">
        <v>3589</v>
      </c>
      <c r="O351" s="411">
        <v>3.0</v>
      </c>
      <c r="P351" s="411" t="s">
        <v>3573</v>
      </c>
      <c r="Q351" s="52"/>
      <c r="R351" s="52"/>
      <c r="S351" s="52"/>
      <c r="T351" s="52"/>
    </row>
    <row r="352">
      <c r="A352" s="86">
        <v>350.0</v>
      </c>
      <c r="B352" s="86" t="s">
        <v>4036</v>
      </c>
      <c r="C352" s="402" t="str">
        <f t="shared" si="1"/>
        <v>1A5E</v>
      </c>
      <c r="D352" s="67"/>
      <c r="E352" s="403"/>
      <c r="F352" s="22">
        <v>350.0</v>
      </c>
      <c r="G352" s="403">
        <v>89.0</v>
      </c>
      <c r="H352" s="22" t="s">
        <v>1039</v>
      </c>
      <c r="I352" s="141" t="s">
        <v>1137</v>
      </c>
      <c r="J352" s="405" t="s">
        <v>2853</v>
      </c>
      <c r="K352" s="405" t="s">
        <v>1112</v>
      </c>
      <c r="L352" s="405" t="s">
        <v>4025</v>
      </c>
      <c r="M352" s="232" t="s">
        <v>4037</v>
      </c>
      <c r="N352" s="232" t="s">
        <v>3624</v>
      </c>
      <c r="O352" s="215" t="s">
        <v>97</v>
      </c>
      <c r="P352" s="215" t="s">
        <v>3571</v>
      </c>
      <c r="Q352" s="52"/>
      <c r="R352" s="52"/>
      <c r="S352" s="52"/>
      <c r="T352" s="52"/>
    </row>
    <row r="353">
      <c r="A353" s="86">
        <v>351.0</v>
      </c>
      <c r="B353" s="86" t="s">
        <v>4038</v>
      </c>
      <c r="C353" s="402" t="str">
        <f t="shared" si="1"/>
        <v>1A5F</v>
      </c>
      <c r="D353" s="67"/>
      <c r="E353" s="410"/>
      <c r="F353" s="22">
        <v>351.0</v>
      </c>
      <c r="G353" s="153" t="s">
        <v>1645</v>
      </c>
      <c r="H353" s="418" t="s">
        <v>4039</v>
      </c>
      <c r="I353" s="421" t="s">
        <v>1137</v>
      </c>
      <c r="J353" s="419" t="s">
        <v>2855</v>
      </c>
      <c r="K353" s="419" t="s">
        <v>1112</v>
      </c>
      <c r="L353" s="405" t="s">
        <v>4025</v>
      </c>
      <c r="M353" s="411"/>
      <c r="N353" s="411"/>
      <c r="O353" s="411"/>
      <c r="P353" s="411"/>
      <c r="Q353" s="52"/>
      <c r="R353" s="52"/>
      <c r="S353" s="52"/>
      <c r="T353" s="52"/>
    </row>
    <row r="354">
      <c r="A354" s="86">
        <v>352.0</v>
      </c>
      <c r="B354" s="86" t="s">
        <v>4040</v>
      </c>
      <c r="C354" s="402" t="str">
        <f t="shared" si="1"/>
        <v>1A60</v>
      </c>
      <c r="D354" s="67"/>
      <c r="E354" s="410"/>
      <c r="F354" s="22">
        <v>352.0</v>
      </c>
      <c r="G354" s="410"/>
      <c r="H354" s="96"/>
      <c r="I354" s="141" t="s">
        <v>1137</v>
      </c>
      <c r="J354" s="405" t="s">
        <v>2857</v>
      </c>
      <c r="K354" s="405"/>
      <c r="L354" s="423"/>
      <c r="M354" s="411"/>
      <c r="N354" s="411"/>
      <c r="O354" s="411"/>
      <c r="P354" s="411"/>
      <c r="Q354" s="52"/>
      <c r="R354" s="52"/>
      <c r="S354" s="52"/>
      <c r="T354" s="52"/>
    </row>
    <row r="355">
      <c r="A355" s="86">
        <v>353.0</v>
      </c>
      <c r="B355" s="86" t="s">
        <v>4041</v>
      </c>
      <c r="C355" s="402" t="str">
        <f t="shared" si="1"/>
        <v>1A61</v>
      </c>
      <c r="D355" s="67"/>
      <c r="E355" s="410"/>
      <c r="F355" s="22">
        <v>353.0</v>
      </c>
      <c r="G355" s="410"/>
      <c r="H355" s="96"/>
      <c r="I355" s="141" t="s">
        <v>1137</v>
      </c>
      <c r="J355" s="405" t="s">
        <v>3365</v>
      </c>
      <c r="K355" s="405"/>
      <c r="L355" s="423"/>
      <c r="M355" s="411"/>
      <c r="N355" s="411"/>
      <c r="O355" s="411"/>
      <c r="P355" s="411"/>
      <c r="Q355" s="52"/>
      <c r="R355" s="52"/>
      <c r="S355" s="52"/>
      <c r="T355" s="52"/>
    </row>
    <row r="356">
      <c r="A356" s="86">
        <v>354.0</v>
      </c>
      <c r="B356" s="86" t="s">
        <v>4042</v>
      </c>
      <c r="C356" s="402" t="str">
        <f t="shared" si="1"/>
        <v>1A62</v>
      </c>
      <c r="D356" s="67"/>
      <c r="E356" s="410"/>
      <c r="F356" s="22">
        <v>354.0</v>
      </c>
      <c r="G356" s="410"/>
      <c r="H356" s="96"/>
      <c r="I356" s="141" t="s">
        <v>1137</v>
      </c>
      <c r="J356" s="405" t="s">
        <v>2837</v>
      </c>
      <c r="K356" s="405"/>
      <c r="L356" s="423"/>
      <c r="M356" s="411"/>
      <c r="N356" s="411"/>
      <c r="O356" s="411"/>
      <c r="P356" s="411"/>
      <c r="Q356" s="52"/>
      <c r="R356" s="52"/>
      <c r="S356" s="52"/>
      <c r="T356" s="52"/>
    </row>
    <row r="357">
      <c r="A357" s="86">
        <v>355.0</v>
      </c>
      <c r="B357" s="86" t="s">
        <v>4043</v>
      </c>
      <c r="C357" s="402" t="str">
        <f t="shared" si="1"/>
        <v>1A63</v>
      </c>
      <c r="D357" s="67"/>
      <c r="E357" s="410"/>
      <c r="F357" s="22">
        <v>355.0</v>
      </c>
      <c r="G357" s="410"/>
      <c r="H357" s="96"/>
      <c r="I357" s="141" t="s">
        <v>1137</v>
      </c>
      <c r="J357" s="405" t="s">
        <v>2767</v>
      </c>
      <c r="K357" s="405"/>
      <c r="L357" s="423"/>
      <c r="M357" s="411"/>
      <c r="N357" s="411"/>
      <c r="O357" s="411"/>
      <c r="P357" s="411"/>
      <c r="Q357" s="52"/>
      <c r="R357" s="52"/>
      <c r="S357" s="52"/>
      <c r="T357" s="52"/>
    </row>
    <row r="358">
      <c r="A358" s="86">
        <v>356.0</v>
      </c>
      <c r="B358" s="86" t="s">
        <v>4044</v>
      </c>
      <c r="C358" s="402" t="str">
        <f t="shared" si="1"/>
        <v>1A64</v>
      </c>
      <c r="D358" s="67"/>
      <c r="E358" s="410"/>
      <c r="F358" s="22">
        <v>356.0</v>
      </c>
      <c r="G358" s="410"/>
      <c r="H358" s="96"/>
      <c r="I358" s="141" t="s">
        <v>1137</v>
      </c>
      <c r="J358" s="405" t="s">
        <v>2386</v>
      </c>
      <c r="K358" s="405"/>
      <c r="L358" s="423"/>
      <c r="M358" s="411"/>
      <c r="N358" s="411"/>
      <c r="O358" s="411"/>
      <c r="P358" s="411"/>
      <c r="Q358" s="52"/>
      <c r="R358" s="52"/>
      <c r="S358" s="52"/>
      <c r="T358" s="52"/>
    </row>
    <row r="359">
      <c r="A359" s="86">
        <v>357.0</v>
      </c>
      <c r="B359" s="86" t="s">
        <v>4045</v>
      </c>
      <c r="C359" s="402" t="str">
        <f t="shared" si="1"/>
        <v>1A65</v>
      </c>
      <c r="D359" s="67"/>
      <c r="E359" s="410"/>
      <c r="F359" s="22">
        <v>357.0</v>
      </c>
      <c r="G359" s="410"/>
      <c r="H359" s="96"/>
      <c r="I359" s="141" t="s">
        <v>1137</v>
      </c>
      <c r="J359" s="405" t="s">
        <v>3204</v>
      </c>
      <c r="K359" s="405"/>
      <c r="L359" s="423"/>
      <c r="M359" s="411"/>
      <c r="N359" s="411"/>
      <c r="O359" s="411"/>
      <c r="P359" s="411"/>
      <c r="Q359" s="52"/>
      <c r="R359" s="52"/>
      <c r="S359" s="52"/>
      <c r="T359" s="52"/>
    </row>
    <row r="360">
      <c r="A360" s="86">
        <v>358.0</v>
      </c>
      <c r="B360" s="86" t="s">
        <v>4046</v>
      </c>
      <c r="C360" s="402" t="str">
        <f t="shared" si="1"/>
        <v>1A66</v>
      </c>
      <c r="D360" s="67"/>
      <c r="E360" s="410"/>
      <c r="F360" s="22">
        <v>358.0</v>
      </c>
      <c r="G360" s="410"/>
      <c r="H360" s="96"/>
      <c r="I360" s="141" t="s">
        <v>1137</v>
      </c>
      <c r="J360" s="405" t="s">
        <v>3180</v>
      </c>
      <c r="K360" s="405"/>
      <c r="L360" s="423"/>
      <c r="M360" s="411"/>
      <c r="N360" s="411"/>
      <c r="O360" s="411"/>
      <c r="P360" s="411"/>
      <c r="Q360" s="52"/>
      <c r="R360" s="52"/>
      <c r="S360" s="52"/>
      <c r="T360" s="52"/>
    </row>
    <row r="361">
      <c r="A361" s="86">
        <v>359.0</v>
      </c>
      <c r="B361" s="86" t="s">
        <v>4047</v>
      </c>
      <c r="C361" s="402" t="str">
        <f t="shared" si="1"/>
        <v>1A67</v>
      </c>
      <c r="D361" s="67"/>
      <c r="E361" s="410"/>
      <c r="F361" s="22">
        <v>359.0</v>
      </c>
      <c r="G361" s="410"/>
      <c r="H361" s="96"/>
      <c r="I361" s="141" t="s">
        <v>1137</v>
      </c>
      <c r="J361" s="405" t="s">
        <v>3213</v>
      </c>
      <c r="K361" s="405"/>
      <c r="L361" s="423"/>
      <c r="M361" s="411"/>
      <c r="N361" s="411"/>
      <c r="O361" s="411"/>
      <c r="P361" s="411"/>
      <c r="Q361" s="52"/>
      <c r="R361" s="52"/>
      <c r="S361" s="52"/>
      <c r="T361" s="52"/>
    </row>
    <row r="362">
      <c r="A362" s="86">
        <v>360.0</v>
      </c>
      <c r="B362" s="86" t="s">
        <v>4048</v>
      </c>
      <c r="C362" s="402" t="str">
        <f t="shared" si="1"/>
        <v>1A68</v>
      </c>
      <c r="D362" s="67"/>
      <c r="E362" s="410"/>
      <c r="F362" s="22">
        <v>360.0</v>
      </c>
      <c r="G362" s="410"/>
      <c r="H362" s="96"/>
      <c r="I362" s="141" t="s">
        <v>1137</v>
      </c>
      <c r="J362" s="405" t="s">
        <v>3215</v>
      </c>
      <c r="K362" s="405"/>
      <c r="L362" s="423"/>
      <c r="M362" s="411"/>
      <c r="N362" s="411"/>
      <c r="O362" s="411"/>
      <c r="P362" s="411"/>
      <c r="Q362" s="52"/>
      <c r="R362" s="52"/>
      <c r="S362" s="52"/>
      <c r="T362" s="52"/>
    </row>
    <row r="363">
      <c r="A363" s="86">
        <v>361.0</v>
      </c>
      <c r="B363" s="86" t="s">
        <v>4049</v>
      </c>
      <c r="C363" s="402" t="str">
        <f t="shared" si="1"/>
        <v>1A69</v>
      </c>
      <c r="D363" s="67"/>
      <c r="E363" s="410"/>
      <c r="F363" s="22">
        <v>361.0</v>
      </c>
      <c r="G363" s="410"/>
      <c r="H363" s="96"/>
      <c r="I363" s="141" t="s">
        <v>1137</v>
      </c>
      <c r="J363" s="405" t="s">
        <v>2654</v>
      </c>
      <c r="K363" s="405"/>
      <c r="L363" s="423"/>
      <c r="M363" s="411"/>
      <c r="N363" s="411"/>
      <c r="O363" s="411"/>
      <c r="P363" s="411"/>
      <c r="Q363" s="52"/>
      <c r="R363" s="52"/>
      <c r="S363" s="52"/>
      <c r="T363" s="52"/>
    </row>
    <row r="364">
      <c r="A364" s="86">
        <v>362.0</v>
      </c>
      <c r="B364" s="86" t="s">
        <v>4050</v>
      </c>
      <c r="C364" s="402" t="str">
        <f t="shared" si="1"/>
        <v>1A6A</v>
      </c>
      <c r="D364" s="67"/>
      <c r="E364" s="410"/>
      <c r="F364" s="22">
        <v>362.0</v>
      </c>
      <c r="G364" s="403" t="s">
        <v>4051</v>
      </c>
      <c r="H364" s="22" t="s">
        <v>2341</v>
      </c>
      <c r="I364" s="141" t="s">
        <v>1137</v>
      </c>
      <c r="J364" s="405" t="s">
        <v>2496</v>
      </c>
      <c r="K364" s="405" t="s">
        <v>1112</v>
      </c>
      <c r="L364" s="423" t="s">
        <v>4052</v>
      </c>
      <c r="M364" s="86" t="s">
        <v>4053</v>
      </c>
      <c r="N364" s="86" t="s">
        <v>3624</v>
      </c>
      <c r="O364" s="86">
        <v>2.0</v>
      </c>
      <c r="P364" s="232" t="s">
        <v>3566</v>
      </c>
      <c r="Q364" s="52"/>
      <c r="R364" s="52"/>
      <c r="S364" s="52"/>
      <c r="T364" s="52"/>
    </row>
    <row r="365">
      <c r="A365" s="86">
        <v>363.0</v>
      </c>
      <c r="B365" s="86" t="s">
        <v>4054</v>
      </c>
      <c r="C365" s="402" t="str">
        <f t="shared" si="1"/>
        <v>1A6B</v>
      </c>
      <c r="D365" s="67"/>
      <c r="E365" s="410"/>
      <c r="F365" s="22">
        <v>363.0</v>
      </c>
      <c r="G365" s="410">
        <v>155.0</v>
      </c>
      <c r="H365" s="22" t="s">
        <v>1368</v>
      </c>
      <c r="I365" s="141" t="s">
        <v>1137</v>
      </c>
      <c r="J365" s="405" t="s">
        <v>2862</v>
      </c>
      <c r="K365" s="405" t="s">
        <v>1112</v>
      </c>
      <c r="L365" s="423" t="s">
        <v>4052</v>
      </c>
      <c r="M365" s="415">
        <v>42309.0</v>
      </c>
      <c r="N365" s="411" t="s">
        <v>3579</v>
      </c>
      <c r="O365" s="411">
        <v>4.0</v>
      </c>
      <c r="P365" s="411" t="s">
        <v>3573</v>
      </c>
      <c r="Q365" s="52"/>
      <c r="R365" s="52"/>
      <c r="S365" s="52"/>
      <c r="T365" s="52"/>
    </row>
    <row r="366">
      <c r="A366" s="86">
        <v>364.0</v>
      </c>
      <c r="B366" s="86" t="s">
        <v>4055</v>
      </c>
      <c r="C366" s="402" t="str">
        <f t="shared" si="1"/>
        <v>1A6C</v>
      </c>
      <c r="D366" s="67"/>
      <c r="E366" s="410"/>
      <c r="F366" s="22">
        <v>364.0</v>
      </c>
      <c r="G366" s="153" t="s">
        <v>2723</v>
      </c>
      <c r="H366" s="418" t="s">
        <v>4056</v>
      </c>
      <c r="I366" s="421" t="s">
        <v>1137</v>
      </c>
      <c r="J366" s="419" t="s">
        <v>2865</v>
      </c>
      <c r="K366" s="419" t="s">
        <v>1112</v>
      </c>
      <c r="L366" s="442" t="s">
        <v>4052</v>
      </c>
      <c r="M366" s="411"/>
      <c r="N366" s="411"/>
      <c r="O366" s="411"/>
      <c r="P366" s="411"/>
      <c r="Q366" s="52"/>
      <c r="R366" s="52"/>
      <c r="S366" s="52"/>
      <c r="T366" s="52"/>
    </row>
    <row r="367">
      <c r="A367" s="86">
        <v>365.0</v>
      </c>
      <c r="B367" s="86" t="s">
        <v>4057</v>
      </c>
      <c r="C367" s="402" t="str">
        <f t="shared" si="1"/>
        <v>1A6D</v>
      </c>
      <c r="D367" s="67"/>
      <c r="E367" s="410"/>
      <c r="F367" s="22">
        <v>365.0</v>
      </c>
      <c r="G367" s="403">
        <v>279.0</v>
      </c>
      <c r="H367" s="139" t="s">
        <v>2095</v>
      </c>
      <c r="I367" s="141" t="s">
        <v>1137</v>
      </c>
      <c r="J367" s="405" t="s">
        <v>2868</v>
      </c>
      <c r="K367" s="405"/>
      <c r="L367" s="442" t="s">
        <v>4052</v>
      </c>
      <c r="M367" s="411"/>
      <c r="N367" s="411"/>
      <c r="O367" s="411"/>
      <c r="P367" s="411"/>
      <c r="Q367" s="52"/>
      <c r="R367" s="52"/>
      <c r="S367" s="52"/>
      <c r="T367" s="52"/>
    </row>
    <row r="368">
      <c r="A368" s="86">
        <v>366.0</v>
      </c>
      <c r="B368" s="86" t="s">
        <v>4058</v>
      </c>
      <c r="C368" s="402" t="str">
        <f t="shared" si="1"/>
        <v>1A6E</v>
      </c>
      <c r="D368" s="67"/>
      <c r="E368" s="410"/>
      <c r="F368" s="22">
        <v>366.0</v>
      </c>
      <c r="G368" s="153" t="s">
        <v>2482</v>
      </c>
      <c r="H368" s="418" t="s">
        <v>4059</v>
      </c>
      <c r="I368" s="421" t="s">
        <v>1137</v>
      </c>
      <c r="J368" s="419" t="s">
        <v>2795</v>
      </c>
      <c r="K368" s="419" t="s">
        <v>1112</v>
      </c>
      <c r="L368" s="442" t="s">
        <v>4052</v>
      </c>
      <c r="M368" s="411"/>
      <c r="N368" s="411"/>
      <c r="O368" s="411"/>
      <c r="P368" s="411"/>
      <c r="Q368" s="52"/>
      <c r="R368" s="52"/>
      <c r="S368" s="52"/>
      <c r="T368" s="52"/>
    </row>
    <row r="369">
      <c r="A369" s="86">
        <v>367.0</v>
      </c>
      <c r="B369" s="86" t="s">
        <v>4060</v>
      </c>
      <c r="C369" s="402" t="str">
        <f t="shared" si="1"/>
        <v>1A6F</v>
      </c>
      <c r="D369" s="67"/>
      <c r="E369" s="403"/>
      <c r="F369" s="22">
        <v>367.0</v>
      </c>
      <c r="G369" s="403">
        <v>21.0</v>
      </c>
      <c r="H369" s="22" t="s">
        <v>721</v>
      </c>
      <c r="I369" s="141" t="s">
        <v>1137</v>
      </c>
      <c r="J369" s="405" t="s">
        <v>2872</v>
      </c>
      <c r="K369" s="405" t="s">
        <v>1112</v>
      </c>
      <c r="L369" s="405" t="s">
        <v>4052</v>
      </c>
      <c r="M369" s="232" t="s">
        <v>4061</v>
      </c>
      <c r="N369" s="232" t="s">
        <v>3579</v>
      </c>
      <c r="O369" s="215" t="s">
        <v>25</v>
      </c>
      <c r="P369" s="215" t="s">
        <v>3573</v>
      </c>
      <c r="Q369" s="52"/>
      <c r="R369" s="52"/>
      <c r="S369" s="52"/>
      <c r="T369" s="52"/>
    </row>
    <row r="370">
      <c r="A370" s="86">
        <v>368.0</v>
      </c>
      <c r="B370" s="86" t="s">
        <v>4062</v>
      </c>
      <c r="C370" s="402" t="str">
        <f t="shared" si="1"/>
        <v>1A70</v>
      </c>
      <c r="D370" s="67"/>
      <c r="E370" s="403"/>
      <c r="F370" s="22">
        <v>368.0</v>
      </c>
      <c r="G370" s="403">
        <v>100.0</v>
      </c>
      <c r="H370" s="22" t="s">
        <v>1084</v>
      </c>
      <c r="I370" s="141" t="s">
        <v>1137</v>
      </c>
      <c r="J370" s="405" t="s">
        <v>2874</v>
      </c>
      <c r="K370" s="405" t="s">
        <v>1112</v>
      </c>
      <c r="L370" s="405" t="s">
        <v>4052</v>
      </c>
      <c r="M370" s="232" t="s">
        <v>4063</v>
      </c>
      <c r="N370" s="232" t="s">
        <v>3565</v>
      </c>
      <c r="O370" s="215" t="s">
        <v>106</v>
      </c>
      <c r="P370" s="215" t="s">
        <v>3571</v>
      </c>
      <c r="Q370" s="52"/>
      <c r="R370" s="52"/>
      <c r="S370" s="52"/>
      <c r="T370" s="52"/>
    </row>
    <row r="371">
      <c r="A371" s="86">
        <v>369.0</v>
      </c>
      <c r="B371" s="86" t="s">
        <v>4064</v>
      </c>
      <c r="C371" s="402" t="str">
        <f t="shared" si="1"/>
        <v>1A71</v>
      </c>
      <c r="D371" s="67"/>
      <c r="E371" s="410"/>
      <c r="F371" s="22">
        <v>369.0</v>
      </c>
      <c r="G371" s="403">
        <v>258.0</v>
      </c>
      <c r="H371" s="22" t="s">
        <v>474</v>
      </c>
      <c r="I371" s="141" t="s">
        <v>1137</v>
      </c>
      <c r="J371" s="405" t="s">
        <v>2876</v>
      </c>
      <c r="K371" s="405"/>
      <c r="L371" s="405" t="s">
        <v>4052</v>
      </c>
      <c r="M371" s="411"/>
      <c r="N371" s="411"/>
      <c r="O371" s="411"/>
      <c r="P371" s="411"/>
      <c r="Q371" s="52"/>
      <c r="R371" s="52"/>
      <c r="S371" s="52"/>
      <c r="T371" s="52"/>
    </row>
    <row r="372">
      <c r="A372" s="86">
        <v>370.0</v>
      </c>
      <c r="B372" s="86" t="s">
        <v>4065</v>
      </c>
      <c r="C372" s="402" t="str">
        <f t="shared" si="1"/>
        <v>1A72</v>
      </c>
      <c r="D372" s="67"/>
      <c r="E372" s="410"/>
      <c r="F372" s="22">
        <v>370.0</v>
      </c>
      <c r="G372" s="410">
        <v>137.0</v>
      </c>
      <c r="H372" s="22" t="s">
        <v>1250</v>
      </c>
      <c r="I372" s="141" t="s">
        <v>1137</v>
      </c>
      <c r="J372" s="405" t="s">
        <v>2467</v>
      </c>
      <c r="K372" s="405" t="s">
        <v>1112</v>
      </c>
      <c r="L372" s="414" t="s">
        <v>4052</v>
      </c>
      <c r="M372" s="415">
        <v>42173.0</v>
      </c>
      <c r="N372" s="411" t="s">
        <v>3565</v>
      </c>
      <c r="O372" s="411">
        <v>6.0</v>
      </c>
      <c r="P372" s="411" t="s">
        <v>3571</v>
      </c>
      <c r="Q372" s="52"/>
      <c r="R372" s="52"/>
      <c r="S372" s="52"/>
      <c r="T372" s="52"/>
    </row>
    <row r="373">
      <c r="A373" s="86">
        <v>371.0</v>
      </c>
      <c r="B373" s="86" t="s">
        <v>4066</v>
      </c>
      <c r="C373" s="402" t="str">
        <f t="shared" si="1"/>
        <v>1A73</v>
      </c>
      <c r="D373" s="67"/>
      <c r="E373" s="410"/>
      <c r="F373" s="22">
        <v>371.0</v>
      </c>
      <c r="G373" s="410"/>
      <c r="H373" s="96"/>
      <c r="I373" s="141" t="s">
        <v>1137</v>
      </c>
      <c r="J373" s="405" t="s">
        <v>2880</v>
      </c>
      <c r="K373" s="405"/>
      <c r="L373" s="405" t="s">
        <v>4052</v>
      </c>
      <c r="M373" s="411"/>
      <c r="N373" s="411"/>
      <c r="O373" s="411"/>
      <c r="P373" s="411"/>
      <c r="Q373" s="52"/>
      <c r="R373" s="52"/>
      <c r="S373" s="52"/>
      <c r="T373" s="52"/>
    </row>
    <row r="374">
      <c r="A374" s="86">
        <v>372.0</v>
      </c>
      <c r="B374" s="86" t="s">
        <v>4067</v>
      </c>
      <c r="C374" s="402" t="str">
        <f t="shared" si="1"/>
        <v>1A74</v>
      </c>
      <c r="D374" s="67"/>
      <c r="E374" s="410"/>
      <c r="F374" s="22">
        <v>372.0</v>
      </c>
      <c r="G374" s="410"/>
      <c r="H374" s="96"/>
      <c r="I374" s="141" t="s">
        <v>1137</v>
      </c>
      <c r="J374" s="405" t="s">
        <v>2883</v>
      </c>
      <c r="K374" s="405"/>
      <c r="L374" s="405" t="s">
        <v>4052</v>
      </c>
      <c r="M374" s="411"/>
      <c r="N374" s="411"/>
      <c r="O374" s="411"/>
      <c r="P374" s="411"/>
      <c r="Q374" s="52"/>
      <c r="R374" s="52"/>
      <c r="S374" s="52"/>
      <c r="T374" s="52"/>
    </row>
    <row r="375">
      <c r="A375" s="86">
        <v>373.0</v>
      </c>
      <c r="B375" s="86" t="s">
        <v>4068</v>
      </c>
      <c r="C375" s="402" t="str">
        <f t="shared" si="1"/>
        <v>1A75</v>
      </c>
      <c r="D375" s="67"/>
      <c r="E375" s="410"/>
      <c r="F375" s="22">
        <v>373.0</v>
      </c>
      <c r="G375" s="410"/>
      <c r="H375" s="96"/>
      <c r="I375" s="141" t="s">
        <v>1137</v>
      </c>
      <c r="J375" s="405" t="s">
        <v>3216</v>
      </c>
      <c r="K375" s="405"/>
      <c r="L375" s="405" t="s">
        <v>4052</v>
      </c>
      <c r="M375" s="411"/>
      <c r="N375" s="411"/>
      <c r="O375" s="411"/>
      <c r="P375" s="411"/>
      <c r="Q375" s="52"/>
      <c r="R375" s="52"/>
      <c r="S375" s="52"/>
      <c r="T375" s="52"/>
    </row>
    <row r="376">
      <c r="A376" s="86">
        <v>374.0</v>
      </c>
      <c r="B376" s="86" t="s">
        <v>4069</v>
      </c>
      <c r="C376" s="402" t="str">
        <f t="shared" si="1"/>
        <v>1A76</v>
      </c>
      <c r="D376" s="67"/>
      <c r="E376" s="410"/>
      <c r="F376" s="22">
        <v>374.0</v>
      </c>
      <c r="G376" s="410"/>
      <c r="H376" s="96"/>
      <c r="I376" s="141" t="s">
        <v>1137</v>
      </c>
      <c r="J376" s="405" t="s">
        <v>2540</v>
      </c>
      <c r="K376" s="405"/>
      <c r="L376" s="405" t="s">
        <v>4052</v>
      </c>
      <c r="M376" s="411"/>
      <c r="N376" s="411"/>
      <c r="O376" s="411"/>
      <c r="P376" s="411"/>
      <c r="Q376" s="52"/>
      <c r="R376" s="52"/>
      <c r="S376" s="52"/>
      <c r="T376" s="52"/>
    </row>
    <row r="377">
      <c r="A377" s="86">
        <v>375.0</v>
      </c>
      <c r="B377" s="86" t="s">
        <v>4070</v>
      </c>
      <c r="C377" s="402" t="str">
        <f t="shared" si="1"/>
        <v>1A77</v>
      </c>
      <c r="D377" s="67"/>
      <c r="E377" s="410"/>
      <c r="F377" s="22">
        <v>375.0</v>
      </c>
      <c r="G377" s="410"/>
      <c r="H377" s="96"/>
      <c r="I377" s="141" t="s">
        <v>1137</v>
      </c>
      <c r="J377" s="405" t="s">
        <v>2419</v>
      </c>
      <c r="K377" s="405"/>
      <c r="L377" s="405" t="s">
        <v>4052</v>
      </c>
      <c r="M377" s="411"/>
      <c r="N377" s="411"/>
      <c r="O377" s="411"/>
      <c r="P377" s="411"/>
      <c r="Q377" s="52"/>
      <c r="R377" s="52"/>
      <c r="S377" s="52"/>
      <c r="T377" s="52"/>
    </row>
    <row r="378">
      <c r="A378" s="86">
        <v>376.0</v>
      </c>
      <c r="B378" s="86" t="s">
        <v>4071</v>
      </c>
      <c r="C378" s="402" t="str">
        <f t="shared" si="1"/>
        <v>1A78</v>
      </c>
      <c r="D378" s="67"/>
      <c r="E378" s="410"/>
      <c r="F378" s="22">
        <v>376.0</v>
      </c>
      <c r="G378" s="403">
        <v>245.0</v>
      </c>
      <c r="H378" s="139" t="s">
        <v>1901</v>
      </c>
      <c r="I378" s="141" t="s">
        <v>1137</v>
      </c>
      <c r="J378" s="405" t="s">
        <v>2508</v>
      </c>
      <c r="K378" s="405"/>
      <c r="L378" s="405" t="s">
        <v>4052</v>
      </c>
      <c r="M378" s="411"/>
      <c r="N378" s="411"/>
      <c r="O378" s="411"/>
      <c r="P378" s="411"/>
      <c r="Q378" s="52"/>
      <c r="R378" s="52"/>
      <c r="S378" s="52"/>
      <c r="T378" s="52"/>
    </row>
    <row r="379">
      <c r="A379" s="86">
        <v>377.0</v>
      </c>
      <c r="B379" s="86" t="s">
        <v>4072</v>
      </c>
      <c r="C379" s="402" t="str">
        <f t="shared" si="1"/>
        <v>1A79</v>
      </c>
      <c r="D379" s="67"/>
      <c r="E379" s="410"/>
      <c r="F379" s="22">
        <v>377.0</v>
      </c>
      <c r="G379" s="410">
        <v>191.0</v>
      </c>
      <c r="H379" s="22" t="s">
        <v>1595</v>
      </c>
      <c r="I379" s="141" t="s">
        <v>1137</v>
      </c>
      <c r="J379" s="405" t="s">
        <v>2881</v>
      </c>
      <c r="K379" s="405" t="s">
        <v>1112</v>
      </c>
      <c r="L379" s="414" t="s">
        <v>4052</v>
      </c>
      <c r="M379" s="415">
        <v>42369.0</v>
      </c>
      <c r="N379" s="411" t="s">
        <v>3624</v>
      </c>
      <c r="O379" s="411">
        <v>4.0</v>
      </c>
      <c r="P379" s="411" t="s">
        <v>3573</v>
      </c>
      <c r="Q379" s="52"/>
      <c r="R379" s="52"/>
      <c r="S379" s="52"/>
      <c r="T379" s="52"/>
    </row>
    <row r="380">
      <c r="A380" s="86">
        <v>378.0</v>
      </c>
      <c r="B380" s="86" t="s">
        <v>4073</v>
      </c>
      <c r="C380" s="402" t="str">
        <f t="shared" si="1"/>
        <v>1A7A</v>
      </c>
      <c r="D380" s="67"/>
      <c r="E380" s="403"/>
      <c r="F380" s="22">
        <v>378.0</v>
      </c>
      <c r="G380" s="403">
        <v>84.0</v>
      </c>
      <c r="H380" s="22" t="s">
        <v>1018</v>
      </c>
      <c r="I380" s="141" t="s">
        <v>1137</v>
      </c>
      <c r="J380" s="405" t="s">
        <v>2889</v>
      </c>
      <c r="K380" s="405" t="s">
        <v>1112</v>
      </c>
      <c r="L380" s="405" t="s">
        <v>4052</v>
      </c>
      <c r="M380" s="232" t="s">
        <v>4074</v>
      </c>
      <c r="N380" s="232" t="s">
        <v>3610</v>
      </c>
      <c r="O380" s="215" t="s">
        <v>106</v>
      </c>
      <c r="P380" s="215" t="s">
        <v>3573</v>
      </c>
      <c r="Q380" s="52"/>
      <c r="R380" s="52"/>
      <c r="S380" s="52"/>
      <c r="T380" s="52"/>
    </row>
    <row r="381">
      <c r="A381" s="86">
        <v>379.0</v>
      </c>
      <c r="B381" s="86" t="s">
        <v>4075</v>
      </c>
      <c r="C381" s="402" t="str">
        <f t="shared" si="1"/>
        <v>1A7B</v>
      </c>
      <c r="D381" s="67"/>
      <c r="E381" s="403"/>
      <c r="F381" s="22">
        <v>379.0</v>
      </c>
      <c r="G381" s="403">
        <v>77.0</v>
      </c>
      <c r="H381" s="22" t="s">
        <v>984</v>
      </c>
      <c r="I381" s="141" t="s">
        <v>1137</v>
      </c>
      <c r="J381" s="405" t="s">
        <v>2891</v>
      </c>
      <c r="K381" s="405" t="s">
        <v>1112</v>
      </c>
      <c r="L381" s="405" t="s">
        <v>4052</v>
      </c>
      <c r="M381" s="232" t="s">
        <v>4076</v>
      </c>
      <c r="N381" s="232" t="s">
        <v>3592</v>
      </c>
      <c r="O381" s="215" t="s">
        <v>106</v>
      </c>
      <c r="P381" s="215" t="s">
        <v>3571</v>
      </c>
      <c r="Q381" s="52"/>
      <c r="R381" s="52"/>
      <c r="S381" s="52"/>
      <c r="T381" s="52"/>
    </row>
    <row r="382">
      <c r="A382" s="86">
        <v>380.0</v>
      </c>
      <c r="B382" s="86" t="s">
        <v>4077</v>
      </c>
      <c r="C382" s="402" t="str">
        <f t="shared" si="1"/>
        <v>1A7C</v>
      </c>
      <c r="D382" s="67"/>
      <c r="E382" s="410"/>
      <c r="F382" s="22">
        <v>380.0</v>
      </c>
      <c r="G382" s="153" t="s">
        <v>2421</v>
      </c>
      <c r="H382" s="418" t="s">
        <v>4078</v>
      </c>
      <c r="I382" s="421" t="s">
        <v>1137</v>
      </c>
      <c r="J382" s="419" t="s">
        <v>2893</v>
      </c>
      <c r="K382" s="419" t="s">
        <v>1112</v>
      </c>
      <c r="L382" s="405" t="s">
        <v>4052</v>
      </c>
      <c r="M382" s="411"/>
      <c r="N382" s="411"/>
      <c r="O382" s="411"/>
      <c r="P382" s="411"/>
      <c r="Q382" s="52"/>
      <c r="R382" s="52"/>
      <c r="S382" s="52"/>
      <c r="T382" s="52"/>
    </row>
    <row r="383">
      <c r="A383" s="86">
        <v>381.0</v>
      </c>
      <c r="B383" s="86" t="s">
        <v>4079</v>
      </c>
      <c r="C383" s="402" t="str">
        <f t="shared" si="1"/>
        <v>1A7D</v>
      </c>
      <c r="D383" s="67"/>
      <c r="E383" s="410"/>
      <c r="F383" s="22">
        <v>381.0</v>
      </c>
      <c r="G383" s="410"/>
      <c r="H383" s="96"/>
      <c r="I383" s="141" t="s">
        <v>1137</v>
      </c>
      <c r="J383" s="405" t="s">
        <v>2446</v>
      </c>
      <c r="K383" s="405"/>
      <c r="L383" s="423"/>
      <c r="M383" s="411"/>
      <c r="N383" s="411"/>
      <c r="O383" s="411"/>
      <c r="P383" s="411"/>
      <c r="Q383" s="52"/>
      <c r="R383" s="52"/>
      <c r="S383" s="52"/>
      <c r="T383" s="52"/>
    </row>
    <row r="384">
      <c r="A384" s="86">
        <v>382.0</v>
      </c>
      <c r="B384" s="86" t="s">
        <v>4080</v>
      </c>
      <c r="C384" s="402" t="str">
        <f t="shared" si="1"/>
        <v>1A7E</v>
      </c>
      <c r="D384" s="67"/>
      <c r="E384" s="410"/>
      <c r="F384" s="22">
        <v>382.0</v>
      </c>
      <c r="G384" s="410"/>
      <c r="H384" s="96"/>
      <c r="I384" s="141" t="s">
        <v>1137</v>
      </c>
      <c r="J384" s="405" t="s">
        <v>2553</v>
      </c>
      <c r="K384" s="405"/>
      <c r="L384" s="423"/>
      <c r="M384" s="411"/>
      <c r="N384" s="411"/>
      <c r="O384" s="411"/>
      <c r="P384" s="411"/>
      <c r="Q384" s="52"/>
      <c r="R384" s="52"/>
      <c r="S384" s="52"/>
      <c r="T384" s="52"/>
    </row>
    <row r="385">
      <c r="A385" s="86">
        <v>383.0</v>
      </c>
      <c r="B385" s="86" t="s">
        <v>4081</v>
      </c>
      <c r="C385" s="402" t="str">
        <f t="shared" si="1"/>
        <v>1A7F</v>
      </c>
      <c r="D385" s="67"/>
      <c r="E385" s="410"/>
      <c r="F385" s="22">
        <v>383.0</v>
      </c>
      <c r="G385" s="410"/>
      <c r="H385" s="96"/>
      <c r="I385" s="141" t="s">
        <v>1137</v>
      </c>
      <c r="J385" s="405" t="s">
        <v>1474</v>
      </c>
      <c r="K385" s="405"/>
      <c r="L385" s="423"/>
      <c r="M385" s="411"/>
      <c r="N385" s="411"/>
      <c r="O385" s="411"/>
      <c r="P385" s="411"/>
      <c r="Q385" s="52"/>
      <c r="R385" s="52"/>
      <c r="S385" s="52"/>
      <c r="T385" s="52"/>
    </row>
    <row r="386">
      <c r="A386" s="86">
        <v>384.0</v>
      </c>
      <c r="B386" s="86" t="s">
        <v>4082</v>
      </c>
      <c r="C386" s="402" t="str">
        <f t="shared" si="1"/>
        <v>1A80</v>
      </c>
      <c r="D386" s="67"/>
      <c r="E386" s="410"/>
      <c r="F386" s="22">
        <v>384.0</v>
      </c>
      <c r="G386" s="410"/>
      <c r="H386" s="96"/>
      <c r="I386" s="141" t="s">
        <v>1131</v>
      </c>
      <c r="J386" s="405" t="s">
        <v>1112</v>
      </c>
      <c r="K386" s="405"/>
      <c r="L386" s="423"/>
      <c r="M386" s="411"/>
      <c r="N386" s="411"/>
      <c r="O386" s="411"/>
      <c r="P386" s="411"/>
      <c r="Q386" s="52"/>
      <c r="R386" s="52"/>
      <c r="S386" s="52"/>
      <c r="T386" s="52"/>
    </row>
    <row r="387">
      <c r="A387" s="86">
        <v>385.0</v>
      </c>
      <c r="B387" s="86" t="s">
        <v>567</v>
      </c>
      <c r="C387" s="402" t="str">
        <f t="shared" si="1"/>
        <v>1A81</v>
      </c>
      <c r="D387" s="67"/>
      <c r="E387" s="410"/>
      <c r="F387" s="22">
        <v>385.0</v>
      </c>
      <c r="G387" s="410"/>
      <c r="H387" s="96"/>
      <c r="I387" s="141" t="s">
        <v>1131</v>
      </c>
      <c r="J387" s="405" t="s">
        <v>1111</v>
      </c>
      <c r="K387" s="405"/>
      <c r="L387" s="423"/>
      <c r="M387" s="411"/>
      <c r="N387" s="411"/>
      <c r="O387" s="411"/>
      <c r="P387" s="411"/>
      <c r="Q387" s="52"/>
      <c r="R387" s="52"/>
      <c r="S387" s="52"/>
      <c r="T387" s="52"/>
    </row>
    <row r="388">
      <c r="A388" s="86">
        <v>386.0</v>
      </c>
      <c r="B388" s="86" t="s">
        <v>4083</v>
      </c>
      <c r="C388" s="402" t="str">
        <f t="shared" si="1"/>
        <v>1A82</v>
      </c>
      <c r="D388" s="67" t="s">
        <v>4084</v>
      </c>
      <c r="E388" s="410"/>
      <c r="F388" s="22">
        <v>386.0</v>
      </c>
      <c r="G388" s="410"/>
      <c r="H388" s="96"/>
      <c r="I388" s="141" t="s">
        <v>1131</v>
      </c>
      <c r="J388" s="405" t="s">
        <v>1137</v>
      </c>
      <c r="K388" s="405"/>
      <c r="L388" s="423"/>
      <c r="M388" s="411"/>
      <c r="N388" s="411"/>
      <c r="O388" s="411"/>
      <c r="P388" s="411"/>
      <c r="Q388" s="52"/>
      <c r="R388" s="52"/>
      <c r="S388" s="52"/>
      <c r="T388" s="52"/>
    </row>
    <row r="389">
      <c r="A389" s="86">
        <v>387.0</v>
      </c>
      <c r="B389" s="86" t="s">
        <v>4085</v>
      </c>
      <c r="C389" s="402" t="str">
        <f t="shared" si="1"/>
        <v>1A83</v>
      </c>
      <c r="D389" s="67" t="s">
        <v>4086</v>
      </c>
      <c r="E389" s="410"/>
      <c r="F389" s="22">
        <v>387.0</v>
      </c>
      <c r="G389" s="410"/>
      <c r="H389" s="96"/>
      <c r="I389" s="141" t="s">
        <v>1131</v>
      </c>
      <c r="J389" s="405" t="s">
        <v>1131</v>
      </c>
      <c r="K389" s="405"/>
      <c r="L389" s="423"/>
      <c r="M389" s="411"/>
      <c r="N389" s="411"/>
      <c r="O389" s="411"/>
      <c r="P389" s="411"/>
      <c r="Q389" s="52"/>
      <c r="R389" s="52"/>
      <c r="S389" s="52"/>
      <c r="T389" s="52"/>
    </row>
    <row r="390">
      <c r="A390" s="86">
        <v>388.0</v>
      </c>
      <c r="B390" s="86" t="s">
        <v>4087</v>
      </c>
      <c r="C390" s="402" t="str">
        <f t="shared" si="1"/>
        <v>1A84</v>
      </c>
      <c r="D390" s="67"/>
      <c r="E390" s="410"/>
      <c r="F390" s="22">
        <v>388.0</v>
      </c>
      <c r="G390" s="410"/>
      <c r="H390" s="96"/>
      <c r="I390" s="141" t="s">
        <v>1131</v>
      </c>
      <c r="J390" s="405" t="s">
        <v>1449</v>
      </c>
      <c r="K390" s="405"/>
      <c r="L390" s="423"/>
      <c r="M390" s="411"/>
      <c r="N390" s="411"/>
      <c r="O390" s="411"/>
      <c r="P390" s="411"/>
      <c r="Q390" s="52"/>
      <c r="R390" s="52"/>
      <c r="S390" s="52"/>
      <c r="T390" s="52"/>
    </row>
    <row r="391">
      <c r="A391" s="86">
        <v>389.0</v>
      </c>
      <c r="B391" s="86" t="s">
        <v>4088</v>
      </c>
      <c r="C391" s="402" t="str">
        <f t="shared" si="1"/>
        <v>1A85</v>
      </c>
      <c r="D391" s="67"/>
      <c r="E391" s="410"/>
      <c r="F391" s="22">
        <v>389.0</v>
      </c>
      <c r="G391" s="410"/>
      <c r="H391" s="96"/>
      <c r="I391" s="141" t="s">
        <v>1131</v>
      </c>
      <c r="J391" s="405" t="s">
        <v>1296</v>
      </c>
      <c r="K391" s="405"/>
      <c r="L391" s="423"/>
      <c r="M391" s="411"/>
      <c r="N391" s="411"/>
      <c r="O391" s="411"/>
      <c r="P391" s="411"/>
      <c r="Q391" s="52"/>
      <c r="R391" s="52"/>
      <c r="S391" s="52"/>
      <c r="T391" s="52"/>
    </row>
    <row r="392">
      <c r="A392" s="86">
        <v>390.0</v>
      </c>
      <c r="B392" s="86" t="s">
        <v>4089</v>
      </c>
      <c r="C392" s="402" t="str">
        <f t="shared" si="1"/>
        <v>1A86</v>
      </c>
      <c r="D392" s="67"/>
      <c r="E392" s="410"/>
      <c r="F392" s="22">
        <v>390.0</v>
      </c>
      <c r="G392" s="410"/>
      <c r="H392" s="96"/>
      <c r="I392" s="141" t="s">
        <v>1131</v>
      </c>
      <c r="J392" s="405" t="s">
        <v>1336</v>
      </c>
      <c r="K392" s="405"/>
      <c r="L392" s="423"/>
      <c r="M392" s="411"/>
      <c r="N392" s="411"/>
      <c r="O392" s="411"/>
      <c r="P392" s="411"/>
      <c r="Q392" s="52"/>
      <c r="R392" s="52"/>
      <c r="S392" s="52"/>
      <c r="T392" s="52"/>
    </row>
    <row r="393">
      <c r="A393" s="86">
        <v>391.0</v>
      </c>
      <c r="B393" s="86" t="s">
        <v>4090</v>
      </c>
      <c r="C393" s="402" t="str">
        <f t="shared" si="1"/>
        <v>1A87</v>
      </c>
      <c r="D393" s="67"/>
      <c r="E393" s="403"/>
      <c r="F393" s="22">
        <v>391.0</v>
      </c>
      <c r="G393" s="403">
        <v>33.0</v>
      </c>
      <c r="H393" s="22" t="s">
        <v>786</v>
      </c>
      <c r="I393" s="141" t="s">
        <v>1131</v>
      </c>
      <c r="J393" s="405" t="s">
        <v>1391</v>
      </c>
      <c r="K393" s="405" t="s">
        <v>1112</v>
      </c>
      <c r="L393" s="405" t="s">
        <v>4091</v>
      </c>
      <c r="M393" s="232" t="s">
        <v>4092</v>
      </c>
      <c r="N393" s="232" t="s">
        <v>3598</v>
      </c>
      <c r="O393" s="215" t="s">
        <v>97</v>
      </c>
      <c r="P393" s="215" t="s">
        <v>3566</v>
      </c>
      <c r="Q393" s="52"/>
      <c r="R393" s="52"/>
      <c r="S393" s="52"/>
      <c r="T393" s="52"/>
    </row>
    <row r="394">
      <c r="A394" s="86">
        <v>392.0</v>
      </c>
      <c r="B394" s="86" t="s">
        <v>4093</v>
      </c>
      <c r="C394" s="402" t="str">
        <f t="shared" si="1"/>
        <v>1A88</v>
      </c>
      <c r="D394" s="67"/>
      <c r="E394" s="410"/>
      <c r="F394" s="22">
        <v>392.0</v>
      </c>
      <c r="G394" s="403">
        <v>266.0</v>
      </c>
      <c r="H394" s="139" t="s">
        <v>2014</v>
      </c>
      <c r="I394" s="141" t="s">
        <v>1131</v>
      </c>
      <c r="J394" s="405" t="s">
        <v>1456</v>
      </c>
      <c r="K394" s="405"/>
      <c r="L394" s="405" t="s">
        <v>4091</v>
      </c>
      <c r="M394" s="411"/>
      <c r="N394" s="411"/>
      <c r="O394" s="411"/>
      <c r="P394" s="411"/>
      <c r="Q394" s="52"/>
      <c r="R394" s="52"/>
      <c r="S394" s="52"/>
      <c r="T394" s="52"/>
    </row>
    <row r="395">
      <c r="A395" s="86">
        <v>393.0</v>
      </c>
      <c r="B395" s="86" t="s">
        <v>4094</v>
      </c>
      <c r="C395" s="402" t="str">
        <f t="shared" si="1"/>
        <v>1A89</v>
      </c>
      <c r="D395" s="67"/>
      <c r="E395" s="410"/>
      <c r="F395" s="22">
        <v>393.0</v>
      </c>
      <c r="G395" s="410">
        <v>131.0</v>
      </c>
      <c r="H395" s="22" t="s">
        <v>1223</v>
      </c>
      <c r="I395" s="141" t="s">
        <v>1131</v>
      </c>
      <c r="J395" s="405" t="s">
        <v>1136</v>
      </c>
      <c r="K395" s="405" t="s">
        <v>1112</v>
      </c>
      <c r="L395" s="414" t="s">
        <v>4091</v>
      </c>
      <c r="M395" s="415">
        <v>42058.0</v>
      </c>
      <c r="N395" s="411" t="s">
        <v>3655</v>
      </c>
      <c r="O395" s="411">
        <v>4.0</v>
      </c>
      <c r="P395" s="411" t="s">
        <v>3566</v>
      </c>
      <c r="Q395" s="52"/>
      <c r="R395" s="52"/>
      <c r="S395" s="52"/>
      <c r="T395" s="52"/>
    </row>
    <row r="396">
      <c r="A396" s="86">
        <v>394.0</v>
      </c>
      <c r="B396" s="86" t="s">
        <v>4095</v>
      </c>
      <c r="C396" s="402" t="str">
        <f t="shared" si="1"/>
        <v>1A8A</v>
      </c>
      <c r="D396" s="67"/>
      <c r="E396" s="410"/>
      <c r="F396" s="22">
        <v>394.0</v>
      </c>
      <c r="G396" s="153" t="s">
        <v>2742</v>
      </c>
      <c r="H396" s="418" t="s">
        <v>4096</v>
      </c>
      <c r="I396" s="421" t="s">
        <v>1131</v>
      </c>
      <c r="J396" s="419" t="s">
        <v>1580</v>
      </c>
      <c r="K396" s="419" t="s">
        <v>1112</v>
      </c>
      <c r="L396" s="405" t="s">
        <v>4091</v>
      </c>
      <c r="M396" s="411"/>
      <c r="N396" s="411"/>
      <c r="O396" s="411"/>
      <c r="P396" s="411"/>
      <c r="Q396" s="52"/>
      <c r="R396" s="52"/>
      <c r="S396" s="52"/>
      <c r="T396" s="52"/>
    </row>
    <row r="397">
      <c r="A397" s="86">
        <v>395.0</v>
      </c>
      <c r="B397" s="86" t="s">
        <v>4097</v>
      </c>
      <c r="C397" s="402" t="str">
        <f t="shared" si="1"/>
        <v>1A8B</v>
      </c>
      <c r="D397" s="67"/>
      <c r="E397" s="403"/>
      <c r="F397" s="22">
        <v>395.0</v>
      </c>
      <c r="G397" s="403">
        <v>54.0</v>
      </c>
      <c r="H397" s="22" t="s">
        <v>886</v>
      </c>
      <c r="I397" s="141" t="s">
        <v>1131</v>
      </c>
      <c r="J397" s="405" t="s">
        <v>2906</v>
      </c>
      <c r="K397" s="405" t="s">
        <v>1112</v>
      </c>
      <c r="L397" s="405" t="s">
        <v>4091</v>
      </c>
      <c r="M397" s="232" t="s">
        <v>4098</v>
      </c>
      <c r="N397" s="232" t="s">
        <v>3581</v>
      </c>
      <c r="O397" s="215" t="s">
        <v>25</v>
      </c>
      <c r="P397" s="215" t="s">
        <v>3571</v>
      </c>
      <c r="Q397" s="52"/>
      <c r="R397" s="52"/>
      <c r="S397" s="52"/>
      <c r="T397" s="52"/>
    </row>
    <row r="398">
      <c r="A398" s="86">
        <v>396.0</v>
      </c>
      <c r="B398" s="86" t="s">
        <v>4099</v>
      </c>
      <c r="C398" s="402" t="str">
        <f t="shared" si="1"/>
        <v>1A8C</v>
      </c>
      <c r="D398" s="67"/>
      <c r="E398" s="410"/>
      <c r="F398" s="22">
        <v>396.0</v>
      </c>
      <c r="G398" s="153" t="s">
        <v>2653</v>
      </c>
      <c r="H398" s="418" t="s">
        <v>4100</v>
      </c>
      <c r="I398" s="421" t="s">
        <v>1131</v>
      </c>
      <c r="J398" s="419" t="s">
        <v>1379</v>
      </c>
      <c r="K398" s="419" t="s">
        <v>1112</v>
      </c>
      <c r="L398" s="405" t="s">
        <v>4091</v>
      </c>
      <c r="M398" s="411"/>
      <c r="N398" s="411"/>
      <c r="O398" s="411"/>
      <c r="P398" s="411"/>
      <c r="Q398" s="52"/>
      <c r="R398" s="52"/>
      <c r="S398" s="52"/>
      <c r="T398" s="52"/>
    </row>
    <row r="399">
      <c r="A399" s="86">
        <v>397.0</v>
      </c>
      <c r="B399" s="86" t="s">
        <v>4101</v>
      </c>
      <c r="C399" s="402" t="str">
        <f t="shared" si="1"/>
        <v>1A8D</v>
      </c>
      <c r="D399" s="67"/>
      <c r="E399" s="410"/>
      <c r="F399" s="22">
        <v>397.0</v>
      </c>
      <c r="G399" s="153" t="s">
        <v>2362</v>
      </c>
      <c r="H399" s="418" t="s">
        <v>4102</v>
      </c>
      <c r="I399" s="421" t="s">
        <v>1131</v>
      </c>
      <c r="J399" s="419" t="s">
        <v>1568</v>
      </c>
      <c r="K399" s="419" t="s">
        <v>1112</v>
      </c>
      <c r="L399" s="405" t="s">
        <v>4091</v>
      </c>
      <c r="M399" s="411"/>
      <c r="N399" s="411"/>
      <c r="O399" s="411"/>
      <c r="P399" s="411"/>
      <c r="Q399" s="52"/>
      <c r="R399" s="52"/>
      <c r="S399" s="52"/>
      <c r="T399" s="52"/>
    </row>
    <row r="400">
      <c r="A400" s="86">
        <v>398.0</v>
      </c>
      <c r="B400" s="86" t="s">
        <v>4103</v>
      </c>
      <c r="C400" s="402" t="str">
        <f t="shared" si="1"/>
        <v>1A8E</v>
      </c>
      <c r="D400" s="67"/>
      <c r="E400" s="410"/>
      <c r="F400" s="22">
        <v>398.0</v>
      </c>
      <c r="G400" s="403">
        <v>236.0</v>
      </c>
      <c r="H400" s="22" t="s">
        <v>1839</v>
      </c>
      <c r="I400" s="141" t="s">
        <v>1131</v>
      </c>
      <c r="J400" s="405" t="s">
        <v>1651</v>
      </c>
      <c r="K400" s="405"/>
      <c r="L400" s="405" t="s">
        <v>4091</v>
      </c>
      <c r="M400" s="411"/>
      <c r="N400" s="411"/>
      <c r="O400" s="411"/>
      <c r="P400" s="411"/>
      <c r="Q400" s="52"/>
      <c r="R400" s="52"/>
      <c r="S400" s="52"/>
      <c r="T400" s="52"/>
    </row>
    <row r="401">
      <c r="A401" s="86">
        <v>399.0</v>
      </c>
      <c r="B401" s="86" t="s">
        <v>4104</v>
      </c>
      <c r="C401" s="402" t="str">
        <f t="shared" si="1"/>
        <v>1A8F</v>
      </c>
      <c r="D401" s="67"/>
      <c r="E401" s="410"/>
      <c r="F401" s="22">
        <v>399.0</v>
      </c>
      <c r="G401" s="403">
        <v>298.0</v>
      </c>
      <c r="H401" s="22" t="s">
        <v>2242</v>
      </c>
      <c r="I401" s="141" t="s">
        <v>1131</v>
      </c>
      <c r="J401" s="405" t="s">
        <v>2170</v>
      </c>
      <c r="K401" s="405"/>
      <c r="L401" s="405" t="s">
        <v>4091</v>
      </c>
      <c r="M401" s="411"/>
      <c r="N401" s="411"/>
      <c r="O401" s="411"/>
      <c r="P401" s="411"/>
      <c r="Q401" s="52"/>
      <c r="R401" s="52"/>
      <c r="S401" s="52"/>
      <c r="T401" s="52"/>
    </row>
    <row r="402">
      <c r="A402" s="86">
        <v>400.0</v>
      </c>
      <c r="B402" s="86" t="s">
        <v>4105</v>
      </c>
      <c r="C402" s="402" t="str">
        <f t="shared" si="1"/>
        <v>1A90</v>
      </c>
      <c r="D402" s="67"/>
      <c r="E402" s="410"/>
      <c r="F402" s="22">
        <v>400.0</v>
      </c>
      <c r="G402" s="410">
        <v>181.0</v>
      </c>
      <c r="H402" s="22" t="s">
        <v>1539</v>
      </c>
      <c r="I402" s="141" t="s">
        <v>1131</v>
      </c>
      <c r="J402" s="405" t="s">
        <v>131</v>
      </c>
      <c r="K402" s="405" t="s">
        <v>1112</v>
      </c>
      <c r="L402" s="414" t="s">
        <v>4091</v>
      </c>
      <c r="M402" s="415">
        <v>42180.0</v>
      </c>
      <c r="N402" s="411" t="s">
        <v>3581</v>
      </c>
      <c r="O402" s="411">
        <v>6.0</v>
      </c>
      <c r="P402" s="411" t="s">
        <v>3566</v>
      </c>
      <c r="Q402" s="52"/>
      <c r="R402" s="52"/>
      <c r="S402" s="52"/>
      <c r="T402" s="52"/>
    </row>
    <row r="403">
      <c r="A403" s="86">
        <v>401.0</v>
      </c>
      <c r="B403" s="86" t="s">
        <v>4106</v>
      </c>
      <c r="C403" s="402" t="str">
        <f t="shared" si="1"/>
        <v>1A91</v>
      </c>
      <c r="D403" s="67"/>
      <c r="E403" s="410"/>
      <c r="F403" s="22">
        <v>401.0</v>
      </c>
      <c r="G403" s="410">
        <v>147.0</v>
      </c>
      <c r="H403" s="22" t="s">
        <v>1314</v>
      </c>
      <c r="I403" s="141" t="s">
        <v>1131</v>
      </c>
      <c r="J403" s="405" t="s">
        <v>136</v>
      </c>
      <c r="K403" s="405" t="s">
        <v>1112</v>
      </c>
      <c r="L403" s="414" t="s">
        <v>4091</v>
      </c>
      <c r="M403" s="415">
        <v>42168.0</v>
      </c>
      <c r="N403" s="411" t="s">
        <v>3565</v>
      </c>
      <c r="O403" s="411">
        <v>2.0</v>
      </c>
      <c r="P403" s="411" t="s">
        <v>3571</v>
      </c>
      <c r="Q403" s="52"/>
      <c r="R403" s="52"/>
      <c r="S403" s="52"/>
      <c r="T403" s="52"/>
    </row>
    <row r="404">
      <c r="A404" s="86">
        <v>402.0</v>
      </c>
      <c r="B404" s="86" t="s">
        <v>4107</v>
      </c>
      <c r="C404" s="402" t="str">
        <f t="shared" si="1"/>
        <v>1A92</v>
      </c>
      <c r="D404" s="67"/>
      <c r="E404" s="410"/>
      <c r="F404" s="22">
        <v>402.0</v>
      </c>
      <c r="G404" s="410"/>
      <c r="H404" s="96"/>
      <c r="I404" s="141" t="s">
        <v>1131</v>
      </c>
      <c r="J404" s="405" t="s">
        <v>21</v>
      </c>
      <c r="K404" s="405"/>
      <c r="L404" s="405" t="s">
        <v>4091</v>
      </c>
      <c r="M404" s="411"/>
      <c r="N404" s="411"/>
      <c r="O404" s="411"/>
      <c r="P404" s="411"/>
      <c r="Q404" s="52"/>
      <c r="R404" s="52"/>
      <c r="S404" s="52"/>
      <c r="T404" s="52"/>
    </row>
    <row r="405">
      <c r="A405" s="86">
        <v>403.0</v>
      </c>
      <c r="B405" s="86" t="s">
        <v>4108</v>
      </c>
      <c r="C405" s="402" t="str">
        <f t="shared" si="1"/>
        <v>1A93</v>
      </c>
      <c r="D405" s="67"/>
      <c r="E405" s="410"/>
      <c r="F405" s="22">
        <v>403.0</v>
      </c>
      <c r="G405" s="403">
        <v>222.0</v>
      </c>
      <c r="H405" s="139" t="s">
        <v>1743</v>
      </c>
      <c r="I405" s="141" t="s">
        <v>1131</v>
      </c>
      <c r="J405" s="405" t="s">
        <v>176</v>
      </c>
      <c r="K405" s="405"/>
      <c r="L405" s="405" t="s">
        <v>4091</v>
      </c>
      <c r="M405" s="411"/>
      <c r="N405" s="411"/>
      <c r="O405" s="411"/>
      <c r="P405" s="411"/>
      <c r="Q405" s="52"/>
      <c r="R405" s="52"/>
      <c r="S405" s="52"/>
      <c r="T405" s="52"/>
    </row>
    <row r="406">
      <c r="A406" s="86">
        <v>404.0</v>
      </c>
      <c r="B406" s="86" t="s">
        <v>4109</v>
      </c>
      <c r="C406" s="402" t="str">
        <f t="shared" si="1"/>
        <v>1A94</v>
      </c>
      <c r="D406" s="67"/>
      <c r="E406" s="410"/>
      <c r="F406" s="22">
        <v>404.0</v>
      </c>
      <c r="G406" s="410"/>
      <c r="H406" s="96"/>
      <c r="I406" s="141" t="s">
        <v>1131</v>
      </c>
      <c r="J406" s="405" t="s">
        <v>189</v>
      </c>
      <c r="K406" s="405"/>
      <c r="L406" s="405" t="s">
        <v>4091</v>
      </c>
      <c r="M406" s="411"/>
      <c r="N406" s="411"/>
      <c r="O406" s="411"/>
      <c r="P406" s="411"/>
      <c r="Q406" s="52"/>
      <c r="R406" s="52"/>
      <c r="S406" s="52"/>
      <c r="T406" s="52"/>
    </row>
    <row r="407">
      <c r="A407" s="86">
        <v>405.0</v>
      </c>
      <c r="B407" s="86" t="s">
        <v>4110</v>
      </c>
      <c r="C407" s="402" t="str">
        <f t="shared" si="1"/>
        <v>1A95</v>
      </c>
      <c r="D407" s="67"/>
      <c r="E407" s="410"/>
      <c r="F407" s="22">
        <v>405.0</v>
      </c>
      <c r="G407" s="410"/>
      <c r="H407" s="96"/>
      <c r="I407" s="141" t="s">
        <v>1131</v>
      </c>
      <c r="J407" s="405" t="s">
        <v>198</v>
      </c>
      <c r="K407" s="405"/>
      <c r="L407" s="405" t="s">
        <v>4091</v>
      </c>
      <c r="M407" s="411"/>
      <c r="N407" s="411"/>
      <c r="O407" s="411"/>
      <c r="P407" s="411"/>
      <c r="Q407" s="52"/>
      <c r="R407" s="52"/>
      <c r="S407" s="52"/>
      <c r="T407" s="52"/>
    </row>
    <row r="408">
      <c r="A408" s="86">
        <v>406.0</v>
      </c>
      <c r="B408" s="86" t="s">
        <v>4111</v>
      </c>
      <c r="C408" s="402" t="str">
        <f t="shared" si="1"/>
        <v>1A96</v>
      </c>
      <c r="D408" s="67"/>
      <c r="E408" s="410"/>
      <c r="F408" s="22">
        <v>406.0</v>
      </c>
      <c r="G408" s="153" t="s">
        <v>2701</v>
      </c>
      <c r="H408" s="418" t="s">
        <v>4112</v>
      </c>
      <c r="I408" s="421" t="s">
        <v>1131</v>
      </c>
      <c r="J408" s="419" t="s">
        <v>208</v>
      </c>
      <c r="K408" s="419" t="s">
        <v>1112</v>
      </c>
      <c r="L408" s="405" t="s">
        <v>4091</v>
      </c>
      <c r="M408" s="411"/>
      <c r="N408" s="411"/>
      <c r="O408" s="411"/>
      <c r="P408" s="411"/>
      <c r="Q408" s="52"/>
      <c r="R408" s="52"/>
      <c r="S408" s="52"/>
      <c r="T408" s="52"/>
    </row>
    <row r="409">
      <c r="A409" s="86">
        <v>407.0</v>
      </c>
      <c r="B409" s="86" t="s">
        <v>4113</v>
      </c>
      <c r="C409" s="402" t="str">
        <f t="shared" si="1"/>
        <v>1A97</v>
      </c>
      <c r="D409" s="67"/>
      <c r="E409" s="403"/>
      <c r="F409" s="22">
        <v>407.0</v>
      </c>
      <c r="G409" s="403">
        <v>99.0</v>
      </c>
      <c r="H409" s="22" t="s">
        <v>1080</v>
      </c>
      <c r="I409" s="141" t="s">
        <v>1131</v>
      </c>
      <c r="J409" s="405" t="s">
        <v>217</v>
      </c>
      <c r="K409" s="405" t="s">
        <v>1112</v>
      </c>
      <c r="L409" s="405" t="s">
        <v>4091</v>
      </c>
      <c r="M409" s="232" t="s">
        <v>4114</v>
      </c>
      <c r="N409" s="232" t="s">
        <v>3655</v>
      </c>
      <c r="O409" s="215" t="s">
        <v>57</v>
      </c>
      <c r="P409" s="215" t="s">
        <v>3566</v>
      </c>
      <c r="Q409" s="52"/>
      <c r="R409" s="52"/>
      <c r="S409" s="52"/>
      <c r="T409" s="52"/>
    </row>
    <row r="410">
      <c r="A410" s="86">
        <v>408.0</v>
      </c>
      <c r="B410" s="86" t="s">
        <v>4115</v>
      </c>
      <c r="C410" s="402" t="str">
        <f t="shared" si="1"/>
        <v>1A98</v>
      </c>
      <c r="D410" s="67"/>
      <c r="E410" s="403"/>
      <c r="F410" s="22">
        <v>408.0</v>
      </c>
      <c r="G410" s="403">
        <v>41.0</v>
      </c>
      <c r="H410" s="22" t="s">
        <v>829</v>
      </c>
      <c r="I410" s="141" t="s">
        <v>1131</v>
      </c>
      <c r="J410" s="405" t="s">
        <v>223</v>
      </c>
      <c r="K410" s="405" t="s">
        <v>1112</v>
      </c>
      <c r="L410" s="405" t="s">
        <v>4091</v>
      </c>
      <c r="M410" s="232" t="s">
        <v>4116</v>
      </c>
      <c r="N410" s="232" t="s">
        <v>3624</v>
      </c>
      <c r="O410" s="215" t="s">
        <v>57</v>
      </c>
      <c r="P410" s="215" t="s">
        <v>3571</v>
      </c>
      <c r="Q410" s="52"/>
      <c r="R410" s="52"/>
      <c r="S410" s="52"/>
      <c r="T410" s="52"/>
    </row>
    <row r="411">
      <c r="A411" s="86">
        <v>409.0</v>
      </c>
      <c r="B411" s="86" t="s">
        <v>4117</v>
      </c>
      <c r="C411" s="402" t="str">
        <f t="shared" si="1"/>
        <v>1A99</v>
      </c>
      <c r="D411" s="67"/>
      <c r="E411" s="410"/>
      <c r="F411" s="22">
        <v>409.0</v>
      </c>
      <c r="G411" s="410"/>
      <c r="H411" s="96"/>
      <c r="I411" s="141" t="s">
        <v>1131</v>
      </c>
      <c r="J411" s="405" t="s">
        <v>251</v>
      </c>
      <c r="K411" s="405"/>
      <c r="L411" s="423"/>
      <c r="M411" s="411"/>
      <c r="N411" s="411"/>
      <c r="O411" s="411"/>
      <c r="P411" s="411"/>
      <c r="Q411" s="52"/>
      <c r="R411" s="52"/>
      <c r="S411" s="52"/>
      <c r="T411" s="52"/>
    </row>
    <row r="412">
      <c r="A412" s="86">
        <v>410.0</v>
      </c>
      <c r="B412" s="86" t="s">
        <v>4118</v>
      </c>
      <c r="C412" s="402" t="str">
        <f t="shared" si="1"/>
        <v>1A9A</v>
      </c>
      <c r="D412" s="67"/>
      <c r="E412" s="410"/>
      <c r="F412" s="22">
        <v>410.0</v>
      </c>
      <c r="G412" s="410"/>
      <c r="H412" s="96"/>
      <c r="I412" s="141" t="s">
        <v>1131</v>
      </c>
      <c r="J412" s="405" t="s">
        <v>1487</v>
      </c>
      <c r="K412" s="405"/>
      <c r="L412" s="423"/>
      <c r="M412" s="411"/>
      <c r="N412" s="411"/>
      <c r="O412" s="411"/>
      <c r="P412" s="411"/>
      <c r="Q412" s="52"/>
      <c r="R412" s="52"/>
      <c r="S412" s="52"/>
      <c r="T412" s="52"/>
    </row>
    <row r="413">
      <c r="A413" s="86">
        <v>411.0</v>
      </c>
      <c r="B413" s="86" t="s">
        <v>4119</v>
      </c>
      <c r="C413" s="402" t="str">
        <f t="shared" si="1"/>
        <v>1A9B</v>
      </c>
      <c r="D413" s="67"/>
      <c r="E413" s="410"/>
      <c r="F413" s="22">
        <v>411.0</v>
      </c>
      <c r="G413" s="410"/>
      <c r="H413" s="96"/>
      <c r="I413" s="141" t="s">
        <v>1131</v>
      </c>
      <c r="J413" s="405" t="s">
        <v>1657</v>
      </c>
      <c r="K413" s="405"/>
      <c r="L413" s="423"/>
      <c r="M413" s="411"/>
      <c r="N413" s="411"/>
      <c r="O413" s="411"/>
      <c r="P413" s="411"/>
      <c r="Q413" s="52"/>
      <c r="R413" s="52"/>
      <c r="S413" s="52"/>
      <c r="T413" s="52"/>
    </row>
    <row r="414">
      <c r="A414" s="86">
        <v>412.0</v>
      </c>
      <c r="B414" s="86" t="s">
        <v>4120</v>
      </c>
      <c r="C414" s="402" t="str">
        <f t="shared" si="1"/>
        <v>1A9C</v>
      </c>
      <c r="D414" s="67"/>
      <c r="E414" s="410"/>
      <c r="F414" s="22">
        <v>412.0</v>
      </c>
      <c r="G414" s="410"/>
      <c r="H414" s="96"/>
      <c r="I414" s="141" t="s">
        <v>1131</v>
      </c>
      <c r="J414" s="405" t="s">
        <v>2269</v>
      </c>
      <c r="K414" s="405"/>
      <c r="L414" s="423"/>
      <c r="M414" s="411"/>
      <c r="N414" s="411"/>
      <c r="O414" s="411"/>
      <c r="P414" s="411"/>
      <c r="Q414" s="52"/>
      <c r="R414" s="52"/>
      <c r="S414" s="52"/>
      <c r="T414" s="52"/>
    </row>
    <row r="415">
      <c r="A415" s="86">
        <v>413.0</v>
      </c>
      <c r="B415" s="86" t="s">
        <v>4121</v>
      </c>
      <c r="C415" s="402" t="str">
        <f t="shared" si="1"/>
        <v>1A9D</v>
      </c>
      <c r="D415" s="67"/>
      <c r="E415" s="410"/>
      <c r="F415" s="22">
        <v>413.0</v>
      </c>
      <c r="G415" s="410"/>
      <c r="H415" s="96"/>
      <c r="I415" s="141" t="s">
        <v>1131</v>
      </c>
      <c r="J415" s="405" t="s">
        <v>1507</v>
      </c>
      <c r="K415" s="405"/>
      <c r="L415" s="423"/>
      <c r="M415" s="411"/>
      <c r="N415" s="411"/>
      <c r="O415" s="411"/>
      <c r="P415" s="411"/>
      <c r="Q415" s="52"/>
      <c r="R415" s="52"/>
      <c r="S415" s="52"/>
      <c r="T415" s="52"/>
    </row>
    <row r="416">
      <c r="A416" s="86">
        <v>414.0</v>
      </c>
      <c r="B416" s="86" t="s">
        <v>4122</v>
      </c>
      <c r="C416" s="402" t="str">
        <f t="shared" si="1"/>
        <v>1A9E</v>
      </c>
      <c r="D416" s="67"/>
      <c r="E416" s="410"/>
      <c r="F416" s="22">
        <v>414.0</v>
      </c>
      <c r="G416" s="410"/>
      <c r="H416" s="96"/>
      <c r="I416" s="141" t="s">
        <v>1131</v>
      </c>
      <c r="J416" s="405" t="s">
        <v>2431</v>
      </c>
      <c r="K416" s="405"/>
      <c r="L416" s="423"/>
      <c r="M416" s="411"/>
      <c r="N416" s="411"/>
      <c r="O416" s="411"/>
      <c r="P416" s="411"/>
      <c r="Q416" s="52"/>
      <c r="R416" s="52"/>
      <c r="S416" s="52"/>
      <c r="T416" s="52"/>
    </row>
    <row r="417">
      <c r="A417" s="86">
        <v>415.0</v>
      </c>
      <c r="B417" s="86" t="s">
        <v>4123</v>
      </c>
      <c r="C417" s="402" t="str">
        <f t="shared" si="1"/>
        <v>1A9F</v>
      </c>
      <c r="D417" s="67"/>
      <c r="E417" s="410"/>
      <c r="F417" s="22">
        <v>415.0</v>
      </c>
      <c r="G417" s="410"/>
      <c r="H417" s="96"/>
      <c r="I417" s="141" t="s">
        <v>1131</v>
      </c>
      <c r="J417" s="405" t="s">
        <v>1519</v>
      </c>
      <c r="K417" s="405"/>
      <c r="L417" s="423"/>
      <c r="M417" s="411"/>
      <c r="N417" s="411"/>
      <c r="O417" s="411"/>
      <c r="P417" s="411"/>
      <c r="Q417" s="52"/>
      <c r="R417" s="52"/>
      <c r="S417" s="52"/>
      <c r="T417" s="52"/>
    </row>
    <row r="418">
      <c r="A418" s="86">
        <v>416.0</v>
      </c>
      <c r="B418" s="86" t="s">
        <v>4124</v>
      </c>
      <c r="C418" s="402" t="str">
        <f t="shared" si="1"/>
        <v>1AA0</v>
      </c>
      <c r="D418" s="67"/>
      <c r="E418" s="410"/>
      <c r="F418" s="22">
        <v>416.0</v>
      </c>
      <c r="G418" s="410"/>
      <c r="H418" s="96"/>
      <c r="I418" s="141" t="s">
        <v>1131</v>
      </c>
      <c r="J418" s="405" t="s">
        <v>254</v>
      </c>
      <c r="K418" s="405"/>
      <c r="L418" s="423"/>
      <c r="M418" s="411"/>
      <c r="N418" s="411"/>
      <c r="O418" s="411"/>
      <c r="P418" s="411"/>
      <c r="Q418" s="52"/>
      <c r="R418" s="52"/>
      <c r="S418" s="52"/>
      <c r="T418" s="52"/>
    </row>
    <row r="419">
      <c r="A419" s="86">
        <v>417.0</v>
      </c>
      <c r="B419" s="86" t="s">
        <v>4125</v>
      </c>
      <c r="C419" s="402" t="str">
        <f t="shared" si="1"/>
        <v>1AA1</v>
      </c>
      <c r="D419" s="67"/>
      <c r="E419" s="410"/>
      <c r="F419" s="22">
        <v>417.0</v>
      </c>
      <c r="G419" s="410"/>
      <c r="H419" s="96"/>
      <c r="I419" s="141" t="s">
        <v>1131</v>
      </c>
      <c r="J419" s="405" t="s">
        <v>2</v>
      </c>
      <c r="K419" s="405"/>
      <c r="L419" s="423"/>
      <c r="M419" s="411"/>
      <c r="N419" s="411"/>
      <c r="O419" s="411"/>
      <c r="P419" s="411"/>
      <c r="Q419" s="52"/>
      <c r="R419" s="52"/>
      <c r="S419" s="52"/>
      <c r="T419" s="52"/>
    </row>
    <row r="420">
      <c r="A420" s="86">
        <v>418.0</v>
      </c>
      <c r="B420" s="86" t="s">
        <v>4126</v>
      </c>
      <c r="C420" s="402" t="str">
        <f t="shared" si="1"/>
        <v>1AA2</v>
      </c>
      <c r="D420" s="67"/>
      <c r="E420" s="410"/>
      <c r="F420" s="22">
        <v>418.0</v>
      </c>
      <c r="G420" s="410"/>
      <c r="H420" s="96"/>
      <c r="I420" s="141" t="s">
        <v>1131</v>
      </c>
      <c r="J420" s="405" t="s">
        <v>7</v>
      </c>
      <c r="K420" s="405"/>
      <c r="L420" s="423"/>
      <c r="M420" s="411"/>
      <c r="N420" s="411"/>
      <c r="O420" s="411"/>
      <c r="P420" s="411"/>
      <c r="Q420" s="52"/>
      <c r="R420" s="52"/>
      <c r="S420" s="52"/>
      <c r="T420" s="52"/>
    </row>
    <row r="421">
      <c r="A421" s="86">
        <v>419.0</v>
      </c>
      <c r="B421" s="86" t="s">
        <v>4127</v>
      </c>
      <c r="C421" s="402" t="str">
        <f t="shared" si="1"/>
        <v>1AA3</v>
      </c>
      <c r="D421" s="67"/>
      <c r="E421" s="403"/>
      <c r="F421" s="22">
        <v>419.0</v>
      </c>
      <c r="G421" s="403">
        <v>51.0</v>
      </c>
      <c r="H421" s="22" t="s">
        <v>873</v>
      </c>
      <c r="I421" s="141" t="s">
        <v>1131</v>
      </c>
      <c r="J421" s="405" t="s">
        <v>263</v>
      </c>
      <c r="K421" s="405" t="s">
        <v>1112</v>
      </c>
      <c r="L421" s="405" t="s">
        <v>4128</v>
      </c>
      <c r="M421" s="232" t="s">
        <v>4129</v>
      </c>
      <c r="N421" s="232" t="s">
        <v>3624</v>
      </c>
      <c r="O421" s="215" t="s">
        <v>88</v>
      </c>
      <c r="P421" s="215" t="s">
        <v>3571</v>
      </c>
      <c r="Q421" s="52"/>
      <c r="R421" s="52"/>
      <c r="S421" s="52"/>
      <c r="T421" s="52"/>
    </row>
    <row r="422">
      <c r="A422" s="86">
        <v>420.0</v>
      </c>
      <c r="B422" s="86" t="s">
        <v>4130</v>
      </c>
      <c r="C422" s="402" t="str">
        <f t="shared" si="1"/>
        <v>1AA4</v>
      </c>
      <c r="D422" s="67"/>
      <c r="E422" s="410"/>
      <c r="F422" s="22">
        <v>420.0</v>
      </c>
      <c r="G422" s="153" t="s">
        <v>2389</v>
      </c>
      <c r="H422" s="418" t="s">
        <v>4131</v>
      </c>
      <c r="I422" s="421" t="s">
        <v>1131</v>
      </c>
      <c r="J422" s="419" t="s">
        <v>265</v>
      </c>
      <c r="K422" s="419" t="s">
        <v>1112</v>
      </c>
      <c r="L422" s="405" t="s">
        <v>4128</v>
      </c>
      <c r="M422" s="411"/>
      <c r="N422" s="411"/>
      <c r="O422" s="411"/>
      <c r="P422" s="411"/>
      <c r="Q422" s="52"/>
      <c r="R422" s="52"/>
      <c r="S422" s="52"/>
      <c r="T422" s="52"/>
    </row>
    <row r="423">
      <c r="A423" s="86">
        <v>421.0</v>
      </c>
      <c r="B423" s="86" t="s">
        <v>4132</v>
      </c>
      <c r="C423" s="402" t="str">
        <f t="shared" si="1"/>
        <v>1AA5</v>
      </c>
      <c r="D423" s="67"/>
      <c r="E423" s="410"/>
      <c r="F423" s="22">
        <v>421.0</v>
      </c>
      <c r="G423" s="416">
        <v>199.0</v>
      </c>
      <c r="H423" s="22" t="s">
        <v>1635</v>
      </c>
      <c r="I423" s="141" t="s">
        <v>1131</v>
      </c>
      <c r="J423" s="405" t="s">
        <v>268</v>
      </c>
      <c r="K423" s="409" t="s">
        <v>1112</v>
      </c>
      <c r="L423" s="417" t="s">
        <v>4128</v>
      </c>
      <c r="M423" s="415">
        <v>42280.0</v>
      </c>
      <c r="N423" s="284" t="s">
        <v>3634</v>
      </c>
      <c r="O423" s="284">
        <v>3.0</v>
      </c>
      <c r="P423" s="284" t="s">
        <v>3566</v>
      </c>
      <c r="Q423" s="52"/>
      <c r="R423" s="52"/>
      <c r="S423" s="52"/>
      <c r="T423" s="52"/>
    </row>
    <row r="424">
      <c r="A424" s="86">
        <v>422.0</v>
      </c>
      <c r="B424" s="86" t="s">
        <v>4133</v>
      </c>
      <c r="C424" s="402" t="str">
        <f t="shared" si="1"/>
        <v>1AA6</v>
      </c>
      <c r="D424" s="67"/>
      <c r="E424" s="410"/>
      <c r="F424" s="22">
        <v>422.0</v>
      </c>
      <c r="G424" s="403">
        <v>246.0</v>
      </c>
      <c r="H424" s="22" t="s">
        <v>1905</v>
      </c>
      <c r="I424" s="141" t="s">
        <v>1131</v>
      </c>
      <c r="J424" s="405" t="s">
        <v>273</v>
      </c>
      <c r="K424" s="405"/>
      <c r="L424" s="405" t="s">
        <v>4128</v>
      </c>
      <c r="M424" s="411"/>
      <c r="N424" s="411"/>
      <c r="O424" s="411"/>
      <c r="P424" s="411"/>
      <c r="Q424" s="52"/>
      <c r="R424" s="52"/>
      <c r="S424" s="52"/>
      <c r="T424" s="52"/>
    </row>
    <row r="425">
      <c r="A425" s="86">
        <v>423.0</v>
      </c>
      <c r="B425" s="86" t="s">
        <v>4134</v>
      </c>
      <c r="C425" s="402" t="str">
        <f t="shared" si="1"/>
        <v>1AA7</v>
      </c>
      <c r="D425" s="67"/>
      <c r="E425" s="410"/>
      <c r="F425" s="22">
        <v>423.0</v>
      </c>
      <c r="G425" s="153" t="s">
        <v>2718</v>
      </c>
      <c r="H425" s="418" t="s">
        <v>4135</v>
      </c>
      <c r="I425" s="421" t="s">
        <v>1131</v>
      </c>
      <c r="J425" s="419" t="s">
        <v>278</v>
      </c>
      <c r="K425" s="419" t="s">
        <v>1112</v>
      </c>
      <c r="L425" s="405" t="s">
        <v>4128</v>
      </c>
      <c r="M425" s="411"/>
      <c r="N425" s="411"/>
      <c r="O425" s="411"/>
      <c r="P425" s="411"/>
      <c r="Q425" s="52"/>
      <c r="R425" s="52"/>
      <c r="S425" s="52"/>
      <c r="T425" s="52"/>
    </row>
    <row r="426">
      <c r="A426" s="86">
        <v>424.0</v>
      </c>
      <c r="B426" s="86" t="s">
        <v>4136</v>
      </c>
      <c r="C426" s="402" t="str">
        <f t="shared" si="1"/>
        <v>1AA8</v>
      </c>
      <c r="D426" s="67"/>
      <c r="E426" s="410"/>
      <c r="F426" s="22">
        <v>424.0</v>
      </c>
      <c r="G426" s="410"/>
      <c r="H426" s="96"/>
      <c r="I426" s="141" t="s">
        <v>1131</v>
      </c>
      <c r="J426" s="405" t="s">
        <v>283</v>
      </c>
      <c r="K426" s="405"/>
      <c r="L426" s="405" t="s">
        <v>4128</v>
      </c>
      <c r="M426" s="411"/>
      <c r="N426" s="411"/>
      <c r="O426" s="411"/>
      <c r="P426" s="411"/>
      <c r="Q426" s="52"/>
      <c r="R426" s="52"/>
      <c r="S426" s="52"/>
      <c r="T426" s="52"/>
    </row>
    <row r="427">
      <c r="A427" s="86">
        <v>425.0</v>
      </c>
      <c r="B427" s="86" t="s">
        <v>4137</v>
      </c>
      <c r="C427" s="402" t="str">
        <f t="shared" si="1"/>
        <v>1AA9</v>
      </c>
      <c r="D427" s="67"/>
      <c r="E427" s="403"/>
      <c r="F427" s="22">
        <v>425.0</v>
      </c>
      <c r="G427" s="403">
        <v>90.0</v>
      </c>
      <c r="H427" s="22" t="s">
        <v>1043</v>
      </c>
      <c r="I427" s="141" t="s">
        <v>1131</v>
      </c>
      <c r="J427" s="405" t="s">
        <v>288</v>
      </c>
      <c r="K427" s="405" t="s">
        <v>1112</v>
      </c>
      <c r="L427" s="405" t="s">
        <v>4128</v>
      </c>
      <c r="M427" s="232" t="s">
        <v>4138</v>
      </c>
      <c r="N427" s="232" t="s">
        <v>3589</v>
      </c>
      <c r="O427" s="215" t="s">
        <v>57</v>
      </c>
      <c r="P427" s="215" t="s">
        <v>3573</v>
      </c>
      <c r="Q427" s="52"/>
      <c r="R427" s="52"/>
      <c r="S427" s="52"/>
      <c r="T427" s="52"/>
    </row>
    <row r="428">
      <c r="A428" s="86">
        <v>426.0</v>
      </c>
      <c r="B428" s="86" t="s">
        <v>4139</v>
      </c>
      <c r="C428" s="402" t="str">
        <f t="shared" si="1"/>
        <v>1AAA</v>
      </c>
      <c r="D428" s="67"/>
      <c r="E428" s="410"/>
      <c r="F428" s="22">
        <v>426.0</v>
      </c>
      <c r="G428" s="410"/>
      <c r="H428" s="96"/>
      <c r="I428" s="141" t="s">
        <v>1131</v>
      </c>
      <c r="J428" s="405" t="s">
        <v>2975</v>
      </c>
      <c r="K428" s="405"/>
      <c r="L428" s="423" t="s">
        <v>4128</v>
      </c>
      <c r="M428" s="411"/>
      <c r="N428" s="411"/>
      <c r="O428" s="411"/>
      <c r="P428" s="411"/>
      <c r="Q428" s="52"/>
      <c r="R428" s="52"/>
      <c r="S428" s="52"/>
      <c r="T428" s="52"/>
    </row>
    <row r="429">
      <c r="A429" s="86">
        <v>427.0</v>
      </c>
      <c r="B429" s="86" t="s">
        <v>4140</v>
      </c>
      <c r="C429" s="402" t="str">
        <f t="shared" si="1"/>
        <v>1AAB</v>
      </c>
      <c r="D429" s="67"/>
      <c r="E429" s="410"/>
      <c r="F429" s="22">
        <v>427.0</v>
      </c>
      <c r="G429" s="410"/>
      <c r="H429" s="96"/>
      <c r="I429" s="141" t="s">
        <v>1131</v>
      </c>
      <c r="J429" s="405" t="s">
        <v>3199</v>
      </c>
      <c r="K429" s="405"/>
      <c r="L429" s="423" t="s">
        <v>4128</v>
      </c>
      <c r="M429" s="411"/>
      <c r="N429" s="411"/>
      <c r="O429" s="411"/>
      <c r="P429" s="411"/>
      <c r="Q429" s="52"/>
      <c r="R429" s="52"/>
      <c r="S429" s="52"/>
      <c r="T429" s="52"/>
    </row>
    <row r="430">
      <c r="A430" s="86">
        <v>428.0</v>
      </c>
      <c r="B430" s="86" t="s">
        <v>4141</v>
      </c>
      <c r="C430" s="402" t="str">
        <f t="shared" si="1"/>
        <v>1AAC</v>
      </c>
      <c r="D430" s="67"/>
      <c r="E430" s="410"/>
      <c r="F430" s="22">
        <v>428.0</v>
      </c>
      <c r="G430" s="403">
        <v>261.0</v>
      </c>
      <c r="H430" s="139" t="s">
        <v>1978</v>
      </c>
      <c r="I430" s="141" t="s">
        <v>1131</v>
      </c>
      <c r="J430" s="405" t="s">
        <v>2980</v>
      </c>
      <c r="K430" s="405"/>
      <c r="L430" s="423" t="s">
        <v>4128</v>
      </c>
      <c r="M430" s="411"/>
      <c r="N430" s="411"/>
      <c r="O430" s="411"/>
      <c r="P430" s="411"/>
      <c r="Q430" s="52"/>
      <c r="R430" s="52"/>
      <c r="S430" s="52"/>
      <c r="T430" s="52"/>
    </row>
    <row r="431">
      <c r="A431" s="86">
        <v>429.0</v>
      </c>
      <c r="B431" s="86" t="s">
        <v>569</v>
      </c>
      <c r="C431" s="402" t="str">
        <f t="shared" si="1"/>
        <v>1AAD</v>
      </c>
      <c r="D431" s="67"/>
      <c r="E431" s="410"/>
      <c r="F431" s="22">
        <v>429.0</v>
      </c>
      <c r="G431" s="410">
        <v>121.0</v>
      </c>
      <c r="H431" s="22" t="s">
        <v>1180</v>
      </c>
      <c r="I431" s="141" t="s">
        <v>1131</v>
      </c>
      <c r="J431" s="405" t="s">
        <v>2465</v>
      </c>
      <c r="K431" s="405" t="s">
        <v>1112</v>
      </c>
      <c r="L431" s="423" t="s">
        <v>4128</v>
      </c>
      <c r="M431" s="415">
        <v>42326.0</v>
      </c>
      <c r="N431" s="411" t="s">
        <v>3579</v>
      </c>
      <c r="O431" s="411">
        <v>1.0</v>
      </c>
      <c r="P431" s="411" t="s">
        <v>3573</v>
      </c>
      <c r="Q431" s="52"/>
      <c r="R431" s="52"/>
      <c r="S431" s="52"/>
      <c r="T431" s="52"/>
    </row>
    <row r="432">
      <c r="A432" s="86">
        <v>430.0</v>
      </c>
      <c r="B432" s="86" t="s">
        <v>4142</v>
      </c>
      <c r="C432" s="402" t="str">
        <f t="shared" si="1"/>
        <v>1AAE</v>
      </c>
      <c r="D432" s="67"/>
      <c r="E432" s="410"/>
      <c r="F432" s="22">
        <v>430.0</v>
      </c>
      <c r="G432" s="410"/>
      <c r="H432" s="96"/>
      <c r="I432" s="141" t="s">
        <v>1131</v>
      </c>
      <c r="J432" s="405" t="s">
        <v>2471</v>
      </c>
      <c r="K432" s="405"/>
      <c r="L432" s="423"/>
      <c r="M432" s="411"/>
      <c r="N432" s="411"/>
      <c r="O432" s="411"/>
      <c r="P432" s="411"/>
      <c r="Q432" s="52"/>
      <c r="R432" s="52"/>
      <c r="S432" s="52"/>
      <c r="T432" s="52"/>
    </row>
    <row r="433">
      <c r="A433" s="86">
        <v>431.0</v>
      </c>
      <c r="B433" s="86" t="s">
        <v>4143</v>
      </c>
      <c r="C433" s="402" t="str">
        <f t="shared" si="1"/>
        <v>1AAF</v>
      </c>
      <c r="D433" s="67"/>
      <c r="E433" s="410"/>
      <c r="F433" s="22">
        <v>431.0</v>
      </c>
      <c r="G433" s="410"/>
      <c r="H433" s="96"/>
      <c r="I433" s="141" t="s">
        <v>1131</v>
      </c>
      <c r="J433" s="405" t="s">
        <v>2479</v>
      </c>
      <c r="K433" s="405"/>
      <c r="L433" s="423"/>
      <c r="M433" s="411"/>
      <c r="N433" s="411"/>
      <c r="O433" s="411"/>
      <c r="P433" s="411"/>
      <c r="Q433" s="52"/>
      <c r="R433" s="52"/>
      <c r="S433" s="52"/>
      <c r="T433" s="52"/>
    </row>
    <row r="434">
      <c r="A434" s="86">
        <v>432.0</v>
      </c>
      <c r="B434" s="86" t="s">
        <v>4144</v>
      </c>
      <c r="C434" s="402" t="str">
        <f t="shared" si="1"/>
        <v>1AB0</v>
      </c>
      <c r="D434" s="67"/>
      <c r="E434" s="410"/>
      <c r="F434" s="22">
        <v>432.0</v>
      </c>
      <c r="G434" s="410"/>
      <c r="H434" s="96"/>
      <c r="I434" s="141" t="s">
        <v>1131</v>
      </c>
      <c r="J434" s="405" t="s">
        <v>294</v>
      </c>
      <c r="K434" s="405"/>
      <c r="L434" s="423"/>
      <c r="M434" s="411"/>
      <c r="N434" s="411"/>
      <c r="O434" s="411"/>
      <c r="P434" s="411"/>
      <c r="Q434" s="52"/>
      <c r="R434" s="52"/>
      <c r="S434" s="52"/>
      <c r="T434" s="52"/>
    </row>
    <row r="435">
      <c r="A435" s="86">
        <v>433.0</v>
      </c>
      <c r="B435" s="86" t="s">
        <v>4145</v>
      </c>
      <c r="C435" s="402" t="str">
        <f t="shared" si="1"/>
        <v>1AB1</v>
      </c>
      <c r="D435" s="67"/>
      <c r="E435" s="410"/>
      <c r="F435" s="22">
        <v>433.0</v>
      </c>
      <c r="G435" s="410"/>
      <c r="H435" s="96"/>
      <c r="I435" s="141" t="s">
        <v>1131</v>
      </c>
      <c r="J435" s="405" t="s">
        <v>299</v>
      </c>
      <c r="K435" s="405"/>
      <c r="L435" s="423"/>
      <c r="M435" s="411"/>
      <c r="N435" s="411"/>
      <c r="O435" s="411"/>
      <c r="P435" s="411"/>
      <c r="Q435" s="52"/>
      <c r="R435" s="52"/>
      <c r="S435" s="52"/>
      <c r="T435" s="52"/>
    </row>
    <row r="436">
      <c r="A436" s="86">
        <v>434.0</v>
      </c>
      <c r="B436" s="86" t="s">
        <v>4146</v>
      </c>
      <c r="C436" s="402" t="str">
        <f t="shared" si="1"/>
        <v>1AB2</v>
      </c>
      <c r="D436" s="67"/>
      <c r="E436" s="410"/>
      <c r="F436" s="22">
        <v>434.0</v>
      </c>
      <c r="G436" s="410"/>
      <c r="H436" s="96"/>
      <c r="I436" s="141" t="s">
        <v>1131</v>
      </c>
      <c r="J436" s="405" t="s">
        <v>304</v>
      </c>
      <c r="K436" s="405"/>
      <c r="L436" s="423"/>
      <c r="M436" s="411"/>
      <c r="N436" s="411"/>
      <c r="O436" s="411"/>
      <c r="P436" s="411"/>
      <c r="Q436" s="52"/>
      <c r="R436" s="52"/>
      <c r="S436" s="52"/>
      <c r="T436" s="52"/>
    </row>
    <row r="437">
      <c r="A437" s="86">
        <v>435.0</v>
      </c>
      <c r="B437" s="86" t="s">
        <v>4147</v>
      </c>
      <c r="C437" s="402" t="str">
        <f t="shared" si="1"/>
        <v>1AB3</v>
      </c>
      <c r="D437" s="67"/>
      <c r="E437" s="410"/>
      <c r="F437" s="22">
        <v>435.0</v>
      </c>
      <c r="G437" s="410"/>
      <c r="H437" s="96"/>
      <c r="I437" s="141" t="s">
        <v>1131</v>
      </c>
      <c r="J437" s="405" t="s">
        <v>310</v>
      </c>
      <c r="K437" s="405"/>
      <c r="L437" s="423"/>
      <c r="M437" s="411"/>
      <c r="N437" s="411"/>
      <c r="O437" s="411"/>
      <c r="P437" s="411"/>
      <c r="Q437" s="52"/>
      <c r="R437" s="52"/>
      <c r="S437" s="52"/>
      <c r="T437" s="52"/>
    </row>
    <row r="438">
      <c r="A438" s="86">
        <v>436.0</v>
      </c>
      <c r="B438" s="86" t="s">
        <v>4148</v>
      </c>
      <c r="C438" s="402" t="str">
        <f t="shared" si="1"/>
        <v>1AB4</v>
      </c>
      <c r="D438" s="67"/>
      <c r="E438" s="410"/>
      <c r="F438" s="22">
        <v>436.0</v>
      </c>
      <c r="G438" s="410"/>
      <c r="H438" s="96"/>
      <c r="I438" s="141" t="s">
        <v>1131</v>
      </c>
      <c r="J438" s="405" t="s">
        <v>315</v>
      </c>
      <c r="K438" s="405"/>
      <c r="L438" s="423"/>
      <c r="M438" s="411"/>
      <c r="N438" s="411"/>
      <c r="O438" s="411"/>
      <c r="P438" s="411"/>
      <c r="Q438" s="52"/>
      <c r="R438" s="52"/>
      <c r="S438" s="52"/>
      <c r="T438" s="52"/>
    </row>
    <row r="439">
      <c r="A439" s="86">
        <v>437.0</v>
      </c>
      <c r="B439" s="86" t="s">
        <v>4149</v>
      </c>
      <c r="C439" s="402" t="str">
        <f t="shared" si="1"/>
        <v>1AB5</v>
      </c>
      <c r="D439" s="67"/>
      <c r="E439" s="410"/>
      <c r="F439" s="22">
        <v>437.0</v>
      </c>
      <c r="G439" s="410"/>
      <c r="H439" s="96"/>
      <c r="I439" s="141" t="s">
        <v>1131</v>
      </c>
      <c r="J439" s="405" t="s">
        <v>320</v>
      </c>
      <c r="K439" s="405"/>
      <c r="L439" s="423"/>
      <c r="M439" s="411"/>
      <c r="N439" s="411"/>
      <c r="O439" s="411"/>
      <c r="P439" s="411"/>
      <c r="Q439" s="52"/>
      <c r="R439" s="52"/>
      <c r="S439" s="52"/>
      <c r="T439" s="52"/>
    </row>
    <row r="440">
      <c r="A440" s="86">
        <v>438.0</v>
      </c>
      <c r="B440" s="86" t="s">
        <v>4150</v>
      </c>
      <c r="C440" s="402" t="str">
        <f t="shared" si="1"/>
        <v>1AB6</v>
      </c>
      <c r="D440" s="67"/>
      <c r="E440" s="410"/>
      <c r="F440" s="22">
        <v>438.0</v>
      </c>
      <c r="G440" s="410"/>
      <c r="H440" s="96"/>
      <c r="I440" s="141" t="s">
        <v>1131</v>
      </c>
      <c r="J440" s="405" t="s">
        <v>325</v>
      </c>
      <c r="K440" s="405"/>
      <c r="L440" s="423"/>
      <c r="M440" s="411"/>
      <c r="N440" s="411"/>
      <c r="O440" s="411"/>
      <c r="P440" s="411"/>
      <c r="Q440" s="52"/>
      <c r="R440" s="52"/>
      <c r="S440" s="52"/>
      <c r="T440" s="52"/>
    </row>
    <row r="441">
      <c r="A441" s="86">
        <v>439.0</v>
      </c>
      <c r="B441" s="86" t="s">
        <v>4151</v>
      </c>
      <c r="C441" s="402" t="str">
        <f t="shared" si="1"/>
        <v>1AB7</v>
      </c>
      <c r="D441" s="67"/>
      <c r="E441" s="410"/>
      <c r="F441" s="22">
        <v>439.0</v>
      </c>
      <c r="G441" s="410"/>
      <c r="H441" s="96"/>
      <c r="I441" s="141" t="s">
        <v>1131</v>
      </c>
      <c r="J441" s="405" t="s">
        <v>330</v>
      </c>
      <c r="K441" s="405"/>
      <c r="L441" s="423"/>
      <c r="M441" s="411"/>
      <c r="N441" s="411"/>
      <c r="O441" s="411"/>
      <c r="P441" s="411"/>
      <c r="Q441" s="52"/>
      <c r="R441" s="52"/>
      <c r="S441" s="52"/>
      <c r="T441" s="52"/>
    </row>
    <row r="442">
      <c r="A442" s="86">
        <v>440.0</v>
      </c>
      <c r="B442" s="86" t="s">
        <v>4152</v>
      </c>
      <c r="C442" s="402" t="str">
        <f t="shared" si="1"/>
        <v>1AB8</v>
      </c>
      <c r="D442" s="67"/>
      <c r="E442" s="410"/>
      <c r="F442" s="22">
        <v>440.0</v>
      </c>
      <c r="G442" s="403">
        <v>218.0</v>
      </c>
      <c r="H442" s="139" t="s">
        <v>1719</v>
      </c>
      <c r="I442" s="141" t="s">
        <v>1131</v>
      </c>
      <c r="J442" s="405" t="s">
        <v>336</v>
      </c>
      <c r="K442" s="405"/>
      <c r="L442" s="423" t="s">
        <v>4153</v>
      </c>
      <c r="M442" s="411"/>
      <c r="N442" s="411"/>
      <c r="O442" s="411"/>
      <c r="P442" s="411"/>
      <c r="Q442" s="52"/>
      <c r="R442" s="52"/>
      <c r="S442" s="52"/>
      <c r="T442" s="52"/>
    </row>
    <row r="443">
      <c r="A443" s="86">
        <v>441.0</v>
      </c>
      <c r="B443" s="86" t="s">
        <v>4154</v>
      </c>
      <c r="C443" s="402" t="str">
        <f t="shared" si="1"/>
        <v>1AB9</v>
      </c>
      <c r="D443" s="67"/>
      <c r="E443" s="410"/>
      <c r="F443" s="22">
        <v>441.0</v>
      </c>
      <c r="G443" s="153" t="s">
        <v>2616</v>
      </c>
      <c r="H443" s="418" t="s">
        <v>4155</v>
      </c>
      <c r="I443" s="421" t="s">
        <v>1131</v>
      </c>
      <c r="J443" s="419" t="s">
        <v>342</v>
      </c>
      <c r="K443" s="419" t="s">
        <v>1112</v>
      </c>
      <c r="L443" s="423" t="s">
        <v>4153</v>
      </c>
      <c r="M443" s="411"/>
      <c r="N443" s="411"/>
      <c r="O443" s="411"/>
      <c r="P443" s="411"/>
      <c r="Q443" s="52"/>
      <c r="R443" s="52"/>
      <c r="S443" s="52"/>
      <c r="T443" s="52"/>
    </row>
    <row r="444">
      <c r="A444" s="86">
        <v>442.0</v>
      </c>
      <c r="B444" s="86" t="s">
        <v>4156</v>
      </c>
      <c r="C444" s="402" t="str">
        <f t="shared" si="1"/>
        <v>1ABA</v>
      </c>
      <c r="D444" s="67"/>
      <c r="E444" s="410"/>
      <c r="F444" s="22">
        <v>442.0</v>
      </c>
      <c r="G444" s="153" t="s">
        <v>2770</v>
      </c>
      <c r="H444" s="418" t="s">
        <v>4157</v>
      </c>
      <c r="I444" s="421" t="s">
        <v>1131</v>
      </c>
      <c r="J444" s="419" t="s">
        <v>1477</v>
      </c>
      <c r="K444" s="419" t="s">
        <v>1112</v>
      </c>
      <c r="L444" s="423" t="s">
        <v>4153</v>
      </c>
      <c r="M444" s="411"/>
      <c r="N444" s="411"/>
      <c r="O444" s="411"/>
      <c r="P444" s="411"/>
      <c r="Q444" s="52"/>
      <c r="R444" s="52"/>
      <c r="S444" s="52"/>
      <c r="T444" s="52"/>
    </row>
    <row r="445">
      <c r="A445" s="86">
        <v>443.0</v>
      </c>
      <c r="B445" s="86" t="s">
        <v>4158</v>
      </c>
      <c r="C445" s="402" t="str">
        <f t="shared" si="1"/>
        <v>1ABB</v>
      </c>
      <c r="D445" s="67"/>
      <c r="E445" s="410"/>
      <c r="F445" s="22">
        <v>443.0</v>
      </c>
      <c r="G445" s="410">
        <v>183.0</v>
      </c>
      <c r="H445" s="22" t="s">
        <v>1547</v>
      </c>
      <c r="I445" s="141" t="s">
        <v>1131</v>
      </c>
      <c r="J445" s="405" t="s">
        <v>1561</v>
      </c>
      <c r="K445" s="405" t="s">
        <v>1112</v>
      </c>
      <c r="L445" s="423" t="s">
        <v>4153</v>
      </c>
      <c r="M445" s="415">
        <v>42160.0</v>
      </c>
      <c r="N445" s="411" t="s">
        <v>3565</v>
      </c>
      <c r="O445" s="411">
        <v>5.0</v>
      </c>
      <c r="P445" s="411" t="s">
        <v>3571</v>
      </c>
      <c r="Q445" s="52"/>
      <c r="R445" s="52"/>
      <c r="S445" s="52"/>
      <c r="T445" s="52"/>
    </row>
    <row r="446">
      <c r="A446" s="86">
        <v>444.0</v>
      </c>
      <c r="B446" s="86" t="s">
        <v>4159</v>
      </c>
      <c r="C446" s="402" t="str">
        <f t="shared" si="1"/>
        <v>1ABC</v>
      </c>
      <c r="D446" s="67"/>
      <c r="E446" s="410"/>
      <c r="F446" s="22">
        <v>444.0</v>
      </c>
      <c r="G446" s="410">
        <v>189.0</v>
      </c>
      <c r="H446" s="22" t="s">
        <v>1582</v>
      </c>
      <c r="I446" s="141" t="s">
        <v>1131</v>
      </c>
      <c r="J446" s="405" t="s">
        <v>1348</v>
      </c>
      <c r="K446" s="405" t="s">
        <v>1112</v>
      </c>
      <c r="L446" s="423" t="s">
        <v>4153</v>
      </c>
      <c r="M446" s="415">
        <v>42286.0</v>
      </c>
      <c r="N446" s="411" t="s">
        <v>3634</v>
      </c>
      <c r="O446" s="411">
        <v>5.0</v>
      </c>
      <c r="P446" s="411" t="s">
        <v>3573</v>
      </c>
      <c r="Q446" s="52"/>
      <c r="R446" s="52"/>
      <c r="S446" s="52"/>
      <c r="T446" s="52"/>
    </row>
    <row r="447">
      <c r="A447" s="86">
        <v>445.0</v>
      </c>
      <c r="B447" s="86" t="s">
        <v>541</v>
      </c>
      <c r="C447" s="402" t="str">
        <f t="shared" si="1"/>
        <v>1ABD</v>
      </c>
      <c r="D447" s="67"/>
      <c r="E447" s="410"/>
      <c r="F447" s="22">
        <v>445.0</v>
      </c>
      <c r="G447" s="403">
        <v>247.0</v>
      </c>
      <c r="H447" s="22" t="s">
        <v>1914</v>
      </c>
      <c r="I447" s="141" t="s">
        <v>1131</v>
      </c>
      <c r="J447" s="405" t="s">
        <v>1357</v>
      </c>
      <c r="K447" s="405"/>
      <c r="L447" s="423" t="s">
        <v>4153</v>
      </c>
      <c r="M447" s="411"/>
      <c r="N447" s="411"/>
      <c r="O447" s="411"/>
      <c r="P447" s="411"/>
      <c r="Q447" s="52"/>
      <c r="R447" s="52"/>
      <c r="S447" s="52"/>
      <c r="T447" s="52"/>
    </row>
    <row r="448">
      <c r="A448" s="86">
        <v>446.0</v>
      </c>
      <c r="B448" s="86" t="s">
        <v>4160</v>
      </c>
      <c r="C448" s="402" t="str">
        <f t="shared" si="1"/>
        <v>1ABE</v>
      </c>
      <c r="D448" s="67"/>
      <c r="E448" s="410"/>
      <c r="F448" s="22">
        <v>446.0</v>
      </c>
      <c r="G448" s="153" t="s">
        <v>2532</v>
      </c>
      <c r="H448" s="418" t="s">
        <v>4161</v>
      </c>
      <c r="I448" s="421" t="s">
        <v>1131</v>
      </c>
      <c r="J448" s="419" t="s">
        <v>1442</v>
      </c>
      <c r="K448" s="419" t="s">
        <v>1112</v>
      </c>
      <c r="L448" s="423" t="s">
        <v>4153</v>
      </c>
      <c r="M448" s="411"/>
      <c r="N448" s="411"/>
      <c r="O448" s="411"/>
      <c r="P448" s="411"/>
      <c r="Q448" s="52"/>
      <c r="R448" s="52"/>
      <c r="S448" s="52"/>
      <c r="T448" s="52"/>
    </row>
    <row r="449">
      <c r="A449" s="86">
        <v>447.0</v>
      </c>
      <c r="B449" s="86" t="s">
        <v>4162</v>
      </c>
      <c r="C449" s="402" t="str">
        <f t="shared" si="1"/>
        <v>1ABF</v>
      </c>
      <c r="D449" s="67"/>
      <c r="E449" s="403"/>
      <c r="F449" s="22">
        <v>447.0</v>
      </c>
      <c r="G449" s="403">
        <v>76.0</v>
      </c>
      <c r="H449" s="22" t="s">
        <v>980</v>
      </c>
      <c r="I449" s="141" t="s">
        <v>1131</v>
      </c>
      <c r="J449" s="405" t="s">
        <v>1734</v>
      </c>
      <c r="K449" s="405" t="s">
        <v>1112</v>
      </c>
      <c r="L449" s="405" t="s">
        <v>4153</v>
      </c>
      <c r="M449" s="232" t="s">
        <v>4163</v>
      </c>
      <c r="N449" s="232" t="s">
        <v>3581</v>
      </c>
      <c r="O449" s="215" t="s">
        <v>97</v>
      </c>
      <c r="P449" s="215" t="s">
        <v>3573</v>
      </c>
      <c r="Q449" s="52"/>
      <c r="R449" s="52"/>
      <c r="S449" s="52"/>
      <c r="T449" s="52"/>
    </row>
    <row r="450">
      <c r="A450" s="412">
        <v>448.0</v>
      </c>
      <c r="B450" s="412" t="s">
        <v>258</v>
      </c>
      <c r="C450" s="413" t="str">
        <f t="shared" si="1"/>
        <v>1AC0</v>
      </c>
      <c r="D450" s="67"/>
      <c r="E450" s="410"/>
      <c r="F450" s="22">
        <v>448.0</v>
      </c>
      <c r="G450" s="410"/>
      <c r="H450" s="96"/>
      <c r="I450" s="141" t="s">
        <v>1131</v>
      </c>
      <c r="J450" s="405" t="s">
        <v>347</v>
      </c>
      <c r="K450" s="405"/>
      <c r="L450" s="405" t="s">
        <v>4153</v>
      </c>
      <c r="M450" s="411"/>
      <c r="N450" s="411"/>
      <c r="O450" s="411"/>
      <c r="P450" s="411"/>
      <c r="Q450" s="52"/>
      <c r="R450" s="52"/>
      <c r="S450" s="52"/>
      <c r="T450" s="52"/>
    </row>
    <row r="451">
      <c r="A451" s="86">
        <v>449.0</v>
      </c>
      <c r="B451" s="86" t="s">
        <v>4164</v>
      </c>
      <c r="C451" s="402" t="str">
        <f t="shared" si="1"/>
        <v>1AC1</v>
      </c>
      <c r="D451" s="67"/>
      <c r="E451" s="410"/>
      <c r="F451" s="22">
        <v>449.0</v>
      </c>
      <c r="G451" s="410"/>
      <c r="H451" s="96"/>
      <c r="I451" s="141" t="s">
        <v>1131</v>
      </c>
      <c r="J451" s="405" t="s">
        <v>352</v>
      </c>
      <c r="K451" s="405"/>
      <c r="L451" s="405" t="s">
        <v>4153</v>
      </c>
      <c r="M451" s="411"/>
      <c r="N451" s="411"/>
      <c r="O451" s="411"/>
      <c r="P451" s="411"/>
      <c r="Q451" s="52"/>
      <c r="R451" s="52"/>
      <c r="S451" s="52"/>
      <c r="T451" s="52"/>
    </row>
    <row r="452">
      <c r="A452" s="86">
        <v>450.0</v>
      </c>
      <c r="B452" s="86" t="s">
        <v>4165</v>
      </c>
      <c r="C452" s="402" t="str">
        <f t="shared" si="1"/>
        <v>1AC2</v>
      </c>
      <c r="D452" s="67"/>
      <c r="E452" s="410"/>
      <c r="F452" s="22">
        <v>450.0</v>
      </c>
      <c r="G452" s="403">
        <v>229.0</v>
      </c>
      <c r="H452" s="139" t="s">
        <v>1786</v>
      </c>
      <c r="I452" s="141" t="s">
        <v>1131</v>
      </c>
      <c r="J452" s="405" t="s">
        <v>357</v>
      </c>
      <c r="K452" s="405"/>
      <c r="L452" s="405" t="s">
        <v>4153</v>
      </c>
      <c r="M452" s="411"/>
      <c r="N452" s="411"/>
      <c r="O452" s="411"/>
      <c r="P452" s="411"/>
      <c r="Q452" s="52"/>
      <c r="R452" s="52"/>
      <c r="S452" s="52"/>
      <c r="T452" s="52"/>
    </row>
    <row r="453">
      <c r="A453" s="86">
        <v>451.0</v>
      </c>
      <c r="B453" s="86" t="s">
        <v>4166</v>
      </c>
      <c r="C453" s="402" t="str">
        <f t="shared" si="1"/>
        <v>1AC3</v>
      </c>
      <c r="D453" s="67"/>
      <c r="E453" s="410"/>
      <c r="F453" s="22">
        <v>451.0</v>
      </c>
      <c r="G453" s="410"/>
      <c r="H453" s="96"/>
      <c r="I453" s="141" t="s">
        <v>1131</v>
      </c>
      <c r="J453" s="405" t="s">
        <v>362</v>
      </c>
      <c r="K453" s="405"/>
      <c r="L453" s="405" t="s">
        <v>4153</v>
      </c>
      <c r="M453" s="411"/>
      <c r="N453" s="411"/>
      <c r="O453" s="411"/>
      <c r="P453" s="411"/>
      <c r="Q453" s="52"/>
      <c r="R453" s="52"/>
      <c r="S453" s="52"/>
      <c r="T453" s="52"/>
    </row>
    <row r="454">
      <c r="A454" s="86">
        <v>452.0</v>
      </c>
      <c r="B454" s="86" t="s">
        <v>4167</v>
      </c>
      <c r="C454" s="402" t="str">
        <f t="shared" si="1"/>
        <v>1AC4</v>
      </c>
      <c r="D454" s="67"/>
      <c r="E454" s="410"/>
      <c r="F454" s="22">
        <v>452.0</v>
      </c>
      <c r="G454" s="410">
        <v>130.0</v>
      </c>
      <c r="H454" s="22" t="s">
        <v>1219</v>
      </c>
      <c r="I454" s="141" t="s">
        <v>1131</v>
      </c>
      <c r="J454" s="405" t="s">
        <v>367</v>
      </c>
      <c r="K454" s="405" t="s">
        <v>1112</v>
      </c>
      <c r="L454" s="414" t="s">
        <v>4153</v>
      </c>
      <c r="M454" s="415">
        <v>42206.0</v>
      </c>
      <c r="N454" s="411" t="s">
        <v>3581</v>
      </c>
      <c r="O454" s="411">
        <v>3.0</v>
      </c>
      <c r="P454" s="411" t="s">
        <v>3571</v>
      </c>
      <c r="Q454" s="52"/>
      <c r="R454" s="52"/>
      <c r="S454" s="52"/>
      <c r="T454" s="52"/>
    </row>
    <row r="455">
      <c r="A455" s="86">
        <v>453.0</v>
      </c>
      <c r="B455" s="86" t="s">
        <v>4168</v>
      </c>
      <c r="C455" s="402" t="str">
        <f t="shared" si="1"/>
        <v>1AC5</v>
      </c>
      <c r="D455" s="67"/>
      <c r="E455" s="403"/>
      <c r="F455" s="22">
        <v>453.0</v>
      </c>
      <c r="G455" s="403">
        <v>28.0</v>
      </c>
      <c r="H455" s="22" t="s">
        <v>762</v>
      </c>
      <c r="I455" s="141" t="s">
        <v>1131</v>
      </c>
      <c r="J455" s="405" t="s">
        <v>373</v>
      </c>
      <c r="K455" s="405" t="s">
        <v>1112</v>
      </c>
      <c r="L455" s="405" t="s">
        <v>4153</v>
      </c>
      <c r="M455" s="232" t="s">
        <v>4169</v>
      </c>
      <c r="N455" s="232" t="s">
        <v>3579</v>
      </c>
      <c r="O455" s="215" t="s">
        <v>25</v>
      </c>
      <c r="P455" s="215" t="s">
        <v>3573</v>
      </c>
      <c r="Q455" s="52"/>
      <c r="R455" s="52"/>
      <c r="S455" s="52"/>
      <c r="T455" s="52"/>
    </row>
    <row r="456">
      <c r="A456" s="86">
        <v>454.0</v>
      </c>
      <c r="B456" s="86" t="s">
        <v>4170</v>
      </c>
      <c r="C456" s="402" t="str">
        <f t="shared" si="1"/>
        <v>1AC6</v>
      </c>
      <c r="D456" s="67"/>
      <c r="E456" s="410"/>
      <c r="F456" s="22">
        <v>454.0</v>
      </c>
      <c r="G456" s="410"/>
      <c r="H456" s="96"/>
      <c r="I456" s="141" t="s">
        <v>1131</v>
      </c>
      <c r="J456" s="405" t="s">
        <v>378</v>
      </c>
      <c r="K456" s="405"/>
      <c r="L456" s="405" t="s">
        <v>4153</v>
      </c>
      <c r="M456" s="411"/>
      <c r="N456" s="411"/>
      <c r="O456" s="411"/>
      <c r="P456" s="411"/>
      <c r="Q456" s="52"/>
      <c r="R456" s="52"/>
      <c r="S456" s="52"/>
      <c r="T456" s="52"/>
    </row>
    <row r="457">
      <c r="A457" s="86">
        <v>455.0</v>
      </c>
      <c r="B457" s="86" t="s">
        <v>4171</v>
      </c>
      <c r="C457" s="402" t="str">
        <f t="shared" si="1"/>
        <v>1AC7</v>
      </c>
      <c r="D457" s="67"/>
      <c r="E457" s="410"/>
      <c r="F457" s="22">
        <v>455.0</v>
      </c>
      <c r="G457" s="410"/>
      <c r="H457" s="96"/>
      <c r="I457" s="141" t="s">
        <v>1131</v>
      </c>
      <c r="J457" s="405" t="s">
        <v>383</v>
      </c>
      <c r="K457" s="405"/>
      <c r="L457" s="405" t="s">
        <v>4153</v>
      </c>
      <c r="M457" s="411"/>
      <c r="N457" s="411"/>
      <c r="O457" s="411"/>
      <c r="P457" s="411"/>
      <c r="Q457" s="52"/>
      <c r="R457" s="52"/>
      <c r="S457" s="52"/>
      <c r="T457" s="52"/>
    </row>
    <row r="458">
      <c r="A458" s="86">
        <v>456.0</v>
      </c>
      <c r="B458" s="86" t="s">
        <v>4173</v>
      </c>
      <c r="C458" s="402" t="str">
        <f t="shared" si="1"/>
        <v>1AC8</v>
      </c>
      <c r="D458" s="67"/>
      <c r="E458" s="403"/>
      <c r="F458" s="22">
        <v>456.0</v>
      </c>
      <c r="G458" s="403">
        <v>40.0</v>
      </c>
      <c r="H458" s="22" t="s">
        <v>825</v>
      </c>
      <c r="I458" s="141" t="s">
        <v>1131</v>
      </c>
      <c r="J458" s="405" t="s">
        <v>388</v>
      </c>
      <c r="K458" s="405" t="s">
        <v>1112</v>
      </c>
      <c r="L458" s="405" t="s">
        <v>4153</v>
      </c>
      <c r="M458" s="232" t="s">
        <v>4174</v>
      </c>
      <c r="N458" s="86" t="s">
        <v>3610</v>
      </c>
      <c r="O458" s="215" t="s">
        <v>45</v>
      </c>
      <c r="P458" s="215" t="s">
        <v>3566</v>
      </c>
      <c r="Q458" s="52"/>
      <c r="R458" s="52"/>
      <c r="S458" s="52"/>
      <c r="T458" s="52"/>
    </row>
    <row r="459">
      <c r="A459" s="86">
        <v>457.0</v>
      </c>
      <c r="B459" s="86" t="s">
        <v>4175</v>
      </c>
      <c r="C459" s="402" t="str">
        <f t="shared" si="1"/>
        <v>1AC9</v>
      </c>
      <c r="D459" s="67"/>
      <c r="E459" s="410"/>
      <c r="F459" s="22">
        <v>457.0</v>
      </c>
      <c r="G459" s="153" t="s">
        <v>2410</v>
      </c>
      <c r="H459" s="418" t="s">
        <v>4176</v>
      </c>
      <c r="I459" s="421" t="s">
        <v>1131</v>
      </c>
      <c r="J459" s="419" t="s">
        <v>393</v>
      </c>
      <c r="K459" s="419" t="s">
        <v>1112</v>
      </c>
      <c r="L459" s="405" t="s">
        <v>4153</v>
      </c>
      <c r="M459" s="411"/>
      <c r="N459" s="411"/>
      <c r="O459" s="411"/>
      <c r="P459" s="411"/>
      <c r="Q459" s="52"/>
      <c r="R459" s="52"/>
      <c r="S459" s="52"/>
      <c r="T459" s="52"/>
    </row>
    <row r="460">
      <c r="A460" s="86">
        <v>458.0</v>
      </c>
      <c r="B460" s="86" t="s">
        <v>4177</v>
      </c>
      <c r="C460" s="402" t="str">
        <f t="shared" si="1"/>
        <v>1ACA</v>
      </c>
      <c r="D460" s="67"/>
      <c r="E460" s="410"/>
      <c r="F460" s="22">
        <v>458.0</v>
      </c>
      <c r="G460" s="403">
        <v>256.0</v>
      </c>
      <c r="H460" s="139" t="s">
        <v>1959</v>
      </c>
      <c r="I460" s="141" t="s">
        <v>1131</v>
      </c>
      <c r="J460" s="405" t="s">
        <v>2069</v>
      </c>
      <c r="K460" s="405"/>
      <c r="L460" s="405" t="s">
        <v>4153</v>
      </c>
      <c r="M460" s="411"/>
      <c r="N460" s="411"/>
      <c r="O460" s="411"/>
      <c r="P460" s="411"/>
      <c r="Q460" s="52"/>
      <c r="R460" s="52"/>
      <c r="S460" s="52"/>
      <c r="T460" s="52"/>
    </row>
    <row r="461">
      <c r="A461" s="86">
        <v>459.0</v>
      </c>
      <c r="B461" s="86" t="s">
        <v>4179</v>
      </c>
      <c r="C461" s="402" t="str">
        <f t="shared" si="1"/>
        <v>1ACB</v>
      </c>
      <c r="D461" s="67"/>
      <c r="E461" s="403"/>
      <c r="F461" s="22">
        <v>459.0</v>
      </c>
      <c r="G461" s="403">
        <v>92.0</v>
      </c>
      <c r="H461" s="22" t="s">
        <v>1051</v>
      </c>
      <c r="I461" s="141" t="s">
        <v>1131</v>
      </c>
      <c r="J461" s="405" t="s">
        <v>1139</v>
      </c>
      <c r="K461" s="405" t="s">
        <v>1112</v>
      </c>
      <c r="L461" s="405" t="s">
        <v>4153</v>
      </c>
      <c r="M461" s="232" t="s">
        <v>4180</v>
      </c>
      <c r="N461" s="232" t="s">
        <v>3559</v>
      </c>
      <c r="O461" s="215" t="s">
        <v>88</v>
      </c>
      <c r="P461" s="215" t="s">
        <v>3566</v>
      </c>
      <c r="Q461" s="52"/>
      <c r="R461" s="52"/>
      <c r="S461" s="52"/>
      <c r="T461" s="52"/>
    </row>
    <row r="462">
      <c r="A462" s="86">
        <v>460.0</v>
      </c>
      <c r="B462" s="86" t="s">
        <v>4181</v>
      </c>
      <c r="C462" s="402" t="str">
        <f t="shared" si="1"/>
        <v>1ACC</v>
      </c>
      <c r="D462" s="67"/>
      <c r="E462" s="410"/>
      <c r="F462" s="22">
        <v>460.0</v>
      </c>
      <c r="G462" s="410"/>
      <c r="H462" s="96"/>
      <c r="I462" s="141" t="s">
        <v>1131</v>
      </c>
      <c r="J462" s="405" t="s">
        <v>1871</v>
      </c>
      <c r="K462" s="405"/>
      <c r="L462" s="423"/>
      <c r="M462" s="411"/>
      <c r="N462" s="411"/>
      <c r="O462" s="411"/>
      <c r="P462" s="411"/>
      <c r="Q462" s="52"/>
      <c r="R462" s="52"/>
      <c r="S462" s="52"/>
      <c r="T462" s="52"/>
    </row>
    <row r="463">
      <c r="A463" s="86">
        <v>461.0</v>
      </c>
      <c r="B463" s="86" t="s">
        <v>545</v>
      </c>
      <c r="C463" s="402" t="str">
        <f t="shared" si="1"/>
        <v>1ACD</v>
      </c>
      <c r="D463" s="67"/>
      <c r="E463" s="410"/>
      <c r="F463" s="22">
        <v>461.0</v>
      </c>
      <c r="G463" s="410"/>
      <c r="H463" s="96"/>
      <c r="I463" s="141" t="s">
        <v>1131</v>
      </c>
      <c r="J463" s="405" t="s">
        <v>1784</v>
      </c>
      <c r="K463" s="405"/>
      <c r="L463" s="423"/>
      <c r="M463" s="411"/>
      <c r="N463" s="411"/>
      <c r="O463" s="411"/>
      <c r="P463" s="411"/>
      <c r="Q463" s="52"/>
      <c r="R463" s="52"/>
      <c r="S463" s="52"/>
      <c r="T463" s="52"/>
    </row>
    <row r="464">
      <c r="A464" s="86">
        <v>462.0</v>
      </c>
      <c r="B464" s="86" t="s">
        <v>4182</v>
      </c>
      <c r="C464" s="402" t="str">
        <f t="shared" si="1"/>
        <v>1ACE</v>
      </c>
      <c r="D464" s="67"/>
      <c r="E464" s="410"/>
      <c r="F464" s="22">
        <v>462.0</v>
      </c>
      <c r="G464" s="410"/>
      <c r="H464" s="96"/>
      <c r="I464" s="141" t="s">
        <v>1131</v>
      </c>
      <c r="J464" s="405" t="s">
        <v>2037</v>
      </c>
      <c r="K464" s="405"/>
      <c r="L464" s="423"/>
      <c r="M464" s="411"/>
      <c r="N464" s="411"/>
      <c r="O464" s="411"/>
      <c r="P464" s="411"/>
      <c r="Q464" s="52"/>
      <c r="R464" s="52"/>
      <c r="S464" s="52"/>
      <c r="T464" s="52"/>
    </row>
    <row r="465">
      <c r="A465" s="86">
        <v>463.0</v>
      </c>
      <c r="B465" s="86" t="s">
        <v>4184</v>
      </c>
      <c r="C465" s="402" t="str">
        <f t="shared" si="1"/>
        <v>1ACF</v>
      </c>
      <c r="D465" s="67"/>
      <c r="E465" s="410"/>
      <c r="F465" s="22">
        <v>463.0</v>
      </c>
      <c r="G465" s="410"/>
      <c r="H465" s="96"/>
      <c r="I465" s="141" t="s">
        <v>1131</v>
      </c>
      <c r="J465" s="405" t="s">
        <v>1135</v>
      </c>
      <c r="K465" s="405"/>
      <c r="L465" s="423"/>
      <c r="M465" s="411"/>
      <c r="N465" s="411"/>
      <c r="O465" s="411"/>
      <c r="P465" s="411"/>
      <c r="Q465" s="52"/>
      <c r="R465" s="52"/>
      <c r="S465" s="52"/>
      <c r="T465" s="52"/>
    </row>
    <row r="466">
      <c r="A466" s="86">
        <v>464.0</v>
      </c>
      <c r="B466" s="86" t="s">
        <v>4186</v>
      </c>
      <c r="C466" s="402" t="str">
        <f t="shared" si="1"/>
        <v>1AD0</v>
      </c>
      <c r="D466" s="67"/>
      <c r="E466" s="410"/>
      <c r="F466" s="22">
        <v>464.0</v>
      </c>
      <c r="G466" s="410"/>
      <c r="H466" s="96"/>
      <c r="I466" s="141" t="s">
        <v>1131</v>
      </c>
      <c r="J466" s="405" t="s">
        <v>407</v>
      </c>
      <c r="K466" s="405"/>
      <c r="L466" s="423"/>
      <c r="M466" s="411"/>
      <c r="N466" s="411"/>
      <c r="O466" s="411"/>
      <c r="P466" s="411"/>
      <c r="Q466" s="52"/>
      <c r="R466" s="52"/>
      <c r="S466" s="52"/>
      <c r="T466" s="52"/>
    </row>
    <row r="467">
      <c r="A467" s="86">
        <v>465.0</v>
      </c>
      <c r="B467" s="86" t="s">
        <v>4187</v>
      </c>
      <c r="C467" s="402" t="str">
        <f t="shared" si="1"/>
        <v>1AD1</v>
      </c>
      <c r="D467" s="67"/>
      <c r="E467" s="410"/>
      <c r="F467" s="22">
        <v>465.0</v>
      </c>
      <c r="G467" s="410"/>
      <c r="H467" s="96"/>
      <c r="I467" s="141" t="s">
        <v>1131</v>
      </c>
      <c r="J467" s="405" t="s">
        <v>414</v>
      </c>
      <c r="K467" s="405"/>
      <c r="L467" s="423"/>
      <c r="M467" s="411"/>
      <c r="N467" s="411"/>
      <c r="O467" s="411"/>
      <c r="P467" s="411"/>
      <c r="Q467" s="52"/>
      <c r="R467" s="52"/>
      <c r="S467" s="52"/>
      <c r="T467" s="52"/>
    </row>
    <row r="468">
      <c r="A468" s="86">
        <v>466.0</v>
      </c>
      <c r="B468" s="86" t="s">
        <v>4189</v>
      </c>
      <c r="C468" s="402" t="str">
        <f t="shared" si="1"/>
        <v>1AD2</v>
      </c>
      <c r="D468" s="67"/>
      <c r="E468" s="410"/>
      <c r="F468" s="22">
        <v>466.0</v>
      </c>
      <c r="G468" s="410"/>
      <c r="H468" s="96"/>
      <c r="I468" s="141" t="s">
        <v>1131</v>
      </c>
      <c r="J468" s="405" t="s">
        <v>420</v>
      </c>
      <c r="K468" s="405"/>
      <c r="L468" s="423"/>
      <c r="M468" s="411"/>
      <c r="N468" s="411"/>
      <c r="O468" s="411"/>
      <c r="P468" s="411"/>
      <c r="Q468" s="52"/>
      <c r="R468" s="52"/>
      <c r="S468" s="52"/>
      <c r="T468" s="52"/>
    </row>
    <row r="469">
      <c r="A469" s="86">
        <v>467.0</v>
      </c>
      <c r="B469" s="86" t="s">
        <v>4190</v>
      </c>
      <c r="C469" s="402" t="str">
        <f t="shared" si="1"/>
        <v>1AD3</v>
      </c>
      <c r="D469" s="67"/>
      <c r="E469" s="410"/>
      <c r="F469" s="22">
        <v>467.0</v>
      </c>
      <c r="G469" s="410"/>
      <c r="H469" s="96"/>
      <c r="I469" s="141" t="s">
        <v>1131</v>
      </c>
      <c r="J469" s="405" t="s">
        <v>436</v>
      </c>
      <c r="K469" s="405"/>
      <c r="L469" s="423"/>
      <c r="M469" s="411"/>
      <c r="N469" s="411"/>
      <c r="O469" s="411"/>
      <c r="P469" s="411"/>
      <c r="Q469" s="52"/>
      <c r="R469" s="52"/>
      <c r="S469" s="52"/>
      <c r="T469" s="52"/>
    </row>
    <row r="470">
      <c r="A470" s="86">
        <v>468.0</v>
      </c>
      <c r="B470" s="86" t="s">
        <v>571</v>
      </c>
      <c r="C470" s="402" t="str">
        <f t="shared" si="1"/>
        <v>1AD4</v>
      </c>
      <c r="D470" s="67"/>
      <c r="E470" s="410"/>
      <c r="F470" s="22">
        <v>468.0</v>
      </c>
      <c r="G470" s="410"/>
      <c r="H470" s="96"/>
      <c r="I470" s="141" t="s">
        <v>1131</v>
      </c>
      <c r="J470" s="405" t="s">
        <v>440</v>
      </c>
      <c r="K470" s="405"/>
      <c r="L470" s="423"/>
      <c r="M470" s="411"/>
      <c r="N470" s="411"/>
      <c r="O470" s="411"/>
      <c r="P470" s="411"/>
      <c r="Q470" s="52"/>
      <c r="R470" s="52"/>
      <c r="S470" s="52"/>
      <c r="T470" s="52"/>
    </row>
    <row r="471">
      <c r="A471" s="86">
        <v>469.0</v>
      </c>
      <c r="B471" s="86" t="s">
        <v>4191</v>
      </c>
      <c r="C471" s="402" t="str">
        <f t="shared" si="1"/>
        <v>1AD5</v>
      </c>
      <c r="D471" s="67"/>
      <c r="E471" s="410"/>
      <c r="F471" s="22">
        <v>469.0</v>
      </c>
      <c r="G471" s="410"/>
      <c r="H471" s="96"/>
      <c r="I471" s="141" t="s">
        <v>1131</v>
      </c>
      <c r="J471" s="405" t="s">
        <v>444</v>
      </c>
      <c r="K471" s="405"/>
      <c r="L471" s="423"/>
      <c r="M471" s="411"/>
      <c r="N471" s="411"/>
      <c r="O471" s="411"/>
      <c r="P471" s="411"/>
      <c r="Q471" s="52"/>
      <c r="R471" s="52"/>
      <c r="S471" s="52"/>
      <c r="T471" s="52"/>
    </row>
    <row r="472">
      <c r="A472" s="86">
        <v>470.0</v>
      </c>
      <c r="B472" s="86" t="s">
        <v>4192</v>
      </c>
      <c r="C472" s="402" t="str">
        <f t="shared" si="1"/>
        <v>1AD6</v>
      </c>
      <c r="D472" s="67"/>
      <c r="E472" s="410"/>
      <c r="F472" s="22">
        <v>470.0</v>
      </c>
      <c r="G472" s="403">
        <v>242.0</v>
      </c>
      <c r="H472" s="22" t="s">
        <v>1882</v>
      </c>
      <c r="I472" s="141" t="s">
        <v>1131</v>
      </c>
      <c r="J472" s="405" t="s">
        <v>448</v>
      </c>
      <c r="K472" s="405"/>
      <c r="L472" s="423" t="s">
        <v>4193</v>
      </c>
      <c r="M472" s="411"/>
      <c r="N472" s="411"/>
      <c r="O472" s="411"/>
      <c r="P472" s="411"/>
      <c r="Q472" s="52"/>
      <c r="R472" s="52"/>
      <c r="S472" s="52"/>
      <c r="T472" s="52"/>
    </row>
    <row r="473">
      <c r="A473" s="86">
        <v>471.0</v>
      </c>
      <c r="B473" s="86" t="s">
        <v>4195</v>
      </c>
      <c r="C473" s="402" t="str">
        <f t="shared" si="1"/>
        <v>1AD7</v>
      </c>
      <c r="D473" s="67"/>
      <c r="E473" s="410"/>
      <c r="F473" s="22">
        <v>471.0</v>
      </c>
      <c r="G473" s="410">
        <v>168.0</v>
      </c>
      <c r="H473" s="22" t="s">
        <v>1452</v>
      </c>
      <c r="I473" s="141" t="s">
        <v>1131</v>
      </c>
      <c r="J473" s="405" t="s">
        <v>452</v>
      </c>
      <c r="K473" s="405" t="s">
        <v>1112</v>
      </c>
      <c r="L473" s="423" t="s">
        <v>4193</v>
      </c>
      <c r="M473" s="415">
        <v>42240.0</v>
      </c>
      <c r="N473" s="411" t="s">
        <v>3559</v>
      </c>
      <c r="O473" s="411">
        <v>6.0</v>
      </c>
      <c r="P473" s="411" t="s">
        <v>3571</v>
      </c>
      <c r="Q473" s="52"/>
      <c r="R473" s="52"/>
      <c r="S473" s="52"/>
      <c r="T473" s="52"/>
    </row>
    <row r="474">
      <c r="A474" s="86">
        <v>472.0</v>
      </c>
      <c r="B474" s="86" t="s">
        <v>4196</v>
      </c>
      <c r="C474" s="402" t="str">
        <f t="shared" si="1"/>
        <v>1AD8</v>
      </c>
      <c r="D474" s="67"/>
      <c r="E474" s="410"/>
      <c r="F474" s="22">
        <v>472.0</v>
      </c>
      <c r="G474" s="410"/>
      <c r="H474" s="96"/>
      <c r="I474" s="141" t="s">
        <v>1131</v>
      </c>
      <c r="J474" s="405" t="s">
        <v>457</v>
      </c>
      <c r="K474" s="405"/>
      <c r="L474" s="423" t="s">
        <v>4193</v>
      </c>
      <c r="M474" s="411"/>
      <c r="N474" s="411"/>
      <c r="O474" s="411"/>
      <c r="P474" s="411"/>
      <c r="Q474" s="52"/>
      <c r="R474" s="52"/>
      <c r="S474" s="52"/>
      <c r="T474" s="52"/>
    </row>
    <row r="475">
      <c r="A475" s="86">
        <v>473.0</v>
      </c>
      <c r="B475" s="86" t="s">
        <v>4197</v>
      </c>
      <c r="C475" s="402" t="str">
        <f t="shared" si="1"/>
        <v>1AD9</v>
      </c>
      <c r="D475" s="67"/>
      <c r="E475" s="410"/>
      <c r="F475" s="22">
        <v>473.0</v>
      </c>
      <c r="G475" s="410"/>
      <c r="H475" s="96"/>
      <c r="I475" s="141" t="s">
        <v>1131</v>
      </c>
      <c r="J475" s="405" t="s">
        <v>463</v>
      </c>
      <c r="K475" s="405"/>
      <c r="L475" s="423" t="s">
        <v>4193</v>
      </c>
      <c r="M475" s="411"/>
      <c r="N475" s="411"/>
      <c r="O475" s="411"/>
      <c r="P475" s="411"/>
      <c r="Q475" s="52"/>
      <c r="R475" s="52"/>
      <c r="S475" s="52"/>
      <c r="T475" s="52"/>
    </row>
    <row r="476">
      <c r="A476" s="86">
        <v>474.0</v>
      </c>
      <c r="B476" s="86" t="s">
        <v>4198</v>
      </c>
      <c r="C476" s="402" t="str">
        <f t="shared" si="1"/>
        <v>1ADA</v>
      </c>
      <c r="D476" s="67"/>
      <c r="E476" s="403"/>
      <c r="F476" s="22">
        <v>474.0</v>
      </c>
      <c r="G476" s="403">
        <v>66.0</v>
      </c>
      <c r="H476" s="22" t="s">
        <v>934</v>
      </c>
      <c r="I476" s="141" t="s">
        <v>1131</v>
      </c>
      <c r="J476" s="405" t="s">
        <v>2756</v>
      </c>
      <c r="K476" s="405" t="s">
        <v>1112</v>
      </c>
      <c r="L476" s="414" t="s">
        <v>4193</v>
      </c>
      <c r="M476" s="232" t="s">
        <v>4200</v>
      </c>
      <c r="N476" s="232" t="s">
        <v>3559</v>
      </c>
      <c r="O476" s="215" t="s">
        <v>97</v>
      </c>
      <c r="P476" s="215" t="s">
        <v>3573</v>
      </c>
      <c r="Q476" s="52"/>
      <c r="R476" s="52"/>
      <c r="S476" s="52"/>
      <c r="T476" s="52"/>
    </row>
    <row r="477">
      <c r="A477" s="86">
        <v>475.0</v>
      </c>
      <c r="B477" s="86" t="s">
        <v>4201</v>
      </c>
      <c r="C477" s="402" t="str">
        <f t="shared" si="1"/>
        <v>1ADB</v>
      </c>
      <c r="D477" s="67"/>
      <c r="E477" s="410"/>
      <c r="F477" s="22">
        <v>475.0</v>
      </c>
      <c r="G477" s="410"/>
      <c r="H477" s="96"/>
      <c r="I477" s="141" t="s">
        <v>1131</v>
      </c>
      <c r="J477" s="405" t="s">
        <v>3171</v>
      </c>
      <c r="K477" s="405"/>
      <c r="L477" s="423" t="s">
        <v>4193</v>
      </c>
      <c r="M477" s="411"/>
      <c r="N477" s="411"/>
      <c r="O477" s="411"/>
      <c r="P477" s="411"/>
      <c r="Q477" s="52"/>
      <c r="R477" s="52"/>
      <c r="S477" s="52"/>
      <c r="T477" s="52"/>
    </row>
    <row r="478">
      <c r="A478" s="86">
        <v>476.0</v>
      </c>
      <c r="B478" s="86" t="s">
        <v>4202</v>
      </c>
      <c r="C478" s="402" t="str">
        <f t="shared" si="1"/>
        <v>1ADC</v>
      </c>
      <c r="D478" s="67"/>
      <c r="E478" s="410"/>
      <c r="F478" s="22">
        <v>476.0</v>
      </c>
      <c r="G478" s="403">
        <v>230.0</v>
      </c>
      <c r="H478" s="139" t="s">
        <v>1792</v>
      </c>
      <c r="I478" s="141" t="s">
        <v>1131</v>
      </c>
      <c r="J478" s="405" t="s">
        <v>3071</v>
      </c>
      <c r="K478" s="405"/>
      <c r="L478" s="423" t="s">
        <v>4193</v>
      </c>
      <c r="M478" s="411"/>
      <c r="N478" s="411"/>
      <c r="O478" s="411"/>
      <c r="P478" s="411"/>
      <c r="Q478" s="52"/>
      <c r="R478" s="52"/>
      <c r="S478" s="52"/>
      <c r="T478" s="52"/>
    </row>
    <row r="479">
      <c r="A479" s="86">
        <v>477.0</v>
      </c>
      <c r="B479" s="86" t="s">
        <v>4203</v>
      </c>
      <c r="C479" s="402" t="str">
        <f t="shared" si="1"/>
        <v>1ADD</v>
      </c>
      <c r="D479" s="67"/>
      <c r="E479" s="410"/>
      <c r="F479" s="22">
        <v>477.0</v>
      </c>
      <c r="G479" s="410">
        <v>134.0</v>
      </c>
      <c r="H479" s="22" t="s">
        <v>1238</v>
      </c>
      <c r="I479" s="141" t="s">
        <v>1131</v>
      </c>
      <c r="J479" s="405" t="s">
        <v>2563</v>
      </c>
      <c r="K479" s="405" t="s">
        <v>1112</v>
      </c>
      <c r="L479" s="423" t="s">
        <v>4193</v>
      </c>
      <c r="M479" s="415">
        <v>42183.0</v>
      </c>
      <c r="N479" s="411" t="s">
        <v>3581</v>
      </c>
      <c r="O479" s="411">
        <v>3.0</v>
      </c>
      <c r="P479" s="411" t="s">
        <v>3573</v>
      </c>
      <c r="Q479" s="52"/>
      <c r="R479" s="52"/>
      <c r="S479" s="52"/>
      <c r="T479" s="52"/>
    </row>
    <row r="480">
      <c r="A480" s="86">
        <v>478.0</v>
      </c>
      <c r="B480" s="86" t="s">
        <v>4204</v>
      </c>
      <c r="C480" s="402" t="str">
        <f t="shared" si="1"/>
        <v>1ADE</v>
      </c>
      <c r="D480" s="67"/>
      <c r="E480" s="410"/>
      <c r="F480" s="22">
        <v>478.0</v>
      </c>
      <c r="G480" s="153" t="s">
        <v>2415</v>
      </c>
      <c r="H480" s="418" t="s">
        <v>4205</v>
      </c>
      <c r="I480" s="421" t="s">
        <v>1131</v>
      </c>
      <c r="J480" s="419" t="s">
        <v>2572</v>
      </c>
      <c r="K480" s="419" t="s">
        <v>1112</v>
      </c>
      <c r="L480" s="423" t="s">
        <v>4193</v>
      </c>
      <c r="M480" s="411"/>
      <c r="N480" s="411"/>
      <c r="O480" s="411"/>
      <c r="P480" s="411"/>
      <c r="Q480" s="52"/>
      <c r="R480" s="52"/>
      <c r="S480" s="52"/>
      <c r="T480" s="52"/>
    </row>
    <row r="481">
      <c r="A481" s="86">
        <v>479.0</v>
      </c>
      <c r="B481" s="86" t="s">
        <v>573</v>
      </c>
      <c r="C481" s="402" t="str">
        <f t="shared" si="1"/>
        <v>1ADF</v>
      </c>
      <c r="D481" s="67"/>
      <c r="E481" s="410"/>
      <c r="F481" s="22">
        <v>479.0</v>
      </c>
      <c r="G481" s="410"/>
      <c r="H481" s="96"/>
      <c r="I481" s="141" t="s">
        <v>1131</v>
      </c>
      <c r="J481" s="405" t="s">
        <v>2577</v>
      </c>
      <c r="K481" s="405"/>
      <c r="L481" s="423"/>
      <c r="M481" s="411"/>
      <c r="N481" s="411"/>
      <c r="O481" s="411"/>
      <c r="P481" s="411"/>
      <c r="Q481" s="52"/>
      <c r="R481" s="52"/>
      <c r="S481" s="52"/>
      <c r="T481" s="52"/>
    </row>
    <row r="482">
      <c r="A482" s="86">
        <v>480.0</v>
      </c>
      <c r="B482" s="86" t="s">
        <v>4207</v>
      </c>
      <c r="C482" s="402" t="str">
        <f t="shared" si="1"/>
        <v>1AE0</v>
      </c>
      <c r="D482" s="67"/>
      <c r="E482" s="410"/>
      <c r="F482" s="22">
        <v>480.0</v>
      </c>
      <c r="G482" s="410"/>
      <c r="H482" s="96"/>
      <c r="I482" s="141" t="s">
        <v>1131</v>
      </c>
      <c r="J482" s="405" t="s">
        <v>2589</v>
      </c>
      <c r="K482" s="405"/>
      <c r="L482" s="423"/>
      <c r="M482" s="411"/>
      <c r="N482" s="411"/>
      <c r="O482" s="411"/>
      <c r="P482" s="411"/>
      <c r="Q482" s="52"/>
      <c r="R482" s="52"/>
      <c r="S482" s="52"/>
      <c r="T482" s="52"/>
    </row>
    <row r="483">
      <c r="A483" s="86">
        <v>481.0</v>
      </c>
      <c r="B483" s="86" t="s">
        <v>4208</v>
      </c>
      <c r="C483" s="402" t="str">
        <f t="shared" si="1"/>
        <v>1AE1</v>
      </c>
      <c r="D483" s="67"/>
      <c r="E483" s="410"/>
      <c r="F483" s="22">
        <v>481.0</v>
      </c>
      <c r="G483" s="410"/>
      <c r="H483" s="96"/>
      <c r="I483" s="141" t="s">
        <v>1131</v>
      </c>
      <c r="J483" s="405" t="s">
        <v>2596</v>
      </c>
      <c r="K483" s="405"/>
      <c r="L483" s="423"/>
      <c r="M483" s="411"/>
      <c r="N483" s="411"/>
      <c r="O483" s="411"/>
      <c r="P483" s="411"/>
      <c r="Q483" s="52"/>
      <c r="R483" s="52"/>
      <c r="S483" s="52"/>
      <c r="T483" s="52"/>
    </row>
    <row r="484">
      <c r="A484" s="86">
        <v>482.0</v>
      </c>
      <c r="B484" s="86" t="s">
        <v>4209</v>
      </c>
      <c r="C484" s="402" t="str">
        <f t="shared" si="1"/>
        <v>1AE2</v>
      </c>
      <c r="D484" s="67"/>
      <c r="E484" s="410"/>
      <c r="F484" s="22">
        <v>482.0</v>
      </c>
      <c r="G484" s="410"/>
      <c r="H484" s="96"/>
      <c r="I484" s="141" t="s">
        <v>1131</v>
      </c>
      <c r="J484" s="405" t="s">
        <v>1450</v>
      </c>
      <c r="K484" s="405"/>
      <c r="L484" s="423"/>
      <c r="M484" s="411"/>
      <c r="N484" s="411"/>
      <c r="O484" s="411"/>
      <c r="P484" s="411"/>
      <c r="Q484" s="52"/>
      <c r="R484" s="52"/>
      <c r="S484" s="52"/>
      <c r="T484" s="52"/>
    </row>
    <row r="485">
      <c r="A485" s="86">
        <v>483.0</v>
      </c>
      <c r="B485" s="86" t="s">
        <v>4210</v>
      </c>
      <c r="C485" s="402" t="str">
        <f t="shared" si="1"/>
        <v>1AE3</v>
      </c>
      <c r="D485" s="67"/>
      <c r="E485" s="410"/>
      <c r="F485" s="22">
        <v>483.0</v>
      </c>
      <c r="G485" s="410"/>
      <c r="H485" s="96"/>
      <c r="I485" s="141" t="s">
        <v>1131</v>
      </c>
      <c r="J485" s="405" t="s">
        <v>1493</v>
      </c>
      <c r="K485" s="405"/>
      <c r="L485" s="423"/>
      <c r="M485" s="411"/>
      <c r="N485" s="411"/>
      <c r="O485" s="411"/>
      <c r="P485" s="411"/>
      <c r="Q485" s="52"/>
      <c r="R485" s="52"/>
      <c r="S485" s="52"/>
      <c r="T485" s="52"/>
    </row>
    <row r="486">
      <c r="A486" s="86">
        <v>484.0</v>
      </c>
      <c r="B486" s="86" t="s">
        <v>4211</v>
      </c>
      <c r="C486" s="402" t="str">
        <f t="shared" si="1"/>
        <v>1AE4</v>
      </c>
      <c r="D486" s="67"/>
      <c r="E486" s="410"/>
      <c r="F486" s="22">
        <v>484.0</v>
      </c>
      <c r="G486" s="410"/>
      <c r="H486" s="96"/>
      <c r="I486" s="141" t="s">
        <v>1131</v>
      </c>
      <c r="J486" s="405" t="s">
        <v>1555</v>
      </c>
      <c r="K486" s="405"/>
      <c r="L486" s="423"/>
      <c r="M486" s="411"/>
      <c r="N486" s="411"/>
      <c r="O486" s="411"/>
      <c r="P486" s="411"/>
      <c r="Q486" s="52"/>
      <c r="R486" s="52"/>
      <c r="S486" s="52"/>
      <c r="T486" s="52"/>
    </row>
    <row r="487">
      <c r="A487" s="86">
        <v>485.0</v>
      </c>
      <c r="B487" s="86" t="s">
        <v>4212</v>
      </c>
      <c r="C487" s="402" t="str">
        <f t="shared" si="1"/>
        <v>1AE5</v>
      </c>
      <c r="D487" s="67"/>
      <c r="E487" s="410"/>
      <c r="F487" s="22">
        <v>485.0</v>
      </c>
      <c r="G487" s="410"/>
      <c r="H487" s="96"/>
      <c r="I487" s="141" t="s">
        <v>1131</v>
      </c>
      <c r="J487" s="405" t="s">
        <v>1574</v>
      </c>
      <c r="K487" s="405"/>
      <c r="L487" s="423"/>
      <c r="M487" s="411"/>
      <c r="N487" s="411"/>
      <c r="O487" s="411"/>
      <c r="P487" s="411"/>
      <c r="Q487" s="52"/>
      <c r="R487" s="52"/>
      <c r="S487" s="52"/>
      <c r="T487" s="52"/>
    </row>
    <row r="488">
      <c r="A488" s="86">
        <v>486.0</v>
      </c>
      <c r="B488" s="86" t="s">
        <v>4213</v>
      </c>
      <c r="C488" s="402" t="str">
        <f t="shared" si="1"/>
        <v>1AE6</v>
      </c>
      <c r="D488" s="67"/>
      <c r="E488" s="410"/>
      <c r="F488" s="22">
        <v>486.0</v>
      </c>
      <c r="G488" s="410"/>
      <c r="H488" s="96"/>
      <c r="I488" s="141" t="s">
        <v>1131</v>
      </c>
      <c r="J488" s="405" t="s">
        <v>1583</v>
      </c>
      <c r="K488" s="405"/>
      <c r="L488" s="423"/>
      <c r="M488" s="411"/>
      <c r="N488" s="411"/>
      <c r="O488" s="411"/>
      <c r="P488" s="411"/>
      <c r="Q488" s="52"/>
      <c r="R488" s="52"/>
      <c r="S488" s="52"/>
      <c r="T488" s="52"/>
    </row>
    <row r="489">
      <c r="A489" s="86">
        <v>487.0</v>
      </c>
      <c r="B489" s="86" t="s">
        <v>4214</v>
      </c>
      <c r="C489" s="402" t="str">
        <f t="shared" si="1"/>
        <v>1AE7</v>
      </c>
      <c r="D489" s="67"/>
      <c r="E489" s="410"/>
      <c r="F489" s="22">
        <v>487.0</v>
      </c>
      <c r="G489" s="410"/>
      <c r="H489" s="96"/>
      <c r="I489" s="141" t="s">
        <v>1131</v>
      </c>
      <c r="J489" s="405" t="s">
        <v>1590</v>
      </c>
      <c r="K489" s="405"/>
      <c r="L489" s="423"/>
      <c r="M489" s="411"/>
      <c r="N489" s="411"/>
      <c r="O489" s="411"/>
      <c r="P489" s="411"/>
      <c r="Q489" s="52"/>
      <c r="R489" s="52"/>
      <c r="S489" s="52"/>
      <c r="T489" s="52"/>
    </row>
    <row r="490">
      <c r="A490" s="86">
        <v>488.0</v>
      </c>
      <c r="B490" s="86" t="s">
        <v>4215</v>
      </c>
      <c r="C490" s="402" t="str">
        <f t="shared" si="1"/>
        <v>1AE8</v>
      </c>
      <c r="D490" s="67"/>
      <c r="E490" s="410"/>
      <c r="F490" s="22">
        <v>488.0</v>
      </c>
      <c r="G490" s="410"/>
      <c r="H490" s="96"/>
      <c r="I490" s="141" t="s">
        <v>1131</v>
      </c>
      <c r="J490" s="405" t="s">
        <v>1600</v>
      </c>
      <c r="K490" s="405"/>
      <c r="L490" s="423"/>
      <c r="M490" s="411"/>
      <c r="N490" s="411"/>
      <c r="O490" s="411"/>
      <c r="P490" s="411"/>
      <c r="Q490" s="52"/>
      <c r="R490" s="52"/>
      <c r="S490" s="52"/>
      <c r="T490" s="52"/>
    </row>
    <row r="491">
      <c r="A491" s="86">
        <v>489.0</v>
      </c>
      <c r="B491" s="86" t="s">
        <v>4216</v>
      </c>
      <c r="C491" s="402" t="str">
        <f t="shared" si="1"/>
        <v>1AE9</v>
      </c>
      <c r="D491" s="67"/>
      <c r="E491" s="410"/>
      <c r="F491" s="22">
        <v>489.0</v>
      </c>
      <c r="G491" s="410">
        <v>144.0</v>
      </c>
      <c r="H491" s="22" t="s">
        <v>1298</v>
      </c>
      <c r="I491" s="141" t="s">
        <v>1131</v>
      </c>
      <c r="J491" s="405" t="s">
        <v>2641</v>
      </c>
      <c r="K491" s="405" t="s">
        <v>1112</v>
      </c>
      <c r="L491" s="423" t="s">
        <v>4217</v>
      </c>
      <c r="M491" s="415">
        <v>42253.0</v>
      </c>
      <c r="N491" s="411" t="s">
        <v>3559</v>
      </c>
      <c r="O491" s="411">
        <v>5.0</v>
      </c>
      <c r="P491" s="411" t="s">
        <v>3566</v>
      </c>
      <c r="Q491" s="52"/>
      <c r="R491" s="52"/>
      <c r="S491" s="52"/>
      <c r="T491" s="52"/>
    </row>
    <row r="492">
      <c r="A492" s="86">
        <v>490.0</v>
      </c>
      <c r="B492" s="86" t="s">
        <v>4218</v>
      </c>
      <c r="C492" s="402" t="str">
        <f t="shared" si="1"/>
        <v>1AEA</v>
      </c>
      <c r="D492" s="67"/>
      <c r="E492" s="410"/>
      <c r="F492" s="22">
        <v>490.0</v>
      </c>
      <c r="G492" s="153" t="s">
        <v>2504</v>
      </c>
      <c r="H492" s="418" t="s">
        <v>4219</v>
      </c>
      <c r="I492" s="421" t="s">
        <v>1131</v>
      </c>
      <c r="J492" s="419" t="s">
        <v>2351</v>
      </c>
      <c r="K492" s="419" t="s">
        <v>1112</v>
      </c>
      <c r="L492" s="423" t="s">
        <v>4217</v>
      </c>
      <c r="M492" s="411"/>
      <c r="N492" s="411"/>
      <c r="O492" s="411"/>
      <c r="P492" s="411"/>
      <c r="Q492" s="52"/>
      <c r="R492" s="52"/>
      <c r="S492" s="52"/>
      <c r="T492" s="52"/>
    </row>
    <row r="493">
      <c r="A493" s="86">
        <v>491.0</v>
      </c>
      <c r="B493" s="86" t="s">
        <v>4220</v>
      </c>
      <c r="C493" s="402" t="str">
        <f t="shared" si="1"/>
        <v>1AEB</v>
      </c>
      <c r="D493" s="67"/>
      <c r="E493" s="410"/>
      <c r="F493" s="22">
        <v>491.0</v>
      </c>
      <c r="G493" s="153" t="s">
        <v>2399</v>
      </c>
      <c r="H493" s="418" t="s">
        <v>4221</v>
      </c>
      <c r="I493" s="421" t="s">
        <v>1131</v>
      </c>
      <c r="J493" s="419" t="s">
        <v>2651</v>
      </c>
      <c r="K493" s="419" t="s">
        <v>1112</v>
      </c>
      <c r="L493" s="423" t="s">
        <v>4217</v>
      </c>
      <c r="M493" s="411"/>
      <c r="N493" s="411"/>
      <c r="O493" s="411"/>
      <c r="P493" s="411"/>
      <c r="Q493" s="52"/>
      <c r="R493" s="52"/>
      <c r="S493" s="52"/>
      <c r="T493" s="52"/>
    </row>
    <row r="494">
      <c r="A494" s="86">
        <v>492.0</v>
      </c>
      <c r="B494" s="86" t="s">
        <v>4222</v>
      </c>
      <c r="C494" s="402" t="str">
        <f t="shared" si="1"/>
        <v>1AEC</v>
      </c>
      <c r="D494" s="67"/>
      <c r="E494" s="410"/>
      <c r="F494" s="22">
        <v>492.0</v>
      </c>
      <c r="G494" s="410"/>
      <c r="H494" s="96"/>
      <c r="I494" s="141" t="s">
        <v>1131</v>
      </c>
      <c r="J494" s="405" t="s">
        <v>2658</v>
      </c>
      <c r="K494" s="405"/>
      <c r="L494" s="423" t="s">
        <v>4217</v>
      </c>
      <c r="M494" s="411"/>
      <c r="N494" s="411"/>
      <c r="O494" s="411"/>
      <c r="P494" s="411"/>
      <c r="Q494" s="52"/>
      <c r="R494" s="52"/>
      <c r="S494" s="52"/>
      <c r="T494" s="52"/>
    </row>
    <row r="495">
      <c r="A495" s="86">
        <v>493.0</v>
      </c>
      <c r="B495" s="86" t="s">
        <v>4223</v>
      </c>
      <c r="C495" s="402" t="str">
        <f t="shared" si="1"/>
        <v>1AED</v>
      </c>
      <c r="D495" s="67" t="s">
        <v>4224</v>
      </c>
      <c r="E495" s="410"/>
      <c r="F495" s="22">
        <v>493.0</v>
      </c>
      <c r="G495" s="410"/>
      <c r="H495" s="96"/>
      <c r="I495" s="141" t="s">
        <v>1131</v>
      </c>
      <c r="J495" s="405" t="s">
        <v>2670</v>
      </c>
      <c r="K495" s="405"/>
      <c r="L495" s="423" t="s">
        <v>4217</v>
      </c>
      <c r="M495" s="411"/>
      <c r="N495" s="411"/>
      <c r="O495" s="411"/>
      <c r="P495" s="411"/>
      <c r="Q495" s="52"/>
      <c r="R495" s="52"/>
      <c r="S495" s="52"/>
      <c r="T495" s="52"/>
    </row>
    <row r="496">
      <c r="A496" s="86">
        <v>494.0</v>
      </c>
      <c r="B496" s="86" t="s">
        <v>577</v>
      </c>
      <c r="C496" s="402" t="str">
        <f t="shared" si="1"/>
        <v>1AEE</v>
      </c>
      <c r="D496" s="67" t="s">
        <v>4226</v>
      </c>
      <c r="E496" s="410"/>
      <c r="F496" s="22">
        <v>494.0</v>
      </c>
      <c r="G496" s="410"/>
      <c r="H496" s="96"/>
      <c r="I496" s="141" t="s">
        <v>1131</v>
      </c>
      <c r="J496" s="405" t="s">
        <v>2675</v>
      </c>
      <c r="K496" s="405"/>
      <c r="L496" s="423" t="s">
        <v>4217</v>
      </c>
      <c r="M496" s="411"/>
      <c r="N496" s="411"/>
      <c r="O496" s="411"/>
      <c r="P496" s="411"/>
      <c r="Q496" s="52"/>
      <c r="R496" s="52"/>
      <c r="S496" s="52"/>
      <c r="T496" s="52"/>
    </row>
    <row r="497">
      <c r="A497" s="86">
        <v>495.0</v>
      </c>
      <c r="B497" s="86" t="s">
        <v>579</v>
      </c>
      <c r="C497" s="402" t="str">
        <f t="shared" si="1"/>
        <v>1AEF</v>
      </c>
      <c r="D497" s="67"/>
      <c r="E497" s="410"/>
      <c r="F497" s="22">
        <v>495.0</v>
      </c>
      <c r="G497" s="410"/>
      <c r="H497" s="96"/>
      <c r="I497" s="141" t="s">
        <v>1131</v>
      </c>
      <c r="J497" s="405" t="s">
        <v>2682</v>
      </c>
      <c r="K497" s="405"/>
      <c r="L497" s="423" t="s">
        <v>4217</v>
      </c>
      <c r="M497" s="411"/>
      <c r="N497" s="411"/>
      <c r="O497" s="411"/>
      <c r="P497" s="411"/>
      <c r="Q497" s="52"/>
      <c r="R497" s="52"/>
      <c r="S497" s="52"/>
      <c r="T497" s="52"/>
    </row>
    <row r="498">
      <c r="A498" s="86">
        <v>496.0</v>
      </c>
      <c r="B498" s="86" t="s">
        <v>4228</v>
      </c>
      <c r="C498" s="402" t="str">
        <f t="shared" si="1"/>
        <v>1AF0</v>
      </c>
      <c r="D498" s="67"/>
      <c r="E498" s="410"/>
      <c r="F498" s="22">
        <v>496.0</v>
      </c>
      <c r="G498" s="403">
        <v>282.0</v>
      </c>
      <c r="H498" s="139" t="s">
        <v>2122</v>
      </c>
      <c r="I498" s="141" t="s">
        <v>1131</v>
      </c>
      <c r="J498" s="405" t="s">
        <v>1742</v>
      </c>
      <c r="K498" s="405"/>
      <c r="L498" s="423" t="s">
        <v>4217</v>
      </c>
      <c r="M498" s="411"/>
      <c r="N498" s="411"/>
      <c r="O498" s="411"/>
      <c r="P498" s="411"/>
      <c r="Q498" s="52"/>
      <c r="R498" s="52"/>
      <c r="S498" s="52"/>
      <c r="T498" s="52"/>
    </row>
    <row r="499">
      <c r="A499" s="86">
        <v>497.0</v>
      </c>
      <c r="B499" s="86" t="s">
        <v>4229</v>
      </c>
      <c r="C499" s="402" t="str">
        <f t="shared" si="1"/>
        <v>1AF1</v>
      </c>
      <c r="D499" s="67"/>
      <c r="E499" s="403"/>
      <c r="F499" s="22">
        <v>497.0</v>
      </c>
      <c r="G499" s="403">
        <v>25.0</v>
      </c>
      <c r="H499" s="22" t="s">
        <v>743</v>
      </c>
      <c r="I499" s="141" t="s">
        <v>1131</v>
      </c>
      <c r="J499" s="405" t="s">
        <v>2022</v>
      </c>
      <c r="K499" s="405" t="s">
        <v>1112</v>
      </c>
      <c r="L499" s="414" t="s">
        <v>4217</v>
      </c>
      <c r="M499" s="232" t="s">
        <v>3633</v>
      </c>
      <c r="N499" s="232" t="s">
        <v>3634</v>
      </c>
      <c r="O499" s="215" t="s">
        <v>57</v>
      </c>
      <c r="P499" s="215" t="s">
        <v>3573</v>
      </c>
      <c r="Q499" s="52"/>
      <c r="R499" s="52"/>
      <c r="S499" s="52"/>
      <c r="T499" s="52"/>
    </row>
    <row r="500">
      <c r="A500" s="86">
        <v>498.0</v>
      </c>
      <c r="B500" s="86" t="s">
        <v>4230</v>
      </c>
      <c r="C500" s="402" t="str">
        <f t="shared" si="1"/>
        <v>1AF2</v>
      </c>
      <c r="D500" s="67"/>
      <c r="E500" s="410"/>
      <c r="F500" s="22">
        <v>498.0</v>
      </c>
      <c r="G500" s="416">
        <v>200.0</v>
      </c>
      <c r="H500" s="22" t="s">
        <v>1640</v>
      </c>
      <c r="I500" s="141" t="s">
        <v>1131</v>
      </c>
      <c r="J500" s="405" t="s">
        <v>2210</v>
      </c>
      <c r="K500" s="409" t="s">
        <v>1112</v>
      </c>
      <c r="L500" s="417" t="s">
        <v>4217</v>
      </c>
      <c r="M500" s="415">
        <v>42108.0</v>
      </c>
      <c r="N500" s="284" t="s">
        <v>3589</v>
      </c>
      <c r="O500" s="284">
        <v>1.0</v>
      </c>
      <c r="P500" s="284" t="s">
        <v>3571</v>
      </c>
      <c r="Q500" s="52"/>
      <c r="R500" s="52"/>
      <c r="S500" s="52"/>
      <c r="T500" s="52"/>
    </row>
    <row r="501">
      <c r="A501" s="86">
        <v>499.0</v>
      </c>
      <c r="B501" s="86" t="s">
        <v>4231</v>
      </c>
      <c r="C501" s="402" t="str">
        <f t="shared" si="1"/>
        <v>1AF3</v>
      </c>
      <c r="D501" s="67"/>
      <c r="E501" s="410"/>
      <c r="F501" s="22">
        <v>499.0</v>
      </c>
      <c r="G501" s="403">
        <v>241.0</v>
      </c>
      <c r="H501" s="22" t="s">
        <v>1876</v>
      </c>
      <c r="I501" s="141" t="s">
        <v>1131</v>
      </c>
      <c r="J501" s="405" t="s">
        <v>2129</v>
      </c>
      <c r="K501" s="405"/>
      <c r="L501" s="417" t="s">
        <v>4217</v>
      </c>
      <c r="M501" s="411"/>
      <c r="N501" s="411"/>
      <c r="O501" s="411"/>
      <c r="P501" s="411"/>
      <c r="Q501" s="52"/>
      <c r="R501" s="52"/>
      <c r="S501" s="52"/>
      <c r="T501" s="52"/>
    </row>
    <row r="502">
      <c r="A502" s="86">
        <v>500.0</v>
      </c>
      <c r="B502" s="86" t="s">
        <v>4233</v>
      </c>
      <c r="C502" s="402" t="str">
        <f t="shared" si="1"/>
        <v>1AF4</v>
      </c>
      <c r="D502" s="67"/>
      <c r="E502" s="410"/>
      <c r="F502" s="22">
        <v>500.0</v>
      </c>
      <c r="G502" s="410"/>
      <c r="H502" s="96"/>
      <c r="I502" s="141" t="s">
        <v>1131</v>
      </c>
      <c r="J502" s="405" t="s">
        <v>2053</v>
      </c>
      <c r="K502" s="405"/>
      <c r="L502" s="423"/>
      <c r="M502" s="411"/>
      <c r="N502" s="411"/>
      <c r="O502" s="411"/>
      <c r="P502" s="411"/>
      <c r="Q502" s="52"/>
      <c r="R502" s="52"/>
      <c r="S502" s="52"/>
      <c r="T502" s="52"/>
    </row>
    <row r="503">
      <c r="A503" s="86">
        <v>501.0</v>
      </c>
      <c r="B503" s="86" t="s">
        <v>4234</v>
      </c>
      <c r="C503" s="402" t="str">
        <f t="shared" si="1"/>
        <v>1AF5</v>
      </c>
      <c r="D503" s="67"/>
      <c r="E503" s="410"/>
      <c r="F503" s="22">
        <v>501.0</v>
      </c>
      <c r="G503" s="410"/>
      <c r="H503" s="96"/>
      <c r="I503" s="141" t="s">
        <v>1131</v>
      </c>
      <c r="J503" s="405" t="s">
        <v>1814</v>
      </c>
      <c r="K503" s="405"/>
      <c r="L503" s="423"/>
      <c r="M503" s="411"/>
      <c r="N503" s="411"/>
      <c r="O503" s="411"/>
      <c r="P503" s="411"/>
      <c r="Q503" s="52"/>
      <c r="R503" s="52"/>
      <c r="S503" s="52"/>
      <c r="T503" s="52"/>
    </row>
    <row r="504">
      <c r="A504" s="86">
        <v>502.0</v>
      </c>
      <c r="B504" s="86" t="s">
        <v>4235</v>
      </c>
      <c r="C504" s="402" t="str">
        <f t="shared" si="1"/>
        <v>1AF6</v>
      </c>
      <c r="D504" s="67"/>
      <c r="E504" s="410"/>
      <c r="F504" s="22">
        <v>502.0</v>
      </c>
      <c r="G504" s="410"/>
      <c r="H504" s="96"/>
      <c r="I504" s="141" t="s">
        <v>1131</v>
      </c>
      <c r="J504" s="405" t="s">
        <v>2241</v>
      </c>
      <c r="K504" s="405"/>
      <c r="L504" s="423"/>
      <c r="M504" s="411"/>
      <c r="N504" s="411"/>
      <c r="O504" s="411"/>
      <c r="P504" s="411"/>
      <c r="Q504" s="52"/>
      <c r="R504" s="52"/>
      <c r="S504" s="52"/>
      <c r="T504" s="52"/>
    </row>
    <row r="505">
      <c r="A505" s="86">
        <v>503.0</v>
      </c>
      <c r="B505" s="86" t="s">
        <v>4236</v>
      </c>
      <c r="C505" s="402" t="str">
        <f t="shared" si="1"/>
        <v>1AF7</v>
      </c>
      <c r="D505" s="67"/>
      <c r="E505" s="410"/>
      <c r="F505" s="22">
        <v>503.0</v>
      </c>
      <c r="G505" s="410"/>
      <c r="H505" s="96"/>
      <c r="I505" s="141" t="s">
        <v>1131</v>
      </c>
      <c r="J505" s="405" t="s">
        <v>2093</v>
      </c>
      <c r="K505" s="405"/>
      <c r="L505" s="423"/>
      <c r="M505" s="411"/>
      <c r="N505" s="411"/>
      <c r="O505" s="411"/>
      <c r="P505" s="411"/>
      <c r="Q505" s="52"/>
      <c r="R505" s="52"/>
      <c r="S505" s="52"/>
      <c r="T505" s="52"/>
    </row>
    <row r="506">
      <c r="A506" s="86">
        <v>504.0</v>
      </c>
      <c r="B506" s="86" t="s">
        <v>4237</v>
      </c>
      <c r="C506" s="402" t="str">
        <f t="shared" si="1"/>
        <v>1AF8</v>
      </c>
      <c r="D506" s="67"/>
      <c r="E506" s="410"/>
      <c r="F506" s="22">
        <v>504.0</v>
      </c>
      <c r="G506" s="410"/>
      <c r="H506" s="96"/>
      <c r="I506" s="141" t="s">
        <v>1131</v>
      </c>
      <c r="J506" s="405" t="s">
        <v>1254</v>
      </c>
      <c r="K506" s="405"/>
      <c r="L506" s="423"/>
      <c r="M506" s="411"/>
      <c r="N506" s="411"/>
      <c r="O506" s="411"/>
      <c r="P506" s="411"/>
      <c r="Q506" s="52"/>
      <c r="R506" s="52"/>
      <c r="S506" s="52"/>
      <c r="T506" s="52"/>
    </row>
    <row r="507">
      <c r="A507" s="86">
        <v>505.0</v>
      </c>
      <c r="B507" s="86" t="s">
        <v>4238</v>
      </c>
      <c r="C507" s="402" t="str">
        <f t="shared" si="1"/>
        <v>1AF9</v>
      </c>
      <c r="D507" s="67"/>
      <c r="E507" s="410"/>
      <c r="F507" s="22">
        <v>505.0</v>
      </c>
      <c r="G507" s="410"/>
      <c r="H507" s="96"/>
      <c r="I507" s="141" t="s">
        <v>1131</v>
      </c>
      <c r="J507" s="405" t="s">
        <v>1797</v>
      </c>
      <c r="K507" s="405"/>
      <c r="L507" s="423"/>
      <c r="M507" s="411"/>
      <c r="N507" s="411"/>
      <c r="O507" s="411"/>
      <c r="P507" s="411"/>
      <c r="Q507" s="52"/>
      <c r="R507" s="52"/>
      <c r="S507" s="52"/>
      <c r="T507" s="52"/>
    </row>
    <row r="508">
      <c r="A508" s="86">
        <v>506.0</v>
      </c>
      <c r="B508" s="86" t="s">
        <v>4239</v>
      </c>
      <c r="C508" s="402" t="str">
        <f t="shared" si="1"/>
        <v>1AFA</v>
      </c>
      <c r="D508" s="67"/>
      <c r="E508" s="410"/>
      <c r="F508" s="22">
        <v>506.0</v>
      </c>
      <c r="G508" s="410"/>
      <c r="H508" s="96"/>
      <c r="I508" s="141" t="s">
        <v>1131</v>
      </c>
      <c r="J508" s="405" t="s">
        <v>2340</v>
      </c>
      <c r="K508" s="405"/>
      <c r="L508" s="423"/>
      <c r="M508" s="411"/>
      <c r="N508" s="411"/>
      <c r="O508" s="411"/>
      <c r="P508" s="411"/>
      <c r="Q508" s="52"/>
      <c r="R508" s="52"/>
      <c r="S508" s="52"/>
      <c r="T508" s="52"/>
    </row>
    <row r="509">
      <c r="A509" s="86">
        <v>507.0</v>
      </c>
      <c r="B509" s="86" t="s">
        <v>4240</v>
      </c>
      <c r="C509" s="402" t="str">
        <f t="shared" si="1"/>
        <v>1AFB</v>
      </c>
      <c r="D509" s="67"/>
      <c r="E509" s="410"/>
      <c r="F509" s="22">
        <v>507.0</v>
      </c>
      <c r="G509" s="410"/>
      <c r="H509" s="96"/>
      <c r="I509" s="141" t="s">
        <v>1131</v>
      </c>
      <c r="J509" s="405" t="s">
        <v>2285</v>
      </c>
      <c r="K509" s="405"/>
      <c r="L509" s="423"/>
      <c r="M509" s="411"/>
      <c r="N509" s="411"/>
      <c r="O509" s="411"/>
      <c r="P509" s="411"/>
      <c r="Q509" s="52"/>
      <c r="R509" s="52"/>
      <c r="S509" s="52"/>
      <c r="T509" s="52"/>
    </row>
    <row r="510">
      <c r="A510" s="86">
        <v>508.0</v>
      </c>
      <c r="B510" s="86" t="s">
        <v>4242</v>
      </c>
      <c r="C510" s="402" t="str">
        <f t="shared" si="1"/>
        <v>1AFC</v>
      </c>
      <c r="D510" s="67"/>
      <c r="E510" s="410"/>
      <c r="F510" s="22">
        <v>508.0</v>
      </c>
      <c r="G510" s="410"/>
      <c r="H510" s="96"/>
      <c r="I510" s="141" t="s">
        <v>1131</v>
      </c>
      <c r="J510" s="405" t="s">
        <v>2255</v>
      </c>
      <c r="K510" s="405"/>
      <c r="L510" s="423"/>
      <c r="M510" s="411"/>
      <c r="N510" s="411"/>
      <c r="O510" s="411"/>
      <c r="P510" s="411"/>
      <c r="Q510" s="52"/>
      <c r="R510" s="52"/>
      <c r="S510" s="52"/>
      <c r="T510" s="52"/>
    </row>
    <row r="511">
      <c r="A511" s="86">
        <v>509.0</v>
      </c>
      <c r="B511" s="86" t="s">
        <v>4243</v>
      </c>
      <c r="C511" s="402" t="str">
        <f t="shared" si="1"/>
        <v>1AFD</v>
      </c>
      <c r="D511" s="67"/>
      <c r="E511" s="410"/>
      <c r="F511" s="22">
        <v>509.0</v>
      </c>
      <c r="G511" s="410"/>
      <c r="H511" s="96"/>
      <c r="I511" s="141" t="s">
        <v>1131</v>
      </c>
      <c r="J511" s="405" t="s">
        <v>2183</v>
      </c>
      <c r="K511" s="405"/>
      <c r="L511" s="423"/>
      <c r="M511" s="411"/>
      <c r="N511" s="411"/>
      <c r="O511" s="411"/>
      <c r="P511" s="411"/>
      <c r="Q511" s="52"/>
      <c r="R511" s="52"/>
      <c r="S511" s="52"/>
      <c r="T511" s="52"/>
    </row>
    <row r="512">
      <c r="A512" s="86">
        <v>510.0</v>
      </c>
      <c r="B512" s="86" t="s">
        <v>4244</v>
      </c>
      <c r="C512" s="402" t="str">
        <f t="shared" si="1"/>
        <v>1AFE</v>
      </c>
      <c r="D512" s="67"/>
      <c r="E512" s="410"/>
      <c r="F512" s="22">
        <v>510.0</v>
      </c>
      <c r="G512" s="403">
        <v>275.0</v>
      </c>
      <c r="H512" s="22" t="s">
        <v>2070</v>
      </c>
      <c r="I512" s="141" t="s">
        <v>1131</v>
      </c>
      <c r="J512" s="405" t="s">
        <v>2235</v>
      </c>
      <c r="K512" s="405"/>
      <c r="L512" s="423" t="s">
        <v>4246</v>
      </c>
      <c r="M512" s="411"/>
      <c r="N512" s="411"/>
      <c r="O512" s="411"/>
      <c r="P512" s="411"/>
      <c r="Q512" s="52"/>
      <c r="R512" s="52"/>
      <c r="S512" s="52"/>
      <c r="T512" s="52"/>
    </row>
    <row r="513">
      <c r="A513" s="86">
        <v>511.0</v>
      </c>
      <c r="B513" s="86" t="s">
        <v>4247</v>
      </c>
      <c r="C513" s="402" t="str">
        <f t="shared" si="1"/>
        <v>1AFF</v>
      </c>
      <c r="D513" s="67"/>
      <c r="E513" s="410"/>
      <c r="F513" s="22">
        <v>511.0</v>
      </c>
      <c r="G513" s="153" t="s">
        <v>2576</v>
      </c>
      <c r="H513" s="418" t="s">
        <v>4248</v>
      </c>
      <c r="I513" s="421" t="s">
        <v>1131</v>
      </c>
      <c r="J513" s="419" t="s">
        <v>2260</v>
      </c>
      <c r="K513" s="419" t="s">
        <v>1112</v>
      </c>
      <c r="L513" s="423" t="s">
        <v>4246</v>
      </c>
      <c r="M513" s="411"/>
      <c r="N513" s="411"/>
      <c r="O513" s="411"/>
      <c r="P513" s="411"/>
      <c r="Q513" s="52"/>
      <c r="R513" s="52"/>
      <c r="S513" s="52"/>
      <c r="T513" s="52"/>
    </row>
    <row r="514">
      <c r="A514" s="86">
        <v>512.0</v>
      </c>
      <c r="B514" s="86" t="s">
        <v>4249</v>
      </c>
      <c r="C514" s="402" t="str">
        <f t="shared" si="1"/>
        <v>1B00</v>
      </c>
      <c r="D514" s="67"/>
      <c r="E514" s="410"/>
      <c r="F514" s="22">
        <v>512.0</v>
      </c>
      <c r="G514" s="153" t="s">
        <v>2377</v>
      </c>
      <c r="H514" s="418" t="s">
        <v>4250</v>
      </c>
      <c r="I514" s="421" t="s">
        <v>1131</v>
      </c>
      <c r="J514" s="419" t="s">
        <v>1671</v>
      </c>
      <c r="K514" s="419" t="s">
        <v>1112</v>
      </c>
      <c r="L514" s="423" t="s">
        <v>4246</v>
      </c>
      <c r="M514" s="411"/>
      <c r="N514" s="411"/>
      <c r="O514" s="411"/>
      <c r="P514" s="411"/>
      <c r="Q514" s="52"/>
      <c r="R514" s="52"/>
      <c r="S514" s="52"/>
      <c r="T514" s="52"/>
    </row>
    <row r="515">
      <c r="A515" s="86">
        <v>513.0</v>
      </c>
      <c r="B515" s="86" t="s">
        <v>4251</v>
      </c>
      <c r="C515" s="402" t="str">
        <f t="shared" si="1"/>
        <v>1B01</v>
      </c>
      <c r="D515" s="67"/>
      <c r="E515" s="410"/>
      <c r="F515" s="22">
        <v>513.0</v>
      </c>
      <c r="G515" s="410">
        <v>146.0</v>
      </c>
      <c r="H515" s="22" t="s">
        <v>1309</v>
      </c>
      <c r="I515" s="141" t="s">
        <v>1131</v>
      </c>
      <c r="J515" s="405" t="s">
        <v>1676</v>
      </c>
      <c r="K515" s="405" t="s">
        <v>1112</v>
      </c>
      <c r="L515" s="423" t="s">
        <v>4246</v>
      </c>
      <c r="M515" s="415">
        <v>42318.0</v>
      </c>
      <c r="N515" s="411" t="s">
        <v>3579</v>
      </c>
      <c r="O515" s="411">
        <v>3.0</v>
      </c>
      <c r="P515" s="411" t="s">
        <v>3566</v>
      </c>
      <c r="Q515" s="52"/>
      <c r="R515" s="52"/>
      <c r="S515" s="52"/>
      <c r="T515" s="52"/>
    </row>
    <row r="516">
      <c r="A516" s="86">
        <v>514.0</v>
      </c>
      <c r="B516" s="86" t="s">
        <v>4252</v>
      </c>
      <c r="C516" s="402" t="str">
        <f t="shared" si="1"/>
        <v>1B02</v>
      </c>
      <c r="D516" s="67"/>
      <c r="E516" s="410"/>
      <c r="F516" s="22">
        <v>514.0</v>
      </c>
      <c r="G516" s="403">
        <v>296.0</v>
      </c>
      <c r="H516" s="139" t="s">
        <v>2230</v>
      </c>
      <c r="I516" s="141" t="s">
        <v>1131</v>
      </c>
      <c r="J516" s="405" t="s">
        <v>1748</v>
      </c>
      <c r="K516" s="405"/>
      <c r="L516" s="442" t="s">
        <v>4246</v>
      </c>
      <c r="M516" s="411"/>
      <c r="N516" s="411"/>
      <c r="O516" s="411"/>
      <c r="P516" s="411"/>
      <c r="Q516" s="52"/>
      <c r="R516" s="52"/>
      <c r="S516" s="52"/>
      <c r="T516" s="52"/>
    </row>
    <row r="517">
      <c r="A517" s="86">
        <v>515.0</v>
      </c>
      <c r="B517" s="86" t="s">
        <v>4253</v>
      </c>
      <c r="C517" s="402" t="str">
        <f t="shared" si="1"/>
        <v>1B03</v>
      </c>
      <c r="D517" s="67"/>
      <c r="E517" s="403"/>
      <c r="F517" s="22">
        <v>515.0</v>
      </c>
      <c r="G517" s="403">
        <v>88.0</v>
      </c>
      <c r="H517" s="22" t="s">
        <v>1035</v>
      </c>
      <c r="I517" s="141" t="s">
        <v>1131</v>
      </c>
      <c r="J517" s="405" t="s">
        <v>1767</v>
      </c>
      <c r="K517" s="405" t="s">
        <v>1112</v>
      </c>
      <c r="L517" s="405" t="s">
        <v>4246</v>
      </c>
      <c r="M517" s="232" t="s">
        <v>4255</v>
      </c>
      <c r="N517" s="232" t="s">
        <v>3634</v>
      </c>
      <c r="O517" s="215" t="s">
        <v>106</v>
      </c>
      <c r="P517" s="215" t="s">
        <v>3566</v>
      </c>
      <c r="Q517" s="52"/>
      <c r="R517" s="52"/>
      <c r="S517" s="52"/>
      <c r="T517" s="52"/>
    </row>
    <row r="518">
      <c r="A518" s="86">
        <v>516.0</v>
      </c>
      <c r="B518" s="86" t="s">
        <v>4256</v>
      </c>
      <c r="C518" s="402" t="str">
        <f t="shared" si="1"/>
        <v>1B04</v>
      </c>
      <c r="D518" s="67"/>
      <c r="E518" s="403"/>
      <c r="F518" s="22">
        <v>516.0</v>
      </c>
      <c r="G518" s="403">
        <v>67.0</v>
      </c>
      <c r="H518" s="22" t="s">
        <v>941</v>
      </c>
      <c r="I518" s="141" t="s">
        <v>1131</v>
      </c>
      <c r="J518" s="405" t="s">
        <v>1780</v>
      </c>
      <c r="K518" s="405" t="s">
        <v>1112</v>
      </c>
      <c r="L518" s="405" t="s">
        <v>4246</v>
      </c>
      <c r="M518" s="232" t="s">
        <v>4257</v>
      </c>
      <c r="N518" s="232" t="s">
        <v>3598</v>
      </c>
      <c r="O518" s="215" t="s">
        <v>106</v>
      </c>
      <c r="P518" s="215" t="s">
        <v>3566</v>
      </c>
      <c r="Q518" s="52"/>
      <c r="R518" s="52"/>
      <c r="S518" s="52"/>
      <c r="T518" s="52"/>
    </row>
    <row r="519">
      <c r="A519" s="86">
        <v>517.0</v>
      </c>
      <c r="B519" s="86" t="s">
        <v>4258</v>
      </c>
      <c r="C519" s="402" t="str">
        <f t="shared" si="1"/>
        <v>1B05</v>
      </c>
      <c r="D519" s="67"/>
      <c r="E519" s="410"/>
      <c r="F519" s="22">
        <v>517.0</v>
      </c>
      <c r="G519" s="410">
        <v>195.0</v>
      </c>
      <c r="H519" s="22" t="s">
        <v>1617</v>
      </c>
      <c r="I519" s="141" t="s">
        <v>1131</v>
      </c>
      <c r="J519" s="405" t="s">
        <v>1787</v>
      </c>
      <c r="K519" s="405" t="s">
        <v>1112</v>
      </c>
      <c r="L519" s="423" t="s">
        <v>4246</v>
      </c>
      <c r="M519" s="415">
        <v>42060.0</v>
      </c>
      <c r="N519" s="411" t="s">
        <v>3655</v>
      </c>
      <c r="O519" s="411">
        <v>2.0</v>
      </c>
      <c r="P519" s="411" t="s">
        <v>3566</v>
      </c>
      <c r="Q519" s="52"/>
      <c r="R519" s="52"/>
      <c r="S519" s="52"/>
      <c r="T519" s="52"/>
    </row>
    <row r="520">
      <c r="A520" s="86">
        <v>518.0</v>
      </c>
      <c r="B520" s="86" t="s">
        <v>4259</v>
      </c>
      <c r="C520" s="402" t="str">
        <f t="shared" si="1"/>
        <v>1B06</v>
      </c>
      <c r="D520" s="67"/>
      <c r="E520" s="410"/>
      <c r="F520" s="22">
        <v>518.0</v>
      </c>
      <c r="G520" s="410"/>
      <c r="H520" s="96"/>
      <c r="I520" s="141" t="s">
        <v>1131</v>
      </c>
      <c r="J520" s="405" t="s">
        <v>1803</v>
      </c>
      <c r="K520" s="405"/>
      <c r="L520" s="423"/>
      <c r="M520" s="411"/>
      <c r="N520" s="411"/>
      <c r="O520" s="411"/>
      <c r="P520" s="411"/>
      <c r="Q520" s="52"/>
      <c r="R520" s="52"/>
      <c r="S520" s="52"/>
      <c r="T520" s="52"/>
    </row>
    <row r="521">
      <c r="A521" s="86">
        <v>519.0</v>
      </c>
      <c r="B521" s="86" t="s">
        <v>4260</v>
      </c>
      <c r="C521" s="402" t="str">
        <f t="shared" si="1"/>
        <v>1B07</v>
      </c>
      <c r="D521" s="67"/>
      <c r="E521" s="410"/>
      <c r="F521" s="22">
        <v>519.0</v>
      </c>
      <c r="G521" s="410"/>
      <c r="H521" s="96"/>
      <c r="I521" s="141" t="s">
        <v>1131</v>
      </c>
      <c r="J521" s="405" t="s">
        <v>1818</v>
      </c>
      <c r="K521" s="405"/>
      <c r="L521" s="423"/>
      <c r="M521" s="411"/>
      <c r="N521" s="411"/>
      <c r="O521" s="411"/>
      <c r="P521" s="411"/>
      <c r="Q521" s="52"/>
      <c r="R521" s="52"/>
      <c r="S521" s="52"/>
      <c r="T521" s="52"/>
    </row>
    <row r="522">
      <c r="A522" s="86">
        <v>520.0</v>
      </c>
      <c r="B522" s="86" t="s">
        <v>4261</v>
      </c>
      <c r="C522" s="402" t="str">
        <f t="shared" si="1"/>
        <v>1B08</v>
      </c>
      <c r="D522" s="67"/>
      <c r="E522" s="410"/>
      <c r="F522" s="22">
        <v>520.0</v>
      </c>
      <c r="G522" s="410"/>
      <c r="H522" s="96"/>
      <c r="I522" s="141" t="s">
        <v>1131</v>
      </c>
      <c r="J522" s="405" t="s">
        <v>1822</v>
      </c>
      <c r="K522" s="405"/>
      <c r="L522" s="423"/>
      <c r="M522" s="411"/>
      <c r="N522" s="411"/>
      <c r="O522" s="411"/>
      <c r="P522" s="411"/>
      <c r="Q522" s="52"/>
      <c r="R522" s="52"/>
      <c r="S522" s="52"/>
      <c r="T522" s="52"/>
    </row>
    <row r="523">
      <c r="A523" s="86">
        <v>521.0</v>
      </c>
      <c r="B523" s="86" t="s">
        <v>4262</v>
      </c>
      <c r="C523" s="402" t="str">
        <f t="shared" si="1"/>
        <v>1B09</v>
      </c>
      <c r="D523" s="67"/>
      <c r="E523" s="410"/>
      <c r="F523" s="22">
        <v>521.0</v>
      </c>
      <c r="G523" s="410"/>
      <c r="H523" s="96"/>
      <c r="I523" s="141" t="s">
        <v>1131</v>
      </c>
      <c r="J523" s="405" t="s">
        <v>1834</v>
      </c>
      <c r="K523" s="405"/>
      <c r="L523" s="423"/>
      <c r="M523" s="411"/>
      <c r="N523" s="411"/>
      <c r="O523" s="411"/>
      <c r="P523" s="411"/>
      <c r="Q523" s="52"/>
      <c r="R523" s="52"/>
      <c r="S523" s="52"/>
      <c r="T523" s="52"/>
    </row>
    <row r="524">
      <c r="A524" s="86">
        <v>522.0</v>
      </c>
      <c r="B524" s="86" t="s">
        <v>4263</v>
      </c>
      <c r="C524" s="402" t="str">
        <f t="shared" si="1"/>
        <v>1B0A</v>
      </c>
      <c r="D524" s="67"/>
      <c r="E524" s="410"/>
      <c r="F524" s="22">
        <v>522.0</v>
      </c>
      <c r="G524" s="410"/>
      <c r="H524" s="96"/>
      <c r="I524" s="141" t="s">
        <v>1131</v>
      </c>
      <c r="J524" s="405" t="s">
        <v>1846</v>
      </c>
      <c r="K524" s="405"/>
      <c r="L524" s="423"/>
      <c r="M524" s="411"/>
      <c r="N524" s="411"/>
      <c r="O524" s="411"/>
      <c r="P524" s="411"/>
      <c r="Q524" s="52"/>
      <c r="R524" s="52"/>
      <c r="S524" s="52"/>
      <c r="T524" s="52"/>
    </row>
    <row r="525">
      <c r="A525" s="86">
        <v>523.0</v>
      </c>
      <c r="B525" s="86" t="s">
        <v>4265</v>
      </c>
      <c r="C525" s="402" t="str">
        <f t="shared" si="1"/>
        <v>1B0B</v>
      </c>
      <c r="D525" s="67"/>
      <c r="E525" s="410"/>
      <c r="F525" s="22">
        <v>523.0</v>
      </c>
      <c r="G525" s="410"/>
      <c r="H525" s="96"/>
      <c r="I525" s="141" t="s">
        <v>1131</v>
      </c>
      <c r="J525" s="405" t="s">
        <v>1856</v>
      </c>
      <c r="K525" s="405"/>
      <c r="L525" s="423"/>
      <c r="M525" s="411"/>
      <c r="N525" s="411"/>
      <c r="O525" s="411"/>
      <c r="P525" s="411"/>
      <c r="Q525" s="52"/>
      <c r="R525" s="52"/>
      <c r="S525" s="52"/>
      <c r="T525" s="52"/>
    </row>
    <row r="526">
      <c r="A526" s="86">
        <v>524.0</v>
      </c>
      <c r="B526" s="86" t="s">
        <v>4266</v>
      </c>
      <c r="C526" s="402" t="str">
        <f t="shared" si="1"/>
        <v>1B0C</v>
      </c>
      <c r="D526" s="67"/>
      <c r="E526" s="410"/>
      <c r="F526" s="22">
        <v>524.0</v>
      </c>
      <c r="G526" s="410"/>
      <c r="H526" s="96"/>
      <c r="I526" s="141" t="s">
        <v>1131</v>
      </c>
      <c r="J526" s="405" t="s">
        <v>1869</v>
      </c>
      <c r="K526" s="405"/>
      <c r="L526" s="423"/>
      <c r="M526" s="411"/>
      <c r="N526" s="411"/>
      <c r="O526" s="411"/>
      <c r="P526" s="411"/>
      <c r="Q526" s="52"/>
      <c r="R526" s="52"/>
      <c r="S526" s="52"/>
      <c r="T526" s="52"/>
    </row>
    <row r="527">
      <c r="A527" s="86">
        <v>525.0</v>
      </c>
      <c r="B527" s="86" t="s">
        <v>4268</v>
      </c>
      <c r="C527" s="402" t="str">
        <f t="shared" si="1"/>
        <v>1B0D</v>
      </c>
      <c r="D527" s="67"/>
      <c r="E527" s="410"/>
      <c r="F527" s="22">
        <v>525.0</v>
      </c>
      <c r="G527" s="410"/>
      <c r="H527" s="96"/>
      <c r="I527" s="141" t="s">
        <v>1131</v>
      </c>
      <c r="J527" s="405" t="s">
        <v>1884</v>
      </c>
      <c r="K527" s="405"/>
      <c r="L527" s="423"/>
      <c r="M527" s="411"/>
      <c r="N527" s="411"/>
      <c r="O527" s="411"/>
      <c r="P527" s="411"/>
      <c r="Q527" s="52"/>
      <c r="R527" s="52"/>
      <c r="S527" s="52"/>
      <c r="T527" s="52"/>
    </row>
    <row r="528">
      <c r="A528" s="86">
        <v>526.0</v>
      </c>
      <c r="B528" s="86" t="s">
        <v>4269</v>
      </c>
      <c r="C528" s="402" t="str">
        <f t="shared" si="1"/>
        <v>1B0E</v>
      </c>
      <c r="D528" s="67"/>
      <c r="E528" s="410"/>
      <c r="F528" s="22">
        <v>526.0</v>
      </c>
      <c r="G528" s="410"/>
      <c r="H528" s="96"/>
      <c r="I528" s="141" t="s">
        <v>1131</v>
      </c>
      <c r="J528" s="405" t="s">
        <v>1899</v>
      </c>
      <c r="K528" s="405"/>
      <c r="L528" s="423"/>
      <c r="M528" s="411"/>
      <c r="N528" s="411"/>
      <c r="O528" s="411"/>
      <c r="P528" s="411"/>
      <c r="Q528" s="52"/>
      <c r="R528" s="52"/>
      <c r="S528" s="52"/>
      <c r="T528" s="52"/>
    </row>
    <row r="529">
      <c r="A529" s="86">
        <v>527.0</v>
      </c>
      <c r="B529" s="86" t="s">
        <v>4270</v>
      </c>
      <c r="C529" s="402" t="str">
        <f t="shared" si="1"/>
        <v>1B0F</v>
      </c>
      <c r="D529" s="67"/>
      <c r="E529" s="410"/>
      <c r="F529" s="22">
        <v>527.0</v>
      </c>
      <c r="G529" s="410"/>
      <c r="H529" s="96"/>
      <c r="I529" s="141" t="s">
        <v>1131</v>
      </c>
      <c r="J529" s="405" t="s">
        <v>1937</v>
      </c>
      <c r="K529" s="405"/>
      <c r="L529" s="423"/>
      <c r="M529" s="411"/>
      <c r="N529" s="411"/>
      <c r="O529" s="411"/>
      <c r="P529" s="411"/>
      <c r="Q529" s="52"/>
      <c r="R529" s="52"/>
      <c r="S529" s="52"/>
      <c r="T529" s="52"/>
    </row>
    <row r="530">
      <c r="A530" s="86">
        <v>528.0</v>
      </c>
      <c r="B530" s="86" t="s">
        <v>4272</v>
      </c>
      <c r="C530" s="402" t="str">
        <f t="shared" si="1"/>
        <v>1B10</v>
      </c>
      <c r="D530" s="67"/>
      <c r="E530" s="410"/>
      <c r="F530" s="22">
        <v>528.0</v>
      </c>
      <c r="G530" s="153" t="s">
        <v>2367</v>
      </c>
      <c r="H530" s="418" t="s">
        <v>4273</v>
      </c>
      <c r="I530" s="421" t="s">
        <v>1131</v>
      </c>
      <c r="J530" s="419" t="s">
        <v>1993</v>
      </c>
      <c r="K530" s="419" t="s">
        <v>1112</v>
      </c>
      <c r="L530" s="405" t="s">
        <v>4274</v>
      </c>
      <c r="M530" s="411"/>
      <c r="N530" s="411"/>
      <c r="O530" s="411"/>
      <c r="P530" s="411"/>
      <c r="Q530" s="52"/>
      <c r="R530" s="52"/>
      <c r="S530" s="52"/>
      <c r="T530" s="52"/>
    </row>
    <row r="531">
      <c r="A531" s="86">
        <v>529.0</v>
      </c>
      <c r="B531" s="86" t="s">
        <v>4275</v>
      </c>
      <c r="C531" s="402" t="str">
        <f t="shared" si="1"/>
        <v>1B11</v>
      </c>
      <c r="D531" s="67"/>
      <c r="E531" s="410"/>
      <c r="F531" s="22">
        <v>529.0</v>
      </c>
      <c r="G531" s="410"/>
      <c r="H531" s="96"/>
      <c r="I531" s="141" t="s">
        <v>1131</v>
      </c>
      <c r="J531" s="405" t="s">
        <v>2034</v>
      </c>
      <c r="K531" s="405"/>
      <c r="L531" s="405" t="s">
        <v>4274</v>
      </c>
      <c r="M531" s="411"/>
      <c r="N531" s="411"/>
      <c r="O531" s="411"/>
      <c r="P531" s="411"/>
      <c r="Q531" s="52"/>
      <c r="R531" s="52"/>
      <c r="S531" s="52"/>
      <c r="T531" s="52"/>
    </row>
    <row r="532">
      <c r="A532" s="86">
        <v>530.0</v>
      </c>
      <c r="B532" s="86" t="s">
        <v>4276</v>
      </c>
      <c r="C532" s="402" t="str">
        <f t="shared" si="1"/>
        <v>1B12</v>
      </c>
      <c r="D532" s="67"/>
      <c r="E532" s="410"/>
      <c r="F532" s="22">
        <v>530.0</v>
      </c>
      <c r="G532" s="403">
        <v>228.0</v>
      </c>
      <c r="H532" s="22" t="s">
        <v>1779</v>
      </c>
      <c r="I532" s="141" t="s">
        <v>1131</v>
      </c>
      <c r="J532" s="405" t="s">
        <v>2040</v>
      </c>
      <c r="K532" s="405"/>
      <c r="L532" s="405" t="s">
        <v>4274</v>
      </c>
      <c r="M532" s="411"/>
      <c r="N532" s="411"/>
      <c r="O532" s="411"/>
      <c r="P532" s="411"/>
      <c r="Q532" s="52"/>
      <c r="R532" s="52"/>
      <c r="S532" s="52"/>
      <c r="T532" s="52"/>
    </row>
    <row r="533">
      <c r="A533" s="86">
        <v>531.0</v>
      </c>
      <c r="B533" s="86" t="s">
        <v>4277</v>
      </c>
      <c r="C533" s="402" t="str">
        <f t="shared" si="1"/>
        <v>1B13</v>
      </c>
      <c r="D533" s="67"/>
      <c r="E533" s="403"/>
      <c r="F533" s="22">
        <v>531.0</v>
      </c>
      <c r="G533" s="403">
        <v>93.0</v>
      </c>
      <c r="H533" s="22" t="s">
        <v>1056</v>
      </c>
      <c r="I533" s="141" t="s">
        <v>1131</v>
      </c>
      <c r="J533" s="405" t="s">
        <v>2050</v>
      </c>
      <c r="K533" s="405" t="s">
        <v>1112</v>
      </c>
      <c r="L533" s="405" t="s">
        <v>4274</v>
      </c>
      <c r="M533" s="232" t="s">
        <v>4278</v>
      </c>
      <c r="N533" s="232" t="s">
        <v>3592</v>
      </c>
      <c r="O533" s="215" t="s">
        <v>57</v>
      </c>
      <c r="P533" s="215" t="s">
        <v>3573</v>
      </c>
      <c r="Q533" s="52"/>
      <c r="R533" s="52"/>
      <c r="S533" s="52"/>
      <c r="T533" s="52"/>
    </row>
    <row r="534">
      <c r="A534" s="86">
        <v>532.0</v>
      </c>
      <c r="B534" s="86" t="s">
        <v>4280</v>
      </c>
      <c r="C534" s="402" t="str">
        <f t="shared" si="1"/>
        <v>1B14</v>
      </c>
      <c r="D534" s="67"/>
      <c r="E534" s="403"/>
      <c r="F534" s="22">
        <v>532.0</v>
      </c>
      <c r="G534" s="403">
        <v>70.0</v>
      </c>
      <c r="H534" s="22" t="s">
        <v>953</v>
      </c>
      <c r="I534" s="141" t="s">
        <v>1131</v>
      </c>
      <c r="J534" s="405" t="s">
        <v>2062</v>
      </c>
      <c r="K534" s="405" t="s">
        <v>1112</v>
      </c>
      <c r="L534" s="405" t="s">
        <v>4274</v>
      </c>
      <c r="M534" s="232" t="s">
        <v>4281</v>
      </c>
      <c r="N534" s="232" t="s">
        <v>3589</v>
      </c>
      <c r="O534" s="215" t="s">
        <v>88</v>
      </c>
      <c r="P534" s="215" t="s">
        <v>3566</v>
      </c>
      <c r="Q534" s="52"/>
      <c r="R534" s="52"/>
      <c r="S534" s="52"/>
      <c r="T534" s="52"/>
    </row>
    <row r="535">
      <c r="A535" s="86">
        <v>533.0</v>
      </c>
      <c r="B535" s="86" t="s">
        <v>4282</v>
      </c>
      <c r="C535" s="402" t="str">
        <f t="shared" si="1"/>
        <v>1B15</v>
      </c>
      <c r="D535" s="67"/>
      <c r="E535" s="410"/>
      <c r="F535" s="22">
        <v>533.0</v>
      </c>
      <c r="G535" s="410"/>
      <c r="H535" s="96"/>
      <c r="I535" s="141" t="s">
        <v>1131</v>
      </c>
      <c r="J535" s="405" t="s">
        <v>2075</v>
      </c>
      <c r="K535" s="405"/>
      <c r="L535" s="423" t="s">
        <v>4274</v>
      </c>
      <c r="M535" s="411"/>
      <c r="N535" s="411"/>
      <c r="O535" s="411"/>
      <c r="P535" s="411"/>
      <c r="Q535" s="52"/>
      <c r="R535" s="52"/>
      <c r="S535" s="52"/>
      <c r="T535" s="52"/>
    </row>
    <row r="536">
      <c r="A536" s="86">
        <v>534.0</v>
      </c>
      <c r="B536" s="86" t="s">
        <v>4283</v>
      </c>
      <c r="C536" s="402" t="str">
        <f t="shared" si="1"/>
        <v>1B16</v>
      </c>
      <c r="D536" s="67"/>
      <c r="E536" s="410"/>
      <c r="F536" s="22">
        <v>534.0</v>
      </c>
      <c r="G536" s="410"/>
      <c r="H536" s="96"/>
      <c r="I536" s="141" t="s">
        <v>1131</v>
      </c>
      <c r="J536" s="405" t="s">
        <v>2081</v>
      </c>
      <c r="K536" s="405"/>
      <c r="L536" s="423" t="s">
        <v>4274</v>
      </c>
      <c r="M536" s="411"/>
      <c r="N536" s="411"/>
      <c r="O536" s="411"/>
      <c r="P536" s="411"/>
      <c r="Q536" s="52"/>
      <c r="R536" s="52"/>
      <c r="S536" s="52"/>
      <c r="T536" s="52"/>
    </row>
    <row r="537">
      <c r="A537" s="86">
        <v>535.0</v>
      </c>
      <c r="B537" s="86" t="s">
        <v>4284</v>
      </c>
      <c r="C537" s="402" t="str">
        <f t="shared" si="1"/>
        <v>1B17</v>
      </c>
      <c r="D537" s="67"/>
      <c r="E537" s="410"/>
      <c r="F537" s="22">
        <v>535.0</v>
      </c>
      <c r="G537" s="410"/>
      <c r="H537" s="96"/>
      <c r="I537" s="141" t="s">
        <v>1131</v>
      </c>
      <c r="J537" s="405" t="s">
        <v>2089</v>
      </c>
      <c r="K537" s="405"/>
      <c r="L537" s="423" t="s">
        <v>4274</v>
      </c>
      <c r="M537" s="411"/>
      <c r="N537" s="411"/>
      <c r="O537" s="411"/>
      <c r="P537" s="411"/>
      <c r="Q537" s="52"/>
      <c r="R537" s="52"/>
      <c r="S537" s="52"/>
      <c r="T537" s="52"/>
    </row>
    <row r="538">
      <c r="A538" s="86">
        <v>536.0</v>
      </c>
      <c r="B538" s="86" t="s">
        <v>4285</v>
      </c>
      <c r="C538" s="402" t="str">
        <f t="shared" si="1"/>
        <v>1B18</v>
      </c>
      <c r="D538" s="67"/>
      <c r="E538" s="410"/>
      <c r="F538" s="22">
        <v>536.0</v>
      </c>
      <c r="G538" s="410">
        <v>124.0</v>
      </c>
      <c r="H538" s="22" t="s">
        <v>1193</v>
      </c>
      <c r="I538" s="141" t="s">
        <v>1131</v>
      </c>
      <c r="J538" s="405" t="s">
        <v>2101</v>
      </c>
      <c r="K538" s="405" t="s">
        <v>1112</v>
      </c>
      <c r="L538" s="423" t="s">
        <v>4274</v>
      </c>
      <c r="M538" s="415">
        <v>42011.0</v>
      </c>
      <c r="N538" s="411" t="s">
        <v>3624</v>
      </c>
      <c r="O538" s="411">
        <v>4.0</v>
      </c>
      <c r="P538" s="411" t="s">
        <v>3573</v>
      </c>
      <c r="Q538" s="52"/>
      <c r="R538" s="52"/>
      <c r="S538" s="52"/>
      <c r="T538" s="52"/>
    </row>
    <row r="539">
      <c r="A539" s="86">
        <v>537.0</v>
      </c>
      <c r="B539" s="86" t="s">
        <v>4287</v>
      </c>
      <c r="C539" s="402" t="str">
        <f t="shared" si="1"/>
        <v>1B19</v>
      </c>
      <c r="D539" s="67"/>
      <c r="E539" s="410"/>
      <c r="F539" s="22">
        <v>537.0</v>
      </c>
      <c r="G539" s="153" t="s">
        <v>2711</v>
      </c>
      <c r="H539" s="418" t="s">
        <v>4288</v>
      </c>
      <c r="I539" s="421" t="s">
        <v>1131</v>
      </c>
      <c r="J539" s="419" t="s">
        <v>2109</v>
      </c>
      <c r="K539" s="419" t="s">
        <v>1112</v>
      </c>
      <c r="L539" s="423" t="s">
        <v>4274</v>
      </c>
      <c r="M539" s="411"/>
      <c r="N539" s="411"/>
      <c r="O539" s="411"/>
      <c r="P539" s="411"/>
      <c r="Q539" s="52"/>
      <c r="R539" s="52"/>
      <c r="S539" s="52"/>
      <c r="T539" s="52"/>
    </row>
    <row r="540">
      <c r="A540" s="86">
        <v>538.0</v>
      </c>
      <c r="B540" s="86" t="s">
        <v>4289</v>
      </c>
      <c r="C540" s="402" t="str">
        <f t="shared" si="1"/>
        <v>1B1A</v>
      </c>
      <c r="D540" s="67"/>
      <c r="E540" s="410"/>
      <c r="F540" s="22">
        <v>538.0</v>
      </c>
      <c r="G540" s="410"/>
      <c r="H540" s="96"/>
      <c r="I540" s="141" t="s">
        <v>1131</v>
      </c>
      <c r="J540" s="405" t="s">
        <v>2114</v>
      </c>
      <c r="K540" s="405"/>
      <c r="L540" s="423"/>
      <c r="M540" s="411"/>
      <c r="N540" s="411"/>
      <c r="O540" s="411"/>
      <c r="P540" s="411"/>
      <c r="Q540" s="52"/>
      <c r="R540" s="52"/>
      <c r="S540" s="52"/>
      <c r="T540" s="52"/>
    </row>
    <row r="541">
      <c r="A541" s="86">
        <v>539.0</v>
      </c>
      <c r="B541" s="86" t="s">
        <v>4291</v>
      </c>
      <c r="C541" s="402" t="str">
        <f t="shared" si="1"/>
        <v>1B1B</v>
      </c>
      <c r="D541" s="67"/>
      <c r="E541" s="410"/>
      <c r="F541" s="22">
        <v>539.0</v>
      </c>
      <c r="G541" s="410"/>
      <c r="H541" s="96"/>
      <c r="I541" s="141" t="s">
        <v>1131</v>
      </c>
      <c r="J541" s="405" t="s">
        <v>2121</v>
      </c>
      <c r="K541" s="405"/>
      <c r="L541" s="423"/>
      <c r="M541" s="411"/>
      <c r="N541" s="411"/>
      <c r="O541" s="411"/>
      <c r="P541" s="411"/>
      <c r="Q541" s="52"/>
      <c r="R541" s="52"/>
      <c r="S541" s="52"/>
      <c r="T541" s="52"/>
    </row>
    <row r="542">
      <c r="A542" s="86">
        <v>540.0</v>
      </c>
      <c r="B542" s="86" t="s">
        <v>4292</v>
      </c>
      <c r="C542" s="402" t="str">
        <f t="shared" si="1"/>
        <v>1B1C</v>
      </c>
      <c r="D542" s="67"/>
      <c r="E542" s="410"/>
      <c r="F542" s="22">
        <v>540.0</v>
      </c>
      <c r="G542" s="410"/>
      <c r="H542" s="96"/>
      <c r="I542" s="141" t="s">
        <v>1131</v>
      </c>
      <c r="J542" s="405" t="s">
        <v>2128</v>
      </c>
      <c r="K542" s="405"/>
      <c r="L542" s="423"/>
      <c r="M542" s="411"/>
      <c r="N542" s="411"/>
      <c r="O542" s="411"/>
      <c r="P542" s="411"/>
      <c r="Q542" s="52"/>
      <c r="R542" s="52"/>
      <c r="S542" s="52"/>
      <c r="T542" s="52"/>
    </row>
    <row r="543">
      <c r="A543" s="86">
        <v>541.0</v>
      </c>
      <c r="B543" s="86" t="s">
        <v>4293</v>
      </c>
      <c r="C543" s="402" t="str">
        <f t="shared" si="1"/>
        <v>1B1D</v>
      </c>
      <c r="D543" s="67"/>
      <c r="E543" s="410"/>
      <c r="F543" s="22">
        <v>541.0</v>
      </c>
      <c r="G543" s="410"/>
      <c r="H543" s="96"/>
      <c r="I543" s="141" t="s">
        <v>1131</v>
      </c>
      <c r="J543" s="405" t="s">
        <v>2138</v>
      </c>
      <c r="K543" s="405"/>
      <c r="L543" s="423"/>
      <c r="M543" s="411"/>
      <c r="N543" s="411"/>
      <c r="O543" s="411"/>
      <c r="P543" s="411"/>
      <c r="Q543" s="52"/>
      <c r="R543" s="52"/>
      <c r="S543" s="52"/>
      <c r="T543" s="52"/>
    </row>
    <row r="544">
      <c r="A544" s="86">
        <v>542.0</v>
      </c>
      <c r="B544" s="86" t="s">
        <v>4294</v>
      </c>
      <c r="C544" s="402" t="str">
        <f t="shared" si="1"/>
        <v>1B1E</v>
      </c>
      <c r="D544" s="67"/>
      <c r="E544" s="410"/>
      <c r="F544" s="22">
        <v>542.0</v>
      </c>
      <c r="G544" s="410"/>
      <c r="H544" s="96"/>
      <c r="I544" s="141" t="s">
        <v>1131</v>
      </c>
      <c r="J544" s="405" t="s">
        <v>2144</v>
      </c>
      <c r="K544" s="405"/>
      <c r="L544" s="423"/>
      <c r="M544" s="411"/>
      <c r="N544" s="411"/>
      <c r="O544" s="411"/>
      <c r="P544" s="411"/>
      <c r="Q544" s="52"/>
      <c r="R544" s="52"/>
      <c r="S544" s="52"/>
      <c r="T544" s="52"/>
    </row>
    <row r="545">
      <c r="A545" s="86">
        <v>543.0</v>
      </c>
      <c r="B545" s="86" t="s">
        <v>4295</v>
      </c>
      <c r="C545" s="402" t="str">
        <f t="shared" si="1"/>
        <v>1B1F</v>
      </c>
      <c r="D545" s="67"/>
      <c r="E545" s="410"/>
      <c r="F545" s="22">
        <v>543.0</v>
      </c>
      <c r="G545" s="410"/>
      <c r="H545" s="96"/>
      <c r="I545" s="141" t="s">
        <v>1131</v>
      </c>
      <c r="J545" s="405" t="s">
        <v>2155</v>
      </c>
      <c r="K545" s="405"/>
      <c r="L545" s="423"/>
      <c r="M545" s="411"/>
      <c r="N545" s="411"/>
      <c r="O545" s="411"/>
      <c r="P545" s="411"/>
      <c r="Q545" s="52"/>
      <c r="R545" s="52"/>
      <c r="S545" s="52"/>
      <c r="T545" s="52"/>
    </row>
    <row r="546">
      <c r="A546" s="86">
        <v>544.0</v>
      </c>
      <c r="B546" s="86" t="s">
        <v>4297</v>
      </c>
      <c r="C546" s="402" t="str">
        <f t="shared" si="1"/>
        <v>1B20</v>
      </c>
      <c r="D546" s="67"/>
      <c r="E546" s="410"/>
      <c r="F546" s="22">
        <v>544.0</v>
      </c>
      <c r="G546" s="410"/>
      <c r="H546" s="96"/>
      <c r="I546" s="141" t="s">
        <v>1131</v>
      </c>
      <c r="J546" s="405" t="s">
        <v>2167</v>
      </c>
      <c r="K546" s="405"/>
      <c r="L546" s="423"/>
      <c r="M546" s="411"/>
      <c r="N546" s="411"/>
      <c r="O546" s="411"/>
      <c r="P546" s="411"/>
      <c r="Q546" s="52"/>
      <c r="R546" s="52"/>
      <c r="S546" s="52"/>
      <c r="T546" s="52"/>
    </row>
    <row r="547">
      <c r="A547" s="86">
        <v>545.0</v>
      </c>
      <c r="B547" s="86" t="s">
        <v>4298</v>
      </c>
      <c r="C547" s="402" t="str">
        <f t="shared" si="1"/>
        <v>1B21</v>
      </c>
      <c r="D547" s="67"/>
      <c r="E547" s="410"/>
      <c r="F547" s="22">
        <v>545.0</v>
      </c>
      <c r="G547" s="410"/>
      <c r="H547" s="96"/>
      <c r="I547" s="141" t="s">
        <v>1131</v>
      </c>
      <c r="J547" s="405" t="s">
        <v>2176</v>
      </c>
      <c r="K547" s="405"/>
      <c r="L547" s="423"/>
      <c r="M547" s="411"/>
      <c r="N547" s="411"/>
      <c r="O547" s="411"/>
      <c r="P547" s="411"/>
      <c r="Q547" s="52"/>
      <c r="R547" s="52"/>
      <c r="S547" s="52"/>
      <c r="T547" s="52"/>
    </row>
    <row r="548">
      <c r="A548" s="86">
        <v>546.0</v>
      </c>
      <c r="B548" s="86" t="s">
        <v>4300</v>
      </c>
      <c r="C548" s="402" t="str">
        <f t="shared" si="1"/>
        <v>1B22</v>
      </c>
      <c r="D548" s="67"/>
      <c r="E548" s="410"/>
      <c r="F548" s="22">
        <v>546.0</v>
      </c>
      <c r="G548" s="410"/>
      <c r="H548" s="96"/>
      <c r="I548" s="141" t="s">
        <v>1131</v>
      </c>
      <c r="J548" s="405" t="s">
        <v>2181</v>
      </c>
      <c r="K548" s="405"/>
      <c r="L548" s="423"/>
      <c r="M548" s="411"/>
      <c r="N548" s="411"/>
      <c r="O548" s="411"/>
      <c r="P548" s="411"/>
      <c r="Q548" s="52"/>
      <c r="R548" s="52"/>
      <c r="S548" s="52"/>
      <c r="T548" s="52"/>
    </row>
    <row r="549">
      <c r="A549" s="86">
        <v>547.0</v>
      </c>
      <c r="B549" s="86" t="s">
        <v>581</v>
      </c>
      <c r="C549" s="402" t="str">
        <f t="shared" si="1"/>
        <v>1B23</v>
      </c>
      <c r="D549" s="67"/>
      <c r="E549" s="410"/>
      <c r="F549" s="22">
        <v>547.0</v>
      </c>
      <c r="G549" s="410"/>
      <c r="H549" s="96"/>
      <c r="I549" s="141" t="s">
        <v>1131</v>
      </c>
      <c r="J549" s="405" t="s">
        <v>2197</v>
      </c>
      <c r="K549" s="405"/>
      <c r="L549" s="423"/>
      <c r="M549" s="411"/>
      <c r="N549" s="411"/>
      <c r="O549" s="411"/>
      <c r="P549" s="411"/>
      <c r="Q549" s="52"/>
      <c r="R549" s="52"/>
      <c r="S549" s="52"/>
      <c r="T549" s="52"/>
    </row>
    <row r="550">
      <c r="A550" s="86">
        <v>548.0</v>
      </c>
      <c r="B550" s="86" t="s">
        <v>4301</v>
      </c>
      <c r="C550" s="402" t="str">
        <f t="shared" si="1"/>
        <v>1B24</v>
      </c>
      <c r="D550" s="67"/>
      <c r="E550" s="410"/>
      <c r="F550" s="22">
        <v>548.0</v>
      </c>
      <c r="G550" s="465" t="s">
        <v>2028</v>
      </c>
      <c r="H550" s="139" t="s">
        <v>2026</v>
      </c>
      <c r="I550" s="141" t="s">
        <v>1131</v>
      </c>
      <c r="J550" s="405" t="s">
        <v>2202</v>
      </c>
      <c r="K550" s="405"/>
      <c r="L550" s="423" t="s">
        <v>4304</v>
      </c>
      <c r="M550" s="411"/>
      <c r="N550" s="411"/>
      <c r="O550" s="411"/>
      <c r="P550" s="411"/>
      <c r="Q550" s="52"/>
      <c r="R550" s="52"/>
      <c r="S550" s="52"/>
      <c r="T550" s="52"/>
    </row>
    <row r="551">
      <c r="A551" s="86">
        <v>549.0</v>
      </c>
      <c r="B551" s="86" t="s">
        <v>4305</v>
      </c>
      <c r="C551" s="402" t="str">
        <f t="shared" si="1"/>
        <v>1B25</v>
      </c>
      <c r="D551" s="67"/>
      <c r="E551" s="410"/>
      <c r="F551" s="22">
        <v>549.0</v>
      </c>
      <c r="G551" s="465" t="s">
        <v>2105</v>
      </c>
      <c r="H551" s="139" t="s">
        <v>2104</v>
      </c>
      <c r="I551" s="141" t="s">
        <v>1131</v>
      </c>
      <c r="J551" s="405" t="s">
        <v>2206</v>
      </c>
      <c r="K551" s="405"/>
      <c r="L551" s="423" t="s">
        <v>4304</v>
      </c>
      <c r="M551" s="411"/>
      <c r="N551" s="411"/>
      <c r="O551" s="411"/>
      <c r="P551" s="411"/>
      <c r="Q551" s="52"/>
      <c r="R551" s="52"/>
      <c r="S551" s="52"/>
      <c r="T551" s="52"/>
    </row>
    <row r="552">
      <c r="A552" s="86">
        <v>550.0</v>
      </c>
      <c r="B552" s="86" t="s">
        <v>4306</v>
      </c>
      <c r="C552" s="402" t="str">
        <f t="shared" si="1"/>
        <v>1B26</v>
      </c>
      <c r="D552" s="67"/>
      <c r="E552" s="410"/>
      <c r="F552" s="22">
        <v>550.0</v>
      </c>
      <c r="G552" s="410">
        <v>133.0</v>
      </c>
      <c r="H552" s="22" t="s">
        <v>1233</v>
      </c>
      <c r="I552" s="141" t="s">
        <v>1131</v>
      </c>
      <c r="J552" s="405" t="s">
        <v>2217</v>
      </c>
      <c r="K552" s="405" t="s">
        <v>1112</v>
      </c>
      <c r="L552" s="423" t="s">
        <v>4304</v>
      </c>
      <c r="M552" s="415">
        <v>42029.0</v>
      </c>
      <c r="N552" s="411" t="s">
        <v>3598</v>
      </c>
      <c r="O552" s="411">
        <v>5.0</v>
      </c>
      <c r="P552" s="411" t="s">
        <v>3566</v>
      </c>
      <c r="Q552" s="52"/>
      <c r="R552" s="52"/>
      <c r="S552" s="52"/>
      <c r="T552" s="52"/>
    </row>
    <row r="553">
      <c r="A553" s="86">
        <v>551.0</v>
      </c>
      <c r="B553" s="86" t="s">
        <v>4308</v>
      </c>
      <c r="C553" s="402" t="str">
        <f t="shared" si="1"/>
        <v>1B27</v>
      </c>
      <c r="D553" s="67"/>
      <c r="E553" s="410"/>
      <c r="F553" s="22">
        <v>551.0</v>
      </c>
      <c r="G553" s="153" t="s">
        <v>1730</v>
      </c>
      <c r="H553" s="418" t="s">
        <v>4309</v>
      </c>
      <c r="I553" s="421" t="s">
        <v>1131</v>
      </c>
      <c r="J553" s="419" t="s">
        <v>2223</v>
      </c>
      <c r="K553" s="419" t="s">
        <v>1112</v>
      </c>
      <c r="L553" s="423" t="s">
        <v>4304</v>
      </c>
      <c r="M553" s="411"/>
      <c r="N553" s="411"/>
      <c r="O553" s="411"/>
      <c r="P553" s="411"/>
      <c r="Q553" s="52"/>
      <c r="R553" s="52"/>
      <c r="S553" s="52"/>
      <c r="T553" s="52"/>
    </row>
    <row r="554">
      <c r="A554" s="86">
        <v>552.0</v>
      </c>
      <c r="B554" s="86" t="s">
        <v>4310</v>
      </c>
      <c r="C554" s="402" t="str">
        <f t="shared" si="1"/>
        <v>1B28</v>
      </c>
      <c r="D554" s="67"/>
      <c r="E554" s="403"/>
      <c r="F554" s="22">
        <v>552.0</v>
      </c>
      <c r="G554" s="403">
        <v>78.0</v>
      </c>
      <c r="H554" s="22" t="s">
        <v>990</v>
      </c>
      <c r="I554" s="141" t="s">
        <v>1131</v>
      </c>
      <c r="J554" s="405" t="s">
        <v>1749</v>
      </c>
      <c r="K554" s="405" t="s">
        <v>1112</v>
      </c>
      <c r="L554" s="405" t="s">
        <v>4304</v>
      </c>
      <c r="M554" s="232" t="s">
        <v>4312</v>
      </c>
      <c r="N554" s="232" t="s">
        <v>3565</v>
      </c>
      <c r="O554" s="215" t="s">
        <v>25</v>
      </c>
      <c r="P554" s="215" t="s">
        <v>3566</v>
      </c>
      <c r="Q554" s="52"/>
      <c r="R554" s="52"/>
      <c r="S554" s="52"/>
      <c r="T554" s="52"/>
    </row>
    <row r="555">
      <c r="A555" s="86">
        <v>553.0</v>
      </c>
      <c r="B555" s="86" t="s">
        <v>4313</v>
      </c>
      <c r="C555" s="402" t="str">
        <f t="shared" si="1"/>
        <v>1B29</v>
      </c>
      <c r="D555" s="67"/>
      <c r="E555" s="403"/>
      <c r="F555" s="22">
        <v>553.0</v>
      </c>
      <c r="G555" s="403">
        <v>46.0</v>
      </c>
      <c r="H555" s="22" t="s">
        <v>853</v>
      </c>
      <c r="I555" s="141" t="s">
        <v>1131</v>
      </c>
      <c r="J555" s="405" t="s">
        <v>1847</v>
      </c>
      <c r="K555" s="405" t="s">
        <v>1112</v>
      </c>
      <c r="L555" s="405" t="s">
        <v>4304</v>
      </c>
      <c r="M555" s="232" t="s">
        <v>3597</v>
      </c>
      <c r="N555" s="232" t="s">
        <v>3598</v>
      </c>
      <c r="O555" s="215" t="s">
        <v>57</v>
      </c>
      <c r="P555" s="215" t="s">
        <v>3571</v>
      </c>
      <c r="Q555" s="52"/>
      <c r="R555" s="52"/>
      <c r="S555" s="52"/>
      <c r="T555" s="52"/>
    </row>
    <row r="556">
      <c r="A556" s="86">
        <v>554.0</v>
      </c>
      <c r="B556" s="86" t="s">
        <v>4315</v>
      </c>
      <c r="C556" s="402" t="str">
        <f t="shared" si="1"/>
        <v>1B2A</v>
      </c>
      <c r="D556" s="67"/>
      <c r="E556" s="410"/>
      <c r="F556" s="22">
        <v>554.0</v>
      </c>
      <c r="G556" s="410">
        <v>163.0</v>
      </c>
      <c r="H556" s="22" t="s">
        <v>1419</v>
      </c>
      <c r="I556" s="141" t="s">
        <v>1131</v>
      </c>
      <c r="J556" s="405" t="s">
        <v>2063</v>
      </c>
      <c r="K556" s="405" t="s">
        <v>1112</v>
      </c>
      <c r="L556" s="414" t="s">
        <v>4304</v>
      </c>
      <c r="M556" s="415">
        <v>42263.0</v>
      </c>
      <c r="N556" s="411" t="s">
        <v>3559</v>
      </c>
      <c r="O556" s="411">
        <v>1.0</v>
      </c>
      <c r="P556" s="411" t="s">
        <v>3566</v>
      </c>
      <c r="Q556" s="52"/>
      <c r="R556" s="52"/>
      <c r="S556" s="52"/>
      <c r="T556" s="52"/>
    </row>
    <row r="557">
      <c r="A557" s="86">
        <v>555.0</v>
      </c>
      <c r="B557" s="86" t="s">
        <v>4316</v>
      </c>
      <c r="C557" s="402" t="str">
        <f t="shared" si="1"/>
        <v>1B2B</v>
      </c>
      <c r="D557" s="67"/>
      <c r="E557" s="410"/>
      <c r="F557" s="22">
        <v>555.0</v>
      </c>
      <c r="G557" s="410"/>
      <c r="H557" s="96"/>
      <c r="I557" s="141" t="s">
        <v>1131</v>
      </c>
      <c r="J557" s="405" t="s">
        <v>1837</v>
      </c>
      <c r="K557" s="405"/>
      <c r="L557" s="405" t="s">
        <v>4304</v>
      </c>
      <c r="M557" s="411"/>
      <c r="N557" s="411"/>
      <c r="O557" s="411"/>
      <c r="P557" s="411"/>
      <c r="Q557" s="52"/>
      <c r="R557" s="52"/>
      <c r="S557" s="52"/>
      <c r="T557" s="52"/>
    </row>
    <row r="558">
      <c r="A558" s="86">
        <v>556.0</v>
      </c>
      <c r="B558" s="86" t="s">
        <v>4318</v>
      </c>
      <c r="C558" s="402" t="str">
        <f t="shared" si="1"/>
        <v>1B2C</v>
      </c>
      <c r="D558" s="67"/>
      <c r="E558" s="410"/>
      <c r="F558" s="22">
        <v>556.0</v>
      </c>
      <c r="G558" s="153" t="s">
        <v>2383</v>
      </c>
      <c r="H558" s="418" t="s">
        <v>4319</v>
      </c>
      <c r="I558" s="421" t="s">
        <v>1131</v>
      </c>
      <c r="J558" s="419" t="s">
        <v>2140</v>
      </c>
      <c r="K558" s="419" t="s">
        <v>1112</v>
      </c>
      <c r="L558" s="405" t="s">
        <v>4304</v>
      </c>
      <c r="M558" s="411"/>
      <c r="N558" s="411"/>
      <c r="O558" s="411"/>
      <c r="P558" s="411"/>
      <c r="Q558" s="52"/>
      <c r="R558" s="52"/>
      <c r="S558" s="52"/>
      <c r="T558" s="52"/>
    </row>
    <row r="559">
      <c r="A559" s="86">
        <v>557.0</v>
      </c>
      <c r="B559" s="86" t="s">
        <v>4320</v>
      </c>
      <c r="C559" s="402" t="str">
        <f t="shared" si="1"/>
        <v>1B2D</v>
      </c>
      <c r="D559" s="67"/>
      <c r="E559" s="410"/>
      <c r="F559" s="22">
        <v>557.0</v>
      </c>
      <c r="G559" s="153" t="s">
        <v>2620</v>
      </c>
      <c r="H559" s="418" t="s">
        <v>4321</v>
      </c>
      <c r="I559" s="421" t="s">
        <v>1131</v>
      </c>
      <c r="J559" s="419" t="s">
        <v>2151</v>
      </c>
      <c r="K559" s="419" t="s">
        <v>1112</v>
      </c>
      <c r="L559" s="405" t="s">
        <v>4304</v>
      </c>
      <c r="M559" s="411"/>
      <c r="N559" s="411"/>
      <c r="O559" s="411"/>
      <c r="P559" s="411"/>
      <c r="Q559" s="52"/>
      <c r="R559" s="52"/>
      <c r="S559" s="52"/>
      <c r="T559" s="52"/>
    </row>
    <row r="560">
      <c r="A560" s="86">
        <v>558.0</v>
      </c>
      <c r="B560" s="86" t="s">
        <v>4322</v>
      </c>
      <c r="C560" s="402" t="str">
        <f t="shared" si="1"/>
        <v>1B2E</v>
      </c>
      <c r="D560" s="67"/>
      <c r="E560" s="403"/>
      <c r="F560" s="22">
        <v>558.0</v>
      </c>
      <c r="G560" s="403">
        <v>68.0</v>
      </c>
      <c r="H560" s="22" t="s">
        <v>945</v>
      </c>
      <c r="I560" s="141" t="s">
        <v>1131</v>
      </c>
      <c r="J560" s="405" t="s">
        <v>2265</v>
      </c>
      <c r="K560" s="405" t="s">
        <v>1112</v>
      </c>
      <c r="L560" s="405" t="s">
        <v>4304</v>
      </c>
      <c r="M560" s="232" t="s">
        <v>4323</v>
      </c>
      <c r="N560" s="232" t="s">
        <v>3592</v>
      </c>
      <c r="O560" s="215" t="s">
        <v>45</v>
      </c>
      <c r="P560" s="215" t="s">
        <v>3571</v>
      </c>
      <c r="Q560" s="52"/>
      <c r="R560" s="52"/>
      <c r="S560" s="52"/>
      <c r="T560" s="52"/>
    </row>
    <row r="561">
      <c r="A561" s="86">
        <v>559.0</v>
      </c>
      <c r="B561" s="86" t="s">
        <v>4324</v>
      </c>
      <c r="C561" s="402" t="str">
        <f t="shared" si="1"/>
        <v>1B2F</v>
      </c>
      <c r="D561" s="67"/>
      <c r="E561" s="410"/>
      <c r="F561" s="22">
        <v>559.0</v>
      </c>
      <c r="G561" s="403">
        <v>233.0</v>
      </c>
      <c r="H561" s="22" t="s">
        <v>1816</v>
      </c>
      <c r="I561" s="141" t="s">
        <v>1131</v>
      </c>
      <c r="J561" s="405" t="s">
        <v>1804</v>
      </c>
      <c r="K561" s="405"/>
      <c r="L561" s="442" t="s">
        <v>4304</v>
      </c>
      <c r="M561" s="411"/>
      <c r="N561" s="411"/>
      <c r="O561" s="411"/>
      <c r="P561" s="411"/>
      <c r="Q561" s="52"/>
      <c r="R561" s="52"/>
      <c r="S561" s="52"/>
      <c r="T561" s="52"/>
    </row>
    <row r="562">
      <c r="A562" s="86">
        <v>560.0</v>
      </c>
      <c r="B562" s="86" t="s">
        <v>4326</v>
      </c>
      <c r="C562" s="402" t="str">
        <f t="shared" si="1"/>
        <v>1B30</v>
      </c>
      <c r="D562" s="67"/>
      <c r="E562" s="410"/>
      <c r="F562" s="22">
        <v>560.0</v>
      </c>
      <c r="G562" s="153" t="s">
        <v>2570</v>
      </c>
      <c r="H562" s="418" t="s">
        <v>4327</v>
      </c>
      <c r="I562" s="421" t="s">
        <v>1131</v>
      </c>
      <c r="J562" s="419" t="s">
        <v>2076</v>
      </c>
      <c r="K562" s="419" t="s">
        <v>1112</v>
      </c>
      <c r="L562" s="442" t="s">
        <v>4304</v>
      </c>
      <c r="M562" s="411"/>
      <c r="N562" s="411"/>
      <c r="O562" s="411"/>
      <c r="P562" s="411"/>
      <c r="Q562" s="52"/>
      <c r="R562" s="52"/>
      <c r="S562" s="52"/>
      <c r="T562" s="52"/>
    </row>
    <row r="563">
      <c r="A563" s="86">
        <v>561.0</v>
      </c>
      <c r="B563" s="86" t="s">
        <v>4328</v>
      </c>
      <c r="C563" s="402" t="str">
        <f t="shared" si="1"/>
        <v>1B31</v>
      </c>
      <c r="D563" s="67"/>
      <c r="E563" s="410"/>
      <c r="F563" s="22">
        <v>561.0</v>
      </c>
      <c r="G563" s="416">
        <v>173.0</v>
      </c>
      <c r="H563" s="22" t="s">
        <v>1488</v>
      </c>
      <c r="I563" s="141" t="s">
        <v>1131</v>
      </c>
      <c r="J563" s="405" t="s">
        <v>2103</v>
      </c>
      <c r="K563" s="409" t="s">
        <v>1112</v>
      </c>
      <c r="L563" s="417" t="s">
        <v>4304</v>
      </c>
      <c r="M563" s="415">
        <v>42078.0</v>
      </c>
      <c r="N563" s="284" t="s">
        <v>3655</v>
      </c>
      <c r="O563" s="284">
        <v>2.0</v>
      </c>
      <c r="P563" s="284" t="s">
        <v>3571</v>
      </c>
      <c r="Q563" s="52"/>
      <c r="R563" s="52"/>
      <c r="S563" s="52"/>
      <c r="T563" s="52"/>
    </row>
    <row r="564">
      <c r="A564" s="86">
        <v>562.0</v>
      </c>
      <c r="B564" s="86" t="s">
        <v>4330</v>
      </c>
      <c r="C564" s="402" t="str">
        <f t="shared" si="1"/>
        <v>1B32</v>
      </c>
      <c r="D564" s="67"/>
      <c r="E564" s="410"/>
      <c r="F564" s="22">
        <v>562.0</v>
      </c>
      <c r="G564" s="410"/>
      <c r="H564" s="96"/>
      <c r="I564" s="141" t="s">
        <v>1131</v>
      </c>
      <c r="J564" s="405" t="s">
        <v>2279</v>
      </c>
      <c r="K564" s="405"/>
      <c r="L564" s="423"/>
      <c r="M564" s="411"/>
      <c r="N564" s="411"/>
      <c r="O564" s="411"/>
      <c r="P564" s="411"/>
      <c r="Q564" s="52"/>
      <c r="R564" s="52"/>
      <c r="S564" s="52"/>
      <c r="T564" s="52"/>
    </row>
    <row r="565">
      <c r="A565" s="86">
        <v>563.0</v>
      </c>
      <c r="B565" s="86" t="s">
        <v>4331</v>
      </c>
      <c r="C565" s="402" t="str">
        <f t="shared" si="1"/>
        <v>1B33</v>
      </c>
      <c r="D565" s="67"/>
      <c r="E565" s="410"/>
      <c r="F565" s="22">
        <v>563.0</v>
      </c>
      <c r="G565" s="410"/>
      <c r="H565" s="96"/>
      <c r="I565" s="141" t="s">
        <v>1131</v>
      </c>
      <c r="J565" s="405" t="s">
        <v>1938</v>
      </c>
      <c r="K565" s="405"/>
      <c r="L565" s="423"/>
      <c r="M565" s="411"/>
      <c r="N565" s="411"/>
      <c r="O565" s="411"/>
      <c r="P565" s="411"/>
      <c r="Q565" s="52"/>
      <c r="R565" s="52"/>
      <c r="S565" s="52"/>
      <c r="T565" s="52"/>
    </row>
    <row r="566">
      <c r="A566" s="86">
        <v>564.0</v>
      </c>
      <c r="B566" s="86" t="s">
        <v>4333</v>
      </c>
      <c r="C566" s="402" t="str">
        <f t="shared" si="1"/>
        <v>1B34</v>
      </c>
      <c r="D566" s="67"/>
      <c r="E566" s="410"/>
      <c r="F566" s="22">
        <v>564.0</v>
      </c>
      <c r="G566" s="410"/>
      <c r="H566" s="96"/>
      <c r="I566" s="141" t="s">
        <v>1131</v>
      </c>
      <c r="J566" s="405" t="s">
        <v>1726</v>
      </c>
      <c r="K566" s="405"/>
      <c r="L566" s="423"/>
      <c r="M566" s="411"/>
      <c r="N566" s="411"/>
      <c r="O566" s="411"/>
      <c r="P566" s="411"/>
      <c r="Q566" s="52"/>
      <c r="R566" s="52"/>
      <c r="S566" s="52"/>
      <c r="T566" s="52"/>
    </row>
    <row r="567">
      <c r="A567" s="86">
        <v>565.0</v>
      </c>
      <c r="B567" s="86" t="s">
        <v>4334</v>
      </c>
      <c r="C567" s="402" t="str">
        <f t="shared" si="1"/>
        <v>1B35</v>
      </c>
      <c r="D567" s="67"/>
      <c r="E567" s="410"/>
      <c r="F567" s="22">
        <v>565.0</v>
      </c>
      <c r="G567" s="410"/>
      <c r="H567" s="96"/>
      <c r="I567" s="141" t="s">
        <v>1131</v>
      </c>
      <c r="J567" s="405" t="s">
        <v>2293</v>
      </c>
      <c r="K567" s="405"/>
      <c r="L567" s="423"/>
      <c r="M567" s="411"/>
      <c r="N567" s="411"/>
      <c r="O567" s="411"/>
      <c r="P567" s="411"/>
      <c r="Q567" s="52"/>
      <c r="R567" s="52"/>
      <c r="S567" s="52"/>
      <c r="T567" s="52"/>
    </row>
    <row r="568">
      <c r="A568" s="86">
        <v>566.0</v>
      </c>
      <c r="B568" s="86" t="s">
        <v>4335</v>
      </c>
      <c r="C568" s="402" t="str">
        <f t="shared" si="1"/>
        <v>1B36</v>
      </c>
      <c r="D568" s="67"/>
      <c r="E568" s="410"/>
      <c r="F568" s="22">
        <v>566.0</v>
      </c>
      <c r="G568" s="410"/>
      <c r="H568" s="96"/>
      <c r="I568" s="141" t="s">
        <v>1131</v>
      </c>
      <c r="J568" s="405" t="s">
        <v>2124</v>
      </c>
      <c r="K568" s="405"/>
      <c r="L568" s="423"/>
      <c r="M568" s="411"/>
      <c r="N568" s="411"/>
      <c r="O568" s="411"/>
      <c r="P568" s="411"/>
      <c r="Q568" s="52"/>
      <c r="R568" s="52"/>
      <c r="S568" s="52"/>
      <c r="T568" s="52"/>
    </row>
    <row r="569">
      <c r="A569" s="86">
        <v>567.0</v>
      </c>
      <c r="B569" s="86" t="s">
        <v>4336</v>
      </c>
      <c r="C569" s="402" t="str">
        <f t="shared" si="1"/>
        <v>1B37</v>
      </c>
      <c r="D569" s="67"/>
      <c r="E569" s="410"/>
      <c r="F569" s="22">
        <v>567.0</v>
      </c>
      <c r="G569" s="410"/>
      <c r="H569" s="96"/>
      <c r="I569" s="141" t="s">
        <v>1131</v>
      </c>
      <c r="J569" s="405" t="s">
        <v>2117</v>
      </c>
      <c r="K569" s="405"/>
      <c r="L569" s="423"/>
      <c r="M569" s="411"/>
      <c r="N569" s="411"/>
      <c r="O569" s="411"/>
      <c r="P569" s="411"/>
      <c r="Q569" s="52"/>
      <c r="R569" s="52"/>
      <c r="S569" s="52"/>
      <c r="T569" s="52"/>
    </row>
    <row r="570">
      <c r="A570" s="86">
        <v>568.0</v>
      </c>
      <c r="B570" s="86" t="s">
        <v>4337</v>
      </c>
      <c r="C570" s="402" t="str">
        <f t="shared" si="1"/>
        <v>1B38</v>
      </c>
      <c r="D570" s="67"/>
      <c r="E570" s="410"/>
      <c r="F570" s="22">
        <v>568.0</v>
      </c>
      <c r="G570" s="410"/>
      <c r="H570" s="96"/>
      <c r="I570" s="141" t="s">
        <v>1131</v>
      </c>
      <c r="J570" s="405" t="s">
        <v>2263</v>
      </c>
      <c r="K570" s="405"/>
      <c r="L570" s="423"/>
      <c r="M570" s="411"/>
      <c r="N570" s="411"/>
      <c r="O570" s="411"/>
      <c r="P570" s="411"/>
      <c r="Q570" s="52"/>
      <c r="R570" s="52"/>
      <c r="S570" s="52"/>
      <c r="T570" s="52"/>
    </row>
    <row r="571">
      <c r="A571" s="86">
        <v>569.0</v>
      </c>
      <c r="B571" s="86" t="s">
        <v>4338</v>
      </c>
      <c r="C571" s="402" t="str">
        <f t="shared" si="1"/>
        <v>1B39</v>
      </c>
      <c r="D571" s="67"/>
      <c r="E571" s="410"/>
      <c r="F571" s="22">
        <v>569.0</v>
      </c>
      <c r="G571" s="410"/>
      <c r="H571" s="96"/>
      <c r="I571" s="141" t="s">
        <v>1131</v>
      </c>
      <c r="J571" s="405" t="s">
        <v>2714</v>
      </c>
      <c r="K571" s="405"/>
      <c r="L571" s="423"/>
      <c r="M571" s="411"/>
      <c r="N571" s="411"/>
      <c r="O571" s="411"/>
      <c r="P571" s="411"/>
      <c r="Q571" s="52"/>
      <c r="R571" s="52"/>
      <c r="S571" s="52"/>
      <c r="T571" s="52"/>
    </row>
    <row r="572">
      <c r="A572" s="86">
        <v>570.0</v>
      </c>
      <c r="B572" s="86" t="s">
        <v>4340</v>
      </c>
      <c r="C572" s="402" t="str">
        <f t="shared" si="1"/>
        <v>1B3A</v>
      </c>
      <c r="D572" s="67"/>
      <c r="E572" s="410"/>
      <c r="F572" s="22">
        <v>570.0</v>
      </c>
      <c r="G572" s="410"/>
      <c r="H572" s="96"/>
      <c r="I572" s="141" t="s">
        <v>1131</v>
      </c>
      <c r="J572" s="405" t="s">
        <v>2677</v>
      </c>
      <c r="K572" s="405"/>
      <c r="L572" s="423"/>
      <c r="M572" s="411"/>
      <c r="N572" s="411"/>
      <c r="O572" s="411"/>
      <c r="P572" s="411"/>
      <c r="Q572" s="52"/>
      <c r="R572" s="52"/>
      <c r="S572" s="52"/>
      <c r="T572" s="52"/>
    </row>
    <row r="573">
      <c r="A573" s="86">
        <v>571.0</v>
      </c>
      <c r="B573" s="86" t="s">
        <v>4341</v>
      </c>
      <c r="C573" s="402" t="str">
        <f t="shared" si="1"/>
        <v>1B3B</v>
      </c>
      <c r="D573" s="67"/>
      <c r="E573" s="410"/>
      <c r="F573" s="22">
        <v>571.0</v>
      </c>
      <c r="G573" s="410"/>
      <c r="H573" s="96"/>
      <c r="I573" s="141" t="s">
        <v>1131</v>
      </c>
      <c r="J573" s="405" t="s">
        <v>3197</v>
      </c>
      <c r="K573" s="405"/>
      <c r="L573" s="423"/>
      <c r="M573" s="411"/>
      <c r="N573" s="411"/>
      <c r="O573" s="411"/>
      <c r="P573" s="411"/>
      <c r="Q573" s="52"/>
      <c r="R573" s="52"/>
      <c r="S573" s="52"/>
      <c r="T573" s="52"/>
    </row>
    <row r="574">
      <c r="A574" s="86">
        <v>572.0</v>
      </c>
      <c r="B574" s="86" t="s">
        <v>4342</v>
      </c>
      <c r="C574" s="402" t="str">
        <f t="shared" si="1"/>
        <v>1B3C</v>
      </c>
      <c r="D574" s="67"/>
      <c r="E574" s="403"/>
      <c r="F574" s="22">
        <v>572.0</v>
      </c>
      <c r="G574" s="403">
        <v>71.0</v>
      </c>
      <c r="H574" s="22" t="s">
        <v>957</v>
      </c>
      <c r="I574" s="141" t="s">
        <v>1131</v>
      </c>
      <c r="J574" s="405" t="s">
        <v>2988</v>
      </c>
      <c r="K574" s="405" t="s">
        <v>1112</v>
      </c>
      <c r="L574" s="405" t="s">
        <v>4343</v>
      </c>
      <c r="M574" s="232" t="s">
        <v>4344</v>
      </c>
      <c r="N574" s="232" t="s">
        <v>3581</v>
      </c>
      <c r="O574" s="215" t="s">
        <v>25</v>
      </c>
      <c r="P574" s="215" t="s">
        <v>3573</v>
      </c>
      <c r="Q574" s="52"/>
      <c r="R574" s="52"/>
      <c r="S574" s="52"/>
      <c r="T574" s="52"/>
    </row>
    <row r="575">
      <c r="A575" s="86">
        <v>573.0</v>
      </c>
      <c r="B575" s="86" t="s">
        <v>4345</v>
      </c>
      <c r="C575" s="402" t="str">
        <f t="shared" si="1"/>
        <v>1B3D</v>
      </c>
      <c r="D575" s="67"/>
      <c r="E575" s="410"/>
      <c r="F575" s="22">
        <v>573.0</v>
      </c>
      <c r="G575" s="410">
        <v>182.0</v>
      </c>
      <c r="H575" s="22" t="s">
        <v>1543</v>
      </c>
      <c r="I575" s="141" t="s">
        <v>1131</v>
      </c>
      <c r="J575" s="405" t="s">
        <v>2512</v>
      </c>
      <c r="K575" s="405" t="s">
        <v>1112</v>
      </c>
      <c r="L575" s="414" t="s">
        <v>4343</v>
      </c>
      <c r="M575" s="415">
        <v>42235.0</v>
      </c>
      <c r="N575" s="411" t="s">
        <v>3610</v>
      </c>
      <c r="O575" s="411">
        <v>4.0</v>
      </c>
      <c r="P575" s="411" t="s">
        <v>3573</v>
      </c>
      <c r="Q575" s="52"/>
      <c r="R575" s="52"/>
      <c r="S575" s="52"/>
      <c r="T575" s="52"/>
    </row>
    <row r="576">
      <c r="A576" s="86">
        <v>574.0</v>
      </c>
      <c r="B576" s="86" t="s">
        <v>4347</v>
      </c>
      <c r="C576" s="402" t="str">
        <f t="shared" si="1"/>
        <v>1B3E</v>
      </c>
      <c r="D576" s="67"/>
      <c r="E576" s="410"/>
      <c r="F576" s="22">
        <v>574.0</v>
      </c>
      <c r="G576" s="153" t="s">
        <v>2475</v>
      </c>
      <c r="H576" s="418" t="s">
        <v>4348</v>
      </c>
      <c r="I576" s="421" t="s">
        <v>1131</v>
      </c>
      <c r="J576" s="419" t="s">
        <v>2845</v>
      </c>
      <c r="K576" s="419" t="s">
        <v>1112</v>
      </c>
      <c r="L576" s="405" t="s">
        <v>4343</v>
      </c>
      <c r="M576" s="411"/>
      <c r="N576" s="411"/>
      <c r="O576" s="411"/>
      <c r="P576" s="411"/>
      <c r="Q576" s="52"/>
      <c r="R576" s="52"/>
      <c r="S576" s="52"/>
      <c r="T576" s="52"/>
    </row>
    <row r="577">
      <c r="A577" s="86">
        <v>575.0</v>
      </c>
      <c r="B577" s="86" t="s">
        <v>4349</v>
      </c>
      <c r="C577" s="402" t="str">
        <f t="shared" si="1"/>
        <v>1B3F</v>
      </c>
      <c r="D577" s="67"/>
      <c r="E577" s="410"/>
      <c r="F577" s="22">
        <v>575.0</v>
      </c>
      <c r="G577" s="153" t="s">
        <v>2680</v>
      </c>
      <c r="H577" s="418" t="s">
        <v>4351</v>
      </c>
      <c r="I577" s="421" t="s">
        <v>1131</v>
      </c>
      <c r="J577" s="419" t="s">
        <v>3166</v>
      </c>
      <c r="K577" s="419" t="s">
        <v>1112</v>
      </c>
      <c r="L577" s="405" t="s">
        <v>4343</v>
      </c>
      <c r="M577" s="411"/>
      <c r="N577" s="411"/>
      <c r="O577" s="411"/>
      <c r="P577" s="411"/>
      <c r="Q577" s="52"/>
      <c r="R577" s="52"/>
      <c r="S577" s="52"/>
      <c r="T577" s="52"/>
    </row>
    <row r="578">
      <c r="A578" s="86">
        <v>576.0</v>
      </c>
      <c r="B578" s="86" t="s">
        <v>4352</v>
      </c>
      <c r="C578" s="402" t="str">
        <f t="shared" si="1"/>
        <v>1B40</v>
      </c>
      <c r="D578" s="67"/>
      <c r="E578" s="410"/>
      <c r="F578" s="22">
        <v>576.0</v>
      </c>
      <c r="G578" s="410"/>
      <c r="H578" s="96"/>
      <c r="I578" s="141" t="s">
        <v>1131</v>
      </c>
      <c r="J578" s="405" t="s">
        <v>1893</v>
      </c>
      <c r="K578" s="405"/>
      <c r="L578" s="405" t="s">
        <v>4343</v>
      </c>
      <c r="M578" s="411"/>
      <c r="N578" s="411"/>
      <c r="O578" s="411"/>
      <c r="P578" s="411"/>
      <c r="Q578" s="52"/>
      <c r="R578" s="52"/>
      <c r="S578" s="52"/>
      <c r="T578" s="52"/>
    </row>
    <row r="579">
      <c r="A579" s="86">
        <v>577.0</v>
      </c>
      <c r="B579" s="86" t="s">
        <v>4353</v>
      </c>
      <c r="C579" s="402" t="str">
        <f t="shared" si="1"/>
        <v>1B41</v>
      </c>
      <c r="D579" s="67"/>
      <c r="E579" s="410"/>
      <c r="F579" s="22">
        <v>577.0</v>
      </c>
      <c r="G579" s="410">
        <v>120.0</v>
      </c>
      <c r="H579" s="22" t="s">
        <v>1175</v>
      </c>
      <c r="I579" s="141" t="s">
        <v>1131</v>
      </c>
      <c r="J579" s="405" t="s">
        <v>2312</v>
      </c>
      <c r="K579" s="405" t="s">
        <v>1112</v>
      </c>
      <c r="L579" s="414" t="s">
        <v>4343</v>
      </c>
      <c r="M579" s="415">
        <v>42131.0</v>
      </c>
      <c r="N579" s="411" t="s">
        <v>3592</v>
      </c>
      <c r="O579" s="411">
        <v>6.0</v>
      </c>
      <c r="P579" s="411" t="s">
        <v>3566</v>
      </c>
      <c r="Q579" s="52"/>
      <c r="R579" s="52"/>
      <c r="S579" s="52"/>
      <c r="T579" s="52"/>
    </row>
    <row r="580">
      <c r="A580" s="86">
        <v>578.0</v>
      </c>
      <c r="B580" s="86" t="s">
        <v>4355</v>
      </c>
      <c r="C580" s="402" t="str">
        <f t="shared" si="1"/>
        <v>1B42</v>
      </c>
      <c r="D580" s="67"/>
      <c r="E580" s="410"/>
      <c r="F580" s="22">
        <v>578.0</v>
      </c>
      <c r="G580" s="410"/>
      <c r="H580" s="96"/>
      <c r="I580" s="141" t="s">
        <v>1131</v>
      </c>
      <c r="J580" s="405" t="s">
        <v>3168</v>
      </c>
      <c r="K580" s="405"/>
      <c r="L580" s="405" t="s">
        <v>4343</v>
      </c>
      <c r="M580" s="411"/>
      <c r="N580" s="411"/>
      <c r="O580" s="411"/>
      <c r="P580" s="411"/>
      <c r="Q580" s="52"/>
      <c r="R580" s="52"/>
      <c r="S580" s="52"/>
      <c r="T580" s="52"/>
    </row>
    <row r="581">
      <c r="A581" s="86">
        <v>579.0</v>
      </c>
      <c r="B581" s="86" t="s">
        <v>4357</v>
      </c>
      <c r="C581" s="402" t="str">
        <f t="shared" si="1"/>
        <v>1B43</v>
      </c>
      <c r="D581" s="67"/>
      <c r="E581" s="410"/>
      <c r="F581" s="22">
        <v>579.0</v>
      </c>
      <c r="G581" s="410"/>
      <c r="H581" s="96"/>
      <c r="I581" s="141" t="s">
        <v>1131</v>
      </c>
      <c r="J581" s="405" t="s">
        <v>2659</v>
      </c>
      <c r="K581" s="405"/>
      <c r="L581" s="405" t="s">
        <v>4343</v>
      </c>
      <c r="M581" s="411"/>
      <c r="N581" s="411"/>
      <c r="O581" s="411"/>
      <c r="P581" s="411"/>
      <c r="Q581" s="52"/>
      <c r="R581" s="52"/>
      <c r="S581" s="52"/>
      <c r="T581" s="52"/>
    </row>
    <row r="582">
      <c r="A582" s="86">
        <v>580.0</v>
      </c>
      <c r="B582" s="86" t="s">
        <v>4358</v>
      </c>
      <c r="C582" s="402" t="str">
        <f t="shared" si="1"/>
        <v>1B44</v>
      </c>
      <c r="D582" s="67"/>
      <c r="E582" s="410"/>
      <c r="F582" s="22">
        <v>580.0</v>
      </c>
      <c r="G582" s="465" t="s">
        <v>1807</v>
      </c>
      <c r="H582" s="139" t="s">
        <v>1805</v>
      </c>
      <c r="I582" s="141" t="s">
        <v>1131</v>
      </c>
      <c r="J582" s="405" t="s">
        <v>2820</v>
      </c>
      <c r="K582" s="405"/>
      <c r="L582" s="405" t="s">
        <v>4343</v>
      </c>
      <c r="M582" s="411"/>
      <c r="N582" s="411"/>
      <c r="O582" s="411"/>
      <c r="P582" s="411"/>
      <c r="Q582" s="52"/>
      <c r="R582" s="52"/>
      <c r="S582" s="52"/>
      <c r="T582" s="52"/>
    </row>
    <row r="583">
      <c r="A583" s="86">
        <v>581.0</v>
      </c>
      <c r="B583" s="86" t="s">
        <v>4359</v>
      </c>
      <c r="C583" s="402" t="str">
        <f t="shared" si="1"/>
        <v>1B45</v>
      </c>
      <c r="D583" s="67"/>
      <c r="E583" s="410"/>
      <c r="F583" s="22">
        <v>581.0</v>
      </c>
      <c r="G583" s="465" t="s">
        <v>2116</v>
      </c>
      <c r="H583" s="22" t="s">
        <v>2115</v>
      </c>
      <c r="I583" s="141" t="s">
        <v>1131</v>
      </c>
      <c r="J583" s="405" t="s">
        <v>2580</v>
      </c>
      <c r="K583" s="405"/>
      <c r="L583" s="405" t="s">
        <v>4343</v>
      </c>
      <c r="M583" s="411"/>
      <c r="N583" s="411"/>
      <c r="O583" s="411"/>
      <c r="P583" s="411"/>
      <c r="Q583" s="52"/>
      <c r="R583" s="52"/>
      <c r="S583" s="52"/>
      <c r="T583" s="52"/>
    </row>
    <row r="584">
      <c r="A584" s="86">
        <v>582.0</v>
      </c>
      <c r="B584" s="86" t="s">
        <v>4360</v>
      </c>
      <c r="C584" s="402" t="str">
        <f t="shared" si="1"/>
        <v>1B46</v>
      </c>
      <c r="D584" s="67"/>
      <c r="E584" s="403"/>
      <c r="F584" s="22">
        <v>582.0</v>
      </c>
      <c r="G584" s="403">
        <v>80.0</v>
      </c>
      <c r="H584" s="22" t="s">
        <v>1001</v>
      </c>
      <c r="I584" s="141" t="s">
        <v>1131</v>
      </c>
      <c r="J584" s="405" t="s">
        <v>2900</v>
      </c>
      <c r="K584" s="405" t="s">
        <v>1112</v>
      </c>
      <c r="L584" s="405" t="s">
        <v>4343</v>
      </c>
      <c r="M584" s="232" t="s">
        <v>4361</v>
      </c>
      <c r="N584" s="232" t="s">
        <v>3579</v>
      </c>
      <c r="O584" s="215" t="s">
        <v>88</v>
      </c>
      <c r="P584" s="215" t="s">
        <v>3573</v>
      </c>
      <c r="Q584" s="52"/>
      <c r="R584" s="52"/>
      <c r="S584" s="52"/>
      <c r="T584" s="52"/>
    </row>
    <row r="585">
      <c r="A585" s="86">
        <v>583.0</v>
      </c>
      <c r="B585" s="86" t="s">
        <v>4363</v>
      </c>
      <c r="C585" s="402" t="str">
        <f t="shared" si="1"/>
        <v>1B47</v>
      </c>
      <c r="D585" s="67"/>
      <c r="E585" s="410"/>
      <c r="F585" s="22">
        <v>583.0</v>
      </c>
      <c r="G585" s="410"/>
      <c r="H585" s="96"/>
      <c r="I585" s="141" t="s">
        <v>1131</v>
      </c>
      <c r="J585" s="405" t="s">
        <v>2739</v>
      </c>
      <c r="K585" s="405"/>
      <c r="L585" s="423"/>
      <c r="M585" s="411"/>
      <c r="N585" s="411"/>
      <c r="O585" s="411"/>
      <c r="P585" s="411"/>
      <c r="Q585" s="52"/>
      <c r="R585" s="52"/>
      <c r="S585" s="52"/>
      <c r="T585" s="52"/>
    </row>
    <row r="586">
      <c r="A586" s="86">
        <v>584.0</v>
      </c>
      <c r="B586" s="86" t="s">
        <v>4364</v>
      </c>
      <c r="C586" s="402" t="str">
        <f t="shared" si="1"/>
        <v>1B48</v>
      </c>
      <c r="D586" s="67"/>
      <c r="E586" s="410"/>
      <c r="F586" s="22">
        <v>584.0</v>
      </c>
      <c r="G586" s="410"/>
      <c r="H586" s="96"/>
      <c r="I586" s="141" t="s">
        <v>1131</v>
      </c>
      <c r="J586" s="405" t="s">
        <v>2840</v>
      </c>
      <c r="K586" s="405"/>
      <c r="L586" s="423"/>
      <c r="M586" s="411"/>
      <c r="N586" s="411"/>
      <c r="O586" s="411"/>
      <c r="P586" s="411"/>
      <c r="Q586" s="52"/>
      <c r="R586" s="52"/>
      <c r="S586" s="52"/>
      <c r="T586" s="52"/>
    </row>
    <row r="587">
      <c r="A587" s="86">
        <v>585.0</v>
      </c>
      <c r="B587" s="86" t="s">
        <v>4365</v>
      </c>
      <c r="C587" s="402" t="str">
        <f t="shared" si="1"/>
        <v>1B49</v>
      </c>
      <c r="D587" s="67"/>
      <c r="E587" s="410"/>
      <c r="F587" s="22">
        <v>585.0</v>
      </c>
      <c r="G587" s="410"/>
      <c r="H587" s="96"/>
      <c r="I587" s="141" t="s">
        <v>1131</v>
      </c>
      <c r="J587" s="405" t="s">
        <v>2830</v>
      </c>
      <c r="K587" s="405"/>
      <c r="L587" s="423"/>
      <c r="M587" s="411"/>
      <c r="N587" s="411"/>
      <c r="O587" s="411"/>
      <c r="P587" s="411"/>
      <c r="Q587" s="52"/>
      <c r="R587" s="52"/>
      <c r="S587" s="52"/>
      <c r="T587" s="52"/>
    </row>
    <row r="588">
      <c r="A588" s="86">
        <v>586.0</v>
      </c>
      <c r="B588" s="86" t="s">
        <v>4366</v>
      </c>
      <c r="C588" s="402" t="str">
        <f t="shared" si="1"/>
        <v>1B4A</v>
      </c>
      <c r="D588" s="67"/>
      <c r="E588" s="410"/>
      <c r="F588" s="22">
        <v>586.0</v>
      </c>
      <c r="G588" s="410"/>
      <c r="H588" s="96"/>
      <c r="I588" s="141" t="s">
        <v>1131</v>
      </c>
      <c r="J588" s="405" t="s">
        <v>2832</v>
      </c>
      <c r="K588" s="405"/>
      <c r="L588" s="423"/>
      <c r="M588" s="411"/>
      <c r="N588" s="411"/>
      <c r="O588" s="411"/>
      <c r="P588" s="411"/>
      <c r="Q588" s="52"/>
      <c r="R588" s="52"/>
      <c r="S588" s="52"/>
      <c r="T588" s="52"/>
    </row>
    <row r="589">
      <c r="A589" s="86">
        <v>587.0</v>
      </c>
      <c r="B589" s="86" t="s">
        <v>583</v>
      </c>
      <c r="C589" s="402" t="str">
        <f t="shared" si="1"/>
        <v>1B4B</v>
      </c>
      <c r="D589" s="67"/>
      <c r="E589" s="410"/>
      <c r="F589" s="22">
        <v>587.0</v>
      </c>
      <c r="G589" s="410"/>
      <c r="H589" s="96"/>
      <c r="I589" s="141" t="s">
        <v>1131</v>
      </c>
      <c r="J589" s="405" t="s">
        <v>2802</v>
      </c>
      <c r="K589" s="405"/>
      <c r="L589" s="423"/>
      <c r="M589" s="411"/>
      <c r="N589" s="411"/>
      <c r="O589" s="411"/>
      <c r="P589" s="411"/>
      <c r="Q589" s="52"/>
      <c r="R589" s="52"/>
      <c r="S589" s="52"/>
      <c r="T589" s="52"/>
    </row>
    <row r="590">
      <c r="A590" s="86">
        <v>588.0</v>
      </c>
      <c r="B590" s="86" t="s">
        <v>4367</v>
      </c>
      <c r="C590" s="402" t="str">
        <f t="shared" si="1"/>
        <v>1B4C</v>
      </c>
      <c r="D590" s="67"/>
      <c r="E590" s="410"/>
      <c r="F590" s="22">
        <v>588.0</v>
      </c>
      <c r="G590" s="410"/>
      <c r="H590" s="96"/>
      <c r="I590" s="141" t="s">
        <v>1131</v>
      </c>
      <c r="J590" s="405" t="s">
        <v>2878</v>
      </c>
      <c r="K590" s="405"/>
      <c r="L590" s="423"/>
      <c r="M590" s="411"/>
      <c r="N590" s="411"/>
      <c r="O590" s="411"/>
      <c r="P590" s="411"/>
      <c r="Q590" s="52"/>
      <c r="R590" s="52"/>
      <c r="S590" s="52"/>
      <c r="T590" s="52"/>
    </row>
    <row r="591">
      <c r="A591" s="86">
        <v>589.0</v>
      </c>
      <c r="B591" s="86" t="s">
        <v>4368</v>
      </c>
      <c r="C591" s="402" t="str">
        <f t="shared" si="1"/>
        <v>1B4D</v>
      </c>
      <c r="D591" s="67"/>
      <c r="E591" s="410"/>
      <c r="F591" s="22">
        <v>589.0</v>
      </c>
      <c r="G591" s="410"/>
      <c r="H591" s="96"/>
      <c r="I591" s="141" t="s">
        <v>1131</v>
      </c>
      <c r="J591" s="405" t="s">
        <v>2425</v>
      </c>
      <c r="K591" s="405"/>
      <c r="L591" s="423"/>
      <c r="M591" s="411"/>
      <c r="N591" s="411"/>
      <c r="O591" s="411"/>
      <c r="P591" s="411"/>
      <c r="Q591" s="52"/>
      <c r="R591" s="52"/>
      <c r="S591" s="52"/>
      <c r="T591" s="52"/>
    </row>
    <row r="592">
      <c r="A592" s="86">
        <v>590.0</v>
      </c>
      <c r="B592" s="86" t="s">
        <v>4370</v>
      </c>
      <c r="C592" s="402" t="str">
        <f t="shared" si="1"/>
        <v>1B4E</v>
      </c>
      <c r="D592" s="67"/>
      <c r="E592" s="410"/>
      <c r="F592" s="22">
        <v>590.0</v>
      </c>
      <c r="G592" s="410"/>
      <c r="H592" s="96"/>
      <c r="I592" s="141" t="s">
        <v>1131</v>
      </c>
      <c r="J592" s="405" t="s">
        <v>3361</v>
      </c>
      <c r="K592" s="405"/>
      <c r="L592" s="423"/>
      <c r="M592" s="411"/>
      <c r="N592" s="411"/>
      <c r="O592" s="411"/>
      <c r="P592" s="411"/>
      <c r="Q592" s="52"/>
      <c r="R592" s="52"/>
      <c r="S592" s="52"/>
      <c r="T592" s="52"/>
    </row>
    <row r="593">
      <c r="A593" s="86">
        <v>591.0</v>
      </c>
      <c r="B593" s="86" t="s">
        <v>4371</v>
      </c>
      <c r="C593" s="402" t="str">
        <f t="shared" si="1"/>
        <v>1B4F</v>
      </c>
      <c r="D593" s="67"/>
      <c r="E593" s="410"/>
      <c r="F593" s="22">
        <v>591.0</v>
      </c>
      <c r="G593" s="410"/>
      <c r="H593" s="96"/>
      <c r="I593" s="141" t="s">
        <v>1131</v>
      </c>
      <c r="J593" s="405" t="s">
        <v>3225</v>
      </c>
      <c r="K593" s="405"/>
      <c r="L593" s="423"/>
      <c r="M593" s="411"/>
      <c r="N593" s="411"/>
      <c r="O593" s="411"/>
      <c r="P593" s="411"/>
      <c r="Q593" s="52"/>
      <c r="R593" s="52"/>
      <c r="S593" s="52"/>
      <c r="T593" s="52"/>
    </row>
    <row r="594">
      <c r="A594" s="86">
        <v>592.0</v>
      </c>
      <c r="B594" s="86" t="s">
        <v>4372</v>
      </c>
      <c r="C594" s="402" t="str">
        <f t="shared" si="1"/>
        <v>1B50</v>
      </c>
      <c r="D594" s="67"/>
      <c r="E594" s="410"/>
      <c r="F594" s="22">
        <v>592.0</v>
      </c>
      <c r="G594" s="410"/>
      <c r="H594" s="96"/>
      <c r="I594" s="141" t="s">
        <v>1131</v>
      </c>
      <c r="J594" s="405" t="s">
        <v>3223</v>
      </c>
      <c r="K594" s="405"/>
      <c r="L594" s="423"/>
      <c r="M594" s="411"/>
      <c r="N594" s="411"/>
      <c r="O594" s="411"/>
      <c r="P594" s="411"/>
      <c r="Q594" s="52"/>
      <c r="R594" s="52"/>
      <c r="S594" s="52"/>
      <c r="T594" s="52"/>
    </row>
    <row r="595">
      <c r="A595" s="86">
        <v>593.0</v>
      </c>
      <c r="B595" s="86" t="s">
        <v>4374</v>
      </c>
      <c r="C595" s="402" t="str">
        <f t="shared" si="1"/>
        <v>1B51</v>
      </c>
      <c r="D595" s="67"/>
      <c r="E595" s="410"/>
      <c r="F595" s="22">
        <v>593.0</v>
      </c>
      <c r="G595" s="410">
        <v>127.0</v>
      </c>
      <c r="H595" s="22" t="s">
        <v>1206</v>
      </c>
      <c r="I595" s="141" t="s">
        <v>1131</v>
      </c>
      <c r="J595" s="405" t="s">
        <v>2520</v>
      </c>
      <c r="K595" s="405" t="s">
        <v>1112</v>
      </c>
      <c r="L595" s="423" t="s">
        <v>4375</v>
      </c>
      <c r="M595" s="415">
        <v>42288.0</v>
      </c>
      <c r="N595" s="411" t="s">
        <v>3634</v>
      </c>
      <c r="O595" s="411">
        <v>5.0</v>
      </c>
      <c r="P595" s="411" t="s">
        <v>3571</v>
      </c>
      <c r="Q595" s="52"/>
      <c r="R595" s="52"/>
      <c r="S595" s="52"/>
      <c r="T595" s="52"/>
    </row>
    <row r="596">
      <c r="A596" s="86">
        <v>594.0</v>
      </c>
      <c r="B596" s="86" t="s">
        <v>4376</v>
      </c>
      <c r="C596" s="402" t="str">
        <f t="shared" si="1"/>
        <v>1B52</v>
      </c>
      <c r="D596" s="67"/>
      <c r="E596" s="410"/>
      <c r="F596" s="22">
        <v>594.0</v>
      </c>
      <c r="G596" s="410">
        <v>162.0</v>
      </c>
      <c r="H596" s="22" t="s">
        <v>1413</v>
      </c>
      <c r="I596" s="141" t="s">
        <v>1131</v>
      </c>
      <c r="J596" s="405" t="s">
        <v>2485</v>
      </c>
      <c r="K596" s="405" t="s">
        <v>1112</v>
      </c>
      <c r="L596" s="423" t="s">
        <v>4375</v>
      </c>
      <c r="M596" s="415">
        <v>42320.0</v>
      </c>
      <c r="N596" s="411" t="s">
        <v>3579</v>
      </c>
      <c r="O596" s="411">
        <v>3.0</v>
      </c>
      <c r="P596" s="411" t="s">
        <v>3573</v>
      </c>
      <c r="Q596" s="52"/>
      <c r="R596" s="52"/>
      <c r="S596" s="52"/>
      <c r="T596" s="52"/>
    </row>
    <row r="597">
      <c r="A597" s="86">
        <v>595.0</v>
      </c>
      <c r="B597" s="86" t="s">
        <v>4378</v>
      </c>
      <c r="C597" s="402" t="str">
        <f t="shared" si="1"/>
        <v>1B53</v>
      </c>
      <c r="D597" s="67"/>
      <c r="E597" s="410"/>
      <c r="F597" s="22">
        <v>595.0</v>
      </c>
      <c r="G597" s="410"/>
      <c r="H597" s="96"/>
      <c r="I597" s="141" t="s">
        <v>1131</v>
      </c>
      <c r="J597" s="405" t="s">
        <v>2473</v>
      </c>
      <c r="K597" s="405"/>
      <c r="L597" s="423" t="s">
        <v>4375</v>
      </c>
      <c r="M597" s="411"/>
      <c r="N597" s="411"/>
      <c r="O597" s="411"/>
      <c r="P597" s="411"/>
      <c r="Q597" s="52"/>
      <c r="R597" s="52"/>
      <c r="S597" s="52"/>
      <c r="T597" s="52"/>
    </row>
    <row r="598">
      <c r="A598" s="86">
        <v>596.0</v>
      </c>
      <c r="B598" s="86" t="s">
        <v>4379</v>
      </c>
      <c r="C598" s="402" t="str">
        <f t="shared" si="1"/>
        <v>1B54</v>
      </c>
      <c r="D598" s="67"/>
      <c r="E598" s="410"/>
      <c r="F598" s="22">
        <v>596.0</v>
      </c>
      <c r="G598" s="410"/>
      <c r="H598" s="96"/>
      <c r="I598" s="141" t="s">
        <v>1131</v>
      </c>
      <c r="J598" s="405" t="s">
        <v>1682</v>
      </c>
      <c r="K598" s="405"/>
      <c r="L598" s="423" t="s">
        <v>4375</v>
      </c>
      <c r="M598" s="411"/>
      <c r="N598" s="411"/>
      <c r="O598" s="411"/>
      <c r="P598" s="411"/>
      <c r="Q598" s="52"/>
      <c r="R598" s="52"/>
      <c r="S598" s="52"/>
      <c r="T598" s="52"/>
    </row>
    <row r="599">
      <c r="A599" s="86">
        <v>597.0</v>
      </c>
      <c r="B599" s="86" t="s">
        <v>4380</v>
      </c>
      <c r="C599" s="402" t="str">
        <f t="shared" si="1"/>
        <v>1B55</v>
      </c>
      <c r="D599" s="67"/>
      <c r="E599" s="410"/>
      <c r="F599" s="22">
        <v>597.0</v>
      </c>
      <c r="G599" s="410"/>
      <c r="H599" s="96"/>
      <c r="I599" s="141" t="s">
        <v>1131</v>
      </c>
      <c r="J599" s="405" t="s">
        <v>2860</v>
      </c>
      <c r="K599" s="405"/>
      <c r="L599" s="423" t="s">
        <v>4375</v>
      </c>
      <c r="M599" s="411"/>
      <c r="N599" s="411"/>
      <c r="O599" s="411"/>
      <c r="P599" s="411"/>
      <c r="Q599" s="52"/>
      <c r="R599" s="52"/>
      <c r="S599" s="52"/>
      <c r="T599" s="52"/>
    </row>
    <row r="600">
      <c r="A600" s="86">
        <v>598.0</v>
      </c>
      <c r="B600" s="86" t="s">
        <v>4382</v>
      </c>
      <c r="C600" s="402" t="str">
        <f t="shared" si="1"/>
        <v>1B56</v>
      </c>
      <c r="D600" s="67"/>
      <c r="E600" s="410"/>
      <c r="F600" s="22">
        <v>598.0</v>
      </c>
      <c r="G600" s="465" t="s">
        <v>2079</v>
      </c>
      <c r="H600" s="22" t="s">
        <v>2077</v>
      </c>
      <c r="I600" s="141" t="s">
        <v>1131</v>
      </c>
      <c r="J600" s="405" t="s">
        <v>2732</v>
      </c>
      <c r="K600" s="405"/>
      <c r="L600" s="423" t="s">
        <v>4375</v>
      </c>
      <c r="M600" s="411"/>
      <c r="N600" s="411"/>
      <c r="O600" s="411"/>
      <c r="P600" s="411"/>
      <c r="Q600" s="52"/>
      <c r="R600" s="52"/>
      <c r="S600" s="52"/>
      <c r="T600" s="52"/>
    </row>
    <row r="601">
      <c r="A601" s="86">
        <v>599.0</v>
      </c>
      <c r="B601" s="86" t="s">
        <v>4383</v>
      </c>
      <c r="C601" s="402" t="str">
        <f t="shared" si="1"/>
        <v>1B57</v>
      </c>
      <c r="D601" s="67"/>
      <c r="E601" s="410"/>
      <c r="F601" s="22">
        <v>599.0</v>
      </c>
      <c r="G601" s="153" t="s">
        <v>2631</v>
      </c>
      <c r="H601" s="418" t="s">
        <v>4384</v>
      </c>
      <c r="I601" s="421" t="s">
        <v>1131</v>
      </c>
      <c r="J601" s="419" t="s">
        <v>2586</v>
      </c>
      <c r="K601" s="419" t="s">
        <v>1112</v>
      </c>
      <c r="L601" s="423" t="s">
        <v>4375</v>
      </c>
      <c r="M601" s="411"/>
      <c r="N601" s="411"/>
      <c r="O601" s="411"/>
      <c r="P601" s="411"/>
      <c r="Q601" s="52"/>
      <c r="R601" s="52"/>
      <c r="S601" s="52"/>
      <c r="T601" s="52"/>
    </row>
    <row r="602">
      <c r="A602" s="86">
        <v>600.0</v>
      </c>
      <c r="B602" s="86" t="s">
        <v>4386</v>
      </c>
      <c r="C602" s="402" t="str">
        <f t="shared" si="1"/>
        <v>1B58</v>
      </c>
      <c r="D602" s="67"/>
      <c r="E602" s="410"/>
      <c r="F602" s="22">
        <v>600.0</v>
      </c>
      <c r="G602" s="410"/>
      <c r="H602" s="96"/>
      <c r="I602" s="141" t="s">
        <v>1131</v>
      </c>
      <c r="J602" s="405" t="s">
        <v>1751</v>
      </c>
      <c r="K602" s="405"/>
      <c r="L602" s="423" t="s">
        <v>4375</v>
      </c>
      <c r="M602" s="411"/>
      <c r="N602" s="411"/>
      <c r="O602" s="411"/>
      <c r="P602" s="411"/>
      <c r="Q602" s="52"/>
      <c r="R602" s="52"/>
      <c r="S602" s="52"/>
      <c r="T602" s="52"/>
    </row>
    <row r="603">
      <c r="A603" s="86">
        <v>601.0</v>
      </c>
      <c r="B603" s="86" t="s">
        <v>4387</v>
      </c>
      <c r="C603" s="402" t="str">
        <f t="shared" si="1"/>
        <v>1B59</v>
      </c>
      <c r="D603" s="67"/>
      <c r="E603" s="410"/>
      <c r="F603" s="22">
        <v>601.0</v>
      </c>
      <c r="G603" s="153" t="s">
        <v>2549</v>
      </c>
      <c r="H603" s="418" t="s">
        <v>4389</v>
      </c>
      <c r="I603" s="421" t="s">
        <v>1131</v>
      </c>
      <c r="J603" s="419" t="s">
        <v>2839</v>
      </c>
      <c r="K603" s="419" t="s">
        <v>1112</v>
      </c>
      <c r="L603" s="423" t="s">
        <v>4375</v>
      </c>
      <c r="M603" s="411"/>
      <c r="N603" s="411"/>
      <c r="O603" s="411"/>
      <c r="P603" s="411"/>
      <c r="Q603" s="52"/>
      <c r="R603" s="52"/>
      <c r="S603" s="52"/>
      <c r="T603" s="52"/>
    </row>
    <row r="604">
      <c r="A604" s="86">
        <v>602.0</v>
      </c>
      <c r="B604" s="86" t="s">
        <v>4390</v>
      </c>
      <c r="C604" s="402" t="str">
        <f t="shared" si="1"/>
        <v>1B5A</v>
      </c>
      <c r="D604" s="67"/>
      <c r="E604" s="410"/>
      <c r="F604" s="22">
        <v>602.0</v>
      </c>
      <c r="G604" s="465" t="s">
        <v>2041</v>
      </c>
      <c r="H604" s="139" t="s">
        <v>2039</v>
      </c>
      <c r="I604" s="141" t="s">
        <v>1131</v>
      </c>
      <c r="J604" s="405" t="s">
        <v>2409</v>
      </c>
      <c r="K604" s="405"/>
      <c r="L604" s="423" t="s">
        <v>4375</v>
      </c>
      <c r="M604" s="411"/>
      <c r="N604" s="411"/>
      <c r="O604" s="411"/>
      <c r="P604" s="411"/>
      <c r="Q604" s="52"/>
      <c r="R604" s="52"/>
      <c r="S604" s="52"/>
      <c r="T604" s="52"/>
    </row>
    <row r="605">
      <c r="A605" s="86">
        <v>603.0</v>
      </c>
      <c r="B605" s="86" t="s">
        <v>4392</v>
      </c>
      <c r="C605" s="402" t="str">
        <f t="shared" si="1"/>
        <v>1B5B</v>
      </c>
      <c r="D605" s="67"/>
      <c r="E605" s="403"/>
      <c r="F605" s="22">
        <v>603.0</v>
      </c>
      <c r="G605" s="403">
        <v>42.0</v>
      </c>
      <c r="H605" s="22" t="s">
        <v>836</v>
      </c>
      <c r="I605" s="141" t="s">
        <v>1131</v>
      </c>
      <c r="J605" s="405" t="s">
        <v>2843</v>
      </c>
      <c r="K605" s="405" t="s">
        <v>1112</v>
      </c>
      <c r="L605" s="405" t="s">
        <v>4375</v>
      </c>
      <c r="M605" s="232" t="s">
        <v>4393</v>
      </c>
      <c r="N605" s="232" t="s">
        <v>3565</v>
      </c>
      <c r="O605" s="215" t="s">
        <v>88</v>
      </c>
      <c r="P605" s="215" t="s">
        <v>3573</v>
      </c>
      <c r="Q605" s="52"/>
      <c r="R605" s="52"/>
      <c r="S605" s="52"/>
      <c r="T605" s="52"/>
    </row>
    <row r="606">
      <c r="A606" s="86">
        <v>604.0</v>
      </c>
      <c r="B606" s="86" t="s">
        <v>4394</v>
      </c>
      <c r="C606" s="402" t="str">
        <f t="shared" si="1"/>
        <v>1B5C</v>
      </c>
      <c r="D606" s="67"/>
      <c r="E606" s="410"/>
      <c r="F606" s="22">
        <v>604.0</v>
      </c>
      <c r="G606" s="410"/>
      <c r="H606" s="96"/>
      <c r="I606" s="141" t="s">
        <v>1131</v>
      </c>
      <c r="J606" s="405" t="s">
        <v>2824</v>
      </c>
      <c r="K606" s="405"/>
      <c r="L606" s="423"/>
      <c r="M606" s="411"/>
      <c r="N606" s="411"/>
      <c r="O606" s="411"/>
      <c r="P606" s="411"/>
      <c r="Q606" s="52"/>
      <c r="R606" s="52"/>
      <c r="S606" s="52"/>
      <c r="T606" s="52"/>
    </row>
    <row r="607">
      <c r="A607" s="86">
        <v>605.0</v>
      </c>
      <c r="B607" s="86" t="s">
        <v>4396</v>
      </c>
      <c r="C607" s="402" t="str">
        <f t="shared" si="1"/>
        <v>1B5D</v>
      </c>
      <c r="D607" s="67"/>
      <c r="E607" s="410"/>
      <c r="F607" s="22">
        <v>605.0</v>
      </c>
      <c r="G607" s="410"/>
      <c r="H607" s="96"/>
      <c r="I607" s="141" t="s">
        <v>1131</v>
      </c>
      <c r="J607" s="405" t="s">
        <v>2847</v>
      </c>
      <c r="K607" s="405"/>
      <c r="L607" s="423"/>
      <c r="M607" s="411"/>
      <c r="N607" s="411"/>
      <c r="O607" s="411"/>
      <c r="P607" s="411"/>
      <c r="Q607" s="52"/>
      <c r="R607" s="52"/>
      <c r="S607" s="52"/>
      <c r="T607" s="52"/>
    </row>
    <row r="608">
      <c r="A608" s="86">
        <v>606.0</v>
      </c>
      <c r="B608" s="86" t="s">
        <v>4397</v>
      </c>
      <c r="C608" s="402" t="str">
        <f t="shared" si="1"/>
        <v>1B5E</v>
      </c>
      <c r="D608" s="67"/>
      <c r="E608" s="410"/>
      <c r="F608" s="22">
        <v>606.0</v>
      </c>
      <c r="G608" s="410"/>
      <c r="H608" s="96"/>
      <c r="I608" s="141" t="s">
        <v>1131</v>
      </c>
      <c r="J608" s="405" t="s">
        <v>2853</v>
      </c>
      <c r="K608" s="405"/>
      <c r="L608" s="423"/>
      <c r="M608" s="411"/>
      <c r="N608" s="411"/>
      <c r="O608" s="411"/>
      <c r="P608" s="411"/>
      <c r="Q608" s="52"/>
      <c r="R608" s="52"/>
      <c r="S608" s="52"/>
      <c r="T608" s="52"/>
    </row>
    <row r="609">
      <c r="A609" s="86">
        <v>607.0</v>
      </c>
      <c r="B609" s="86" t="s">
        <v>4399</v>
      </c>
      <c r="C609" s="402" t="str">
        <f t="shared" si="1"/>
        <v>1B5F</v>
      </c>
      <c r="D609" s="67"/>
      <c r="E609" s="410"/>
      <c r="F609" s="22">
        <v>607.0</v>
      </c>
      <c r="G609" s="410"/>
      <c r="H609" s="96"/>
      <c r="I609" s="141" t="s">
        <v>1131</v>
      </c>
      <c r="J609" s="405" t="s">
        <v>2855</v>
      </c>
      <c r="K609" s="405"/>
      <c r="L609" s="423"/>
      <c r="M609" s="411"/>
      <c r="N609" s="411"/>
      <c r="O609" s="411"/>
      <c r="P609" s="411"/>
      <c r="Q609" s="52"/>
      <c r="R609" s="52"/>
      <c r="S609" s="52"/>
      <c r="T609" s="52"/>
    </row>
    <row r="610">
      <c r="A610" s="86">
        <v>608.0</v>
      </c>
      <c r="B610" s="86" t="s">
        <v>4400</v>
      </c>
      <c r="C610" s="402" t="str">
        <f t="shared" si="1"/>
        <v>1B60</v>
      </c>
      <c r="D610" s="67"/>
      <c r="E610" s="410"/>
      <c r="F610" s="22">
        <v>608.0</v>
      </c>
      <c r="G610" s="410"/>
      <c r="H610" s="96"/>
      <c r="I610" s="141" t="s">
        <v>1131</v>
      </c>
      <c r="J610" s="405" t="s">
        <v>2857</v>
      </c>
      <c r="K610" s="405"/>
      <c r="L610" s="423"/>
      <c r="M610" s="411"/>
      <c r="N610" s="411"/>
      <c r="O610" s="411"/>
      <c r="P610" s="411"/>
      <c r="Q610" s="52"/>
      <c r="R610" s="52"/>
      <c r="S610" s="52"/>
      <c r="T610" s="52"/>
    </row>
    <row r="611">
      <c r="A611" s="86">
        <v>609.0</v>
      </c>
      <c r="B611" s="86" t="s">
        <v>547</v>
      </c>
      <c r="C611" s="402" t="str">
        <f t="shared" si="1"/>
        <v>1B61</v>
      </c>
      <c r="D611" s="67"/>
      <c r="E611" s="410"/>
      <c r="F611" s="22">
        <v>609.0</v>
      </c>
      <c r="G611" s="410"/>
      <c r="H611" s="96"/>
      <c r="I611" s="141" t="s">
        <v>1131</v>
      </c>
      <c r="J611" s="405" t="s">
        <v>3365</v>
      </c>
      <c r="K611" s="405"/>
      <c r="L611" s="423"/>
      <c r="M611" s="411"/>
      <c r="N611" s="411"/>
      <c r="O611" s="411"/>
      <c r="P611" s="411"/>
      <c r="Q611" s="52"/>
      <c r="R611" s="52"/>
      <c r="S611" s="52"/>
      <c r="T611" s="52"/>
    </row>
    <row r="612">
      <c r="A612" s="86">
        <v>610.0</v>
      </c>
      <c r="B612" s="86" t="s">
        <v>4402</v>
      </c>
      <c r="C612" s="402" t="str">
        <f t="shared" si="1"/>
        <v>1B62</v>
      </c>
      <c r="D612" s="67"/>
      <c r="E612" s="410"/>
      <c r="F612" s="22">
        <v>610.0</v>
      </c>
      <c r="G612" s="410"/>
      <c r="H612" s="96"/>
      <c r="I612" s="141" t="s">
        <v>1131</v>
      </c>
      <c r="J612" s="405" t="s">
        <v>2837</v>
      </c>
      <c r="K612" s="405"/>
      <c r="L612" s="423"/>
      <c r="M612" s="411"/>
      <c r="N612" s="411"/>
      <c r="O612" s="411"/>
      <c r="P612" s="411"/>
      <c r="Q612" s="52"/>
      <c r="R612" s="52"/>
      <c r="S612" s="52"/>
      <c r="T612" s="52"/>
    </row>
    <row r="613">
      <c r="A613" s="86">
        <v>611.0</v>
      </c>
      <c r="B613" s="86" t="s">
        <v>4404</v>
      </c>
      <c r="C613" s="402" t="str">
        <f t="shared" si="1"/>
        <v>1B63</v>
      </c>
      <c r="D613" s="67"/>
      <c r="E613" s="410"/>
      <c r="F613" s="22">
        <v>611.0</v>
      </c>
      <c r="G613" s="410"/>
      <c r="H613" s="96"/>
      <c r="I613" s="141" t="s">
        <v>1131</v>
      </c>
      <c r="J613" s="405" t="s">
        <v>2767</v>
      </c>
      <c r="K613" s="405"/>
      <c r="L613" s="423"/>
      <c r="M613" s="411"/>
      <c r="N613" s="411"/>
      <c r="O613" s="411"/>
      <c r="P613" s="411"/>
      <c r="Q613" s="52"/>
      <c r="R613" s="52"/>
      <c r="S613" s="52"/>
      <c r="T613" s="52"/>
    </row>
    <row r="614">
      <c r="A614" s="86">
        <v>612.0</v>
      </c>
      <c r="B614" s="86" t="s">
        <v>4405</v>
      </c>
      <c r="C614" s="402" t="str">
        <f t="shared" si="1"/>
        <v>1B64</v>
      </c>
      <c r="D614" s="67"/>
      <c r="E614" s="410"/>
      <c r="F614" s="22">
        <v>612.0</v>
      </c>
      <c r="G614" s="410"/>
      <c r="H614" s="96"/>
      <c r="I614" s="141" t="s">
        <v>1131</v>
      </c>
      <c r="J614" s="405" t="s">
        <v>2386</v>
      </c>
      <c r="K614" s="405"/>
      <c r="L614" s="423"/>
      <c r="M614" s="411"/>
      <c r="N614" s="411"/>
      <c r="O614" s="411"/>
      <c r="P614" s="411"/>
      <c r="Q614" s="52"/>
      <c r="R614" s="52"/>
      <c r="S614" s="52"/>
      <c r="T614" s="52"/>
    </row>
    <row r="615">
      <c r="A615" s="86">
        <v>613.0</v>
      </c>
      <c r="B615" s="86" t="s">
        <v>4406</v>
      </c>
      <c r="C615" s="402" t="str">
        <f t="shared" si="1"/>
        <v>1B65</v>
      </c>
      <c r="D615" s="67"/>
      <c r="E615" s="410"/>
      <c r="F615" s="22">
        <v>613.0</v>
      </c>
      <c r="G615" s="410"/>
      <c r="H615" s="96"/>
      <c r="I615" s="141" t="s">
        <v>1131</v>
      </c>
      <c r="J615" s="405" t="s">
        <v>3204</v>
      </c>
      <c r="K615" s="405"/>
      <c r="L615" s="423"/>
      <c r="M615" s="411"/>
      <c r="N615" s="411"/>
      <c r="O615" s="411"/>
      <c r="P615" s="411"/>
      <c r="Q615" s="52"/>
      <c r="R615" s="52"/>
      <c r="S615" s="52"/>
      <c r="T615" s="52"/>
    </row>
    <row r="616">
      <c r="A616" s="86">
        <v>614.0</v>
      </c>
      <c r="B616" s="86" t="s">
        <v>4408</v>
      </c>
      <c r="C616" s="402" t="str">
        <f t="shared" si="1"/>
        <v>1B66</v>
      </c>
      <c r="D616" s="67"/>
      <c r="E616" s="410"/>
      <c r="F616" s="22">
        <v>614.0</v>
      </c>
      <c r="G616" s="416">
        <v>169.0</v>
      </c>
      <c r="H616" s="22" t="s">
        <v>1460</v>
      </c>
      <c r="I616" s="141" t="s">
        <v>1131</v>
      </c>
      <c r="J616" s="405" t="s">
        <v>3180</v>
      </c>
      <c r="K616" s="409" t="s">
        <v>1112</v>
      </c>
      <c r="L616" s="417" t="s">
        <v>4409</v>
      </c>
      <c r="M616" s="415">
        <v>42224.0</v>
      </c>
      <c r="N616" s="284" t="s">
        <v>3610</v>
      </c>
      <c r="O616" s="284">
        <v>5.0</v>
      </c>
      <c r="P616" s="284" t="s">
        <v>3573</v>
      </c>
      <c r="Q616" s="52"/>
      <c r="R616" s="52"/>
      <c r="S616" s="52"/>
      <c r="T616" s="52"/>
    </row>
    <row r="617">
      <c r="A617" s="86">
        <v>615.0</v>
      </c>
      <c r="B617" s="86" t="s">
        <v>4411</v>
      </c>
      <c r="C617" s="402" t="str">
        <f t="shared" si="1"/>
        <v>1B67</v>
      </c>
      <c r="D617" s="67"/>
      <c r="E617" s="410"/>
      <c r="F617" s="22">
        <v>615.0</v>
      </c>
      <c r="G617" s="403">
        <v>231.0</v>
      </c>
      <c r="H617" s="139" t="s">
        <v>1798</v>
      </c>
      <c r="I617" s="141" t="s">
        <v>1131</v>
      </c>
      <c r="J617" s="405" t="s">
        <v>3213</v>
      </c>
      <c r="K617" s="405"/>
      <c r="L617" s="442" t="s">
        <v>4409</v>
      </c>
      <c r="M617" s="411"/>
      <c r="N617" s="411"/>
      <c r="O617" s="411"/>
      <c r="P617" s="411"/>
      <c r="Q617" s="52"/>
      <c r="R617" s="52"/>
      <c r="S617" s="52"/>
      <c r="T617" s="52"/>
    </row>
    <row r="618">
      <c r="A618" s="86">
        <v>616.0</v>
      </c>
      <c r="B618" s="86" t="s">
        <v>4412</v>
      </c>
      <c r="C618" s="402" t="str">
        <f t="shared" si="1"/>
        <v>1B68</v>
      </c>
      <c r="D618" s="67"/>
      <c r="E618" s="410"/>
      <c r="F618" s="22">
        <v>616.0</v>
      </c>
      <c r="G618" s="410"/>
      <c r="H618" s="96"/>
      <c r="I618" s="141" t="s">
        <v>1131</v>
      </c>
      <c r="J618" s="405" t="s">
        <v>3215</v>
      </c>
      <c r="K618" s="405"/>
      <c r="L618" s="442" t="s">
        <v>4409</v>
      </c>
      <c r="M618" s="411"/>
      <c r="N618" s="411"/>
      <c r="O618" s="411"/>
      <c r="P618" s="411"/>
      <c r="Q618" s="52"/>
      <c r="R618" s="52"/>
      <c r="S618" s="52"/>
      <c r="T618" s="52"/>
    </row>
    <row r="619">
      <c r="A619" s="86">
        <v>617.0</v>
      </c>
      <c r="B619" s="86" t="s">
        <v>4414</v>
      </c>
      <c r="C619" s="402" t="str">
        <f t="shared" si="1"/>
        <v>1B69</v>
      </c>
      <c r="D619" s="67"/>
      <c r="E619" s="410"/>
      <c r="F619" s="22">
        <v>617.0</v>
      </c>
      <c r="G619" s="410"/>
      <c r="H619" s="96"/>
      <c r="I619" s="141" t="s">
        <v>1131</v>
      </c>
      <c r="J619" s="405" t="s">
        <v>2654</v>
      </c>
      <c r="K619" s="405"/>
      <c r="L619" s="442" t="s">
        <v>4409</v>
      </c>
      <c r="M619" s="411"/>
      <c r="N619" s="411"/>
      <c r="O619" s="411"/>
      <c r="P619" s="411"/>
      <c r="Q619" s="52"/>
      <c r="R619" s="52"/>
      <c r="S619" s="52"/>
      <c r="T619" s="52"/>
    </row>
    <row r="620">
      <c r="A620" s="86">
        <v>618.0</v>
      </c>
      <c r="B620" s="86" t="s">
        <v>4415</v>
      </c>
      <c r="C620" s="402" t="str">
        <f t="shared" si="1"/>
        <v>1B6A</v>
      </c>
      <c r="D620" s="67"/>
      <c r="E620" s="410"/>
      <c r="F620" s="22">
        <v>618.0</v>
      </c>
      <c r="G620" s="410"/>
      <c r="H620" s="96"/>
      <c r="I620" s="141" t="s">
        <v>1131</v>
      </c>
      <c r="J620" s="405" t="s">
        <v>2496</v>
      </c>
      <c r="K620" s="405"/>
      <c r="L620" s="442" t="s">
        <v>4409</v>
      </c>
      <c r="M620" s="411"/>
      <c r="N620" s="411"/>
      <c r="O620" s="411"/>
      <c r="P620" s="411"/>
      <c r="Q620" s="52"/>
      <c r="R620" s="52"/>
      <c r="S620" s="52"/>
      <c r="T620" s="52"/>
    </row>
    <row r="621">
      <c r="A621" s="86">
        <v>619.0</v>
      </c>
      <c r="B621" s="86" t="s">
        <v>4416</v>
      </c>
      <c r="C621" s="402" t="str">
        <f t="shared" si="1"/>
        <v>1B6B</v>
      </c>
      <c r="D621" s="67"/>
      <c r="E621" s="410"/>
      <c r="F621" s="22">
        <v>619.0</v>
      </c>
      <c r="G621" s="410"/>
      <c r="H621" s="96"/>
      <c r="I621" s="141" t="s">
        <v>1131</v>
      </c>
      <c r="J621" s="405" t="s">
        <v>2862</v>
      </c>
      <c r="K621" s="405"/>
      <c r="L621" s="442" t="s">
        <v>4409</v>
      </c>
      <c r="M621" s="411"/>
      <c r="N621" s="411"/>
      <c r="O621" s="411"/>
      <c r="P621" s="411"/>
      <c r="Q621" s="52"/>
      <c r="R621" s="52"/>
      <c r="S621" s="52"/>
      <c r="T621" s="52"/>
    </row>
    <row r="622">
      <c r="A622" s="86">
        <v>620.0</v>
      </c>
      <c r="B622" s="86" t="s">
        <v>4418</v>
      </c>
      <c r="C622" s="402" t="str">
        <f t="shared" si="1"/>
        <v>1B6C</v>
      </c>
      <c r="D622" s="67"/>
      <c r="E622" s="410"/>
      <c r="F622" s="22">
        <v>620.0</v>
      </c>
      <c r="G622" s="153" t="s">
        <v>1584</v>
      </c>
      <c r="H622" s="418" t="s">
        <v>4419</v>
      </c>
      <c r="I622" s="421" t="s">
        <v>1131</v>
      </c>
      <c r="J622" s="419" t="s">
        <v>2865</v>
      </c>
      <c r="K622" s="419" t="s">
        <v>1112</v>
      </c>
      <c r="L622" s="442" t="s">
        <v>4409</v>
      </c>
      <c r="M622" s="411"/>
      <c r="N622" s="411"/>
      <c r="O622" s="411"/>
      <c r="P622" s="411"/>
      <c r="Q622" s="52"/>
      <c r="R622" s="52"/>
      <c r="S622" s="52"/>
      <c r="T622" s="52"/>
    </row>
    <row r="623">
      <c r="A623" s="86">
        <v>621.0</v>
      </c>
      <c r="B623" s="86" t="s">
        <v>4420</v>
      </c>
      <c r="C623" s="402" t="str">
        <f t="shared" si="1"/>
        <v>1B6D</v>
      </c>
      <c r="D623" s="67"/>
      <c r="E623" s="410"/>
      <c r="F623" s="22">
        <v>621.0</v>
      </c>
      <c r="G623" s="153" t="s">
        <v>2537</v>
      </c>
      <c r="H623" s="418" t="s">
        <v>4422</v>
      </c>
      <c r="I623" s="421" t="s">
        <v>1131</v>
      </c>
      <c r="J623" s="419" t="s">
        <v>2868</v>
      </c>
      <c r="K623" s="419" t="s">
        <v>1112</v>
      </c>
      <c r="L623" s="442" t="s">
        <v>4409</v>
      </c>
      <c r="M623" s="411"/>
      <c r="N623" s="411"/>
      <c r="O623" s="411"/>
      <c r="P623" s="411"/>
      <c r="Q623" s="52"/>
      <c r="R623" s="52"/>
      <c r="S623" s="52"/>
      <c r="T623" s="52"/>
    </row>
    <row r="624">
      <c r="A624" s="86">
        <v>622.0</v>
      </c>
      <c r="B624" s="86" t="s">
        <v>4423</v>
      </c>
      <c r="C624" s="402" t="str">
        <f t="shared" si="1"/>
        <v>1B6E</v>
      </c>
      <c r="D624" s="67"/>
      <c r="E624" s="403"/>
      <c r="F624" s="22">
        <v>622.0</v>
      </c>
      <c r="G624" s="403">
        <v>72.0</v>
      </c>
      <c r="H624" s="22" t="s">
        <v>963</v>
      </c>
      <c r="I624" s="141" t="s">
        <v>1131</v>
      </c>
      <c r="J624" s="405" t="s">
        <v>2795</v>
      </c>
      <c r="K624" s="405" t="s">
        <v>1112</v>
      </c>
      <c r="L624" s="405" t="s">
        <v>4409</v>
      </c>
      <c r="M624" s="232" t="s">
        <v>4425</v>
      </c>
      <c r="N624" s="232" t="s">
        <v>3610</v>
      </c>
      <c r="O624" s="215" t="s">
        <v>57</v>
      </c>
      <c r="P624" s="215" t="s">
        <v>3571</v>
      </c>
      <c r="Q624" s="52"/>
      <c r="R624" s="52"/>
      <c r="S624" s="52"/>
      <c r="T624" s="52"/>
    </row>
    <row r="625">
      <c r="A625" s="86">
        <v>623.0</v>
      </c>
      <c r="B625" s="86" t="s">
        <v>4426</v>
      </c>
      <c r="C625" s="402" t="str">
        <f t="shared" si="1"/>
        <v>1B6F</v>
      </c>
      <c r="D625" s="67"/>
      <c r="E625" s="410"/>
      <c r="F625" s="22">
        <v>623.0</v>
      </c>
      <c r="G625" s="410"/>
      <c r="H625" s="96"/>
      <c r="I625" s="141" t="s">
        <v>1131</v>
      </c>
      <c r="J625" s="405" t="s">
        <v>2872</v>
      </c>
      <c r="K625" s="405"/>
      <c r="L625" s="423"/>
      <c r="M625" s="411"/>
      <c r="N625" s="411"/>
      <c r="O625" s="411"/>
      <c r="P625" s="411"/>
      <c r="Q625" s="52"/>
      <c r="R625" s="52"/>
      <c r="S625" s="52"/>
      <c r="T625" s="52"/>
    </row>
    <row r="626">
      <c r="A626" s="86">
        <v>624.0</v>
      </c>
      <c r="B626" s="86" t="s">
        <v>4427</v>
      </c>
      <c r="C626" s="402" t="str">
        <f t="shared" si="1"/>
        <v>1B70</v>
      </c>
      <c r="D626" s="67"/>
      <c r="E626" s="410"/>
      <c r="F626" s="22">
        <v>624.0</v>
      </c>
      <c r="G626" s="410"/>
      <c r="H626" s="96"/>
      <c r="I626" s="141" t="s">
        <v>1131</v>
      </c>
      <c r="J626" s="405" t="s">
        <v>2874</v>
      </c>
      <c r="K626" s="405"/>
      <c r="L626" s="423"/>
      <c r="M626" s="411"/>
      <c r="N626" s="411"/>
      <c r="O626" s="411"/>
      <c r="P626" s="411"/>
      <c r="Q626" s="52"/>
      <c r="R626" s="52"/>
      <c r="S626" s="52"/>
      <c r="T626" s="52"/>
    </row>
    <row r="627">
      <c r="A627" s="86">
        <v>625.0</v>
      </c>
      <c r="B627" s="86" t="s">
        <v>4429</v>
      </c>
      <c r="C627" s="402" t="str">
        <f t="shared" si="1"/>
        <v>1B71</v>
      </c>
      <c r="D627" s="67"/>
      <c r="E627" s="410"/>
      <c r="F627" s="22">
        <v>625.0</v>
      </c>
      <c r="G627" s="410"/>
      <c r="H627" s="96"/>
      <c r="I627" s="141" t="s">
        <v>1131</v>
      </c>
      <c r="J627" s="405" t="s">
        <v>2876</v>
      </c>
      <c r="K627" s="405"/>
      <c r="L627" s="423"/>
      <c r="M627" s="411"/>
      <c r="N627" s="411"/>
      <c r="O627" s="411"/>
      <c r="P627" s="411"/>
      <c r="Q627" s="52"/>
      <c r="R627" s="52"/>
      <c r="S627" s="52"/>
      <c r="T627" s="52"/>
    </row>
    <row r="628">
      <c r="A628" s="86">
        <v>626.0</v>
      </c>
      <c r="B628" s="86" t="s">
        <v>4430</v>
      </c>
      <c r="C628" s="402" t="str">
        <f t="shared" si="1"/>
        <v>1B72</v>
      </c>
      <c r="D628" s="67"/>
      <c r="E628" s="410"/>
      <c r="F628" s="22">
        <v>626.0</v>
      </c>
      <c r="G628" s="410"/>
      <c r="H628" s="96"/>
      <c r="I628" s="141" t="s">
        <v>1131</v>
      </c>
      <c r="J628" s="405" t="s">
        <v>2467</v>
      </c>
      <c r="K628" s="405"/>
      <c r="L628" s="423"/>
      <c r="M628" s="411"/>
      <c r="N628" s="411"/>
      <c r="O628" s="411"/>
      <c r="P628" s="411"/>
      <c r="Q628" s="52"/>
      <c r="R628" s="52"/>
      <c r="S628" s="52"/>
      <c r="T628" s="52"/>
    </row>
    <row r="629">
      <c r="A629" s="86">
        <v>627.0</v>
      </c>
      <c r="B629" s="86" t="s">
        <v>4431</v>
      </c>
      <c r="C629" s="402" t="str">
        <f t="shared" si="1"/>
        <v>1B73</v>
      </c>
      <c r="D629" s="67"/>
      <c r="E629" s="410"/>
      <c r="F629" s="22">
        <v>627.0</v>
      </c>
      <c r="G629" s="410"/>
      <c r="H629" s="96"/>
      <c r="I629" s="141" t="s">
        <v>1131</v>
      </c>
      <c r="J629" s="405" t="s">
        <v>2880</v>
      </c>
      <c r="K629" s="405"/>
      <c r="L629" s="423"/>
      <c r="M629" s="411"/>
      <c r="N629" s="411"/>
      <c r="O629" s="411"/>
      <c r="P629" s="411"/>
      <c r="Q629" s="52"/>
      <c r="R629" s="52"/>
      <c r="S629" s="52"/>
      <c r="T629" s="52"/>
    </row>
    <row r="630">
      <c r="A630" s="86">
        <v>628.0</v>
      </c>
      <c r="B630" s="86" t="s">
        <v>4433</v>
      </c>
      <c r="C630" s="402" t="str">
        <f t="shared" si="1"/>
        <v>1B74</v>
      </c>
      <c r="D630" s="67"/>
      <c r="E630" s="410"/>
      <c r="F630" s="22">
        <v>628.0</v>
      </c>
      <c r="G630" s="410"/>
      <c r="H630" s="96"/>
      <c r="I630" s="141" t="s">
        <v>1131</v>
      </c>
      <c r="J630" s="405" t="s">
        <v>2883</v>
      </c>
      <c r="K630" s="405"/>
      <c r="L630" s="423"/>
      <c r="M630" s="411"/>
      <c r="N630" s="411"/>
      <c r="O630" s="411"/>
      <c r="P630" s="411"/>
      <c r="Q630" s="52"/>
      <c r="R630" s="52"/>
      <c r="S630" s="52"/>
      <c r="T630" s="52"/>
    </row>
    <row r="631">
      <c r="A631" s="86">
        <v>629.0</v>
      </c>
      <c r="B631" s="86" t="s">
        <v>4434</v>
      </c>
      <c r="C631" s="402" t="str">
        <f t="shared" si="1"/>
        <v>1B75</v>
      </c>
      <c r="D631" s="67"/>
      <c r="E631" s="410"/>
      <c r="F631" s="22">
        <v>629.0</v>
      </c>
      <c r="G631" s="410"/>
      <c r="H631" s="96"/>
      <c r="I631" s="141" t="s">
        <v>1131</v>
      </c>
      <c r="J631" s="405" t="s">
        <v>3216</v>
      </c>
      <c r="K631" s="405"/>
      <c r="L631" s="423"/>
      <c r="M631" s="411"/>
      <c r="N631" s="411"/>
      <c r="O631" s="411"/>
      <c r="P631" s="411"/>
      <c r="Q631" s="52"/>
      <c r="R631" s="52"/>
      <c r="S631" s="52"/>
      <c r="T631" s="52"/>
    </row>
    <row r="632">
      <c r="A632" s="86">
        <v>630.0</v>
      </c>
      <c r="B632" s="86" t="s">
        <v>4436</v>
      </c>
      <c r="C632" s="402" t="str">
        <f t="shared" si="1"/>
        <v>1B76</v>
      </c>
      <c r="D632" s="67"/>
      <c r="E632" s="410"/>
      <c r="F632" s="22">
        <v>630.0</v>
      </c>
      <c r="G632" s="410"/>
      <c r="H632" s="96"/>
      <c r="I632" s="141" t="s">
        <v>1131</v>
      </c>
      <c r="J632" s="405" t="s">
        <v>2540</v>
      </c>
      <c r="K632" s="405"/>
      <c r="L632" s="423"/>
      <c r="M632" s="411"/>
      <c r="N632" s="411"/>
      <c r="O632" s="411"/>
      <c r="P632" s="411"/>
      <c r="Q632" s="52"/>
      <c r="R632" s="52"/>
      <c r="S632" s="52"/>
      <c r="T632" s="52"/>
    </row>
    <row r="633">
      <c r="A633" s="86">
        <v>631.0</v>
      </c>
      <c r="B633" s="86" t="s">
        <v>4437</v>
      </c>
      <c r="C633" s="402" t="str">
        <f t="shared" si="1"/>
        <v>1B77</v>
      </c>
      <c r="D633" s="67"/>
      <c r="E633" s="410"/>
      <c r="F633" s="22">
        <v>631.0</v>
      </c>
      <c r="G633" s="410"/>
      <c r="H633" s="96"/>
      <c r="I633" s="141" t="s">
        <v>1131</v>
      </c>
      <c r="J633" s="405" t="s">
        <v>2419</v>
      </c>
      <c r="K633" s="405"/>
      <c r="L633" s="423"/>
      <c r="M633" s="411"/>
      <c r="N633" s="411"/>
      <c r="O633" s="411"/>
      <c r="P633" s="411"/>
      <c r="Q633" s="52"/>
      <c r="R633" s="52"/>
      <c r="S633" s="52"/>
      <c r="T633" s="52"/>
    </row>
    <row r="634">
      <c r="A634" s="86">
        <v>632.0</v>
      </c>
      <c r="B634" s="86" t="s">
        <v>4438</v>
      </c>
      <c r="C634" s="402" t="str">
        <f t="shared" si="1"/>
        <v>1B78</v>
      </c>
      <c r="D634" s="67"/>
      <c r="E634" s="410"/>
      <c r="F634" s="22">
        <v>632.0</v>
      </c>
      <c r="G634" s="410"/>
      <c r="H634" s="96"/>
      <c r="I634" s="141" t="s">
        <v>1131</v>
      </c>
      <c r="J634" s="405" t="s">
        <v>2508</v>
      </c>
      <c r="K634" s="405"/>
      <c r="L634" s="423"/>
      <c r="M634" s="411"/>
      <c r="N634" s="411"/>
      <c r="O634" s="411"/>
      <c r="P634" s="411"/>
      <c r="Q634" s="52"/>
      <c r="R634" s="52"/>
      <c r="S634" s="52"/>
      <c r="T634" s="52"/>
    </row>
    <row r="635">
      <c r="A635" s="86">
        <v>633.0</v>
      </c>
      <c r="B635" s="86" t="s">
        <v>4440</v>
      </c>
      <c r="C635" s="402" t="str">
        <f t="shared" si="1"/>
        <v>1B79</v>
      </c>
      <c r="D635" s="67"/>
      <c r="E635" s="410"/>
      <c r="F635" s="22">
        <v>633.0</v>
      </c>
      <c r="G635" s="410"/>
      <c r="H635" s="96"/>
      <c r="I635" s="141" t="s">
        <v>1131</v>
      </c>
      <c r="J635" s="405" t="s">
        <v>2881</v>
      </c>
      <c r="K635" s="405"/>
      <c r="L635" s="423"/>
      <c r="M635" s="411"/>
      <c r="N635" s="411"/>
      <c r="O635" s="411"/>
      <c r="P635" s="411"/>
      <c r="Q635" s="52"/>
      <c r="R635" s="52"/>
      <c r="S635" s="52"/>
      <c r="T635" s="52"/>
    </row>
    <row r="636">
      <c r="A636" s="86">
        <v>634.0</v>
      </c>
      <c r="B636" s="86" t="s">
        <v>4441</v>
      </c>
      <c r="C636" s="402" t="str">
        <f t="shared" si="1"/>
        <v>1B7A</v>
      </c>
      <c r="D636" s="67"/>
      <c r="E636" s="410"/>
      <c r="F636" s="22">
        <v>634.0</v>
      </c>
      <c r="G636" s="410">
        <v>141.0</v>
      </c>
      <c r="H636" s="22" t="s">
        <v>1276</v>
      </c>
      <c r="I636" s="141" t="s">
        <v>1131</v>
      </c>
      <c r="J636" s="405" t="s">
        <v>2889</v>
      </c>
      <c r="K636" s="405" t="s">
        <v>1112</v>
      </c>
      <c r="L636" s="423" t="s">
        <v>4443</v>
      </c>
      <c r="M636" s="415">
        <v>42239.0</v>
      </c>
      <c r="N636" s="411" t="s">
        <v>3559</v>
      </c>
      <c r="O636" s="411">
        <v>2.0</v>
      </c>
      <c r="P636" s="411" t="s">
        <v>3573</v>
      </c>
      <c r="Q636" s="52"/>
      <c r="R636" s="52"/>
      <c r="S636" s="52"/>
      <c r="T636" s="52"/>
    </row>
    <row r="637">
      <c r="A637" s="86">
        <v>635.0</v>
      </c>
      <c r="B637" s="86" t="s">
        <v>4444</v>
      </c>
      <c r="C637" s="402" t="str">
        <f t="shared" si="1"/>
        <v>1B7B</v>
      </c>
      <c r="D637" s="67"/>
      <c r="E637" s="410"/>
      <c r="F637" s="22">
        <v>635.0</v>
      </c>
      <c r="G637" s="153" t="s">
        <v>2787</v>
      </c>
      <c r="H637" s="418" t="s">
        <v>4445</v>
      </c>
      <c r="I637" s="421" t="s">
        <v>1131</v>
      </c>
      <c r="J637" s="419" t="s">
        <v>2891</v>
      </c>
      <c r="K637" s="419" t="s">
        <v>1112</v>
      </c>
      <c r="L637" s="423" t="s">
        <v>4443</v>
      </c>
      <c r="M637" s="411"/>
      <c r="N637" s="411"/>
      <c r="O637" s="411"/>
      <c r="P637" s="411"/>
      <c r="Q637" s="52"/>
      <c r="R637" s="52"/>
      <c r="S637" s="52"/>
      <c r="T637" s="52"/>
    </row>
    <row r="638">
      <c r="A638" s="86">
        <v>636.0</v>
      </c>
      <c r="B638" s="86" t="s">
        <v>4446</v>
      </c>
      <c r="C638" s="402" t="str">
        <f t="shared" si="1"/>
        <v>1B7C</v>
      </c>
      <c r="D638" s="67"/>
      <c r="E638" s="410"/>
      <c r="F638" s="22">
        <v>636.0</v>
      </c>
      <c r="G638" s="465" t="s">
        <v>1975</v>
      </c>
      <c r="H638" s="422" t="s">
        <v>1974</v>
      </c>
      <c r="I638" s="141" t="s">
        <v>1131</v>
      </c>
      <c r="J638" s="405" t="s">
        <v>2893</v>
      </c>
      <c r="K638" s="405"/>
      <c r="L638" s="423" t="s">
        <v>4443</v>
      </c>
      <c r="M638" s="411"/>
      <c r="N638" s="411"/>
      <c r="O638" s="411"/>
      <c r="P638" s="411"/>
      <c r="Q638" s="52"/>
      <c r="R638" s="52"/>
      <c r="S638" s="52"/>
      <c r="T638" s="52"/>
    </row>
    <row r="639">
      <c r="A639" s="86">
        <v>637.0</v>
      </c>
      <c r="B639" s="86" t="s">
        <v>4448</v>
      </c>
      <c r="C639" s="402" t="str">
        <f t="shared" si="1"/>
        <v>1B7D</v>
      </c>
      <c r="D639" s="67"/>
      <c r="E639" s="410"/>
      <c r="F639" s="22">
        <v>637.0</v>
      </c>
      <c r="G639" s="465" t="s">
        <v>2085</v>
      </c>
      <c r="H639" s="422" t="s">
        <v>2084</v>
      </c>
      <c r="I639" s="141" t="s">
        <v>1131</v>
      </c>
      <c r="J639" s="405" t="s">
        <v>2446</v>
      </c>
      <c r="K639" s="405"/>
      <c r="L639" s="423" t="s">
        <v>4443</v>
      </c>
      <c r="M639" s="411"/>
      <c r="N639" s="411"/>
      <c r="O639" s="411"/>
      <c r="P639" s="411"/>
      <c r="Q639" s="52"/>
      <c r="R639" s="52"/>
      <c r="S639" s="52"/>
      <c r="T639" s="52"/>
    </row>
    <row r="640">
      <c r="A640" s="86">
        <v>638.0</v>
      </c>
      <c r="B640" s="86" t="s">
        <v>4450</v>
      </c>
      <c r="C640" s="402" t="str">
        <f t="shared" si="1"/>
        <v>1B7E</v>
      </c>
      <c r="D640" s="67"/>
      <c r="E640" s="410"/>
      <c r="F640" s="22">
        <v>638.0</v>
      </c>
      <c r="G640" s="153" t="s">
        <v>2543</v>
      </c>
      <c r="H640" s="418" t="s">
        <v>4451</v>
      </c>
      <c r="I640" s="421" t="s">
        <v>1131</v>
      </c>
      <c r="J640" s="419" t="s">
        <v>2553</v>
      </c>
      <c r="K640" s="419" t="s">
        <v>1112</v>
      </c>
      <c r="L640" s="423" t="s">
        <v>4443</v>
      </c>
      <c r="M640" s="411"/>
      <c r="N640" s="411"/>
      <c r="O640" s="411"/>
      <c r="P640" s="411"/>
      <c r="Q640" s="52"/>
      <c r="R640" s="52"/>
      <c r="S640" s="52"/>
      <c r="T640" s="52"/>
    </row>
    <row r="641">
      <c r="A641" s="86">
        <v>639.0</v>
      </c>
      <c r="B641" s="86" t="s">
        <v>4452</v>
      </c>
      <c r="C641" s="402" t="str">
        <f t="shared" si="1"/>
        <v>1B7F</v>
      </c>
      <c r="D641" s="67"/>
      <c r="E641" s="410"/>
      <c r="F641" s="22">
        <v>639.0</v>
      </c>
      <c r="G641" s="410">
        <v>177.0</v>
      </c>
      <c r="H641" s="22" t="s">
        <v>1514</v>
      </c>
      <c r="I641" s="141" t="s">
        <v>1131</v>
      </c>
      <c r="J641" s="405" t="s">
        <v>1474</v>
      </c>
      <c r="K641" s="405" t="s">
        <v>1112</v>
      </c>
      <c r="L641" s="423" t="s">
        <v>4443</v>
      </c>
      <c r="M641" s="415">
        <v>42329.0</v>
      </c>
      <c r="N641" s="411" t="s">
        <v>3579</v>
      </c>
      <c r="O641" s="411">
        <v>1.0</v>
      </c>
      <c r="P641" s="411" t="s">
        <v>3566</v>
      </c>
      <c r="Q641" s="52"/>
      <c r="R641" s="52"/>
      <c r="S641" s="52"/>
      <c r="T641" s="52"/>
    </row>
    <row r="642">
      <c r="A642" s="86">
        <v>640.0</v>
      </c>
      <c r="B642" s="86" t="s">
        <v>4454</v>
      </c>
      <c r="C642" s="402" t="str">
        <f t="shared" si="1"/>
        <v>1B80</v>
      </c>
      <c r="D642" s="67"/>
      <c r="E642" s="403"/>
      <c r="F642" s="22">
        <v>640.0</v>
      </c>
      <c r="G642" s="403">
        <v>44.0</v>
      </c>
      <c r="H642" s="22" t="s">
        <v>845</v>
      </c>
      <c r="I642" s="141" t="s">
        <v>1449</v>
      </c>
      <c r="J642" s="405" t="s">
        <v>1112</v>
      </c>
      <c r="K642" s="405" t="s">
        <v>1112</v>
      </c>
      <c r="L642" s="405" t="s">
        <v>4443</v>
      </c>
      <c r="M642" s="232" t="s">
        <v>4455</v>
      </c>
      <c r="N642" s="232" t="s">
        <v>3589</v>
      </c>
      <c r="O642" s="215" t="s">
        <v>97</v>
      </c>
      <c r="P642" s="215" t="s">
        <v>3566</v>
      </c>
      <c r="Q642" s="52"/>
      <c r="R642" s="52"/>
      <c r="S642" s="52"/>
      <c r="T642" s="52"/>
    </row>
    <row r="643">
      <c r="A643" s="86">
        <v>641.0</v>
      </c>
      <c r="B643" s="86" t="s">
        <v>4456</v>
      </c>
      <c r="C643" s="402" t="str">
        <f t="shared" si="1"/>
        <v>1B81</v>
      </c>
      <c r="D643" s="67"/>
      <c r="E643" s="403"/>
      <c r="F643" s="22">
        <v>641.0</v>
      </c>
      <c r="G643" s="403">
        <v>35.0</v>
      </c>
      <c r="H643" s="22" t="s">
        <v>797</v>
      </c>
      <c r="I643" s="141" t="s">
        <v>1449</v>
      </c>
      <c r="J643" s="405" t="s">
        <v>1111</v>
      </c>
      <c r="K643" s="405" t="s">
        <v>1112</v>
      </c>
      <c r="L643" s="405" t="s">
        <v>4443</v>
      </c>
      <c r="M643" s="232" t="s">
        <v>4458</v>
      </c>
      <c r="N643" s="232" t="s">
        <v>3565</v>
      </c>
      <c r="O643" s="215" t="s">
        <v>57</v>
      </c>
      <c r="P643" s="215" t="s">
        <v>3571</v>
      </c>
      <c r="Q643" s="52"/>
      <c r="R643" s="52"/>
      <c r="S643" s="52"/>
      <c r="T643" s="52"/>
    </row>
    <row r="644">
      <c r="A644" s="86">
        <v>642.0</v>
      </c>
      <c r="B644" s="86" t="s">
        <v>4459</v>
      </c>
      <c r="C644" s="402" t="str">
        <f t="shared" si="1"/>
        <v>1B82</v>
      </c>
      <c r="D644" s="67"/>
      <c r="E644" s="403"/>
      <c r="F644" s="22">
        <v>642.0</v>
      </c>
      <c r="G644" s="403"/>
      <c r="H644" s="96"/>
      <c r="I644" s="141" t="s">
        <v>1449</v>
      </c>
      <c r="J644" s="405" t="s">
        <v>1137</v>
      </c>
      <c r="K644" s="405"/>
      <c r="L644" s="423"/>
      <c r="M644" s="411"/>
      <c r="N644" s="411"/>
      <c r="O644" s="411"/>
      <c r="P644" s="411"/>
      <c r="Q644" s="52"/>
      <c r="R644" s="52"/>
      <c r="S644" s="52"/>
      <c r="T644" s="52"/>
    </row>
    <row r="645">
      <c r="A645" s="86">
        <v>643.0</v>
      </c>
      <c r="B645" s="86" t="s">
        <v>4460</v>
      </c>
      <c r="C645" s="402" t="str">
        <f t="shared" si="1"/>
        <v>1B83</v>
      </c>
      <c r="D645" s="67"/>
      <c r="E645" s="403"/>
      <c r="F645" s="22">
        <v>643.0</v>
      </c>
      <c r="G645" s="403"/>
      <c r="H645" s="96"/>
      <c r="I645" s="141" t="s">
        <v>1449</v>
      </c>
      <c r="J645" s="405" t="s">
        <v>1131</v>
      </c>
      <c r="K645" s="405"/>
      <c r="L645" s="423"/>
      <c r="M645" s="411"/>
      <c r="N645" s="411"/>
      <c r="O645" s="411"/>
      <c r="P645" s="411"/>
      <c r="Q645" s="52"/>
      <c r="R645" s="52"/>
      <c r="S645" s="52"/>
      <c r="T645" s="52"/>
    </row>
    <row r="646">
      <c r="A646" s="86">
        <v>644.0</v>
      </c>
      <c r="B646" s="86" t="s">
        <v>4462</v>
      </c>
      <c r="C646" s="402" t="str">
        <f t="shared" si="1"/>
        <v>1B84</v>
      </c>
      <c r="D646" s="67"/>
      <c r="E646" s="403"/>
      <c r="F646" s="22">
        <v>644.0</v>
      </c>
      <c r="G646" s="403"/>
      <c r="H646" s="96"/>
      <c r="I646" s="141" t="s">
        <v>1449</v>
      </c>
      <c r="J646" s="405" t="s">
        <v>1449</v>
      </c>
      <c r="K646" s="405"/>
      <c r="L646" s="423"/>
      <c r="M646" s="411"/>
      <c r="N646" s="411"/>
      <c r="O646" s="411"/>
      <c r="P646" s="411"/>
      <c r="Q646" s="52"/>
      <c r="R646" s="52"/>
      <c r="S646" s="52"/>
      <c r="T646" s="52"/>
    </row>
    <row r="647">
      <c r="A647" s="86">
        <v>645.0</v>
      </c>
      <c r="B647" s="86" t="s">
        <v>4463</v>
      </c>
      <c r="C647" s="402" t="str">
        <f t="shared" si="1"/>
        <v>1B85</v>
      </c>
      <c r="D647" s="67"/>
      <c r="E647" s="403"/>
      <c r="F647" s="22">
        <v>645.0</v>
      </c>
      <c r="G647" s="403"/>
      <c r="H647" s="96"/>
      <c r="I647" s="141" t="s">
        <v>1449</v>
      </c>
      <c r="J647" s="405" t="s">
        <v>1296</v>
      </c>
      <c r="K647" s="405"/>
      <c r="L647" s="423"/>
      <c r="M647" s="411"/>
      <c r="N647" s="411"/>
      <c r="O647" s="411"/>
      <c r="P647" s="411"/>
      <c r="Q647" s="52"/>
      <c r="R647" s="52"/>
      <c r="S647" s="52"/>
      <c r="T647" s="52"/>
    </row>
    <row r="648">
      <c r="A648" s="86">
        <v>646.0</v>
      </c>
      <c r="B648" s="86" t="s">
        <v>4465</v>
      </c>
      <c r="C648" s="402" t="str">
        <f t="shared" si="1"/>
        <v>1B86</v>
      </c>
      <c r="D648" s="67"/>
      <c r="E648" s="403"/>
      <c r="F648" s="22">
        <v>646.0</v>
      </c>
      <c r="G648" s="403"/>
      <c r="H648" s="96"/>
      <c r="I648" s="141" t="s">
        <v>1449</v>
      </c>
      <c r="J648" s="405" t="s">
        <v>1336</v>
      </c>
      <c r="K648" s="405"/>
      <c r="L648" s="423"/>
      <c r="M648" s="411"/>
      <c r="N648" s="411"/>
      <c r="O648" s="411"/>
      <c r="P648" s="411"/>
      <c r="Q648" s="52"/>
      <c r="R648" s="52"/>
      <c r="S648" s="52"/>
      <c r="T648" s="52"/>
    </row>
    <row r="649">
      <c r="A649" s="86">
        <v>647.0</v>
      </c>
      <c r="B649" s="86" t="s">
        <v>4466</v>
      </c>
      <c r="C649" s="402" t="str">
        <f t="shared" si="1"/>
        <v>1B87</v>
      </c>
      <c r="D649" s="67"/>
      <c r="E649" s="403"/>
      <c r="F649" s="22">
        <v>647.0</v>
      </c>
      <c r="G649" s="403"/>
      <c r="H649" s="96"/>
      <c r="I649" s="141" t="s">
        <v>1449</v>
      </c>
      <c r="J649" s="405" t="s">
        <v>1391</v>
      </c>
      <c r="K649" s="405"/>
      <c r="L649" s="423"/>
      <c r="M649" s="411"/>
      <c r="N649" s="411"/>
      <c r="O649" s="411"/>
      <c r="P649" s="411"/>
      <c r="Q649" s="52"/>
      <c r="R649" s="52"/>
      <c r="S649" s="52"/>
      <c r="T649" s="52"/>
    </row>
    <row r="650">
      <c r="A650" s="86">
        <v>648.0</v>
      </c>
      <c r="B650" s="86" t="s">
        <v>4468</v>
      </c>
      <c r="C650" s="402" t="str">
        <f t="shared" si="1"/>
        <v>1B88</v>
      </c>
      <c r="D650" s="67"/>
      <c r="E650" s="403"/>
      <c r="F650" s="22">
        <v>648.0</v>
      </c>
      <c r="G650" s="403"/>
      <c r="H650" s="96"/>
      <c r="I650" s="141" t="s">
        <v>1449</v>
      </c>
      <c r="J650" s="405" t="s">
        <v>1456</v>
      </c>
      <c r="K650" s="405"/>
      <c r="L650" s="423"/>
      <c r="M650" s="411"/>
      <c r="N650" s="411"/>
      <c r="O650" s="411"/>
      <c r="P650" s="411"/>
      <c r="Q650" s="52"/>
      <c r="R650" s="52"/>
      <c r="S650" s="52"/>
      <c r="T650" s="52"/>
    </row>
    <row r="651">
      <c r="A651" s="86">
        <v>649.0</v>
      </c>
      <c r="B651" s="86" t="s">
        <v>4469</v>
      </c>
      <c r="C651" s="402" t="str">
        <f t="shared" si="1"/>
        <v>1B89</v>
      </c>
      <c r="D651" s="67" t="s">
        <v>4470</v>
      </c>
      <c r="E651" s="403"/>
      <c r="F651" s="22">
        <v>649.0</v>
      </c>
      <c r="G651" s="403"/>
      <c r="H651" s="96"/>
      <c r="I651" s="141" t="s">
        <v>1449</v>
      </c>
      <c r="J651" s="405" t="s">
        <v>1136</v>
      </c>
      <c r="K651" s="405"/>
      <c r="L651" s="423"/>
      <c r="M651" s="411"/>
      <c r="N651" s="411"/>
      <c r="O651" s="411"/>
      <c r="P651" s="411"/>
      <c r="Q651" s="52"/>
      <c r="R651" s="52"/>
      <c r="S651" s="52"/>
      <c r="T651" s="52"/>
    </row>
    <row r="652">
      <c r="A652" s="86">
        <v>650.0</v>
      </c>
      <c r="B652" s="86" t="s">
        <v>4472</v>
      </c>
      <c r="C652" s="402" t="str">
        <f t="shared" si="1"/>
        <v>1B8A</v>
      </c>
      <c r="D652" s="67" t="s">
        <v>4473</v>
      </c>
      <c r="E652" s="403"/>
      <c r="F652" s="22">
        <v>650.0</v>
      </c>
      <c r="G652" s="403"/>
      <c r="H652" s="96"/>
      <c r="I652" s="141" t="s">
        <v>1449</v>
      </c>
      <c r="J652" s="405" t="s">
        <v>1580</v>
      </c>
      <c r="K652" s="405"/>
      <c r="L652" s="423"/>
      <c r="M652" s="411"/>
      <c r="N652" s="411"/>
      <c r="O652" s="411"/>
      <c r="P652" s="411"/>
      <c r="Q652" s="52"/>
      <c r="R652" s="52"/>
      <c r="S652" s="52"/>
      <c r="T652" s="52"/>
    </row>
    <row r="653">
      <c r="A653" s="86">
        <v>651.0</v>
      </c>
      <c r="B653" s="86" t="s">
        <v>4474</v>
      </c>
      <c r="C653" s="402" t="str">
        <f t="shared" si="1"/>
        <v>1B8B</v>
      </c>
      <c r="D653" s="67"/>
      <c r="E653" s="403"/>
      <c r="F653" s="22">
        <v>651.0</v>
      </c>
      <c r="G653" s="403"/>
      <c r="H653" s="96"/>
      <c r="I653" s="141" t="s">
        <v>1449</v>
      </c>
      <c r="J653" s="405" t="s">
        <v>2906</v>
      </c>
      <c r="K653" s="405"/>
      <c r="L653" s="423"/>
      <c r="M653" s="411"/>
      <c r="N653" s="411"/>
      <c r="O653" s="411"/>
      <c r="P653" s="411"/>
      <c r="Q653" s="52"/>
      <c r="R653" s="52"/>
      <c r="S653" s="52"/>
      <c r="T653" s="52"/>
    </row>
    <row r="654">
      <c r="A654" s="86">
        <v>652.0</v>
      </c>
      <c r="B654" s="86" t="s">
        <v>4476</v>
      </c>
      <c r="C654" s="402" t="str">
        <f t="shared" si="1"/>
        <v>1B8C</v>
      </c>
      <c r="D654" s="67"/>
      <c r="E654" s="403"/>
      <c r="F654" s="22">
        <v>652.0</v>
      </c>
      <c r="G654" s="403" t="s">
        <v>2091</v>
      </c>
      <c r="H654" s="22" t="s">
        <v>2090</v>
      </c>
      <c r="I654" s="141" t="s">
        <v>1449</v>
      </c>
      <c r="J654" s="405" t="s">
        <v>1379</v>
      </c>
      <c r="K654" s="405"/>
      <c r="L654" s="423"/>
      <c r="M654" s="411"/>
      <c r="N654" s="411"/>
      <c r="O654" s="411"/>
      <c r="P654" s="411"/>
      <c r="Q654" s="52"/>
      <c r="R654" s="52"/>
      <c r="S654" s="52"/>
      <c r="T654" s="52"/>
    </row>
    <row r="655">
      <c r="A655" s="86">
        <v>653.0</v>
      </c>
      <c r="B655" s="86" t="s">
        <v>585</v>
      </c>
      <c r="C655" s="402" t="str">
        <f t="shared" si="1"/>
        <v>1B8D</v>
      </c>
      <c r="D655" s="67"/>
      <c r="E655" s="403"/>
      <c r="F655" s="22">
        <v>653.0</v>
      </c>
      <c r="G655" s="403">
        <v>53.0</v>
      </c>
      <c r="H655" s="22" t="s">
        <v>882</v>
      </c>
      <c r="I655" s="141" t="s">
        <v>1449</v>
      </c>
      <c r="J655" s="405" t="s">
        <v>1568</v>
      </c>
      <c r="K655" s="405" t="s">
        <v>1112</v>
      </c>
      <c r="L655" s="448" t="s">
        <v>4478</v>
      </c>
      <c r="M655" s="232" t="s">
        <v>4479</v>
      </c>
      <c r="N655" s="86" t="s">
        <v>3634</v>
      </c>
      <c r="O655" s="215" t="s">
        <v>45</v>
      </c>
      <c r="P655" s="215" t="s">
        <v>3573</v>
      </c>
      <c r="Q655" s="52"/>
      <c r="R655" s="52"/>
      <c r="S655" s="52"/>
      <c r="T655" s="52"/>
    </row>
    <row r="656">
      <c r="A656" s="86">
        <v>654.0</v>
      </c>
      <c r="B656" s="86" t="s">
        <v>549</v>
      </c>
      <c r="C656" s="402" t="str">
        <f t="shared" si="1"/>
        <v>1B8E</v>
      </c>
      <c r="D656" s="67"/>
      <c r="E656" s="403"/>
      <c r="F656" s="22">
        <v>654.0</v>
      </c>
      <c r="G656" s="403">
        <v>69.0</v>
      </c>
      <c r="H656" s="22" t="s">
        <v>949</v>
      </c>
      <c r="I656" s="141" t="s">
        <v>1449</v>
      </c>
      <c r="J656" s="405" t="s">
        <v>1651</v>
      </c>
      <c r="K656" s="405" t="s">
        <v>1112</v>
      </c>
      <c r="L656" s="405" t="s">
        <v>4478</v>
      </c>
      <c r="M656" s="232" t="s">
        <v>4480</v>
      </c>
      <c r="N656" s="232" t="s">
        <v>3624</v>
      </c>
      <c r="O656" s="215" t="s">
        <v>97</v>
      </c>
      <c r="P656" s="215" t="s">
        <v>3573</v>
      </c>
      <c r="Q656" s="52"/>
      <c r="R656" s="52"/>
      <c r="S656" s="52"/>
      <c r="T656" s="52"/>
    </row>
    <row r="657">
      <c r="A657" s="86">
        <v>655.0</v>
      </c>
      <c r="B657" s="86" t="s">
        <v>4481</v>
      </c>
      <c r="C657" s="402" t="str">
        <f t="shared" si="1"/>
        <v>1B8F</v>
      </c>
      <c r="D657" s="67"/>
      <c r="E657" s="410"/>
      <c r="F657" s="22">
        <v>655.0</v>
      </c>
      <c r="G657" s="465" t="s">
        <v>2033</v>
      </c>
      <c r="H657" s="422" t="s">
        <v>2031</v>
      </c>
      <c r="I657" s="141" t="s">
        <v>1449</v>
      </c>
      <c r="J657" s="405" t="s">
        <v>2170</v>
      </c>
      <c r="K657" s="405"/>
      <c r="L657" s="405" t="s">
        <v>4478</v>
      </c>
      <c r="M657" s="411"/>
      <c r="N657" s="411"/>
      <c r="O657" s="411"/>
      <c r="P657" s="411"/>
      <c r="Q657" s="52"/>
      <c r="R657" s="52"/>
      <c r="S657" s="52"/>
      <c r="T657" s="52"/>
    </row>
    <row r="658">
      <c r="A658" s="86">
        <v>656.0</v>
      </c>
      <c r="B658" s="86" t="s">
        <v>4483</v>
      </c>
      <c r="C658" s="402" t="str">
        <f t="shared" si="1"/>
        <v>1B90</v>
      </c>
      <c r="D658" s="67"/>
      <c r="E658" s="403"/>
      <c r="F658" s="22">
        <v>656.0</v>
      </c>
      <c r="G658" s="403">
        <v>60.0</v>
      </c>
      <c r="H658" s="22" t="s">
        <v>910</v>
      </c>
      <c r="I658" s="141" t="s">
        <v>1449</v>
      </c>
      <c r="J658" s="405" t="s">
        <v>131</v>
      </c>
      <c r="K658" s="405" t="s">
        <v>1112</v>
      </c>
      <c r="L658" s="405" t="s">
        <v>4478</v>
      </c>
      <c r="M658" s="232" t="s">
        <v>4484</v>
      </c>
      <c r="N658" s="232" t="s">
        <v>3581</v>
      </c>
      <c r="O658" s="215" t="s">
        <v>97</v>
      </c>
      <c r="P658" s="215" t="s">
        <v>3566</v>
      </c>
      <c r="Q658" s="52"/>
      <c r="R658" s="52"/>
      <c r="S658" s="52"/>
      <c r="T658" s="52"/>
    </row>
    <row r="659">
      <c r="A659" s="86">
        <v>657.0</v>
      </c>
      <c r="B659" s="86" t="s">
        <v>587</v>
      </c>
      <c r="C659" s="402" t="str">
        <f t="shared" si="1"/>
        <v>1B91</v>
      </c>
      <c r="D659" s="67"/>
      <c r="E659" s="403"/>
      <c r="F659" s="22">
        <v>657.0</v>
      </c>
      <c r="G659" s="153" t="s">
        <v>2583</v>
      </c>
      <c r="H659" s="418" t="s">
        <v>4486</v>
      </c>
      <c r="I659" s="421" t="s">
        <v>1449</v>
      </c>
      <c r="J659" s="419" t="s">
        <v>136</v>
      </c>
      <c r="K659" s="419" t="s">
        <v>1112</v>
      </c>
      <c r="L659" s="442" t="s">
        <v>4478</v>
      </c>
      <c r="M659" s="411"/>
      <c r="N659" s="411"/>
      <c r="O659" s="411"/>
      <c r="P659" s="411"/>
      <c r="Q659" s="52"/>
      <c r="R659" s="52"/>
      <c r="S659" s="52"/>
      <c r="T659" s="52"/>
    </row>
    <row r="660">
      <c r="A660" s="412">
        <v>658.0</v>
      </c>
      <c r="B660" s="412" t="s">
        <v>298</v>
      </c>
      <c r="C660" s="413" t="str">
        <f t="shared" si="1"/>
        <v>1B92</v>
      </c>
      <c r="D660" s="67"/>
      <c r="E660" s="403"/>
      <c r="F660" s="22">
        <v>658.0</v>
      </c>
      <c r="G660" s="403"/>
      <c r="H660" s="96"/>
      <c r="I660" s="141" t="s">
        <v>1449</v>
      </c>
      <c r="J660" s="405" t="s">
        <v>21</v>
      </c>
      <c r="K660" s="405"/>
      <c r="L660" s="442" t="s">
        <v>4478</v>
      </c>
      <c r="M660" s="411"/>
      <c r="N660" s="411"/>
      <c r="O660" s="411"/>
      <c r="P660" s="411"/>
      <c r="Q660" s="52"/>
      <c r="R660" s="52"/>
      <c r="S660" s="52"/>
      <c r="T660" s="52"/>
    </row>
    <row r="661">
      <c r="A661" s="86">
        <v>659.0</v>
      </c>
      <c r="B661" s="86" t="s">
        <v>4488</v>
      </c>
      <c r="C661" s="402" t="str">
        <f t="shared" si="1"/>
        <v>1B93</v>
      </c>
      <c r="D661" s="67"/>
      <c r="E661" s="403"/>
      <c r="F661" s="22">
        <v>659.0</v>
      </c>
      <c r="G661" s="403"/>
      <c r="H661" s="96"/>
      <c r="I661" s="141" t="s">
        <v>1449</v>
      </c>
      <c r="J661" s="405" t="s">
        <v>176</v>
      </c>
      <c r="K661" s="405"/>
      <c r="L661" s="442" t="s">
        <v>4478</v>
      </c>
      <c r="M661" s="411"/>
      <c r="N661" s="411"/>
      <c r="O661" s="411"/>
      <c r="P661" s="411"/>
      <c r="Q661" s="52"/>
      <c r="R661" s="52"/>
      <c r="S661" s="52"/>
      <c r="T661" s="52"/>
    </row>
    <row r="662">
      <c r="A662" s="86">
        <v>660.0</v>
      </c>
      <c r="B662" s="86" t="s">
        <v>4490</v>
      </c>
      <c r="C662" s="402" t="str">
        <f t="shared" si="1"/>
        <v>1B94</v>
      </c>
      <c r="D662" s="67"/>
      <c r="E662" s="403"/>
      <c r="F662" s="22">
        <v>660.0</v>
      </c>
      <c r="G662" s="403"/>
      <c r="H662" s="96"/>
      <c r="I662" s="141" t="s">
        <v>1449</v>
      </c>
      <c r="J662" s="405" t="s">
        <v>189</v>
      </c>
      <c r="K662" s="405"/>
      <c r="L662" s="442" t="s">
        <v>4478</v>
      </c>
      <c r="M662" s="411"/>
      <c r="N662" s="411"/>
      <c r="O662" s="411"/>
      <c r="P662" s="411"/>
      <c r="Q662" s="52"/>
      <c r="R662" s="52"/>
      <c r="S662" s="52"/>
      <c r="T662" s="52"/>
    </row>
    <row r="663">
      <c r="A663" s="86">
        <v>661.0</v>
      </c>
      <c r="B663" s="86" t="s">
        <v>4491</v>
      </c>
      <c r="C663" s="402" t="str">
        <f t="shared" si="1"/>
        <v>1B95</v>
      </c>
      <c r="D663" s="67"/>
      <c r="E663" s="403"/>
      <c r="F663" s="22">
        <v>661.0</v>
      </c>
      <c r="G663" s="153" t="s">
        <v>2672</v>
      </c>
      <c r="H663" s="418" t="s">
        <v>4492</v>
      </c>
      <c r="I663" s="421" t="s">
        <v>1449</v>
      </c>
      <c r="J663" s="419" t="s">
        <v>198</v>
      </c>
      <c r="K663" s="419" t="s">
        <v>1112</v>
      </c>
      <c r="L663" s="442" t="s">
        <v>4478</v>
      </c>
      <c r="M663" s="411"/>
      <c r="N663" s="411"/>
      <c r="O663" s="411"/>
      <c r="P663" s="411"/>
      <c r="Q663" s="52"/>
      <c r="R663" s="52"/>
      <c r="S663" s="52"/>
      <c r="T663" s="52"/>
    </row>
    <row r="664">
      <c r="A664" s="86">
        <v>662.0</v>
      </c>
      <c r="B664" s="86" t="s">
        <v>4493</v>
      </c>
      <c r="C664" s="402" t="str">
        <f t="shared" si="1"/>
        <v>1B96</v>
      </c>
      <c r="D664" s="67"/>
      <c r="E664" s="403"/>
      <c r="F664" s="22">
        <v>662.0</v>
      </c>
      <c r="G664" s="472">
        <v>184.0</v>
      </c>
      <c r="H664" s="22" t="s">
        <v>1551</v>
      </c>
      <c r="I664" s="141" t="s">
        <v>1449</v>
      </c>
      <c r="J664" s="405" t="s">
        <v>208</v>
      </c>
      <c r="K664" s="405" t="s">
        <v>1112</v>
      </c>
      <c r="L664" s="423" t="s">
        <v>4478</v>
      </c>
      <c r="M664" s="415">
        <v>42059.0</v>
      </c>
      <c r="N664" s="411" t="s">
        <v>3655</v>
      </c>
      <c r="O664" s="411">
        <v>3.0</v>
      </c>
      <c r="P664" s="411" t="s">
        <v>3566</v>
      </c>
      <c r="Q664" s="52"/>
      <c r="R664" s="52"/>
      <c r="S664" s="52"/>
      <c r="T664" s="52"/>
    </row>
    <row r="665">
      <c r="A665" s="86">
        <v>663.0</v>
      </c>
      <c r="B665" s="86" t="s">
        <v>4494</v>
      </c>
      <c r="C665" s="402" t="str">
        <f t="shared" si="1"/>
        <v>1B97</v>
      </c>
      <c r="D665" s="67"/>
      <c r="E665" s="403"/>
      <c r="F665" s="22">
        <v>663.0</v>
      </c>
      <c r="G665" s="403"/>
      <c r="H665" s="96"/>
      <c r="I665" s="141" t="s">
        <v>1449</v>
      </c>
      <c r="J665" s="405" t="s">
        <v>217</v>
      </c>
      <c r="K665" s="405"/>
      <c r="L665" s="423" t="s">
        <v>4478</v>
      </c>
      <c r="M665" s="411"/>
      <c r="N665" s="411"/>
      <c r="O665" s="411"/>
      <c r="P665" s="411"/>
      <c r="Q665" s="52"/>
      <c r="R665" s="52"/>
      <c r="S665" s="52"/>
      <c r="T665" s="52"/>
    </row>
    <row r="666">
      <c r="A666" s="86">
        <v>664.0</v>
      </c>
      <c r="B666" s="86" t="s">
        <v>4495</v>
      </c>
      <c r="C666" s="402" t="str">
        <f t="shared" si="1"/>
        <v>1B98</v>
      </c>
      <c r="D666" s="67"/>
      <c r="E666" s="403"/>
      <c r="F666" s="22">
        <v>664.0</v>
      </c>
      <c r="G666" s="416">
        <v>149.0</v>
      </c>
      <c r="H666" s="22" t="s">
        <v>1325</v>
      </c>
      <c r="I666" s="141" t="s">
        <v>1449</v>
      </c>
      <c r="J666" s="405" t="s">
        <v>223</v>
      </c>
      <c r="K666" s="409" t="s">
        <v>1112</v>
      </c>
      <c r="L666" s="417" t="s">
        <v>4478</v>
      </c>
      <c r="M666" s="415">
        <v>42185.0</v>
      </c>
      <c r="N666" s="284" t="s">
        <v>3581</v>
      </c>
      <c r="O666" s="284">
        <v>6.0</v>
      </c>
      <c r="P666" s="284" t="s">
        <v>3573</v>
      </c>
      <c r="Q666" s="52"/>
      <c r="R666" s="52"/>
      <c r="S666" s="52"/>
      <c r="T666" s="52"/>
    </row>
    <row r="667">
      <c r="A667" s="86">
        <v>665.0</v>
      </c>
      <c r="B667" s="86" t="s">
        <v>4496</v>
      </c>
      <c r="C667" s="402" t="str">
        <f t="shared" si="1"/>
        <v>1B99</v>
      </c>
      <c r="D667" s="67"/>
      <c r="E667" s="403"/>
      <c r="F667" s="22">
        <v>665.0</v>
      </c>
      <c r="G667" s="403"/>
      <c r="H667" s="96"/>
      <c r="I667" s="141" t="s">
        <v>1449</v>
      </c>
      <c r="J667" s="405" t="s">
        <v>251</v>
      </c>
      <c r="K667" s="405"/>
      <c r="L667" s="423" t="s">
        <v>4478</v>
      </c>
      <c r="M667" s="411"/>
      <c r="N667" s="411"/>
      <c r="O667" s="411"/>
      <c r="P667" s="411"/>
      <c r="Q667" s="52"/>
      <c r="R667" s="52"/>
      <c r="S667" s="52"/>
      <c r="T667" s="52"/>
    </row>
    <row r="668">
      <c r="A668" s="86">
        <v>666.0</v>
      </c>
      <c r="B668" s="86" t="s">
        <v>4497</v>
      </c>
      <c r="C668" s="402" t="str">
        <f t="shared" si="1"/>
        <v>1B9A</v>
      </c>
      <c r="D668" s="67"/>
      <c r="E668" s="403"/>
      <c r="F668" s="22">
        <v>666.0</v>
      </c>
      <c r="G668" s="472">
        <v>157.0</v>
      </c>
      <c r="H668" s="22" t="s">
        <v>1381</v>
      </c>
      <c r="I668" s="141" t="s">
        <v>1449</v>
      </c>
      <c r="J668" s="405" t="s">
        <v>1487</v>
      </c>
      <c r="K668" s="405" t="s">
        <v>1112</v>
      </c>
      <c r="L668" s="423" t="s">
        <v>4478</v>
      </c>
      <c r="M668" s="415">
        <v>42260.0</v>
      </c>
      <c r="N668" s="411" t="s">
        <v>3559</v>
      </c>
      <c r="O668" s="411">
        <v>6.0</v>
      </c>
      <c r="P668" s="411" t="s">
        <v>3573</v>
      </c>
      <c r="Q668" s="52"/>
      <c r="R668" s="52"/>
      <c r="S668" s="52"/>
      <c r="T668" s="52"/>
    </row>
    <row r="669">
      <c r="A669" s="86">
        <v>667.0</v>
      </c>
      <c r="B669" s="86" t="s">
        <v>4498</v>
      </c>
      <c r="C669" s="402" t="str">
        <f t="shared" si="1"/>
        <v>1B9B</v>
      </c>
      <c r="D669" s="67"/>
      <c r="E669" s="403"/>
      <c r="F669" s="22">
        <v>667.0</v>
      </c>
      <c r="G669" s="472">
        <v>174.0</v>
      </c>
      <c r="H669" s="22" t="s">
        <v>1494</v>
      </c>
      <c r="I669" s="141" t="s">
        <v>1449</v>
      </c>
      <c r="J669" s="405" t="s">
        <v>1657</v>
      </c>
      <c r="K669" s="405" t="s">
        <v>1112</v>
      </c>
      <c r="L669" s="423" t="s">
        <v>4478</v>
      </c>
      <c r="M669" s="415">
        <v>42167.0</v>
      </c>
      <c r="N669" s="411" t="s">
        <v>3565</v>
      </c>
      <c r="O669" s="411">
        <v>1.0</v>
      </c>
      <c r="P669" s="411" t="s">
        <v>3566</v>
      </c>
      <c r="Q669" s="52"/>
      <c r="R669" s="52"/>
      <c r="S669" s="52"/>
      <c r="T669" s="52"/>
    </row>
    <row r="670">
      <c r="A670" s="86">
        <v>668.0</v>
      </c>
      <c r="B670" s="86" t="s">
        <v>4500</v>
      </c>
      <c r="C670" s="402" t="str">
        <f t="shared" si="1"/>
        <v>1B9C</v>
      </c>
      <c r="D670" s="67"/>
      <c r="E670" s="403"/>
      <c r="F670" s="22">
        <v>668.0</v>
      </c>
      <c r="G670" s="403" t="s">
        <v>1951</v>
      </c>
      <c r="H670" s="422" t="s">
        <v>1950</v>
      </c>
      <c r="I670" s="141" t="s">
        <v>1449</v>
      </c>
      <c r="J670" s="405" t="s">
        <v>2269</v>
      </c>
      <c r="K670" s="405"/>
      <c r="L670" s="423"/>
      <c r="M670" s="411"/>
      <c r="N670" s="411"/>
      <c r="O670" s="411"/>
      <c r="P670" s="411"/>
      <c r="Q670" s="52"/>
      <c r="R670" s="52"/>
      <c r="S670" s="52"/>
      <c r="T670" s="52"/>
    </row>
    <row r="671">
      <c r="A671" s="86">
        <v>669.0</v>
      </c>
      <c r="B671" s="86" t="s">
        <v>4501</v>
      </c>
      <c r="C671" s="402" t="str">
        <f t="shared" si="1"/>
        <v>1B9D</v>
      </c>
      <c r="D671" s="67"/>
      <c r="E671" s="403"/>
      <c r="F671" s="22">
        <v>669.0</v>
      </c>
      <c r="G671" s="153" t="s">
        <v>2394</v>
      </c>
      <c r="H671" s="418" t="s">
        <v>4499</v>
      </c>
      <c r="I671" s="421" t="s">
        <v>1449</v>
      </c>
      <c r="J671" s="419" t="s">
        <v>1507</v>
      </c>
      <c r="K671" s="419" t="s">
        <v>1112</v>
      </c>
      <c r="L671" s="423"/>
      <c r="M671" s="411"/>
      <c r="N671" s="411"/>
      <c r="O671" s="411"/>
      <c r="P671" s="411"/>
      <c r="Q671" s="52"/>
      <c r="R671" s="52"/>
      <c r="S671" s="52"/>
      <c r="T671" s="52"/>
    </row>
    <row r="672">
      <c r="A672" s="86">
        <v>670.0</v>
      </c>
      <c r="B672" s="86" t="s">
        <v>4502</v>
      </c>
      <c r="C672" s="402" t="str">
        <f t="shared" si="1"/>
        <v>1B9E</v>
      </c>
      <c r="D672" s="67"/>
      <c r="E672" s="403"/>
      <c r="F672" s="22">
        <v>670.0</v>
      </c>
      <c r="G672" s="403" t="s">
        <v>2136</v>
      </c>
      <c r="H672" s="422" t="s">
        <v>2134</v>
      </c>
      <c r="I672" s="141" t="s">
        <v>1449</v>
      </c>
      <c r="J672" s="405" t="s">
        <v>2431</v>
      </c>
      <c r="K672" s="405"/>
      <c r="L672" s="423"/>
      <c r="M672" s="411"/>
      <c r="N672" s="411"/>
      <c r="O672" s="411"/>
      <c r="P672" s="411"/>
      <c r="Q672" s="52"/>
      <c r="R672" s="52"/>
      <c r="S672" s="52"/>
      <c r="T672" s="52"/>
    </row>
    <row r="673">
      <c r="A673" s="86">
        <v>671.0</v>
      </c>
      <c r="B673" s="86" t="s">
        <v>4503</v>
      </c>
      <c r="C673" s="402" t="str">
        <f t="shared" si="1"/>
        <v>1B9F</v>
      </c>
      <c r="D673" s="67"/>
      <c r="E673" s="403"/>
      <c r="F673" s="22">
        <v>671.0</v>
      </c>
      <c r="G673" s="403"/>
      <c r="H673" s="96"/>
      <c r="I673" s="141" t="s">
        <v>1449</v>
      </c>
      <c r="J673" s="405" t="s">
        <v>1519</v>
      </c>
      <c r="K673" s="405"/>
      <c r="L673" s="423"/>
      <c r="M673" s="411"/>
      <c r="N673" s="411"/>
      <c r="O673" s="411"/>
      <c r="P673" s="411"/>
      <c r="Q673" s="52"/>
      <c r="R673" s="52"/>
      <c r="S673" s="52"/>
      <c r="T673" s="52"/>
    </row>
    <row r="674">
      <c r="A674" s="86">
        <v>672.0</v>
      </c>
      <c r="B674" s="86" t="s">
        <v>4506</v>
      </c>
      <c r="C674" s="402" t="str">
        <f t="shared" si="1"/>
        <v>1BA0</v>
      </c>
      <c r="D674" s="67"/>
      <c r="E674" s="403"/>
      <c r="F674" s="22">
        <v>672.0</v>
      </c>
      <c r="G674" s="403"/>
      <c r="H674" s="96"/>
      <c r="I674" s="141" t="s">
        <v>1449</v>
      </c>
      <c r="J674" s="405" t="s">
        <v>254</v>
      </c>
      <c r="K674" s="405"/>
      <c r="L674" s="423"/>
      <c r="M674" s="411"/>
      <c r="N674" s="411"/>
      <c r="O674" s="411"/>
      <c r="P674" s="411"/>
      <c r="Q674" s="52"/>
      <c r="R674" s="52"/>
      <c r="S674" s="52"/>
      <c r="T674" s="52"/>
    </row>
    <row r="675">
      <c r="A675" s="86">
        <v>673.0</v>
      </c>
      <c r="B675" s="86" t="s">
        <v>4507</v>
      </c>
      <c r="C675" s="402" t="str">
        <f t="shared" si="1"/>
        <v>1BA1</v>
      </c>
      <c r="D675" s="67"/>
      <c r="E675" s="403"/>
      <c r="F675" s="22">
        <v>673.0</v>
      </c>
      <c r="G675" s="403"/>
      <c r="H675" s="96"/>
      <c r="I675" s="141" t="s">
        <v>1449</v>
      </c>
      <c r="J675" s="405" t="s">
        <v>2</v>
      </c>
      <c r="K675" s="405"/>
      <c r="L675" s="423"/>
      <c r="M675" s="411"/>
      <c r="N675" s="411"/>
      <c r="O675" s="411"/>
      <c r="P675" s="411"/>
      <c r="Q675" s="52"/>
      <c r="R675" s="52"/>
      <c r="S675" s="52"/>
      <c r="T675" s="52"/>
    </row>
    <row r="676">
      <c r="A676" s="86">
        <v>674.0</v>
      </c>
      <c r="B676" s="86" t="s">
        <v>4509</v>
      </c>
      <c r="C676" s="402" t="str">
        <f t="shared" si="1"/>
        <v>1BA2</v>
      </c>
      <c r="D676" s="67"/>
      <c r="E676" s="403"/>
      <c r="F676" s="22">
        <v>674.0</v>
      </c>
      <c r="G676" s="403"/>
      <c r="H676" s="96"/>
      <c r="I676" s="141" t="s">
        <v>1449</v>
      </c>
      <c r="J676" s="405" t="s">
        <v>7</v>
      </c>
      <c r="K676" s="405"/>
      <c r="L676" s="423"/>
      <c r="M676" s="411"/>
      <c r="N676" s="411"/>
      <c r="O676" s="411"/>
      <c r="P676" s="411"/>
      <c r="Q676" s="52"/>
      <c r="R676" s="52"/>
      <c r="S676" s="52"/>
      <c r="T676" s="52"/>
    </row>
    <row r="677">
      <c r="A677" s="86">
        <v>675.0</v>
      </c>
      <c r="B677" s="86" t="s">
        <v>4510</v>
      </c>
      <c r="C677" s="402" t="str">
        <f t="shared" si="1"/>
        <v>1BA3</v>
      </c>
      <c r="D677" s="67"/>
      <c r="E677" s="403"/>
      <c r="F677" s="22">
        <v>675.0</v>
      </c>
      <c r="G677" s="403"/>
      <c r="H677" s="96"/>
      <c r="I677" s="141" t="s">
        <v>1449</v>
      </c>
      <c r="J677" s="405" t="s">
        <v>263</v>
      </c>
      <c r="K677" s="405"/>
      <c r="L677" s="423"/>
      <c r="M677" s="411"/>
      <c r="N677" s="411"/>
      <c r="O677" s="411"/>
      <c r="P677" s="411"/>
      <c r="Q677" s="52"/>
      <c r="R677" s="52"/>
      <c r="S677" s="52"/>
      <c r="T677" s="52"/>
    </row>
    <row r="678">
      <c r="A678" s="86">
        <v>676.0</v>
      </c>
      <c r="B678" s="86" t="s">
        <v>4511</v>
      </c>
      <c r="C678" s="402" t="str">
        <f t="shared" si="1"/>
        <v>1BA4</v>
      </c>
      <c r="D678" s="67"/>
      <c r="E678" s="403"/>
      <c r="F678" s="22">
        <v>676.0</v>
      </c>
      <c r="G678" s="403"/>
      <c r="H678" s="96"/>
      <c r="I678" s="141" t="s">
        <v>1449</v>
      </c>
      <c r="J678" s="405" t="s">
        <v>265</v>
      </c>
      <c r="K678" s="405"/>
      <c r="L678" s="423"/>
      <c r="M678" s="411"/>
      <c r="N678" s="411"/>
      <c r="O678" s="411"/>
      <c r="P678" s="411"/>
      <c r="Q678" s="52"/>
      <c r="R678" s="52"/>
      <c r="S678" s="52"/>
      <c r="T678" s="52"/>
    </row>
    <row r="679">
      <c r="A679" s="86">
        <v>677.0</v>
      </c>
      <c r="B679" s="86" t="s">
        <v>4512</v>
      </c>
      <c r="C679" s="402" t="str">
        <f t="shared" si="1"/>
        <v>1BA5</v>
      </c>
      <c r="D679" s="67"/>
      <c r="E679" s="403"/>
      <c r="F679" s="22">
        <v>677.0</v>
      </c>
      <c r="G679" s="403"/>
      <c r="H679" s="96"/>
      <c r="I679" s="141" t="s">
        <v>1449</v>
      </c>
      <c r="J679" s="405" t="s">
        <v>268</v>
      </c>
      <c r="K679" s="405"/>
      <c r="L679" s="423"/>
      <c r="M679" s="411"/>
      <c r="N679" s="411"/>
      <c r="O679" s="411"/>
      <c r="P679" s="411"/>
      <c r="Q679" s="52"/>
      <c r="R679" s="52"/>
      <c r="S679" s="52"/>
      <c r="T679" s="52"/>
    </row>
    <row r="680">
      <c r="A680" s="86">
        <v>678.0</v>
      </c>
      <c r="B680" s="86" t="s">
        <v>4513</v>
      </c>
      <c r="C680" s="402" t="str">
        <f t="shared" si="1"/>
        <v>1BA6</v>
      </c>
      <c r="D680" s="67"/>
      <c r="E680" s="403"/>
      <c r="F680" s="22">
        <v>678.0</v>
      </c>
      <c r="G680" s="403"/>
      <c r="H680" s="96"/>
      <c r="I680" s="141" t="s">
        <v>1449</v>
      </c>
      <c r="J680" s="405" t="s">
        <v>273</v>
      </c>
      <c r="K680" s="405"/>
      <c r="L680" s="423"/>
      <c r="M680" s="411"/>
      <c r="N680" s="411"/>
      <c r="O680" s="411"/>
      <c r="P680" s="411"/>
      <c r="Q680" s="52"/>
      <c r="R680" s="52"/>
      <c r="S680" s="52"/>
      <c r="T680" s="52"/>
    </row>
    <row r="681">
      <c r="A681" s="86">
        <v>679.0</v>
      </c>
      <c r="B681" s="86" t="s">
        <v>4514</v>
      </c>
      <c r="C681" s="402" t="str">
        <f t="shared" si="1"/>
        <v>1BA7</v>
      </c>
      <c r="D681" s="67"/>
      <c r="E681" s="403"/>
      <c r="F681" s="22">
        <v>679.0</v>
      </c>
      <c r="G681" s="403"/>
      <c r="H681" s="96"/>
      <c r="I681" s="141" t="s">
        <v>1449</v>
      </c>
      <c r="J681" s="405" t="s">
        <v>278</v>
      </c>
      <c r="K681" s="405"/>
      <c r="L681" s="423"/>
      <c r="M681" s="411"/>
      <c r="N681" s="411"/>
      <c r="O681" s="411"/>
      <c r="P681" s="411"/>
      <c r="Q681" s="52"/>
      <c r="R681" s="52"/>
      <c r="S681" s="52"/>
      <c r="T681" s="52"/>
    </row>
    <row r="682">
      <c r="A682" s="86">
        <v>680.0</v>
      </c>
      <c r="B682" s="86" t="s">
        <v>4515</v>
      </c>
      <c r="C682" s="402" t="str">
        <f t="shared" si="1"/>
        <v>1BA8</v>
      </c>
      <c r="D682" s="67"/>
      <c r="E682" s="403"/>
      <c r="F682" s="22">
        <v>680.0</v>
      </c>
      <c r="G682" s="403"/>
      <c r="H682" s="96"/>
      <c r="I682" s="141" t="s">
        <v>1449</v>
      </c>
      <c r="J682" s="405" t="s">
        <v>283</v>
      </c>
      <c r="K682" s="405"/>
      <c r="L682" s="423"/>
      <c r="M682" s="411"/>
      <c r="N682" s="411"/>
      <c r="O682" s="411"/>
      <c r="P682" s="411"/>
      <c r="Q682" s="52"/>
      <c r="R682" s="52"/>
      <c r="S682" s="52"/>
      <c r="T682" s="52"/>
    </row>
    <row r="683">
      <c r="A683" s="86">
        <v>681.0</v>
      </c>
      <c r="B683" s="86" t="s">
        <v>4517</v>
      </c>
      <c r="C683" s="402" t="str">
        <f t="shared" si="1"/>
        <v>1BA9</v>
      </c>
      <c r="D683" s="67"/>
      <c r="E683" s="403"/>
      <c r="F683" s="22">
        <v>681.0</v>
      </c>
      <c r="G683" s="403">
        <v>45.0</v>
      </c>
      <c r="H683" s="22" t="s">
        <v>849</v>
      </c>
      <c r="I683" s="141" t="s">
        <v>1449</v>
      </c>
      <c r="J683" s="405" t="s">
        <v>288</v>
      </c>
      <c r="K683" s="405" t="s">
        <v>1112</v>
      </c>
      <c r="L683" s="405" t="s">
        <v>4504</v>
      </c>
      <c r="M683" s="232" t="s">
        <v>4505</v>
      </c>
      <c r="N683" s="232" t="s">
        <v>3559</v>
      </c>
      <c r="O683" s="215" t="s">
        <v>45</v>
      </c>
      <c r="P683" s="215" t="s">
        <v>3573</v>
      </c>
      <c r="Q683" s="52"/>
      <c r="R683" s="52"/>
      <c r="S683" s="52"/>
      <c r="T683" s="52"/>
    </row>
    <row r="684">
      <c r="A684" s="86">
        <v>682.0</v>
      </c>
      <c r="B684" s="86" t="s">
        <v>4519</v>
      </c>
      <c r="C684" s="402" t="str">
        <f t="shared" si="1"/>
        <v>1BAA</v>
      </c>
      <c r="D684" s="67"/>
      <c r="E684" s="403"/>
      <c r="F684" s="22">
        <v>682.0</v>
      </c>
      <c r="G684" s="403">
        <v>234.0</v>
      </c>
      <c r="H684" s="22" t="s">
        <v>1823</v>
      </c>
      <c r="I684" s="141" t="s">
        <v>1449</v>
      </c>
      <c r="J684" s="405" t="s">
        <v>2975</v>
      </c>
      <c r="K684" s="405"/>
      <c r="L684" s="405" t="s">
        <v>4504</v>
      </c>
      <c r="M684" s="411"/>
      <c r="N684" s="411"/>
      <c r="O684" s="411"/>
      <c r="P684" s="411"/>
      <c r="Q684" s="52"/>
      <c r="R684" s="52"/>
      <c r="S684" s="52"/>
      <c r="T684" s="52"/>
    </row>
    <row r="685">
      <c r="A685" s="86">
        <v>683.0</v>
      </c>
      <c r="B685" s="86" t="s">
        <v>4520</v>
      </c>
      <c r="C685" s="402" t="str">
        <f t="shared" si="1"/>
        <v>1BAB</v>
      </c>
      <c r="D685" s="67"/>
      <c r="E685" s="403"/>
      <c r="F685" s="22">
        <v>683.0</v>
      </c>
      <c r="G685" s="153" t="s">
        <v>2606</v>
      </c>
      <c r="H685" s="418" t="s">
        <v>4508</v>
      </c>
      <c r="I685" s="421" t="s">
        <v>1449</v>
      </c>
      <c r="J685" s="419" t="s">
        <v>3199</v>
      </c>
      <c r="K685" s="419" t="s">
        <v>1112</v>
      </c>
      <c r="L685" s="405" t="s">
        <v>4504</v>
      </c>
      <c r="M685" s="411"/>
      <c r="N685" s="411"/>
      <c r="O685" s="411"/>
      <c r="P685" s="411"/>
      <c r="Q685" s="52"/>
      <c r="R685" s="52"/>
      <c r="S685" s="52"/>
      <c r="T685" s="52"/>
    </row>
    <row r="686">
      <c r="A686" s="86">
        <v>684.0</v>
      </c>
      <c r="B686" s="86" t="s">
        <v>4521</v>
      </c>
      <c r="C686" s="402" t="str">
        <f t="shared" si="1"/>
        <v>1BAC</v>
      </c>
      <c r="D686" s="67"/>
      <c r="E686" s="403"/>
      <c r="F686" s="22">
        <v>684.0</v>
      </c>
      <c r="G686" s="403"/>
      <c r="H686" s="96"/>
      <c r="I686" s="141" t="s">
        <v>1449</v>
      </c>
      <c r="J686" s="405" t="s">
        <v>2980</v>
      </c>
      <c r="K686" s="405"/>
      <c r="L686" s="423"/>
      <c r="M686" s="411"/>
      <c r="N686" s="411"/>
      <c r="O686" s="411"/>
      <c r="P686" s="411"/>
      <c r="Q686" s="52"/>
      <c r="R686" s="52"/>
      <c r="S686" s="52"/>
      <c r="T686" s="52"/>
    </row>
    <row r="687">
      <c r="A687" s="86">
        <v>685.0</v>
      </c>
      <c r="B687" s="86" t="s">
        <v>4522</v>
      </c>
      <c r="C687" s="402" t="str">
        <f t="shared" si="1"/>
        <v>1BAD</v>
      </c>
      <c r="D687" s="67"/>
      <c r="E687" s="403"/>
      <c r="F687" s="22">
        <v>685.0</v>
      </c>
      <c r="G687" s="403"/>
      <c r="H687" s="96"/>
      <c r="I687" s="141" t="s">
        <v>1449</v>
      </c>
      <c r="J687" s="405" t="s">
        <v>2465</v>
      </c>
      <c r="K687" s="405"/>
      <c r="L687" s="423"/>
      <c r="M687" s="411"/>
      <c r="N687" s="411"/>
      <c r="O687" s="411"/>
      <c r="P687" s="411"/>
      <c r="Q687" s="52"/>
      <c r="R687" s="52"/>
      <c r="S687" s="52"/>
      <c r="T687" s="52"/>
    </row>
    <row r="688">
      <c r="A688" s="86">
        <v>686.0</v>
      </c>
      <c r="B688" s="86" t="s">
        <v>4523</v>
      </c>
      <c r="C688" s="402" t="str">
        <f t="shared" si="1"/>
        <v>1BAE</v>
      </c>
      <c r="D688" s="67"/>
      <c r="E688" s="403"/>
      <c r="F688" s="22">
        <v>686.0</v>
      </c>
      <c r="G688" s="403"/>
      <c r="H688" s="96"/>
      <c r="I688" s="141" t="s">
        <v>1449</v>
      </c>
      <c r="J688" s="405" t="s">
        <v>2471</v>
      </c>
      <c r="K688" s="405"/>
      <c r="L688" s="423"/>
      <c r="M688" s="411"/>
      <c r="N688" s="411"/>
      <c r="O688" s="411"/>
      <c r="P688" s="411"/>
      <c r="Q688" s="52"/>
      <c r="R688" s="52"/>
      <c r="S688" s="52"/>
      <c r="T688" s="52"/>
    </row>
    <row r="689">
      <c r="A689" s="86">
        <v>687.0</v>
      </c>
      <c r="B689" s="86" t="s">
        <v>4524</v>
      </c>
      <c r="C689" s="402" t="str">
        <f t="shared" si="1"/>
        <v>1BAF</v>
      </c>
      <c r="D689" s="67"/>
      <c r="E689" s="403"/>
      <c r="F689" s="22">
        <v>687.0</v>
      </c>
      <c r="G689" s="403"/>
      <c r="H689" s="96"/>
      <c r="I689" s="141" t="s">
        <v>1449</v>
      </c>
      <c r="J689" s="405" t="s">
        <v>2479</v>
      </c>
      <c r="K689" s="405"/>
      <c r="L689" s="423"/>
      <c r="M689" s="411"/>
      <c r="N689" s="411"/>
      <c r="O689" s="411"/>
      <c r="P689" s="411"/>
      <c r="Q689" s="52"/>
      <c r="R689" s="52"/>
      <c r="S689" s="52"/>
      <c r="T689" s="52"/>
    </row>
    <row r="690">
      <c r="A690" s="86">
        <v>688.0</v>
      </c>
      <c r="B690" s="86" t="s">
        <v>4526</v>
      </c>
      <c r="C690" s="402" t="str">
        <f t="shared" si="1"/>
        <v>1BB0</v>
      </c>
      <c r="D690" s="67"/>
      <c r="E690" s="403"/>
      <c r="F690" s="22">
        <v>688.0</v>
      </c>
      <c r="G690" s="403"/>
      <c r="H690" s="96"/>
      <c r="I690" s="141" t="s">
        <v>1449</v>
      </c>
      <c r="J690" s="405" t="s">
        <v>294</v>
      </c>
      <c r="K690" s="405"/>
      <c r="L690" s="423"/>
      <c r="M690" s="411"/>
      <c r="N690" s="411"/>
      <c r="O690" s="411"/>
      <c r="P690" s="411"/>
      <c r="Q690" s="52"/>
      <c r="R690" s="52"/>
      <c r="S690" s="52"/>
      <c r="T690" s="52"/>
    </row>
    <row r="691">
      <c r="A691" s="86">
        <v>689.0</v>
      </c>
      <c r="B691" s="86" t="s">
        <v>4528</v>
      </c>
      <c r="C691" s="402" t="str">
        <f t="shared" si="1"/>
        <v>1BB1</v>
      </c>
      <c r="D691" s="67"/>
      <c r="E691" s="403"/>
      <c r="F691" s="22">
        <v>689.0</v>
      </c>
      <c r="G691" s="403"/>
      <c r="H691" s="96"/>
      <c r="I691" s="141" t="s">
        <v>1449</v>
      </c>
      <c r="J691" s="405" t="s">
        <v>299</v>
      </c>
      <c r="K691" s="405"/>
      <c r="L691" s="423"/>
      <c r="M691" s="411"/>
      <c r="N691" s="411"/>
      <c r="O691" s="411"/>
      <c r="P691" s="411"/>
      <c r="Q691" s="52"/>
      <c r="R691" s="52"/>
      <c r="S691" s="52"/>
      <c r="T691" s="52"/>
    </row>
    <row r="692">
      <c r="A692" s="86">
        <v>690.0</v>
      </c>
      <c r="B692" s="86" t="s">
        <v>4529</v>
      </c>
      <c r="C692" s="402" t="str">
        <f t="shared" si="1"/>
        <v>1BB2</v>
      </c>
      <c r="D692" s="67"/>
      <c r="E692" s="403"/>
      <c r="F692" s="22">
        <v>690.0</v>
      </c>
      <c r="G692" s="403"/>
      <c r="H692" s="96"/>
      <c r="I692" s="141" t="s">
        <v>1449</v>
      </c>
      <c r="J692" s="405" t="s">
        <v>304</v>
      </c>
      <c r="K692" s="405"/>
      <c r="L692" s="423"/>
      <c r="M692" s="411"/>
      <c r="N692" s="411"/>
      <c r="O692" s="411"/>
      <c r="P692" s="411"/>
      <c r="Q692" s="52"/>
      <c r="R692" s="52"/>
      <c r="S692" s="52"/>
      <c r="T692" s="52"/>
    </row>
    <row r="693">
      <c r="A693" s="86">
        <v>691.0</v>
      </c>
      <c r="B693" s="86" t="s">
        <v>4530</v>
      </c>
      <c r="C693" s="402" t="str">
        <f t="shared" si="1"/>
        <v>1BB3</v>
      </c>
      <c r="D693" s="67"/>
      <c r="E693" s="403"/>
      <c r="F693" s="22">
        <v>691.0</v>
      </c>
      <c r="G693" s="403"/>
      <c r="H693" s="96"/>
      <c r="I693" s="141" t="s">
        <v>1449</v>
      </c>
      <c r="J693" s="405" t="s">
        <v>310</v>
      </c>
      <c r="K693" s="405"/>
      <c r="L693" s="423"/>
      <c r="M693" s="411"/>
      <c r="N693" s="411"/>
      <c r="O693" s="411"/>
      <c r="P693" s="411"/>
      <c r="Q693" s="52"/>
      <c r="R693" s="52"/>
      <c r="S693" s="52"/>
      <c r="T693" s="52"/>
    </row>
    <row r="694">
      <c r="A694" s="86">
        <v>692.0</v>
      </c>
      <c r="B694" s="86" t="s">
        <v>4531</v>
      </c>
      <c r="C694" s="402" t="str">
        <f t="shared" si="1"/>
        <v>1BB4</v>
      </c>
      <c r="D694" s="67"/>
      <c r="E694" s="403"/>
      <c r="F694" s="22">
        <v>692.0</v>
      </c>
      <c r="G694" s="403"/>
      <c r="H694" s="96"/>
      <c r="I694" s="141" t="s">
        <v>1449</v>
      </c>
      <c r="J694" s="405" t="s">
        <v>315</v>
      </c>
      <c r="K694" s="405"/>
      <c r="L694" s="423"/>
      <c r="M694" s="411"/>
      <c r="N694" s="411"/>
      <c r="O694" s="411"/>
      <c r="P694" s="411"/>
      <c r="Q694" s="52"/>
      <c r="R694" s="52"/>
      <c r="S694" s="52"/>
      <c r="T694" s="52"/>
    </row>
    <row r="695">
      <c r="A695" s="86">
        <v>693.0</v>
      </c>
      <c r="B695" s="86" t="s">
        <v>4532</v>
      </c>
      <c r="C695" s="402" t="str">
        <f t="shared" si="1"/>
        <v>1BB5</v>
      </c>
      <c r="D695" s="67"/>
      <c r="E695" s="403"/>
      <c r="F695" s="22">
        <v>693.0</v>
      </c>
      <c r="G695" s="403"/>
      <c r="H695" s="96"/>
      <c r="I695" s="141" t="s">
        <v>1449</v>
      </c>
      <c r="J695" s="405" t="s">
        <v>320</v>
      </c>
      <c r="K695" s="405"/>
      <c r="L695" s="423"/>
      <c r="M695" s="411"/>
      <c r="N695" s="411"/>
      <c r="O695" s="411"/>
      <c r="P695" s="411"/>
      <c r="Q695" s="52"/>
      <c r="R695" s="52"/>
      <c r="S695" s="52"/>
      <c r="T695" s="52"/>
    </row>
    <row r="696">
      <c r="A696" s="86">
        <v>694.0</v>
      </c>
      <c r="B696" s="86" t="s">
        <v>4533</v>
      </c>
      <c r="C696" s="402" t="str">
        <f t="shared" si="1"/>
        <v>1BB6</v>
      </c>
      <c r="D696" s="67"/>
      <c r="E696" s="403"/>
      <c r="F696" s="22">
        <v>694.0</v>
      </c>
      <c r="G696" s="153" t="s">
        <v>2450</v>
      </c>
      <c r="H696" s="418" t="s">
        <v>4516</v>
      </c>
      <c r="I696" s="421" t="s">
        <v>1449</v>
      </c>
      <c r="J696" s="419" t="s">
        <v>325</v>
      </c>
      <c r="K696" s="419" t="s">
        <v>1112</v>
      </c>
      <c r="L696" s="423" t="s">
        <v>4518</v>
      </c>
      <c r="M696" s="411"/>
      <c r="N696" s="411"/>
      <c r="O696" s="411"/>
      <c r="P696" s="411"/>
      <c r="Q696" s="52"/>
      <c r="R696" s="52"/>
      <c r="S696" s="52"/>
      <c r="T696" s="52"/>
    </row>
    <row r="697">
      <c r="A697" s="86">
        <v>695.0</v>
      </c>
      <c r="B697" s="86" t="s">
        <v>4534</v>
      </c>
      <c r="C697" s="402" t="str">
        <f t="shared" si="1"/>
        <v>1BB7</v>
      </c>
      <c r="D697" s="67"/>
      <c r="E697" s="403"/>
      <c r="F697" s="22">
        <v>695.0</v>
      </c>
      <c r="G697" s="472">
        <v>194.0</v>
      </c>
      <c r="H697" s="22" t="s">
        <v>1613</v>
      </c>
      <c r="I697" s="141" t="s">
        <v>1449</v>
      </c>
      <c r="J697" s="405" t="s">
        <v>330</v>
      </c>
      <c r="K697" s="405" t="s">
        <v>1112</v>
      </c>
      <c r="L697" s="423" t="s">
        <v>4518</v>
      </c>
      <c r="M697" s="415">
        <v>42019.0</v>
      </c>
      <c r="N697" s="411" t="s">
        <v>3624</v>
      </c>
      <c r="O697" s="411">
        <v>4.0</v>
      </c>
      <c r="P697" s="411" t="s">
        <v>3571</v>
      </c>
      <c r="Q697" s="52"/>
      <c r="R697" s="52"/>
      <c r="S697" s="52"/>
      <c r="T697" s="52"/>
    </row>
    <row r="698">
      <c r="A698" s="86">
        <v>696.0</v>
      </c>
      <c r="B698" s="86" t="s">
        <v>4535</v>
      </c>
      <c r="C698" s="402" t="str">
        <f t="shared" si="1"/>
        <v>1BB8</v>
      </c>
      <c r="D698" s="67"/>
      <c r="E698" s="403"/>
      <c r="F698" s="22">
        <v>696.0</v>
      </c>
      <c r="G698" s="403"/>
      <c r="H698" s="96"/>
      <c r="I698" s="141" t="s">
        <v>1449</v>
      </c>
      <c r="J698" s="405" t="s">
        <v>336</v>
      </c>
      <c r="K698" s="405"/>
      <c r="L698" s="423" t="s">
        <v>4518</v>
      </c>
      <c r="M698" s="411"/>
      <c r="N698" s="411"/>
      <c r="O698" s="411"/>
      <c r="P698" s="411"/>
      <c r="Q698" s="52"/>
      <c r="R698" s="52"/>
      <c r="S698" s="52"/>
      <c r="T698" s="52"/>
    </row>
    <row r="699">
      <c r="A699" s="86">
        <v>697.0</v>
      </c>
      <c r="B699" s="86" t="s">
        <v>4536</v>
      </c>
      <c r="C699" s="402" t="str">
        <f t="shared" si="1"/>
        <v>1BB9</v>
      </c>
      <c r="D699" s="67"/>
      <c r="E699" s="403"/>
      <c r="F699" s="22">
        <v>697.0</v>
      </c>
      <c r="G699" s="403"/>
      <c r="H699" s="96"/>
      <c r="I699" s="141" t="s">
        <v>1449</v>
      </c>
      <c r="J699" s="405" t="s">
        <v>342</v>
      </c>
      <c r="K699" s="405"/>
      <c r="L699" s="423" t="s">
        <v>4518</v>
      </c>
      <c r="M699" s="411"/>
      <c r="N699" s="411"/>
      <c r="O699" s="411"/>
      <c r="P699" s="411"/>
      <c r="Q699" s="52"/>
      <c r="R699" s="52"/>
      <c r="S699" s="52"/>
      <c r="T699" s="52"/>
    </row>
    <row r="700">
      <c r="A700" s="86">
        <v>698.0</v>
      </c>
      <c r="B700" s="86" t="s">
        <v>4539</v>
      </c>
      <c r="C700" s="402" t="str">
        <f t="shared" si="1"/>
        <v>1BBA</v>
      </c>
      <c r="D700" s="67"/>
      <c r="E700" s="403"/>
      <c r="F700" s="22">
        <v>698.0</v>
      </c>
      <c r="G700" s="403"/>
      <c r="H700" s="96"/>
      <c r="I700" s="141" t="s">
        <v>1449</v>
      </c>
      <c r="J700" s="405" t="s">
        <v>1477</v>
      </c>
      <c r="K700" s="405"/>
      <c r="L700" s="423" t="s">
        <v>4518</v>
      </c>
      <c r="M700" s="411"/>
      <c r="N700" s="411"/>
      <c r="O700" s="411"/>
      <c r="P700" s="411"/>
      <c r="Q700" s="52"/>
      <c r="R700" s="52"/>
      <c r="S700" s="52"/>
      <c r="T700" s="52"/>
    </row>
    <row r="701">
      <c r="A701" s="86">
        <v>699.0</v>
      </c>
      <c r="B701" s="86" t="s">
        <v>4541</v>
      </c>
      <c r="C701" s="402" t="str">
        <f t="shared" si="1"/>
        <v>1BBB</v>
      </c>
      <c r="D701" s="67"/>
      <c r="E701" s="403"/>
      <c r="F701" s="22">
        <v>699.0</v>
      </c>
      <c r="G701" s="403"/>
      <c r="H701" s="96"/>
      <c r="I701" s="141" t="s">
        <v>1449</v>
      </c>
      <c r="J701" s="405" t="s">
        <v>1561</v>
      </c>
      <c r="K701" s="405"/>
      <c r="L701" s="423" t="s">
        <v>4518</v>
      </c>
      <c r="M701" s="411"/>
      <c r="N701" s="411"/>
      <c r="O701" s="411"/>
      <c r="P701" s="411"/>
      <c r="Q701" s="52"/>
      <c r="R701" s="52"/>
      <c r="S701" s="52"/>
      <c r="T701" s="52"/>
    </row>
    <row r="702">
      <c r="A702" s="86">
        <v>700.0</v>
      </c>
      <c r="B702" s="86" t="s">
        <v>4543</v>
      </c>
      <c r="C702" s="402" t="str">
        <f t="shared" si="1"/>
        <v>1BBC</v>
      </c>
      <c r="D702" s="67"/>
      <c r="E702" s="403"/>
      <c r="F702" s="22">
        <v>700.0</v>
      </c>
      <c r="G702" s="153" t="s">
        <v>2764</v>
      </c>
      <c r="H702" s="418" t="s">
        <v>4525</v>
      </c>
      <c r="I702" s="421" t="s">
        <v>1449</v>
      </c>
      <c r="J702" s="419" t="s">
        <v>1348</v>
      </c>
      <c r="K702" s="419" t="s">
        <v>1112</v>
      </c>
      <c r="L702" s="423" t="s">
        <v>4518</v>
      </c>
      <c r="M702" s="411"/>
      <c r="N702" s="411"/>
      <c r="O702" s="411"/>
      <c r="P702" s="411"/>
      <c r="Q702" s="52"/>
      <c r="R702" s="52"/>
      <c r="S702" s="52"/>
      <c r="T702" s="52"/>
    </row>
    <row r="703">
      <c r="A703" s="86">
        <v>701.0</v>
      </c>
      <c r="B703" s="86" t="s">
        <v>4544</v>
      </c>
      <c r="C703" s="402" t="str">
        <f t="shared" si="1"/>
        <v>1BBD</v>
      </c>
      <c r="D703" s="67"/>
      <c r="E703" s="403"/>
      <c r="F703" s="22">
        <v>701.0</v>
      </c>
      <c r="G703" s="403">
        <v>57.0</v>
      </c>
      <c r="H703" s="22" t="s">
        <v>898</v>
      </c>
      <c r="I703" s="141" t="s">
        <v>1449</v>
      </c>
      <c r="J703" s="405" t="s">
        <v>1357</v>
      </c>
      <c r="K703" s="405" t="s">
        <v>1112</v>
      </c>
      <c r="L703" s="405" t="s">
        <v>4518</v>
      </c>
      <c r="M703" s="232" t="s">
        <v>4527</v>
      </c>
      <c r="N703" s="232" t="s">
        <v>3553</v>
      </c>
      <c r="O703" s="215" t="s">
        <v>106</v>
      </c>
      <c r="P703" s="215" t="s">
        <v>3566</v>
      </c>
      <c r="Q703" s="52"/>
      <c r="R703" s="52"/>
      <c r="S703" s="52"/>
      <c r="T703" s="52"/>
    </row>
    <row r="704">
      <c r="A704" s="86">
        <v>702.0</v>
      </c>
      <c r="B704" s="86" t="s">
        <v>4545</v>
      </c>
      <c r="C704" s="402" t="str">
        <f t="shared" si="1"/>
        <v>1BBE</v>
      </c>
      <c r="D704" s="67"/>
      <c r="E704" s="403"/>
      <c r="F704" s="22">
        <v>702.0</v>
      </c>
      <c r="G704" s="403" t="s">
        <v>1986</v>
      </c>
      <c r="H704" s="422" t="s">
        <v>1985</v>
      </c>
      <c r="I704" s="141" t="s">
        <v>1449</v>
      </c>
      <c r="J704" s="405" t="s">
        <v>1442</v>
      </c>
      <c r="K704" s="405"/>
      <c r="L704" s="442" t="s">
        <v>4518</v>
      </c>
      <c r="M704" s="411"/>
      <c r="N704" s="411"/>
      <c r="O704" s="411"/>
      <c r="P704" s="411"/>
      <c r="Q704" s="52"/>
      <c r="R704" s="52"/>
      <c r="S704" s="52"/>
      <c r="T704" s="52"/>
    </row>
    <row r="705">
      <c r="A705" s="86">
        <v>703.0</v>
      </c>
      <c r="B705" s="86" t="s">
        <v>4546</v>
      </c>
      <c r="C705" s="402" t="str">
        <f t="shared" si="1"/>
        <v>1BBF</v>
      </c>
      <c r="D705" s="67"/>
      <c r="E705" s="403"/>
      <c r="F705" s="22">
        <v>703.0</v>
      </c>
      <c r="G705" s="403" t="s">
        <v>2065</v>
      </c>
      <c r="H705" s="422" t="s">
        <v>2064</v>
      </c>
      <c r="I705" s="141" t="s">
        <v>1449</v>
      </c>
      <c r="J705" s="405" t="s">
        <v>1734</v>
      </c>
      <c r="K705" s="405"/>
      <c r="L705" s="442" t="s">
        <v>4518</v>
      </c>
      <c r="M705" s="411"/>
      <c r="N705" s="411"/>
      <c r="O705" s="411"/>
      <c r="P705" s="411"/>
      <c r="Q705" s="52"/>
      <c r="R705" s="52"/>
      <c r="S705" s="52"/>
      <c r="T705" s="52"/>
    </row>
    <row r="706">
      <c r="A706" s="86">
        <v>704.0</v>
      </c>
      <c r="B706" s="86" t="s">
        <v>4548</v>
      </c>
      <c r="C706" s="402" t="str">
        <f t="shared" si="1"/>
        <v>1BC0</v>
      </c>
      <c r="D706" s="67"/>
      <c r="E706" s="403"/>
      <c r="F706" s="22">
        <v>704.0</v>
      </c>
      <c r="G706" s="472">
        <v>135.0</v>
      </c>
      <c r="H706" s="22" t="s">
        <v>1242</v>
      </c>
      <c r="I706" s="141" t="s">
        <v>1449</v>
      </c>
      <c r="J706" s="405" t="s">
        <v>347</v>
      </c>
      <c r="K706" s="405" t="s">
        <v>1112</v>
      </c>
      <c r="L706" s="423" t="s">
        <v>4518</v>
      </c>
      <c r="M706" s="415">
        <v>42116.0</v>
      </c>
      <c r="N706" s="411" t="s">
        <v>3592</v>
      </c>
      <c r="O706" s="411">
        <v>1.0</v>
      </c>
      <c r="P706" s="411" t="s">
        <v>3571</v>
      </c>
      <c r="Q706" s="52"/>
      <c r="R706" s="52"/>
      <c r="S706" s="52"/>
      <c r="T706" s="52"/>
    </row>
    <row r="707">
      <c r="A707" s="86">
        <v>705.0</v>
      </c>
      <c r="B707" s="86" t="s">
        <v>4550</v>
      </c>
      <c r="C707" s="402" t="str">
        <f t="shared" si="1"/>
        <v>1BC1</v>
      </c>
      <c r="D707" s="67"/>
      <c r="E707" s="403"/>
      <c r="F707" s="22">
        <v>705.0</v>
      </c>
      <c r="G707" s="403"/>
      <c r="H707" s="96"/>
      <c r="I707" s="141" t="s">
        <v>1449</v>
      </c>
      <c r="J707" s="405" t="s">
        <v>352</v>
      </c>
      <c r="K707" s="405"/>
      <c r="L707" s="423"/>
      <c r="M707" s="411"/>
      <c r="N707" s="411"/>
      <c r="O707" s="411"/>
      <c r="P707" s="411"/>
      <c r="Q707" s="52"/>
      <c r="R707" s="52"/>
      <c r="S707" s="52"/>
      <c r="T707" s="52"/>
    </row>
    <row r="708">
      <c r="A708" s="86">
        <v>706.0</v>
      </c>
      <c r="B708" s="86" t="s">
        <v>4551</v>
      </c>
      <c r="C708" s="402" t="str">
        <f t="shared" si="1"/>
        <v>1BC2</v>
      </c>
      <c r="D708" s="67"/>
      <c r="E708" s="403"/>
      <c r="F708" s="22">
        <v>706.0</v>
      </c>
      <c r="G708" s="403"/>
      <c r="H708" s="96"/>
      <c r="I708" s="141" t="s">
        <v>1449</v>
      </c>
      <c r="J708" s="405" t="s">
        <v>357</v>
      </c>
      <c r="K708" s="405"/>
      <c r="L708" s="423"/>
      <c r="M708" s="411"/>
      <c r="N708" s="411"/>
      <c r="O708" s="411"/>
      <c r="P708" s="411"/>
      <c r="Q708" s="52"/>
      <c r="R708" s="52"/>
      <c r="S708" s="52"/>
      <c r="T708" s="52"/>
    </row>
    <row r="709">
      <c r="A709" s="86">
        <v>707.0</v>
      </c>
      <c r="B709" s="86" t="s">
        <v>4552</v>
      </c>
      <c r="C709" s="402" t="str">
        <f t="shared" si="1"/>
        <v>1BC3</v>
      </c>
      <c r="D709" s="67"/>
      <c r="E709" s="403"/>
      <c r="F709" s="22">
        <v>707.0</v>
      </c>
      <c r="G709" s="403"/>
      <c r="H709" s="96"/>
      <c r="I709" s="141" t="s">
        <v>1449</v>
      </c>
      <c r="J709" s="405" t="s">
        <v>362</v>
      </c>
      <c r="K709" s="405"/>
      <c r="L709" s="423"/>
      <c r="M709" s="411"/>
      <c r="N709" s="411"/>
      <c r="O709" s="411"/>
      <c r="P709" s="411"/>
      <c r="Q709" s="52"/>
      <c r="R709" s="52"/>
      <c r="S709" s="52"/>
      <c r="T709" s="52"/>
    </row>
    <row r="710">
      <c r="A710" s="86">
        <v>708.0</v>
      </c>
      <c r="B710" s="86" t="s">
        <v>4553</v>
      </c>
      <c r="C710" s="402" t="str">
        <f t="shared" si="1"/>
        <v>1BC4</v>
      </c>
      <c r="D710" s="67"/>
      <c r="E710" s="403"/>
      <c r="F710" s="22">
        <v>708.0</v>
      </c>
      <c r="G710" s="403"/>
      <c r="H710" s="96"/>
      <c r="I710" s="141" t="s">
        <v>1449</v>
      </c>
      <c r="J710" s="405" t="s">
        <v>367</v>
      </c>
      <c r="K710" s="405"/>
      <c r="L710" s="423"/>
      <c r="M710" s="411"/>
      <c r="N710" s="411"/>
      <c r="O710" s="411"/>
      <c r="P710" s="411"/>
      <c r="Q710" s="52"/>
      <c r="R710" s="52"/>
      <c r="S710" s="52"/>
      <c r="T710" s="52"/>
    </row>
    <row r="711">
      <c r="A711" s="86">
        <v>709.0</v>
      </c>
      <c r="B711" s="86" t="s">
        <v>4554</v>
      </c>
      <c r="C711" s="402" t="str">
        <f t="shared" si="1"/>
        <v>1BC5</v>
      </c>
      <c r="D711" s="67"/>
      <c r="E711" s="403"/>
      <c r="F711" s="22">
        <v>709.0</v>
      </c>
      <c r="G711" s="403"/>
      <c r="H711" s="96"/>
      <c r="I711" s="141" t="s">
        <v>1449</v>
      </c>
      <c r="J711" s="405" t="s">
        <v>373</v>
      </c>
      <c r="K711" s="405"/>
      <c r="L711" s="423"/>
      <c r="M711" s="411"/>
      <c r="N711" s="411"/>
      <c r="O711" s="411"/>
      <c r="P711" s="411"/>
      <c r="Q711" s="52"/>
      <c r="R711" s="52"/>
      <c r="S711" s="52"/>
      <c r="T711" s="52"/>
    </row>
    <row r="712">
      <c r="A712" s="86">
        <v>710.0</v>
      </c>
      <c r="B712" s="86" t="s">
        <v>4555</v>
      </c>
      <c r="C712" s="402" t="str">
        <f t="shared" si="1"/>
        <v>1BC6</v>
      </c>
      <c r="D712" s="67"/>
      <c r="E712" s="403"/>
      <c r="F712" s="22">
        <v>710.0</v>
      </c>
      <c r="G712" s="403"/>
      <c r="H712" s="96"/>
      <c r="I712" s="141" t="s">
        <v>1449</v>
      </c>
      <c r="J712" s="405" t="s">
        <v>378</v>
      </c>
      <c r="K712" s="405"/>
      <c r="L712" s="423"/>
      <c r="M712" s="411"/>
      <c r="N712" s="411"/>
      <c r="O712" s="411"/>
      <c r="P712" s="411"/>
      <c r="Q712" s="52"/>
      <c r="R712" s="52"/>
      <c r="S712" s="52"/>
      <c r="T712" s="52"/>
    </row>
    <row r="713">
      <c r="A713" s="86">
        <v>711.0</v>
      </c>
      <c r="B713" s="86" t="s">
        <v>4556</v>
      </c>
      <c r="C713" s="402" t="str">
        <f t="shared" si="1"/>
        <v>1BC7</v>
      </c>
      <c r="D713" s="67"/>
      <c r="E713" s="403"/>
      <c r="F713" s="22">
        <v>711.0</v>
      </c>
      <c r="G713" s="403"/>
      <c r="H713" s="96"/>
      <c r="I713" s="141" t="s">
        <v>1449</v>
      </c>
      <c r="J713" s="405" t="s">
        <v>383</v>
      </c>
      <c r="K713" s="405"/>
      <c r="L713" s="423"/>
      <c r="M713" s="411"/>
      <c r="N713" s="411"/>
      <c r="O713" s="411"/>
      <c r="P713" s="411"/>
      <c r="Q713" s="52"/>
      <c r="R713" s="52"/>
      <c r="S713" s="52"/>
      <c r="T713" s="52"/>
    </row>
    <row r="714">
      <c r="A714" s="86">
        <v>712.0</v>
      </c>
      <c r="B714" s="86" t="s">
        <v>4559</v>
      </c>
      <c r="C714" s="402" t="str">
        <f t="shared" si="1"/>
        <v>1BC8</v>
      </c>
      <c r="D714" s="67"/>
      <c r="E714" s="403"/>
      <c r="F714" s="22">
        <v>712.0</v>
      </c>
      <c r="G714" s="403"/>
      <c r="H714" s="96"/>
      <c r="I714" s="141" t="s">
        <v>1449</v>
      </c>
      <c r="J714" s="405" t="s">
        <v>388</v>
      </c>
      <c r="K714" s="405"/>
      <c r="L714" s="423"/>
      <c r="M714" s="411"/>
      <c r="N714" s="411"/>
      <c r="O714" s="411"/>
      <c r="P714" s="411"/>
      <c r="Q714" s="52"/>
      <c r="R714" s="52"/>
      <c r="S714" s="52"/>
      <c r="T714" s="52"/>
    </row>
    <row r="715">
      <c r="A715" s="86">
        <v>713.0</v>
      </c>
      <c r="B715" s="86" t="s">
        <v>4561</v>
      </c>
      <c r="C715" s="402" t="str">
        <f t="shared" si="1"/>
        <v>1BC9</v>
      </c>
      <c r="D715" s="67"/>
      <c r="E715" s="403"/>
      <c r="F715" s="22">
        <v>713.0</v>
      </c>
      <c r="G715" s="403"/>
      <c r="H715" s="96"/>
      <c r="I715" s="141" t="s">
        <v>1449</v>
      </c>
      <c r="J715" s="405" t="s">
        <v>393</v>
      </c>
      <c r="K715" s="405"/>
      <c r="L715" s="423"/>
      <c r="M715" s="411"/>
      <c r="N715" s="411"/>
      <c r="O715" s="411"/>
      <c r="P715" s="411"/>
      <c r="Q715" s="52"/>
      <c r="R715" s="52"/>
      <c r="S715" s="52"/>
      <c r="T715" s="52"/>
    </row>
    <row r="716">
      <c r="A716" s="86">
        <v>714.0</v>
      </c>
      <c r="B716" s="86" t="s">
        <v>4562</v>
      </c>
      <c r="C716" s="402" t="str">
        <f t="shared" si="1"/>
        <v>1BCA</v>
      </c>
      <c r="D716" s="67"/>
      <c r="E716" s="403"/>
      <c r="F716" s="22">
        <v>714.0</v>
      </c>
      <c r="G716" s="403"/>
      <c r="H716" s="96"/>
      <c r="I716" s="141" t="s">
        <v>1449</v>
      </c>
      <c r="J716" s="405" t="s">
        <v>2069</v>
      </c>
      <c r="K716" s="405"/>
      <c r="L716" s="423"/>
      <c r="M716" s="411"/>
      <c r="N716" s="411"/>
      <c r="O716" s="411"/>
      <c r="P716" s="411"/>
      <c r="Q716" s="52"/>
      <c r="R716" s="52"/>
      <c r="S716" s="52"/>
      <c r="T716" s="52"/>
    </row>
    <row r="717">
      <c r="A717" s="86">
        <v>715.0</v>
      </c>
      <c r="B717" s="86" t="s">
        <v>4563</v>
      </c>
      <c r="C717" s="402" t="str">
        <f t="shared" si="1"/>
        <v>1BCB</v>
      </c>
      <c r="D717" s="67"/>
      <c r="E717" s="403"/>
      <c r="F717" s="22">
        <v>715.0</v>
      </c>
      <c r="G717" s="403" t="s">
        <v>2237</v>
      </c>
      <c r="H717" s="422" t="s">
        <v>2236</v>
      </c>
      <c r="I717" s="141" t="s">
        <v>1449</v>
      </c>
      <c r="J717" s="405" t="s">
        <v>1139</v>
      </c>
      <c r="K717" s="405"/>
      <c r="L717" s="405" t="s">
        <v>4538</v>
      </c>
      <c r="M717" s="411"/>
      <c r="N717" s="411"/>
      <c r="O717" s="411"/>
      <c r="P717" s="411"/>
      <c r="Q717" s="52"/>
      <c r="R717" s="52"/>
      <c r="S717" s="52"/>
      <c r="T717" s="52"/>
    </row>
    <row r="718">
      <c r="A718" s="86">
        <v>716.0</v>
      </c>
      <c r="B718" s="86" t="s">
        <v>4564</v>
      </c>
      <c r="C718" s="402" t="str">
        <f t="shared" si="1"/>
        <v>1BCC</v>
      </c>
      <c r="D718" s="67"/>
      <c r="E718" s="403"/>
      <c r="F718" s="22">
        <v>716.0</v>
      </c>
      <c r="G718" s="403">
        <v>75.0</v>
      </c>
      <c r="H718" s="22" t="s">
        <v>976</v>
      </c>
      <c r="I718" s="141" t="s">
        <v>1449</v>
      </c>
      <c r="J718" s="405" t="s">
        <v>1871</v>
      </c>
      <c r="K718" s="405" t="s">
        <v>1112</v>
      </c>
      <c r="L718" s="405" t="s">
        <v>4538</v>
      </c>
      <c r="M718" s="232" t="s">
        <v>4540</v>
      </c>
      <c r="N718" s="232" t="s">
        <v>3579</v>
      </c>
      <c r="O718" s="215" t="s">
        <v>57</v>
      </c>
      <c r="P718" s="215" t="s">
        <v>3571</v>
      </c>
      <c r="Q718" s="52"/>
      <c r="R718" s="52"/>
      <c r="S718" s="52"/>
      <c r="T718" s="52"/>
    </row>
    <row r="719">
      <c r="A719" s="86">
        <v>717.0</v>
      </c>
      <c r="B719" s="86" t="s">
        <v>4566</v>
      </c>
      <c r="C719" s="402" t="str">
        <f t="shared" si="1"/>
        <v>1BCD</v>
      </c>
      <c r="D719" s="67"/>
      <c r="E719" s="410"/>
      <c r="F719" s="22">
        <v>717.0</v>
      </c>
      <c r="G719" s="153" t="s">
        <v>2443</v>
      </c>
      <c r="H719" s="418" t="s">
        <v>4542</v>
      </c>
      <c r="I719" s="421" t="s">
        <v>1449</v>
      </c>
      <c r="J719" s="419" t="s">
        <v>1784</v>
      </c>
      <c r="K719" s="419" t="s">
        <v>1112</v>
      </c>
      <c r="L719" s="405" t="s">
        <v>4538</v>
      </c>
      <c r="M719" s="411"/>
      <c r="N719" s="411"/>
      <c r="O719" s="411"/>
      <c r="P719" s="411"/>
      <c r="Q719" s="52"/>
      <c r="R719" s="52"/>
      <c r="S719" s="52"/>
      <c r="T719" s="52"/>
    </row>
    <row r="720">
      <c r="A720" s="86">
        <v>718.0</v>
      </c>
      <c r="B720" s="86" t="s">
        <v>4567</v>
      </c>
      <c r="C720" s="402" t="str">
        <f t="shared" si="1"/>
        <v>1BCE</v>
      </c>
      <c r="D720" s="67"/>
      <c r="E720" s="410"/>
      <c r="F720" s="22">
        <v>718.0</v>
      </c>
      <c r="G720" s="410"/>
      <c r="H720" s="96"/>
      <c r="I720" s="141" t="s">
        <v>1449</v>
      </c>
      <c r="J720" s="405" t="s">
        <v>2037</v>
      </c>
      <c r="K720" s="405"/>
      <c r="L720" s="405" t="s">
        <v>4538</v>
      </c>
      <c r="M720" s="411"/>
      <c r="N720" s="411"/>
      <c r="O720" s="411"/>
      <c r="P720" s="411"/>
      <c r="Q720" s="52"/>
      <c r="R720" s="52"/>
      <c r="S720" s="52"/>
      <c r="T720" s="52"/>
    </row>
    <row r="721">
      <c r="A721" s="86">
        <v>719.0</v>
      </c>
      <c r="B721" s="86" t="s">
        <v>4569</v>
      </c>
      <c r="C721" s="402" t="str">
        <f t="shared" si="1"/>
        <v>1BCF</v>
      </c>
      <c r="D721" s="67"/>
      <c r="E721" s="410"/>
      <c r="F721" s="22">
        <v>719.0</v>
      </c>
      <c r="G721" s="410"/>
      <c r="H721" s="96"/>
      <c r="I721" s="141" t="s">
        <v>1449</v>
      </c>
      <c r="J721" s="405" t="s">
        <v>1135</v>
      </c>
      <c r="K721" s="405"/>
      <c r="L721" s="405" t="s">
        <v>4538</v>
      </c>
      <c r="M721" s="411"/>
      <c r="N721" s="411"/>
      <c r="O721" s="411"/>
      <c r="P721" s="411"/>
      <c r="Q721" s="52"/>
      <c r="R721" s="52"/>
      <c r="S721" s="52"/>
      <c r="T721" s="52"/>
    </row>
    <row r="722">
      <c r="A722" s="86">
        <v>720.0</v>
      </c>
      <c r="B722" s="86" t="s">
        <v>4571</v>
      </c>
      <c r="C722" s="402" t="str">
        <f t="shared" si="1"/>
        <v>1BD0</v>
      </c>
      <c r="D722" s="67"/>
      <c r="E722" s="410"/>
      <c r="F722" s="22">
        <v>720.0</v>
      </c>
      <c r="G722" s="410"/>
      <c r="H722" s="96"/>
      <c r="I722" s="141" t="s">
        <v>1449</v>
      </c>
      <c r="J722" s="405" t="s">
        <v>407</v>
      </c>
      <c r="K722" s="405"/>
      <c r="L722" s="405" t="s">
        <v>4538</v>
      </c>
      <c r="M722" s="411"/>
      <c r="N722" s="411"/>
      <c r="O722" s="411"/>
      <c r="P722" s="411"/>
      <c r="Q722" s="52"/>
      <c r="R722" s="52"/>
      <c r="S722" s="52"/>
      <c r="T722" s="52"/>
    </row>
    <row r="723">
      <c r="A723" s="86">
        <v>721.0</v>
      </c>
      <c r="B723" s="86" t="s">
        <v>4575</v>
      </c>
      <c r="C723" s="402" t="str">
        <f t="shared" si="1"/>
        <v>1BD1</v>
      </c>
      <c r="D723" s="67" t="s">
        <v>4576</v>
      </c>
      <c r="E723" s="410"/>
      <c r="F723" s="22">
        <v>721.0</v>
      </c>
      <c r="G723" s="465" t="s">
        <v>2131</v>
      </c>
      <c r="H723" s="422" t="s">
        <v>2130</v>
      </c>
      <c r="I723" s="141" t="s">
        <v>1449</v>
      </c>
      <c r="J723" s="405" t="s">
        <v>414</v>
      </c>
      <c r="K723" s="405"/>
      <c r="L723" s="405" t="s">
        <v>4538</v>
      </c>
      <c r="M723" s="411"/>
      <c r="N723" s="411"/>
      <c r="O723" s="411"/>
      <c r="P723" s="411"/>
      <c r="Q723" s="52"/>
      <c r="R723" s="52"/>
      <c r="S723" s="52"/>
      <c r="T723" s="52"/>
    </row>
    <row r="724">
      <c r="A724" s="86">
        <v>722.0</v>
      </c>
      <c r="B724" s="86"/>
      <c r="C724" s="402" t="str">
        <f t="shared" si="1"/>
        <v>1BD2</v>
      </c>
      <c r="D724" s="52"/>
      <c r="E724" s="403"/>
      <c r="F724" s="22">
        <v>722.0</v>
      </c>
      <c r="G724" s="403">
        <v>48.0</v>
      </c>
      <c r="H724" s="22" t="s">
        <v>861</v>
      </c>
      <c r="I724" s="141" t="s">
        <v>1449</v>
      </c>
      <c r="J724" s="405" t="s">
        <v>420</v>
      </c>
      <c r="K724" s="405" t="s">
        <v>1112</v>
      </c>
      <c r="L724" s="405" t="s">
        <v>4538</v>
      </c>
      <c r="M724" s="232" t="s">
        <v>4547</v>
      </c>
      <c r="N724" s="232" t="s">
        <v>3553</v>
      </c>
      <c r="O724" s="215" t="s">
        <v>106</v>
      </c>
      <c r="P724" s="215" t="s">
        <v>3566</v>
      </c>
      <c r="Q724" s="52"/>
      <c r="R724" s="52"/>
      <c r="S724" s="52"/>
      <c r="T724" s="52"/>
    </row>
    <row r="725">
      <c r="A725" s="86">
        <v>723.0</v>
      </c>
      <c r="B725" s="86"/>
      <c r="C725" s="402" t="str">
        <f t="shared" si="1"/>
        <v>1BD3</v>
      </c>
      <c r="D725" s="52"/>
      <c r="E725" s="403"/>
      <c r="F725" s="22">
        <v>723.0</v>
      </c>
      <c r="G725" s="472">
        <v>193.0</v>
      </c>
      <c r="H725" s="22" t="s">
        <v>1609</v>
      </c>
      <c r="I725" s="141" t="s">
        <v>1449</v>
      </c>
      <c r="J725" s="405" t="s">
        <v>436</v>
      </c>
      <c r="K725" s="405" t="s">
        <v>1112</v>
      </c>
      <c r="L725" s="423" t="s">
        <v>4538</v>
      </c>
      <c r="M725" s="415">
        <v>42156.0</v>
      </c>
      <c r="N725" s="411" t="s">
        <v>3565</v>
      </c>
      <c r="O725" s="411">
        <v>3.0</v>
      </c>
      <c r="P725" s="411" t="s">
        <v>3573</v>
      </c>
      <c r="Q725" s="52"/>
      <c r="R725" s="52"/>
      <c r="S725" s="52"/>
      <c r="T725" s="52"/>
    </row>
    <row r="726">
      <c r="A726" s="86">
        <v>724.0</v>
      </c>
      <c r="B726" s="86"/>
      <c r="C726" s="402" t="str">
        <f t="shared" si="1"/>
        <v>1BD4</v>
      </c>
      <c r="D726" s="52"/>
      <c r="E726" s="403"/>
      <c r="F726" s="22">
        <v>724.0</v>
      </c>
      <c r="G726" s="153" t="s">
        <v>2601</v>
      </c>
      <c r="H726" s="418" t="s">
        <v>4549</v>
      </c>
      <c r="I726" s="421" t="s">
        <v>1449</v>
      </c>
      <c r="J726" s="419" t="s">
        <v>440</v>
      </c>
      <c r="K726" s="419" t="s">
        <v>1112</v>
      </c>
      <c r="L726" s="423" t="s">
        <v>4538</v>
      </c>
      <c r="M726" s="411"/>
      <c r="N726" s="411"/>
      <c r="O726" s="411"/>
      <c r="P726" s="411"/>
      <c r="Q726" s="52"/>
      <c r="R726" s="52"/>
      <c r="S726" s="52"/>
      <c r="T726" s="52"/>
    </row>
    <row r="727">
      <c r="A727" s="86">
        <v>725.0</v>
      </c>
      <c r="B727" s="86"/>
      <c r="C727" s="402" t="str">
        <f t="shared" si="1"/>
        <v>1BD5</v>
      </c>
      <c r="D727" s="52"/>
      <c r="E727" s="403"/>
      <c r="F727" s="22">
        <v>725.0</v>
      </c>
      <c r="G727" s="403"/>
      <c r="H727" s="96"/>
      <c r="I727" s="141" t="s">
        <v>1449</v>
      </c>
      <c r="J727" s="405" t="s">
        <v>444</v>
      </c>
      <c r="K727" s="405"/>
      <c r="L727" s="423"/>
      <c r="M727" s="411"/>
      <c r="N727" s="411"/>
      <c r="O727" s="411"/>
      <c r="P727" s="411"/>
      <c r="Q727" s="52"/>
      <c r="R727" s="52"/>
      <c r="S727" s="52"/>
      <c r="T727" s="52"/>
    </row>
    <row r="728">
      <c r="A728" s="86">
        <v>726.0</v>
      </c>
      <c r="B728" s="86"/>
      <c r="C728" s="402" t="str">
        <f t="shared" si="1"/>
        <v>1BD6</v>
      </c>
      <c r="D728" s="52"/>
      <c r="E728" s="403"/>
      <c r="F728" s="22">
        <v>726.0</v>
      </c>
      <c r="G728" s="403"/>
      <c r="H728" s="96"/>
      <c r="I728" s="141" t="s">
        <v>1449</v>
      </c>
      <c r="J728" s="405" t="s">
        <v>448</v>
      </c>
      <c r="K728" s="405"/>
      <c r="L728" s="423"/>
      <c r="M728" s="411"/>
      <c r="N728" s="411"/>
      <c r="O728" s="411"/>
      <c r="P728" s="411"/>
      <c r="Q728" s="52"/>
      <c r="R728" s="52"/>
      <c r="S728" s="52"/>
      <c r="T728" s="52"/>
    </row>
    <row r="729">
      <c r="A729" s="86">
        <v>727.0</v>
      </c>
      <c r="B729" s="86"/>
      <c r="C729" s="402" t="str">
        <f t="shared" si="1"/>
        <v>1BD7</v>
      </c>
      <c r="D729" s="52"/>
      <c r="E729" s="403"/>
      <c r="F729" s="22">
        <v>727.0</v>
      </c>
      <c r="G729" s="403"/>
      <c r="H729" s="96"/>
      <c r="I729" s="141" t="s">
        <v>1449</v>
      </c>
      <c r="J729" s="405" t="s">
        <v>452</v>
      </c>
      <c r="K729" s="405"/>
      <c r="L729" s="423"/>
      <c r="M729" s="411"/>
      <c r="N729" s="411"/>
      <c r="O729" s="411"/>
      <c r="P729" s="411"/>
      <c r="Q729" s="52"/>
      <c r="R729" s="52"/>
      <c r="S729" s="52"/>
      <c r="T729" s="52"/>
    </row>
    <row r="730">
      <c r="A730" s="86">
        <v>728.0</v>
      </c>
      <c r="B730" s="86"/>
      <c r="C730" s="402" t="str">
        <f t="shared" si="1"/>
        <v>1BD8</v>
      </c>
      <c r="D730" s="52"/>
      <c r="E730" s="403"/>
      <c r="F730" s="22">
        <v>728.0</v>
      </c>
      <c r="G730" s="403"/>
      <c r="H730" s="96"/>
      <c r="I730" s="141" t="s">
        <v>1449</v>
      </c>
      <c r="J730" s="405" t="s">
        <v>457</v>
      </c>
      <c r="K730" s="405"/>
      <c r="L730" s="423"/>
      <c r="M730" s="411"/>
      <c r="N730" s="411"/>
      <c r="O730" s="411"/>
      <c r="P730" s="411"/>
      <c r="Q730" s="52"/>
      <c r="R730" s="52"/>
      <c r="S730" s="52"/>
      <c r="T730" s="52"/>
    </row>
    <row r="731">
      <c r="A731" s="86">
        <v>729.0</v>
      </c>
      <c r="B731" s="86"/>
      <c r="C731" s="402" t="str">
        <f t="shared" si="1"/>
        <v>1BD9</v>
      </c>
      <c r="D731" s="52"/>
      <c r="E731" s="403"/>
      <c r="F731" s="22">
        <v>729.0</v>
      </c>
      <c r="G731" s="403"/>
      <c r="H731" s="96"/>
      <c r="I731" s="141" t="s">
        <v>1449</v>
      </c>
      <c r="J731" s="405" t="s">
        <v>463</v>
      </c>
      <c r="K731" s="405"/>
      <c r="L731" s="423"/>
      <c r="M731" s="411"/>
      <c r="N731" s="411"/>
      <c r="O731" s="411"/>
      <c r="P731" s="411"/>
      <c r="Q731" s="52"/>
      <c r="R731" s="52"/>
      <c r="S731" s="52"/>
      <c r="T731" s="52"/>
    </row>
    <row r="732">
      <c r="A732" s="86">
        <v>730.0</v>
      </c>
      <c r="B732" s="86"/>
      <c r="C732" s="402" t="str">
        <f t="shared" si="1"/>
        <v>1BDA</v>
      </c>
      <c r="D732" s="52"/>
      <c r="E732" s="403"/>
      <c r="F732" s="22">
        <v>730.0</v>
      </c>
      <c r="G732" s="403"/>
      <c r="H732" s="96"/>
      <c r="I732" s="141" t="s">
        <v>1449</v>
      </c>
      <c r="J732" s="405" t="s">
        <v>2756</v>
      </c>
      <c r="K732" s="405"/>
      <c r="L732" s="423"/>
      <c r="M732" s="411"/>
      <c r="N732" s="411"/>
      <c r="O732" s="411"/>
      <c r="P732" s="411"/>
      <c r="Q732" s="52"/>
      <c r="R732" s="52"/>
      <c r="S732" s="52"/>
      <c r="T732" s="52"/>
    </row>
    <row r="733">
      <c r="A733" s="86">
        <v>731.0</v>
      </c>
      <c r="B733" s="86"/>
      <c r="C733" s="402" t="str">
        <f t="shared" si="1"/>
        <v>1BDB</v>
      </c>
      <c r="D733" s="52"/>
      <c r="E733" s="403"/>
      <c r="F733" s="22">
        <v>731.0</v>
      </c>
      <c r="G733" s="403"/>
      <c r="H733" s="96"/>
      <c r="I733" s="141" t="s">
        <v>1449</v>
      </c>
      <c r="J733" s="405" t="s">
        <v>3171</v>
      </c>
      <c r="K733" s="405"/>
      <c r="L733" s="423"/>
      <c r="M733" s="411"/>
      <c r="N733" s="411"/>
      <c r="O733" s="411"/>
      <c r="P733" s="411"/>
      <c r="Q733" s="52"/>
      <c r="R733" s="52"/>
      <c r="S733" s="52"/>
      <c r="T733" s="52"/>
    </row>
    <row r="734">
      <c r="A734" s="86">
        <v>732.0</v>
      </c>
      <c r="B734" s="86"/>
      <c r="C734" s="402" t="str">
        <f t="shared" si="1"/>
        <v>1BDC</v>
      </c>
      <c r="D734" s="52"/>
      <c r="E734" s="403"/>
      <c r="F734" s="22">
        <v>732.0</v>
      </c>
      <c r="G734" s="403"/>
      <c r="H734" s="96"/>
      <c r="I734" s="141" t="s">
        <v>1449</v>
      </c>
      <c r="J734" s="405" t="s">
        <v>3071</v>
      </c>
      <c r="K734" s="405"/>
      <c r="L734" s="423"/>
      <c r="M734" s="411"/>
      <c r="N734" s="411"/>
      <c r="O734" s="411"/>
      <c r="P734" s="411"/>
      <c r="Q734" s="52"/>
      <c r="R734" s="52"/>
      <c r="S734" s="52"/>
      <c r="T734" s="52"/>
    </row>
    <row r="735">
      <c r="A735" s="86">
        <v>733.0</v>
      </c>
      <c r="B735" s="86"/>
      <c r="C735" s="402" t="str">
        <f t="shared" si="1"/>
        <v>1BDD</v>
      </c>
      <c r="D735" s="52"/>
      <c r="E735" s="403"/>
      <c r="F735" s="22">
        <v>733.0</v>
      </c>
      <c r="G735" s="403"/>
      <c r="H735" s="96"/>
      <c r="I735" s="141" t="s">
        <v>1449</v>
      </c>
      <c r="J735" s="405" t="s">
        <v>2563</v>
      </c>
      <c r="K735" s="405"/>
      <c r="L735" s="423"/>
      <c r="M735" s="411"/>
      <c r="N735" s="411"/>
      <c r="O735" s="411"/>
      <c r="P735" s="411"/>
      <c r="Q735" s="52"/>
      <c r="R735" s="52"/>
      <c r="S735" s="52"/>
      <c r="T735" s="52"/>
    </row>
    <row r="736">
      <c r="A736" s="86">
        <v>734.0</v>
      </c>
      <c r="B736" s="86"/>
      <c r="C736" s="402" t="str">
        <f t="shared" si="1"/>
        <v>1BDE</v>
      </c>
      <c r="D736" s="52"/>
      <c r="E736" s="403"/>
      <c r="F736" s="22">
        <v>734.0</v>
      </c>
      <c r="G736" s="403"/>
      <c r="H736" s="96"/>
      <c r="I736" s="141" t="s">
        <v>1449</v>
      </c>
      <c r="J736" s="405" t="s">
        <v>2572</v>
      </c>
      <c r="K736" s="405"/>
      <c r="L736" s="423"/>
      <c r="M736" s="411"/>
      <c r="N736" s="411"/>
      <c r="O736" s="411"/>
      <c r="P736" s="411"/>
      <c r="Q736" s="52"/>
      <c r="R736" s="52"/>
      <c r="S736" s="52"/>
      <c r="T736" s="52"/>
    </row>
    <row r="737">
      <c r="A737" s="86">
        <v>735.0</v>
      </c>
      <c r="B737" s="86"/>
      <c r="C737" s="402" t="str">
        <f t="shared" si="1"/>
        <v>1BDF</v>
      </c>
      <c r="D737" s="52"/>
      <c r="E737" s="403"/>
      <c r="F737" s="22">
        <v>735.0</v>
      </c>
      <c r="G737" s="153" t="s">
        <v>2565</v>
      </c>
      <c r="H737" s="418" t="s">
        <v>4557</v>
      </c>
      <c r="I737" s="421" t="s">
        <v>1449</v>
      </c>
      <c r="J737" s="419" t="s">
        <v>2577</v>
      </c>
      <c r="K737" s="419" t="s">
        <v>1112</v>
      </c>
      <c r="L737" s="405" t="s">
        <v>4558</v>
      </c>
      <c r="M737" s="411"/>
      <c r="N737" s="411"/>
      <c r="O737" s="411"/>
      <c r="P737" s="411"/>
      <c r="Q737" s="52"/>
      <c r="R737" s="52"/>
      <c r="S737" s="52"/>
      <c r="T737" s="52"/>
    </row>
    <row r="738">
      <c r="A738" s="86">
        <v>736.0</v>
      </c>
      <c r="B738" s="86"/>
      <c r="C738" s="402" t="str">
        <f t="shared" si="1"/>
        <v>1BE0</v>
      </c>
      <c r="D738" s="52"/>
      <c r="E738" s="403"/>
      <c r="F738" s="22">
        <v>736.0</v>
      </c>
      <c r="G738" s="403">
        <v>98.0</v>
      </c>
      <c r="H738" s="22" t="s">
        <v>1076</v>
      </c>
      <c r="I738" s="141" t="s">
        <v>1449</v>
      </c>
      <c r="J738" s="405" t="s">
        <v>2589</v>
      </c>
      <c r="K738" s="405" t="s">
        <v>1112</v>
      </c>
      <c r="L738" s="405" t="s">
        <v>4558</v>
      </c>
      <c r="M738" s="232" t="s">
        <v>4560</v>
      </c>
      <c r="N738" s="232" t="s">
        <v>3624</v>
      </c>
      <c r="O738" s="215" t="s">
        <v>25</v>
      </c>
      <c r="P738" s="215" t="s">
        <v>3571</v>
      </c>
      <c r="Q738" s="52"/>
      <c r="R738" s="52"/>
      <c r="S738" s="52"/>
      <c r="T738" s="52"/>
    </row>
    <row r="739">
      <c r="A739" s="86">
        <v>737.0</v>
      </c>
      <c r="B739" s="86"/>
      <c r="C739" s="402" t="str">
        <f t="shared" si="1"/>
        <v>1BE1</v>
      </c>
      <c r="D739" s="52"/>
      <c r="E739" s="410"/>
      <c r="F739" s="22">
        <v>737.0</v>
      </c>
      <c r="G739" s="465" t="s">
        <v>2159</v>
      </c>
      <c r="H739" s="422" t="s">
        <v>2158</v>
      </c>
      <c r="I739" s="141" t="s">
        <v>1449</v>
      </c>
      <c r="J739" s="405" t="s">
        <v>2596</v>
      </c>
      <c r="K739" s="405"/>
      <c r="L739" s="405" t="s">
        <v>4558</v>
      </c>
      <c r="M739" s="411"/>
      <c r="N739" s="411"/>
      <c r="O739" s="411"/>
      <c r="P739" s="411"/>
      <c r="Q739" s="52"/>
      <c r="R739" s="52"/>
      <c r="S739" s="52"/>
      <c r="T739" s="52"/>
    </row>
    <row r="740">
      <c r="A740" s="86">
        <v>738.0</v>
      </c>
      <c r="B740" s="86"/>
      <c r="C740" s="402" t="str">
        <f t="shared" si="1"/>
        <v>1BE2</v>
      </c>
      <c r="D740" s="52"/>
      <c r="E740" s="410"/>
      <c r="F740" s="22">
        <v>738.0</v>
      </c>
      <c r="G740" s="410">
        <v>179.0</v>
      </c>
      <c r="H740" s="22" t="s">
        <v>1526</v>
      </c>
      <c r="I740" s="141" t="s">
        <v>1449</v>
      </c>
      <c r="J740" s="405" t="s">
        <v>1450</v>
      </c>
      <c r="K740" s="405" t="s">
        <v>1112</v>
      </c>
      <c r="L740" s="414" t="s">
        <v>4558</v>
      </c>
      <c r="M740" s="415">
        <v>42100.0</v>
      </c>
      <c r="N740" s="411" t="s">
        <v>3589</v>
      </c>
      <c r="O740" s="411">
        <v>5.0</v>
      </c>
      <c r="P740" s="411" t="s">
        <v>3566</v>
      </c>
      <c r="Q740" s="52"/>
      <c r="R740" s="52"/>
      <c r="S740" s="52"/>
      <c r="T740" s="52"/>
    </row>
    <row r="741">
      <c r="A741" s="86">
        <v>739.0</v>
      </c>
      <c r="B741" s="86"/>
      <c r="C741" s="402" t="str">
        <f t="shared" si="1"/>
        <v>1BE3</v>
      </c>
      <c r="D741" s="52"/>
      <c r="E741" s="410"/>
      <c r="F741" s="22">
        <v>739.0</v>
      </c>
      <c r="G741" s="465" t="s">
        <v>1855</v>
      </c>
      <c r="H741" s="422" t="s">
        <v>1854</v>
      </c>
      <c r="I741" s="141" t="s">
        <v>1449</v>
      </c>
      <c r="J741" s="405" t="s">
        <v>1493</v>
      </c>
      <c r="K741" s="405"/>
      <c r="L741" s="405" t="s">
        <v>4558</v>
      </c>
      <c r="M741" s="411"/>
      <c r="N741" s="411"/>
      <c r="O741" s="411"/>
      <c r="P741" s="411"/>
      <c r="Q741" s="52"/>
      <c r="R741" s="52"/>
      <c r="S741" s="52"/>
      <c r="T741" s="52"/>
    </row>
    <row r="742">
      <c r="A742" s="86">
        <v>740.0</v>
      </c>
      <c r="B742" s="86"/>
      <c r="C742" s="402" t="str">
        <f t="shared" si="1"/>
        <v>1BE4</v>
      </c>
      <c r="D742" s="52"/>
      <c r="E742" s="410"/>
      <c r="F742" s="22">
        <v>740.0</v>
      </c>
      <c r="G742" s="416">
        <v>125.0</v>
      </c>
      <c r="H742" s="22" t="s">
        <v>1197</v>
      </c>
      <c r="I742" s="141" t="s">
        <v>1449</v>
      </c>
      <c r="J742" s="405" t="s">
        <v>1555</v>
      </c>
      <c r="K742" s="409" t="s">
        <v>1112</v>
      </c>
      <c r="L742" s="417" t="s">
        <v>4558</v>
      </c>
      <c r="M742" s="415">
        <v>42027.0</v>
      </c>
      <c r="N742" s="284" t="s">
        <v>3598</v>
      </c>
      <c r="O742" s="284">
        <v>5.0</v>
      </c>
      <c r="P742" s="284" t="s">
        <v>3571</v>
      </c>
      <c r="Q742" s="52"/>
      <c r="R742" s="52"/>
      <c r="S742" s="52"/>
      <c r="T742" s="52"/>
    </row>
    <row r="743">
      <c r="A743" s="86">
        <v>741.0</v>
      </c>
      <c r="B743" s="86"/>
      <c r="C743" s="402" t="str">
        <f t="shared" si="1"/>
        <v>1BE5</v>
      </c>
      <c r="D743" s="52"/>
      <c r="E743" s="403"/>
      <c r="F743" s="22">
        <v>741.0</v>
      </c>
      <c r="G743" s="403">
        <v>43.0</v>
      </c>
      <c r="H743" s="22" t="s">
        <v>841</v>
      </c>
      <c r="I743" s="141" t="s">
        <v>1449</v>
      </c>
      <c r="J743" s="405" t="s">
        <v>1574</v>
      </c>
      <c r="K743" s="405" t="s">
        <v>1112</v>
      </c>
      <c r="L743" s="405" t="s">
        <v>4558</v>
      </c>
      <c r="M743" s="232" t="s">
        <v>4565</v>
      </c>
      <c r="N743" s="232" t="s">
        <v>3655</v>
      </c>
      <c r="O743" s="215" t="s">
        <v>25</v>
      </c>
      <c r="P743" s="215" t="s">
        <v>3571</v>
      </c>
      <c r="Q743" s="52"/>
      <c r="R743" s="52"/>
      <c r="S743" s="52"/>
      <c r="T743" s="52"/>
    </row>
    <row r="744">
      <c r="A744" s="86">
        <v>742.0</v>
      </c>
      <c r="B744" s="86"/>
      <c r="C744" s="402" t="str">
        <f t="shared" si="1"/>
        <v>1BE6</v>
      </c>
      <c r="D744" s="52"/>
      <c r="E744" s="403"/>
      <c r="F744" s="22">
        <v>742.0</v>
      </c>
      <c r="G744" s="403"/>
      <c r="H744" s="96"/>
      <c r="I744" s="141" t="s">
        <v>1449</v>
      </c>
      <c r="J744" s="405" t="s">
        <v>1583</v>
      </c>
      <c r="K744" s="405"/>
      <c r="L744" s="405" t="s">
        <v>4558</v>
      </c>
      <c r="M744" s="411"/>
      <c r="N744" s="411"/>
      <c r="O744" s="411"/>
      <c r="P744" s="411"/>
      <c r="Q744" s="52"/>
      <c r="R744" s="52"/>
      <c r="S744" s="52"/>
      <c r="T744" s="52"/>
    </row>
    <row r="745">
      <c r="A745" s="86">
        <v>743.0</v>
      </c>
      <c r="B745" s="86"/>
      <c r="C745" s="402" t="str">
        <f t="shared" si="1"/>
        <v>1BE7</v>
      </c>
      <c r="D745" s="52"/>
      <c r="E745" s="403"/>
      <c r="F745" s="22">
        <v>743.0</v>
      </c>
      <c r="G745" s="403"/>
      <c r="H745" s="96"/>
      <c r="I745" s="141" t="s">
        <v>1449</v>
      </c>
      <c r="J745" s="405" t="s">
        <v>1590</v>
      </c>
      <c r="K745" s="405"/>
      <c r="L745" s="405" t="s">
        <v>4558</v>
      </c>
      <c r="M745" s="411"/>
      <c r="N745" s="411"/>
      <c r="O745" s="411"/>
      <c r="P745" s="411"/>
      <c r="Q745" s="52"/>
      <c r="R745" s="52"/>
      <c r="S745" s="52"/>
      <c r="T745" s="52"/>
    </row>
    <row r="746">
      <c r="A746" s="86">
        <v>744.0</v>
      </c>
      <c r="B746" s="86"/>
      <c r="C746" s="402" t="str">
        <f t="shared" si="1"/>
        <v>1BE8</v>
      </c>
      <c r="D746" s="52"/>
      <c r="E746" s="403"/>
      <c r="F746" s="22">
        <v>744.0</v>
      </c>
      <c r="G746" s="403"/>
      <c r="H746" s="96"/>
      <c r="I746" s="141" t="s">
        <v>1449</v>
      </c>
      <c r="J746" s="405" t="s">
        <v>1600</v>
      </c>
      <c r="K746" s="405"/>
      <c r="L746" s="405" t="s">
        <v>4558</v>
      </c>
      <c r="M746" s="411"/>
      <c r="N746" s="411"/>
      <c r="O746" s="411"/>
      <c r="P746" s="411"/>
      <c r="Q746" s="52"/>
      <c r="R746" s="52"/>
      <c r="S746" s="52"/>
      <c r="T746" s="52"/>
    </row>
    <row r="747">
      <c r="A747" s="86">
        <v>745.0</v>
      </c>
      <c r="B747" s="86"/>
      <c r="C747" s="402" t="str">
        <f t="shared" si="1"/>
        <v>1BE9</v>
      </c>
      <c r="D747" s="52"/>
      <c r="E747" s="403"/>
      <c r="F747" s="22">
        <v>745.0</v>
      </c>
      <c r="G747" s="403" t="s">
        <v>2185</v>
      </c>
      <c r="H747" s="422" t="s">
        <v>2184</v>
      </c>
      <c r="I747" s="141" t="s">
        <v>1449</v>
      </c>
      <c r="J747" s="405" t="s">
        <v>2641</v>
      </c>
      <c r="K747" s="405"/>
      <c r="L747" s="405" t="s">
        <v>4558</v>
      </c>
      <c r="M747" s="411"/>
      <c r="N747" s="411"/>
      <c r="O747" s="411"/>
      <c r="P747" s="411"/>
      <c r="Q747" s="52"/>
      <c r="R747" s="52"/>
      <c r="S747" s="52"/>
      <c r="T747" s="52"/>
    </row>
    <row r="748">
      <c r="A748" s="86">
        <v>746.0</v>
      </c>
      <c r="B748" s="86"/>
      <c r="C748" s="402" t="str">
        <f t="shared" si="1"/>
        <v>1BEA</v>
      </c>
      <c r="D748" s="52"/>
      <c r="E748" s="403"/>
      <c r="F748" s="22">
        <v>746.0</v>
      </c>
      <c r="G748" s="153" t="s">
        <v>2792</v>
      </c>
      <c r="H748" s="418" t="s">
        <v>4574</v>
      </c>
      <c r="I748" s="421" t="s">
        <v>1449</v>
      </c>
      <c r="J748" s="419" t="s">
        <v>2351</v>
      </c>
      <c r="K748" s="419" t="s">
        <v>1112</v>
      </c>
      <c r="L748" s="405" t="s">
        <v>4558</v>
      </c>
      <c r="M748" s="411"/>
      <c r="N748" s="411"/>
      <c r="O748" s="411"/>
      <c r="P748" s="411"/>
      <c r="Q748" s="52"/>
      <c r="R748" s="52"/>
      <c r="S748" s="52"/>
      <c r="T748" s="52"/>
    </row>
    <row r="749">
      <c r="A749" s="86">
        <v>747.0</v>
      </c>
      <c r="B749" s="86"/>
      <c r="C749" s="402" t="str">
        <f t="shared" si="1"/>
        <v>1BEB</v>
      </c>
      <c r="D749" s="52"/>
      <c r="E749" s="403"/>
      <c r="F749" s="22">
        <v>747.0</v>
      </c>
      <c r="G749" s="153" t="s">
        <v>2468</v>
      </c>
      <c r="H749" s="418" t="s">
        <v>4577</v>
      </c>
      <c r="I749" s="421" t="s">
        <v>1449</v>
      </c>
      <c r="J749" s="419" t="s">
        <v>2651</v>
      </c>
      <c r="K749" s="419" t="s">
        <v>1112</v>
      </c>
      <c r="L749" s="405" t="s">
        <v>4558</v>
      </c>
      <c r="M749" s="411"/>
      <c r="N749" s="411"/>
      <c r="O749" s="411"/>
      <c r="P749" s="411"/>
      <c r="Q749" s="52"/>
      <c r="R749" s="52"/>
      <c r="S749" s="52"/>
      <c r="T749" s="52"/>
    </row>
    <row r="750">
      <c r="A750" s="86">
        <v>748.0</v>
      </c>
      <c r="B750" s="86"/>
      <c r="C750" s="402" t="str">
        <f t="shared" si="1"/>
        <v>1BEC</v>
      </c>
      <c r="D750" s="52"/>
      <c r="E750" s="403"/>
      <c r="F750" s="22">
        <v>748.0</v>
      </c>
      <c r="G750" s="403">
        <v>73.0</v>
      </c>
      <c r="H750" s="22" t="s">
        <v>968</v>
      </c>
      <c r="I750" s="141" t="s">
        <v>1449</v>
      </c>
      <c r="J750" s="405" t="s">
        <v>2658</v>
      </c>
      <c r="K750" s="405" t="s">
        <v>1112</v>
      </c>
      <c r="L750" s="405" t="s">
        <v>4558</v>
      </c>
      <c r="M750" s="232" t="s">
        <v>4580</v>
      </c>
      <c r="N750" s="232" t="s">
        <v>3559</v>
      </c>
      <c r="O750" s="215" t="s">
        <v>45</v>
      </c>
      <c r="P750" s="215" t="s">
        <v>3573</v>
      </c>
      <c r="Q750" s="52"/>
      <c r="R750" s="52"/>
      <c r="S750" s="52"/>
      <c r="T750" s="52"/>
    </row>
    <row r="751">
      <c r="A751" s="86">
        <v>749.0</v>
      </c>
      <c r="B751" s="86"/>
      <c r="C751" s="402" t="str">
        <f t="shared" si="1"/>
        <v>1BED</v>
      </c>
      <c r="D751" s="52"/>
      <c r="E751" s="403"/>
      <c r="F751" s="22">
        <v>749.0</v>
      </c>
      <c r="G751" s="472">
        <v>176.0</v>
      </c>
      <c r="H751" s="22" t="s">
        <v>1508</v>
      </c>
      <c r="I751" s="141" t="s">
        <v>1449</v>
      </c>
      <c r="J751" s="405" t="s">
        <v>2670</v>
      </c>
      <c r="K751" s="405" t="s">
        <v>1112</v>
      </c>
      <c r="L751" s="423" t="s">
        <v>4558</v>
      </c>
      <c r="M751" s="415">
        <v>42055.0</v>
      </c>
      <c r="N751" s="411" t="s">
        <v>3655</v>
      </c>
      <c r="O751" s="411">
        <v>6.0</v>
      </c>
      <c r="P751" s="411" t="s">
        <v>3573</v>
      </c>
      <c r="Q751" s="52"/>
      <c r="R751" s="52"/>
      <c r="S751" s="52"/>
      <c r="T751" s="52"/>
    </row>
    <row r="752">
      <c r="A752" s="86">
        <v>750.0</v>
      </c>
      <c r="B752" s="86"/>
      <c r="C752" s="402" t="str">
        <f t="shared" si="1"/>
        <v>1BEE</v>
      </c>
      <c r="D752" s="52"/>
      <c r="E752" s="403"/>
      <c r="F752" s="22">
        <v>750.0</v>
      </c>
      <c r="G752" s="403"/>
      <c r="H752" s="96"/>
      <c r="I752" s="141" t="s">
        <v>1449</v>
      </c>
      <c r="J752" s="405" t="s">
        <v>2675</v>
      </c>
      <c r="K752" s="405"/>
      <c r="L752" s="423"/>
      <c r="M752" s="411"/>
      <c r="N752" s="411"/>
      <c r="O752" s="411"/>
      <c r="P752" s="411"/>
      <c r="Q752" s="52"/>
      <c r="R752" s="52"/>
      <c r="S752" s="52"/>
      <c r="T752" s="52"/>
    </row>
    <row r="753">
      <c r="A753" s="86">
        <v>751.0</v>
      </c>
      <c r="B753" s="86"/>
      <c r="C753" s="402" t="str">
        <f t="shared" si="1"/>
        <v>1BEF</v>
      </c>
      <c r="D753" s="52"/>
      <c r="E753" s="403"/>
      <c r="F753" s="22">
        <v>751.0</v>
      </c>
      <c r="G753" s="403"/>
      <c r="H753" s="96"/>
      <c r="I753" s="141" t="s">
        <v>1449</v>
      </c>
      <c r="J753" s="405" t="s">
        <v>2682</v>
      </c>
      <c r="K753" s="405"/>
      <c r="L753" s="423"/>
      <c r="M753" s="411"/>
      <c r="N753" s="411"/>
      <c r="O753" s="411"/>
      <c r="P753" s="411"/>
      <c r="Q753" s="52"/>
      <c r="R753" s="52"/>
      <c r="S753" s="52"/>
      <c r="T753" s="52"/>
    </row>
    <row r="754">
      <c r="A754" s="86">
        <v>752.0</v>
      </c>
      <c r="B754" s="86"/>
      <c r="C754" s="402" t="str">
        <f t="shared" si="1"/>
        <v>1BF0</v>
      </c>
      <c r="D754" s="52"/>
      <c r="E754" s="403"/>
      <c r="F754" s="22">
        <v>752.0</v>
      </c>
      <c r="G754" s="403"/>
      <c r="H754" s="96"/>
      <c r="I754" s="141" t="s">
        <v>1449</v>
      </c>
      <c r="J754" s="405" t="s">
        <v>1742</v>
      </c>
      <c r="K754" s="405"/>
      <c r="L754" s="423"/>
      <c r="M754" s="411"/>
      <c r="N754" s="411"/>
      <c r="O754" s="411"/>
      <c r="P754" s="411"/>
      <c r="Q754" s="52"/>
      <c r="R754" s="52"/>
      <c r="S754" s="52"/>
      <c r="T754" s="52"/>
    </row>
    <row r="755">
      <c r="A755" s="86">
        <v>753.0</v>
      </c>
      <c r="B755" s="86"/>
      <c r="C755" s="402" t="str">
        <f t="shared" si="1"/>
        <v>1BF1</v>
      </c>
      <c r="D755" s="52"/>
      <c r="E755" s="403"/>
      <c r="F755" s="22">
        <v>753.0</v>
      </c>
      <c r="G755" s="403"/>
      <c r="H755" s="96"/>
      <c r="I755" s="141" t="s">
        <v>1449</v>
      </c>
      <c r="J755" s="405" t="s">
        <v>2022</v>
      </c>
      <c r="K755" s="405"/>
      <c r="L755" s="423"/>
      <c r="M755" s="411"/>
      <c r="N755" s="411"/>
      <c r="O755" s="411"/>
      <c r="P755" s="411"/>
      <c r="Q755" s="52"/>
      <c r="R755" s="52"/>
      <c r="S755" s="52"/>
      <c r="T755" s="52"/>
    </row>
    <row r="756">
      <c r="A756" s="86">
        <v>754.0</v>
      </c>
      <c r="B756" s="86"/>
      <c r="C756" s="402" t="str">
        <f t="shared" si="1"/>
        <v>1BF2</v>
      </c>
      <c r="D756" s="52"/>
      <c r="E756" s="403"/>
      <c r="F756" s="22">
        <v>754.0</v>
      </c>
      <c r="G756" s="403"/>
      <c r="H756" s="96"/>
      <c r="I756" s="141" t="s">
        <v>1449</v>
      </c>
      <c r="J756" s="405" t="s">
        <v>2210</v>
      </c>
      <c r="K756" s="405"/>
      <c r="L756" s="423"/>
      <c r="M756" s="411"/>
      <c r="N756" s="411"/>
      <c r="O756" s="411"/>
      <c r="P756" s="411"/>
      <c r="Q756" s="52"/>
      <c r="R756" s="52"/>
      <c r="S756" s="52"/>
      <c r="T756" s="52"/>
    </row>
    <row r="757">
      <c r="A757" s="86">
        <v>755.0</v>
      </c>
      <c r="B757" s="86"/>
      <c r="C757" s="402" t="str">
        <f t="shared" si="1"/>
        <v>1BF3</v>
      </c>
      <c r="D757" s="52"/>
      <c r="E757" s="403"/>
      <c r="F757" s="22">
        <v>755.0</v>
      </c>
      <c r="G757" s="403"/>
      <c r="H757" s="96"/>
      <c r="I757" s="141" t="s">
        <v>1449</v>
      </c>
      <c r="J757" s="405" t="s">
        <v>2129</v>
      </c>
      <c r="K757" s="405"/>
      <c r="L757" s="423"/>
      <c r="M757" s="411"/>
      <c r="N757" s="411"/>
      <c r="O757" s="411"/>
      <c r="P757" s="411"/>
      <c r="Q757" s="52"/>
      <c r="R757" s="52"/>
      <c r="S757" s="52"/>
      <c r="T757" s="52"/>
    </row>
    <row r="758">
      <c r="A758" s="86">
        <v>756.0</v>
      </c>
      <c r="B758" s="86"/>
      <c r="C758" s="402" t="str">
        <f t="shared" si="1"/>
        <v>1BF4</v>
      </c>
      <c r="D758" s="52"/>
      <c r="E758" s="403"/>
      <c r="F758" s="22">
        <v>756.0</v>
      </c>
      <c r="G758" s="403"/>
      <c r="H758" s="96"/>
      <c r="I758" s="141" t="s">
        <v>1449</v>
      </c>
      <c r="J758" s="405" t="s">
        <v>2053</v>
      </c>
      <c r="K758" s="405"/>
      <c r="L758" s="423"/>
      <c r="M758" s="411"/>
      <c r="N758" s="411"/>
      <c r="O758" s="411"/>
      <c r="P758" s="411"/>
      <c r="Q758" s="52"/>
      <c r="R758" s="52"/>
      <c r="S758" s="52"/>
      <c r="T758" s="52"/>
    </row>
    <row r="759">
      <c r="A759" s="86">
        <v>757.0</v>
      </c>
      <c r="B759" s="86"/>
      <c r="C759" s="402" t="str">
        <f t="shared" si="1"/>
        <v>1BF5</v>
      </c>
      <c r="D759" s="52"/>
      <c r="E759" s="403"/>
      <c r="F759" s="22">
        <v>757.0</v>
      </c>
      <c r="G759" s="403"/>
      <c r="H759" s="96"/>
      <c r="I759" s="141" t="s">
        <v>1449</v>
      </c>
      <c r="J759" s="405" t="s">
        <v>1814</v>
      </c>
      <c r="K759" s="405"/>
      <c r="L759" s="423"/>
      <c r="M759" s="411"/>
      <c r="N759" s="411"/>
      <c r="O759" s="411"/>
      <c r="P759" s="411"/>
      <c r="Q759" s="52"/>
      <c r="R759" s="52"/>
      <c r="S759" s="52"/>
      <c r="T759" s="52"/>
    </row>
    <row r="760">
      <c r="A760" s="86">
        <v>758.0</v>
      </c>
      <c r="B760" s="86"/>
      <c r="C760" s="402" t="str">
        <f t="shared" si="1"/>
        <v>1BF6</v>
      </c>
      <c r="D760" s="52"/>
      <c r="E760" s="403"/>
      <c r="F760" s="22">
        <v>758.0</v>
      </c>
      <c r="G760" s="403"/>
      <c r="H760" s="96"/>
      <c r="I760" s="141" t="s">
        <v>1449</v>
      </c>
      <c r="J760" s="405" t="s">
        <v>2241</v>
      </c>
      <c r="K760" s="405"/>
      <c r="L760" s="423"/>
      <c r="M760" s="411"/>
      <c r="N760" s="411"/>
      <c r="O760" s="411"/>
      <c r="P760" s="411"/>
      <c r="Q760" s="52"/>
      <c r="R760" s="52"/>
      <c r="S760" s="52"/>
      <c r="T760" s="52"/>
    </row>
    <row r="761">
      <c r="A761" s="86">
        <v>759.0</v>
      </c>
      <c r="B761" s="86"/>
      <c r="C761" s="402" t="str">
        <f t="shared" si="1"/>
        <v>1BF7</v>
      </c>
      <c r="D761" s="52"/>
      <c r="E761" s="403"/>
      <c r="F761" s="22">
        <v>759.0</v>
      </c>
      <c r="G761" s="403"/>
      <c r="H761" s="96"/>
      <c r="I761" s="141" t="s">
        <v>1449</v>
      </c>
      <c r="J761" s="405" t="s">
        <v>2093</v>
      </c>
      <c r="K761" s="405"/>
      <c r="L761" s="423"/>
      <c r="M761" s="411"/>
      <c r="N761" s="411"/>
      <c r="O761" s="411"/>
      <c r="P761" s="411"/>
      <c r="Q761" s="52"/>
      <c r="R761" s="52"/>
      <c r="S761" s="52"/>
      <c r="T761" s="52"/>
    </row>
    <row r="762">
      <c r="A762" s="86">
        <v>760.0</v>
      </c>
      <c r="B762" s="86"/>
      <c r="C762" s="402" t="str">
        <f t="shared" si="1"/>
        <v>1BF8</v>
      </c>
      <c r="D762" s="52"/>
      <c r="E762" s="403"/>
      <c r="F762" s="22">
        <v>760.0</v>
      </c>
      <c r="G762" s="403" t="s">
        <v>2179</v>
      </c>
      <c r="H762" s="422" t="s">
        <v>2177</v>
      </c>
      <c r="I762" s="141" t="s">
        <v>1449</v>
      </c>
      <c r="J762" s="405" t="s">
        <v>1254</v>
      </c>
      <c r="K762" s="405" t="s">
        <v>1112</v>
      </c>
      <c r="L762" s="405" t="s">
        <v>4581</v>
      </c>
      <c r="M762" s="411"/>
      <c r="N762" s="411"/>
      <c r="O762" s="411"/>
      <c r="P762" s="411"/>
      <c r="Q762" s="52"/>
      <c r="R762" s="52"/>
      <c r="S762" s="52"/>
      <c r="T762" s="52"/>
    </row>
    <row r="763">
      <c r="A763" s="86">
        <v>761.0</v>
      </c>
      <c r="B763" s="86"/>
      <c r="C763" s="402" t="str">
        <f t="shared" si="1"/>
        <v>1BF9</v>
      </c>
      <c r="D763" s="52"/>
      <c r="E763" s="403"/>
      <c r="F763" s="22">
        <v>761.0</v>
      </c>
      <c r="G763" s="403">
        <v>79.0</v>
      </c>
      <c r="H763" s="22" t="s">
        <v>995</v>
      </c>
      <c r="I763" s="141" t="s">
        <v>1449</v>
      </c>
      <c r="J763" s="405" t="s">
        <v>1797</v>
      </c>
      <c r="K763" s="405" t="s">
        <v>1112</v>
      </c>
      <c r="L763" s="405" t="s">
        <v>4581</v>
      </c>
      <c r="M763" s="232" t="s">
        <v>4588</v>
      </c>
      <c r="N763" s="232" t="s">
        <v>3610</v>
      </c>
      <c r="O763" s="215" t="s">
        <v>57</v>
      </c>
      <c r="P763" s="215" t="s">
        <v>3571</v>
      </c>
      <c r="Q763" s="52"/>
      <c r="R763" s="52"/>
      <c r="S763" s="52"/>
      <c r="T763" s="52"/>
    </row>
    <row r="764">
      <c r="A764" s="86">
        <v>762.0</v>
      </c>
      <c r="B764" s="86"/>
      <c r="C764" s="402" t="str">
        <f t="shared" si="1"/>
        <v>1BFA</v>
      </c>
      <c r="D764" s="52"/>
      <c r="E764" s="403"/>
      <c r="F764" s="22">
        <v>762.0</v>
      </c>
      <c r="G764" s="403">
        <v>29.0</v>
      </c>
      <c r="H764" s="22" t="s">
        <v>767</v>
      </c>
      <c r="I764" s="141" t="s">
        <v>1449</v>
      </c>
      <c r="J764" s="405" t="s">
        <v>2340</v>
      </c>
      <c r="K764" s="405" t="s">
        <v>1112</v>
      </c>
      <c r="L764" s="405" t="s">
        <v>4581</v>
      </c>
      <c r="M764" s="232" t="s">
        <v>4582</v>
      </c>
      <c r="N764" s="232" t="s">
        <v>3589</v>
      </c>
      <c r="O764" s="215" t="s">
        <v>106</v>
      </c>
      <c r="P764" s="215" t="s">
        <v>3571</v>
      </c>
      <c r="Q764" s="52"/>
      <c r="R764" s="52"/>
      <c r="S764" s="52"/>
      <c r="T764" s="52"/>
    </row>
    <row r="765">
      <c r="A765" s="86">
        <v>763.0</v>
      </c>
      <c r="B765" s="86"/>
      <c r="C765" s="402" t="str">
        <f t="shared" si="1"/>
        <v>1BFB</v>
      </c>
      <c r="D765" s="52"/>
      <c r="E765" s="403"/>
      <c r="F765" s="22">
        <v>763.0</v>
      </c>
      <c r="G765" s="472">
        <v>178.0</v>
      </c>
      <c r="H765" s="22" t="s">
        <v>1521</v>
      </c>
      <c r="I765" s="141" t="s">
        <v>1449</v>
      </c>
      <c r="J765" s="405" t="s">
        <v>2285</v>
      </c>
      <c r="K765" s="405" t="s">
        <v>1112</v>
      </c>
      <c r="L765" s="414" t="s">
        <v>4581</v>
      </c>
      <c r="M765" s="415">
        <v>42368.0</v>
      </c>
      <c r="N765" s="411" t="s">
        <v>3624</v>
      </c>
      <c r="O765" s="411">
        <v>4.0</v>
      </c>
      <c r="P765" s="411" t="s">
        <v>3571</v>
      </c>
      <c r="Q765" s="52"/>
      <c r="R765" s="52"/>
      <c r="S765" s="52"/>
      <c r="T765" s="52"/>
    </row>
    <row r="766">
      <c r="A766" s="86">
        <v>764.0</v>
      </c>
      <c r="B766" s="86"/>
      <c r="C766" s="402" t="str">
        <f t="shared" si="1"/>
        <v>1BFC</v>
      </c>
      <c r="D766" s="52"/>
      <c r="E766" s="403"/>
      <c r="F766" s="22">
        <v>764.0</v>
      </c>
      <c r="G766" s="153" t="s">
        <v>2522</v>
      </c>
      <c r="H766" s="418" t="s">
        <v>4589</v>
      </c>
      <c r="I766" s="421" t="s">
        <v>1449</v>
      </c>
      <c r="J766" s="419" t="s">
        <v>2255</v>
      </c>
      <c r="K766" s="419" t="s">
        <v>1112</v>
      </c>
      <c r="L766" s="405" t="s">
        <v>4581</v>
      </c>
      <c r="M766" s="411"/>
      <c r="N766" s="411"/>
      <c r="O766" s="411"/>
      <c r="P766" s="411"/>
      <c r="Q766" s="52"/>
      <c r="R766" s="52"/>
      <c r="S766" s="52"/>
      <c r="T766" s="52"/>
    </row>
    <row r="767">
      <c r="A767" s="86">
        <v>765.0</v>
      </c>
      <c r="B767" s="86"/>
      <c r="C767" s="402" t="str">
        <f t="shared" si="1"/>
        <v>1BFD</v>
      </c>
      <c r="D767" s="52"/>
      <c r="E767" s="403"/>
      <c r="F767" s="22">
        <v>765.0</v>
      </c>
      <c r="G767" s="403" t="s">
        <v>1829</v>
      </c>
      <c r="H767" s="422" t="s">
        <v>4590</v>
      </c>
      <c r="I767" s="141" t="s">
        <v>1449</v>
      </c>
      <c r="J767" s="405" t="s">
        <v>2183</v>
      </c>
      <c r="K767" s="405"/>
      <c r="L767" s="405" t="s">
        <v>4581</v>
      </c>
      <c r="M767" s="411"/>
      <c r="N767" s="411"/>
      <c r="O767" s="411"/>
      <c r="P767" s="411"/>
      <c r="Q767" s="52"/>
      <c r="R767" s="52"/>
      <c r="S767" s="52"/>
      <c r="T767" s="52"/>
    </row>
    <row r="768">
      <c r="A768" s="86">
        <v>766.0</v>
      </c>
      <c r="B768" s="86"/>
      <c r="C768" s="402" t="str">
        <f t="shared" si="1"/>
        <v>1BFE</v>
      </c>
      <c r="D768" s="52"/>
      <c r="E768" s="403"/>
      <c r="F768" s="22">
        <v>766.0</v>
      </c>
      <c r="G768" s="403"/>
      <c r="H768" s="96"/>
      <c r="I768" s="141" t="s">
        <v>1449</v>
      </c>
      <c r="J768" s="405" t="s">
        <v>2235</v>
      </c>
      <c r="K768" s="405"/>
      <c r="L768" s="405" t="s">
        <v>4581</v>
      </c>
      <c r="M768" s="411"/>
      <c r="N768" s="411"/>
      <c r="O768" s="411"/>
      <c r="P768" s="411"/>
      <c r="Q768" s="52"/>
      <c r="R768" s="52"/>
      <c r="S768" s="52"/>
      <c r="T768" s="52"/>
    </row>
    <row r="769">
      <c r="A769" s="479">
        <v>767.0</v>
      </c>
      <c r="B769" s="479"/>
      <c r="C769" s="480" t="str">
        <f t="shared" si="1"/>
        <v>1BFF</v>
      </c>
      <c r="D769" s="481" t="s">
        <v>4609</v>
      </c>
      <c r="E769" s="403"/>
      <c r="F769" s="22">
        <v>767.0</v>
      </c>
      <c r="G769" s="403"/>
      <c r="H769" s="96"/>
      <c r="I769" s="141" t="s">
        <v>1449</v>
      </c>
      <c r="J769" s="405" t="s">
        <v>2260</v>
      </c>
      <c r="K769" s="405"/>
      <c r="L769" s="405" t="s">
        <v>4581</v>
      </c>
      <c r="M769" s="411"/>
      <c r="N769" s="411"/>
      <c r="O769" s="411"/>
      <c r="P769" s="411"/>
      <c r="Q769" s="52"/>
      <c r="R769" s="52"/>
      <c r="S769" s="52"/>
      <c r="T769" s="52"/>
    </row>
    <row r="770">
      <c r="A770" s="86">
        <v>768.0</v>
      </c>
      <c r="B770" s="86"/>
      <c r="C770" s="402" t="str">
        <f t="shared" si="1"/>
        <v>1C00</v>
      </c>
      <c r="D770" s="16"/>
      <c r="E770" s="403"/>
      <c r="F770" s="22">
        <v>768.0</v>
      </c>
      <c r="G770" s="403">
        <v>74.0</v>
      </c>
      <c r="H770" s="22" t="s">
        <v>972</v>
      </c>
      <c r="I770" s="141" t="s">
        <v>1449</v>
      </c>
      <c r="J770" s="405" t="s">
        <v>1671</v>
      </c>
      <c r="K770" s="405" t="s">
        <v>1112</v>
      </c>
      <c r="L770" s="405" t="s">
        <v>4581</v>
      </c>
      <c r="M770" s="232" t="s">
        <v>4591</v>
      </c>
      <c r="N770" s="232" t="s">
        <v>3634</v>
      </c>
      <c r="O770" s="215" t="s">
        <v>88</v>
      </c>
      <c r="P770" s="215" t="s">
        <v>3566</v>
      </c>
      <c r="Q770" s="52"/>
      <c r="R770" s="52"/>
      <c r="S770" s="52"/>
      <c r="T770" s="52"/>
    </row>
    <row r="771">
      <c r="A771" s="86">
        <v>769.0</v>
      </c>
      <c r="B771" s="86"/>
      <c r="C771" s="402" t="str">
        <f t="shared" si="1"/>
        <v>1C01</v>
      </c>
      <c r="D771" s="52"/>
      <c r="E771" s="403"/>
      <c r="F771" s="22">
        <v>769.0</v>
      </c>
      <c r="G771" s="403"/>
      <c r="H771" s="96"/>
      <c r="I771" s="141" t="s">
        <v>1449</v>
      </c>
      <c r="J771" s="405" t="s">
        <v>1676</v>
      </c>
      <c r="K771" s="405"/>
      <c r="L771" s="405" t="s">
        <v>4581</v>
      </c>
      <c r="M771" s="411"/>
      <c r="N771" s="411"/>
      <c r="O771" s="411"/>
      <c r="P771" s="411"/>
      <c r="Q771" s="52"/>
      <c r="R771" s="52"/>
      <c r="S771" s="52"/>
      <c r="T771" s="52"/>
    </row>
    <row r="772">
      <c r="A772" s="86">
        <v>770.0</v>
      </c>
      <c r="B772" s="86"/>
      <c r="C772" s="402" t="str">
        <f t="shared" si="1"/>
        <v>1C02</v>
      </c>
      <c r="D772" s="52"/>
      <c r="E772" s="403"/>
      <c r="F772" s="22">
        <v>770.0</v>
      </c>
      <c r="G772" s="403"/>
      <c r="H772" s="96"/>
      <c r="I772" s="141" t="s">
        <v>1449</v>
      </c>
      <c r="J772" s="405" t="s">
        <v>1748</v>
      </c>
      <c r="K772" s="405"/>
      <c r="L772" s="405" t="s">
        <v>4581</v>
      </c>
      <c r="M772" s="411"/>
      <c r="N772" s="411"/>
      <c r="O772" s="411"/>
      <c r="P772" s="411"/>
      <c r="Q772" s="52"/>
      <c r="R772" s="52"/>
      <c r="S772" s="52"/>
      <c r="T772" s="52"/>
    </row>
    <row r="773">
      <c r="A773" s="86">
        <v>771.0</v>
      </c>
      <c r="B773" s="86"/>
      <c r="C773" s="402" t="str">
        <f t="shared" si="1"/>
        <v>1C03</v>
      </c>
      <c r="D773" s="52"/>
      <c r="E773" s="403"/>
      <c r="F773" s="22">
        <v>771.0</v>
      </c>
      <c r="G773" s="153" t="s">
        <v>2611</v>
      </c>
      <c r="H773" s="418" t="s">
        <v>4592</v>
      </c>
      <c r="I773" s="421" t="s">
        <v>1449</v>
      </c>
      <c r="J773" s="419" t="s">
        <v>1767</v>
      </c>
      <c r="K773" s="419" t="s">
        <v>1112</v>
      </c>
      <c r="L773" s="405" t="s">
        <v>4581</v>
      </c>
      <c r="M773" s="411"/>
      <c r="N773" s="411"/>
      <c r="O773" s="411"/>
      <c r="P773" s="411"/>
      <c r="Q773" s="52"/>
      <c r="R773" s="52"/>
      <c r="S773" s="52"/>
      <c r="T773" s="52"/>
    </row>
    <row r="774">
      <c r="A774" s="86">
        <v>772.0</v>
      </c>
      <c r="B774" s="86"/>
      <c r="C774" s="402" t="str">
        <f t="shared" si="1"/>
        <v>1C04</v>
      </c>
      <c r="D774" s="52"/>
      <c r="E774" s="403"/>
      <c r="F774" s="22">
        <v>772.0</v>
      </c>
      <c r="G774" s="403"/>
      <c r="H774" s="96"/>
      <c r="I774" s="141" t="s">
        <v>1449</v>
      </c>
      <c r="J774" s="405" t="s">
        <v>1780</v>
      </c>
      <c r="K774" s="405"/>
      <c r="L774" s="405" t="s">
        <v>4581</v>
      </c>
      <c r="M774" s="411"/>
      <c r="N774" s="411"/>
      <c r="O774" s="411"/>
      <c r="P774" s="411"/>
      <c r="Q774" s="52"/>
      <c r="R774" s="52"/>
      <c r="S774" s="52"/>
      <c r="T774" s="52"/>
    </row>
    <row r="775">
      <c r="A775" s="86">
        <v>773.0</v>
      </c>
      <c r="B775" s="86"/>
      <c r="C775" s="402" t="str">
        <f t="shared" si="1"/>
        <v>1C05</v>
      </c>
      <c r="D775" s="52"/>
      <c r="E775" s="403"/>
      <c r="F775" s="22">
        <v>773.0</v>
      </c>
      <c r="G775" s="403" t="s">
        <v>2007</v>
      </c>
      <c r="H775" s="422" t="s">
        <v>2006</v>
      </c>
      <c r="I775" s="141" t="s">
        <v>1449</v>
      </c>
      <c r="J775" s="405" t="s">
        <v>1787</v>
      </c>
      <c r="K775" s="405"/>
      <c r="L775" s="405" t="s">
        <v>4581</v>
      </c>
      <c r="M775" s="411"/>
      <c r="N775" s="411"/>
      <c r="O775" s="411"/>
      <c r="P775" s="411"/>
      <c r="Q775" s="52"/>
      <c r="R775" s="52"/>
      <c r="S775" s="52"/>
      <c r="T775" s="52"/>
    </row>
    <row r="776">
      <c r="A776" s="86">
        <v>774.0</v>
      </c>
      <c r="B776" s="86"/>
      <c r="C776" s="402" t="str">
        <f t="shared" si="1"/>
        <v>1C06</v>
      </c>
      <c r="D776" s="52"/>
      <c r="E776" s="403"/>
      <c r="F776" s="22">
        <v>774.0</v>
      </c>
      <c r="G776" s="472">
        <v>185.0</v>
      </c>
      <c r="H776" s="22" t="s">
        <v>1556</v>
      </c>
      <c r="I776" s="141" t="s">
        <v>1449</v>
      </c>
      <c r="J776" s="405" t="s">
        <v>1803</v>
      </c>
      <c r="K776" s="405" t="s">
        <v>1112</v>
      </c>
      <c r="L776" s="414" t="s">
        <v>4581</v>
      </c>
      <c r="M776" s="415">
        <v>42290.0</v>
      </c>
      <c r="N776" s="411" t="s">
        <v>3634</v>
      </c>
      <c r="O776" s="411">
        <v>1.0</v>
      </c>
      <c r="P776" s="411" t="s">
        <v>3571</v>
      </c>
      <c r="Q776" s="52"/>
      <c r="R776" s="52"/>
      <c r="S776" s="52"/>
      <c r="T776" s="52"/>
    </row>
    <row r="777">
      <c r="A777" s="86">
        <v>775.0</v>
      </c>
      <c r="B777" s="86"/>
      <c r="C777" s="402" t="str">
        <f t="shared" si="1"/>
        <v>1C07</v>
      </c>
      <c r="D777" s="52"/>
      <c r="E777" s="403"/>
      <c r="F777" s="22">
        <v>775.0</v>
      </c>
      <c r="G777" s="153" t="s">
        <v>2696</v>
      </c>
      <c r="H777" s="418" t="s">
        <v>4594</v>
      </c>
      <c r="I777" s="421" t="s">
        <v>1449</v>
      </c>
      <c r="J777" s="419" t="s">
        <v>1818</v>
      </c>
      <c r="K777" s="419" t="s">
        <v>1112</v>
      </c>
      <c r="L777" s="405" t="s">
        <v>4581</v>
      </c>
      <c r="M777" s="411"/>
      <c r="N777" s="411"/>
      <c r="O777" s="411"/>
      <c r="P777" s="411"/>
      <c r="Q777" s="52"/>
      <c r="R777" s="52"/>
      <c r="S777" s="52"/>
      <c r="T777" s="52"/>
    </row>
    <row r="778">
      <c r="A778" s="86">
        <v>776.0</v>
      </c>
      <c r="B778" s="86"/>
      <c r="C778" s="402" t="str">
        <f t="shared" si="1"/>
        <v>1C08</v>
      </c>
      <c r="D778" s="52"/>
      <c r="E778" s="403"/>
      <c r="F778" s="22">
        <v>776.0</v>
      </c>
      <c r="G778" s="403">
        <v>85.0</v>
      </c>
      <c r="H778" s="22" t="s">
        <v>1022</v>
      </c>
      <c r="I778" s="141" t="s">
        <v>1449</v>
      </c>
      <c r="J778" s="405" t="s">
        <v>1822</v>
      </c>
      <c r="K778" s="405" t="s">
        <v>1112</v>
      </c>
      <c r="L778" s="405" t="s">
        <v>4581</v>
      </c>
      <c r="M778" s="232" t="s">
        <v>4596</v>
      </c>
      <c r="N778" s="232" t="s">
        <v>3579</v>
      </c>
      <c r="O778" s="215" t="s">
        <v>88</v>
      </c>
      <c r="P778" s="215" t="s">
        <v>3566</v>
      </c>
      <c r="Q778" s="52"/>
      <c r="R778" s="52"/>
      <c r="S778" s="52"/>
      <c r="T778" s="52"/>
    </row>
    <row r="779">
      <c r="A779" s="86">
        <v>777.0</v>
      </c>
      <c r="B779" s="86"/>
      <c r="C779" s="402" t="str">
        <f t="shared" si="1"/>
        <v>1C09</v>
      </c>
      <c r="D779" s="52"/>
      <c r="E779" s="403"/>
      <c r="F779" s="22">
        <v>777.0</v>
      </c>
      <c r="G779" s="472">
        <v>172.0</v>
      </c>
      <c r="H779" s="22" t="s">
        <v>1481</v>
      </c>
      <c r="I779" s="141" t="s">
        <v>1449</v>
      </c>
      <c r="J779" s="405" t="s">
        <v>1834</v>
      </c>
      <c r="K779" s="405" t="s">
        <v>1112</v>
      </c>
      <c r="L779" s="423" t="s">
        <v>4581</v>
      </c>
      <c r="M779" s="415">
        <v>42115.0</v>
      </c>
      <c r="N779" s="411" t="s">
        <v>3592</v>
      </c>
      <c r="O779" s="411">
        <v>4.0</v>
      </c>
      <c r="P779" s="411" t="s">
        <v>3573</v>
      </c>
      <c r="Q779" s="52"/>
      <c r="R779" s="52"/>
      <c r="S779" s="52"/>
      <c r="T779" s="52"/>
    </row>
    <row r="780">
      <c r="A780" s="86">
        <v>778.0</v>
      </c>
      <c r="B780" s="86"/>
      <c r="C780" s="402" t="str">
        <f t="shared" si="1"/>
        <v>1C0A</v>
      </c>
      <c r="D780" s="52"/>
      <c r="E780" s="403"/>
      <c r="F780" s="22">
        <v>778.0</v>
      </c>
      <c r="G780" s="403"/>
      <c r="H780" s="96"/>
      <c r="I780" s="141" t="s">
        <v>1449</v>
      </c>
      <c r="J780" s="405" t="s">
        <v>1846</v>
      </c>
      <c r="K780" s="405"/>
      <c r="L780" s="423"/>
      <c r="M780" s="411"/>
      <c r="N780" s="411"/>
      <c r="O780" s="411"/>
      <c r="P780" s="411"/>
      <c r="Q780" s="52"/>
      <c r="R780" s="52"/>
      <c r="S780" s="52"/>
      <c r="T780" s="52"/>
    </row>
    <row r="781">
      <c r="A781" s="86">
        <v>779.0</v>
      </c>
      <c r="B781" s="86"/>
      <c r="C781" s="402" t="str">
        <f t="shared" si="1"/>
        <v>1C0B</v>
      </c>
      <c r="D781" s="52"/>
      <c r="E781" s="403"/>
      <c r="F781" s="22">
        <v>779.0</v>
      </c>
      <c r="G781" s="403"/>
      <c r="H781" s="96"/>
      <c r="I781" s="141" t="s">
        <v>1449</v>
      </c>
      <c r="J781" s="405" t="s">
        <v>1856</v>
      </c>
      <c r="K781" s="405"/>
      <c r="L781" s="423"/>
      <c r="M781" s="411"/>
      <c r="N781" s="411"/>
      <c r="O781" s="411"/>
      <c r="P781" s="411"/>
      <c r="Q781" s="52"/>
      <c r="R781" s="52"/>
      <c r="S781" s="52"/>
      <c r="T781" s="52"/>
    </row>
    <row r="782">
      <c r="A782" s="86">
        <v>780.0</v>
      </c>
      <c r="B782" s="86"/>
      <c r="C782" s="402" t="str">
        <f t="shared" si="1"/>
        <v>1C0C</v>
      </c>
      <c r="D782" s="52"/>
      <c r="E782" s="403"/>
      <c r="F782" s="22">
        <v>780.0</v>
      </c>
      <c r="G782" s="403"/>
      <c r="H782" s="96"/>
      <c r="I782" s="141" t="s">
        <v>1449</v>
      </c>
      <c r="J782" s="405" t="s">
        <v>1869</v>
      </c>
      <c r="K782" s="405"/>
      <c r="L782" s="423"/>
      <c r="M782" s="411"/>
      <c r="N782" s="411"/>
      <c r="O782" s="411"/>
      <c r="P782" s="411"/>
      <c r="Q782" s="52"/>
      <c r="R782" s="52"/>
      <c r="S782" s="52"/>
      <c r="T782" s="52"/>
    </row>
    <row r="783">
      <c r="A783" s="86">
        <v>781.0</v>
      </c>
      <c r="B783" s="86"/>
      <c r="C783" s="402" t="str">
        <f t="shared" si="1"/>
        <v>1C0D</v>
      </c>
      <c r="D783" s="52"/>
      <c r="E783" s="403"/>
      <c r="F783" s="22">
        <v>781.0</v>
      </c>
      <c r="G783" s="403"/>
      <c r="H783" s="96"/>
      <c r="I783" s="141" t="s">
        <v>1449</v>
      </c>
      <c r="J783" s="405" t="s">
        <v>1884</v>
      </c>
      <c r="K783" s="405"/>
      <c r="L783" s="423"/>
      <c r="M783" s="411"/>
      <c r="N783" s="411"/>
      <c r="O783" s="411"/>
      <c r="P783" s="411"/>
      <c r="Q783" s="52"/>
      <c r="R783" s="52"/>
      <c r="S783" s="52"/>
      <c r="T783" s="52"/>
    </row>
    <row r="784">
      <c r="A784" s="86">
        <v>782.0</v>
      </c>
      <c r="B784" s="86"/>
      <c r="C784" s="402" t="str">
        <f t="shared" si="1"/>
        <v>1C0E</v>
      </c>
      <c r="D784" s="52"/>
      <c r="E784" s="403"/>
      <c r="F784" s="22">
        <v>782.0</v>
      </c>
      <c r="G784" s="403"/>
      <c r="H784" s="96"/>
      <c r="I784" s="141" t="s">
        <v>1449</v>
      </c>
      <c r="J784" s="405" t="s">
        <v>1899</v>
      </c>
      <c r="K784" s="405"/>
      <c r="L784" s="423"/>
      <c r="M784" s="411"/>
      <c r="N784" s="411"/>
      <c r="O784" s="411"/>
      <c r="P784" s="411"/>
      <c r="Q784" s="52"/>
      <c r="R784" s="52"/>
      <c r="S784" s="52"/>
      <c r="T784" s="52"/>
    </row>
    <row r="785">
      <c r="A785" s="86">
        <v>783.0</v>
      </c>
      <c r="B785" s="86"/>
      <c r="C785" s="402" t="str">
        <f t="shared" si="1"/>
        <v>1C0F</v>
      </c>
      <c r="D785" s="52"/>
      <c r="E785" s="403"/>
      <c r="F785" s="22">
        <v>783.0</v>
      </c>
      <c r="G785" s="403"/>
      <c r="H785" s="96"/>
      <c r="I785" s="141" t="s">
        <v>1449</v>
      </c>
      <c r="J785" s="405" t="s">
        <v>1937</v>
      </c>
      <c r="K785" s="405"/>
      <c r="L785" s="423"/>
      <c r="M785" s="411"/>
      <c r="N785" s="411"/>
      <c r="O785" s="411"/>
      <c r="P785" s="411"/>
      <c r="Q785" s="52"/>
      <c r="R785" s="52"/>
      <c r="S785" s="52"/>
      <c r="T785" s="52"/>
    </row>
    <row r="786">
      <c r="A786" s="86">
        <v>784.0</v>
      </c>
      <c r="B786" s="86"/>
      <c r="C786" s="402" t="str">
        <f t="shared" si="1"/>
        <v>1C10</v>
      </c>
      <c r="D786" s="52"/>
      <c r="E786" s="403"/>
      <c r="F786" s="22">
        <v>784.0</v>
      </c>
      <c r="G786" s="403"/>
      <c r="H786" s="96"/>
      <c r="I786" s="141" t="s">
        <v>1449</v>
      </c>
      <c r="J786" s="405" t="s">
        <v>1993</v>
      </c>
      <c r="K786" s="405"/>
      <c r="L786" s="423"/>
      <c r="M786" s="411"/>
      <c r="N786" s="411"/>
      <c r="O786" s="411"/>
      <c r="P786" s="411"/>
      <c r="Q786" s="52"/>
      <c r="R786" s="52"/>
      <c r="S786" s="52"/>
      <c r="T786" s="52"/>
    </row>
    <row r="787">
      <c r="A787" s="86">
        <v>785.0</v>
      </c>
      <c r="B787" s="86"/>
      <c r="C787" s="402" t="str">
        <f t="shared" si="1"/>
        <v>1C11</v>
      </c>
      <c r="D787" s="52"/>
      <c r="E787" s="403"/>
      <c r="F787" s="22">
        <v>785.0</v>
      </c>
      <c r="G787" s="403"/>
      <c r="H787" s="96"/>
      <c r="I787" s="141" t="s">
        <v>1449</v>
      </c>
      <c r="J787" s="405" t="s">
        <v>2034</v>
      </c>
      <c r="K787" s="405"/>
      <c r="L787" s="423"/>
      <c r="M787" s="411"/>
      <c r="N787" s="411"/>
      <c r="O787" s="411"/>
      <c r="P787" s="411"/>
      <c r="Q787" s="52"/>
      <c r="R787" s="52"/>
      <c r="S787" s="52"/>
      <c r="T787" s="52"/>
    </row>
    <row r="788">
      <c r="A788" s="86">
        <v>786.0</v>
      </c>
      <c r="B788" s="86"/>
      <c r="C788" s="402" t="str">
        <f t="shared" si="1"/>
        <v>1C12</v>
      </c>
      <c r="D788" s="52"/>
      <c r="E788" s="403"/>
      <c r="F788" s="22">
        <v>786.0</v>
      </c>
      <c r="G788" s="403"/>
      <c r="H788" s="96"/>
      <c r="I788" s="141" t="s">
        <v>1449</v>
      </c>
      <c r="J788" s="405" t="s">
        <v>2040</v>
      </c>
      <c r="K788" s="405"/>
      <c r="L788" s="423"/>
      <c r="M788" s="411"/>
      <c r="N788" s="411"/>
      <c r="O788" s="411"/>
      <c r="P788" s="411"/>
      <c r="Q788" s="52"/>
      <c r="R788" s="52"/>
      <c r="S788" s="52"/>
      <c r="T788" s="52"/>
    </row>
    <row r="789">
      <c r="A789" s="86">
        <v>787.0</v>
      </c>
      <c r="B789" s="86"/>
      <c r="C789" s="402" t="str">
        <f t="shared" si="1"/>
        <v>1C13</v>
      </c>
      <c r="D789" s="52"/>
      <c r="E789" s="403"/>
      <c r="F789" s="22">
        <v>787.0</v>
      </c>
      <c r="G789" s="403"/>
      <c r="H789" s="96"/>
      <c r="I789" s="141" t="s">
        <v>1449</v>
      </c>
      <c r="J789" s="405" t="s">
        <v>2050</v>
      </c>
      <c r="K789" s="405"/>
      <c r="L789" s="423"/>
      <c r="M789" s="411"/>
      <c r="N789" s="411"/>
      <c r="O789" s="411"/>
      <c r="P789" s="411"/>
      <c r="Q789" s="52"/>
      <c r="R789" s="52"/>
      <c r="S789" s="52"/>
      <c r="T789" s="52"/>
    </row>
    <row r="790">
      <c r="A790" s="86">
        <v>788.0</v>
      </c>
      <c r="B790" s="86"/>
      <c r="C790" s="402" t="str">
        <f t="shared" si="1"/>
        <v>1C14</v>
      </c>
      <c r="D790" s="52"/>
      <c r="E790" s="403"/>
      <c r="F790" s="22">
        <v>788.0</v>
      </c>
      <c r="G790" s="403">
        <v>87.0</v>
      </c>
      <c r="H790" s="22" t="s">
        <v>1030</v>
      </c>
      <c r="I790" s="141" t="s">
        <v>1449</v>
      </c>
      <c r="J790" s="405" t="s">
        <v>2062</v>
      </c>
      <c r="K790" s="405" t="s">
        <v>1112</v>
      </c>
      <c r="L790" s="405" t="s">
        <v>4583</v>
      </c>
      <c r="M790" s="232" t="s">
        <v>4599</v>
      </c>
      <c r="N790" s="232" t="s">
        <v>3592</v>
      </c>
      <c r="O790" s="215" t="s">
        <v>45</v>
      </c>
      <c r="P790" s="215" t="s">
        <v>3571</v>
      </c>
      <c r="Q790" s="52"/>
      <c r="R790" s="52"/>
      <c r="S790" s="52"/>
      <c r="T790" s="52"/>
    </row>
    <row r="791">
      <c r="A791" s="86">
        <v>789.0</v>
      </c>
      <c r="B791" s="86"/>
      <c r="C791" s="402" t="str">
        <f t="shared" si="1"/>
        <v>1C15</v>
      </c>
      <c r="D791" s="52"/>
      <c r="E791" s="403"/>
      <c r="F791" s="22">
        <v>789.0</v>
      </c>
      <c r="G791" s="153" t="s">
        <v>2437</v>
      </c>
      <c r="H791" s="418" t="s">
        <v>4600</v>
      </c>
      <c r="I791" s="421" t="s">
        <v>1449</v>
      </c>
      <c r="J791" s="419" t="s">
        <v>2075</v>
      </c>
      <c r="K791" s="419" t="s">
        <v>1112</v>
      </c>
      <c r="L791" s="405" t="s">
        <v>4583</v>
      </c>
      <c r="M791" s="411"/>
      <c r="N791" s="411"/>
      <c r="O791" s="411"/>
      <c r="P791" s="411"/>
      <c r="Q791" s="52"/>
      <c r="R791" s="52"/>
      <c r="S791" s="52"/>
      <c r="T791" s="52"/>
    </row>
    <row r="792">
      <c r="A792" s="86">
        <v>790.0</v>
      </c>
      <c r="B792" s="86"/>
      <c r="C792" s="402" t="str">
        <f t="shared" si="1"/>
        <v>1C16</v>
      </c>
      <c r="D792" s="52"/>
      <c r="E792" s="403"/>
      <c r="F792" s="22">
        <v>790.0</v>
      </c>
      <c r="G792" s="472">
        <v>150.0</v>
      </c>
      <c r="H792" s="22" t="s">
        <v>1330</v>
      </c>
      <c r="I792" s="141" t="s">
        <v>1449</v>
      </c>
      <c r="J792" s="405" t="s">
        <v>2081</v>
      </c>
      <c r="K792" s="405" t="s">
        <v>1112</v>
      </c>
      <c r="L792" s="414" t="s">
        <v>4583</v>
      </c>
      <c r="M792" s="415">
        <v>42064.0</v>
      </c>
      <c r="N792" s="411" t="s">
        <v>3655</v>
      </c>
      <c r="O792" s="411">
        <v>5.0</v>
      </c>
      <c r="P792" s="411" t="s">
        <v>3571</v>
      </c>
      <c r="Q792" s="52"/>
      <c r="R792" s="52"/>
      <c r="S792" s="52"/>
      <c r="T792" s="52"/>
    </row>
    <row r="793">
      <c r="A793" s="86">
        <v>791.0</v>
      </c>
      <c r="B793" s="86"/>
      <c r="C793" s="402" t="str">
        <f t="shared" si="1"/>
        <v>1C17</v>
      </c>
      <c r="D793" s="52"/>
      <c r="E793" s="403"/>
      <c r="F793" s="22">
        <v>791.0</v>
      </c>
      <c r="G793" s="403">
        <v>55.0</v>
      </c>
      <c r="H793" s="22" t="s">
        <v>890</v>
      </c>
      <c r="I793" s="141" t="s">
        <v>1449</v>
      </c>
      <c r="J793" s="405" t="s">
        <v>2089</v>
      </c>
      <c r="K793" s="405" t="s">
        <v>1112</v>
      </c>
      <c r="L793" s="405" t="s">
        <v>4583</v>
      </c>
      <c r="M793" s="232" t="s">
        <v>4597</v>
      </c>
      <c r="N793" s="232" t="s">
        <v>3579</v>
      </c>
      <c r="O793" s="215" t="s">
        <v>88</v>
      </c>
      <c r="P793" s="215" t="s">
        <v>3573</v>
      </c>
      <c r="Q793" s="52"/>
      <c r="R793" s="52"/>
      <c r="S793" s="52"/>
      <c r="T793" s="52"/>
    </row>
    <row r="794">
      <c r="A794" s="86">
        <v>792.0</v>
      </c>
      <c r="B794" s="86"/>
      <c r="C794" s="402" t="str">
        <f t="shared" si="1"/>
        <v>1C18</v>
      </c>
      <c r="D794" s="52"/>
      <c r="E794" s="403"/>
      <c r="F794" s="22">
        <v>792.0</v>
      </c>
      <c r="G794" s="403" t="s">
        <v>1996</v>
      </c>
      <c r="H794" s="422" t="s">
        <v>1995</v>
      </c>
      <c r="I794" s="141" t="s">
        <v>1449</v>
      </c>
      <c r="J794" s="405" t="s">
        <v>2101</v>
      </c>
      <c r="K794" s="405"/>
      <c r="L794" s="405" t="s">
        <v>4583</v>
      </c>
      <c r="M794" s="411"/>
      <c r="N794" s="411"/>
      <c r="O794" s="411"/>
      <c r="P794" s="411"/>
      <c r="Q794" s="52"/>
      <c r="R794" s="52"/>
      <c r="S794" s="52"/>
      <c r="T794" s="52"/>
    </row>
    <row r="795">
      <c r="A795" s="86">
        <v>793.0</v>
      </c>
      <c r="B795" s="86"/>
      <c r="C795" s="402" t="str">
        <f t="shared" si="1"/>
        <v>1C19</v>
      </c>
      <c r="D795" s="52"/>
      <c r="E795" s="403"/>
      <c r="F795" s="22">
        <v>793.0</v>
      </c>
      <c r="G795" s="472">
        <v>156.0</v>
      </c>
      <c r="H795" s="22" t="s">
        <v>1374</v>
      </c>
      <c r="I795" s="141" t="s">
        <v>1449</v>
      </c>
      <c r="J795" s="405" t="s">
        <v>2109</v>
      </c>
      <c r="K795" s="405" t="s">
        <v>1112</v>
      </c>
      <c r="L795" s="414" t="s">
        <v>4583</v>
      </c>
      <c r="M795" s="415">
        <v>42354.0</v>
      </c>
      <c r="N795" s="411" t="s">
        <v>3553</v>
      </c>
      <c r="O795" s="411">
        <v>2.0</v>
      </c>
      <c r="P795" s="411" t="s">
        <v>3566</v>
      </c>
      <c r="Q795" s="52"/>
      <c r="R795" s="52"/>
      <c r="S795" s="52"/>
      <c r="T795" s="52"/>
    </row>
    <row r="796">
      <c r="A796" s="86">
        <v>794.0</v>
      </c>
      <c r="B796" s="86"/>
      <c r="C796" s="402" t="str">
        <f t="shared" si="1"/>
        <v>1C1A</v>
      </c>
      <c r="D796" s="52"/>
      <c r="E796" s="403"/>
      <c r="F796" s="22">
        <v>794.0</v>
      </c>
      <c r="G796" s="403" t="s">
        <v>2023</v>
      </c>
      <c r="H796" s="422" t="s">
        <v>2021</v>
      </c>
      <c r="I796" s="141" t="s">
        <v>1449</v>
      </c>
      <c r="J796" s="405" t="s">
        <v>2114</v>
      </c>
      <c r="K796" s="405"/>
      <c r="L796" s="405" t="s">
        <v>4583</v>
      </c>
      <c r="M796" s="411"/>
      <c r="N796" s="411"/>
      <c r="O796" s="411"/>
      <c r="P796" s="411"/>
      <c r="Q796" s="52"/>
      <c r="R796" s="52"/>
      <c r="S796" s="52"/>
      <c r="T796" s="52"/>
    </row>
    <row r="797">
      <c r="A797" s="86">
        <v>795.0</v>
      </c>
      <c r="B797" s="86"/>
      <c r="C797" s="402" t="str">
        <f t="shared" si="1"/>
        <v>1C1B</v>
      </c>
      <c r="D797" s="52"/>
      <c r="E797" s="403"/>
      <c r="F797" s="22">
        <v>795.0</v>
      </c>
      <c r="G797" s="403">
        <v>30.0</v>
      </c>
      <c r="H797" s="22" t="s">
        <v>774</v>
      </c>
      <c r="I797" s="141" t="s">
        <v>1449</v>
      </c>
      <c r="J797" s="405" t="s">
        <v>2121</v>
      </c>
      <c r="K797" s="405" t="s">
        <v>1112</v>
      </c>
      <c r="L797" s="405" t="s">
        <v>4583</v>
      </c>
      <c r="M797" s="232" t="s">
        <v>4584</v>
      </c>
      <c r="N797" s="232" t="s">
        <v>3624</v>
      </c>
      <c r="O797" s="215" t="s">
        <v>97</v>
      </c>
      <c r="P797" s="215" t="s">
        <v>3566</v>
      </c>
      <c r="Q797" s="52"/>
      <c r="R797" s="52"/>
      <c r="S797" s="52"/>
      <c r="T797" s="52"/>
    </row>
    <row r="798">
      <c r="A798" s="86">
        <v>796.0</v>
      </c>
      <c r="B798" s="86"/>
      <c r="C798" s="402" t="str">
        <f t="shared" si="1"/>
        <v>1C1C</v>
      </c>
      <c r="D798" s="52"/>
      <c r="E798" s="403"/>
      <c r="F798" s="22">
        <v>796.0</v>
      </c>
      <c r="G798" s="403" t="s">
        <v>1946</v>
      </c>
      <c r="H798" s="422" t="s">
        <v>1945</v>
      </c>
      <c r="I798" s="141" t="s">
        <v>1449</v>
      </c>
      <c r="J798" s="405" t="s">
        <v>2128</v>
      </c>
      <c r="K798" s="405"/>
      <c r="L798" s="405" t="s">
        <v>4583</v>
      </c>
      <c r="M798" s="411"/>
      <c r="N798" s="411"/>
      <c r="O798" s="411"/>
      <c r="P798" s="411"/>
      <c r="Q798" s="52"/>
      <c r="R798" s="52"/>
      <c r="S798" s="52"/>
      <c r="T798" s="52"/>
    </row>
    <row r="799">
      <c r="A799" s="86">
        <v>797.0</v>
      </c>
      <c r="B799" s="86"/>
      <c r="C799" s="402" t="str">
        <f t="shared" si="1"/>
        <v>1C1D</v>
      </c>
      <c r="D799" s="52"/>
      <c r="E799" s="403"/>
      <c r="F799" s="22">
        <v>797.0</v>
      </c>
      <c r="G799" s="472">
        <v>170.0</v>
      </c>
      <c r="H799" s="22" t="s">
        <v>1469</v>
      </c>
      <c r="I799" s="141" t="s">
        <v>1449</v>
      </c>
      <c r="J799" s="405" t="s">
        <v>2138</v>
      </c>
      <c r="K799" s="405" t="s">
        <v>1112</v>
      </c>
      <c r="L799" s="414" t="s">
        <v>4583</v>
      </c>
      <c r="M799" s="415">
        <v>42363.0</v>
      </c>
      <c r="N799" s="411" t="s">
        <v>3624</v>
      </c>
      <c r="O799" s="411">
        <v>6.0</v>
      </c>
      <c r="P799" s="411" t="s">
        <v>3566</v>
      </c>
      <c r="Q799" s="52"/>
      <c r="R799" s="52"/>
      <c r="S799" s="52"/>
      <c r="T799" s="52"/>
    </row>
    <row r="800">
      <c r="A800" s="86">
        <v>798.0</v>
      </c>
      <c r="B800" s="86"/>
      <c r="C800" s="402" t="str">
        <f t="shared" si="1"/>
        <v>1C1E</v>
      </c>
      <c r="D800" s="52"/>
      <c r="E800" s="403"/>
      <c r="F800" s="22">
        <v>798.0</v>
      </c>
      <c r="G800" s="153" t="s">
        <v>2647</v>
      </c>
      <c r="H800" s="418" t="s">
        <v>4602</v>
      </c>
      <c r="I800" s="421" t="s">
        <v>1449</v>
      </c>
      <c r="J800" s="419" t="s">
        <v>2144</v>
      </c>
      <c r="K800" s="419" t="s">
        <v>1112</v>
      </c>
      <c r="L800" s="405" t="s">
        <v>4583</v>
      </c>
      <c r="M800" s="411"/>
      <c r="N800" s="411"/>
      <c r="O800" s="411"/>
      <c r="P800" s="411"/>
      <c r="Q800" s="52"/>
      <c r="R800" s="52"/>
      <c r="S800" s="52"/>
      <c r="T800" s="52"/>
    </row>
    <row r="801">
      <c r="A801" s="86">
        <v>799.0</v>
      </c>
      <c r="B801" s="86"/>
      <c r="C801" s="402" t="str">
        <f t="shared" si="1"/>
        <v>1C1F</v>
      </c>
      <c r="D801" s="52"/>
      <c r="E801" s="403"/>
      <c r="F801" s="22">
        <v>799.0</v>
      </c>
      <c r="G801" s="403"/>
      <c r="H801" s="96"/>
      <c r="I801" s="141" t="s">
        <v>1449</v>
      </c>
      <c r="J801" s="405" t="s">
        <v>2155</v>
      </c>
      <c r="K801" s="405"/>
      <c r="L801" s="405" t="s">
        <v>4583</v>
      </c>
      <c r="M801" s="411"/>
      <c r="N801" s="411"/>
      <c r="O801" s="411"/>
      <c r="P801" s="411"/>
      <c r="Q801" s="52"/>
      <c r="R801" s="52"/>
      <c r="S801" s="52"/>
      <c r="T801" s="52"/>
    </row>
    <row r="802">
      <c r="A802" s="86">
        <v>800.0</v>
      </c>
      <c r="B802" s="86"/>
      <c r="C802" s="402" t="str">
        <f t="shared" si="1"/>
        <v>1C20</v>
      </c>
      <c r="D802" s="52"/>
      <c r="E802" s="403"/>
      <c r="F802" s="22">
        <v>800.0</v>
      </c>
      <c r="G802" s="403" t="s">
        <v>2248</v>
      </c>
      <c r="H802" s="422" t="s">
        <v>2247</v>
      </c>
      <c r="I802" s="141" t="s">
        <v>1449</v>
      </c>
      <c r="J802" s="405" t="s">
        <v>2167</v>
      </c>
      <c r="K802" s="405"/>
      <c r="L802" s="405" t="s">
        <v>4583</v>
      </c>
      <c r="M802" s="411"/>
      <c r="N802" s="411"/>
      <c r="O802" s="411"/>
      <c r="P802" s="411"/>
      <c r="Q802" s="52"/>
      <c r="R802" s="52"/>
      <c r="S802" s="52"/>
      <c r="T802" s="52"/>
    </row>
    <row r="803">
      <c r="A803" s="86">
        <v>801.0</v>
      </c>
      <c r="B803" s="86"/>
      <c r="C803" s="402" t="str">
        <f t="shared" si="1"/>
        <v>1C21</v>
      </c>
      <c r="D803" s="52"/>
      <c r="E803" s="403"/>
      <c r="F803" s="22">
        <v>801.0</v>
      </c>
      <c r="G803" s="403" t="s">
        <v>2254</v>
      </c>
      <c r="H803" s="422" t="s">
        <v>2253</v>
      </c>
      <c r="I803" s="141" t="s">
        <v>1449</v>
      </c>
      <c r="J803" s="405" t="s">
        <v>2176</v>
      </c>
      <c r="K803" s="405"/>
      <c r="L803" s="405" t="s">
        <v>4583</v>
      </c>
      <c r="M803" s="411"/>
      <c r="N803" s="411"/>
      <c r="O803" s="411"/>
      <c r="P803" s="411"/>
      <c r="Q803" s="52"/>
      <c r="R803" s="52"/>
      <c r="S803" s="52"/>
      <c r="T803" s="52"/>
    </row>
    <row r="804">
      <c r="A804" s="86">
        <v>802.0</v>
      </c>
      <c r="B804" s="86"/>
      <c r="C804" s="402" t="str">
        <f t="shared" si="1"/>
        <v>1C22</v>
      </c>
      <c r="D804" s="52"/>
      <c r="E804" s="403"/>
      <c r="F804" s="22">
        <v>802.0</v>
      </c>
      <c r="G804" s="403"/>
      <c r="H804" s="96"/>
      <c r="I804" s="141" t="s">
        <v>1449</v>
      </c>
      <c r="J804" s="405" t="s">
        <v>2181</v>
      </c>
      <c r="K804" s="405"/>
      <c r="L804" s="405" t="s">
        <v>4583</v>
      </c>
      <c r="M804" s="411"/>
      <c r="N804" s="411"/>
      <c r="O804" s="411"/>
      <c r="P804" s="411"/>
      <c r="Q804" s="52"/>
      <c r="R804" s="52"/>
      <c r="S804" s="52"/>
      <c r="T804" s="52"/>
    </row>
    <row r="805">
      <c r="A805" s="86">
        <v>803.0</v>
      </c>
      <c r="B805" s="86"/>
      <c r="C805" s="402" t="str">
        <f t="shared" si="1"/>
        <v>1C23</v>
      </c>
      <c r="D805" s="52"/>
      <c r="E805" s="403"/>
      <c r="F805" s="22">
        <v>803.0</v>
      </c>
      <c r="G805" s="153" t="s">
        <v>2753</v>
      </c>
      <c r="H805" s="418" t="s">
        <v>4603</v>
      </c>
      <c r="I805" s="421" t="s">
        <v>1449</v>
      </c>
      <c r="J805" s="419" t="s">
        <v>2197</v>
      </c>
      <c r="K805" s="419" t="s">
        <v>1112</v>
      </c>
      <c r="L805" s="405" t="s">
        <v>4583</v>
      </c>
      <c r="M805" s="411"/>
      <c r="N805" s="411"/>
      <c r="O805" s="411"/>
      <c r="P805" s="411"/>
      <c r="Q805" s="52"/>
      <c r="R805" s="52"/>
      <c r="S805" s="52"/>
      <c r="T805" s="52"/>
    </row>
    <row r="806">
      <c r="A806" s="86">
        <v>804.0</v>
      </c>
      <c r="B806" s="86"/>
      <c r="C806" s="402" t="str">
        <f t="shared" si="1"/>
        <v>1C24</v>
      </c>
      <c r="D806" s="52"/>
      <c r="E806" s="403"/>
      <c r="F806" s="22">
        <v>804.0</v>
      </c>
      <c r="G806" s="472">
        <v>145.0</v>
      </c>
      <c r="H806" s="22" t="s">
        <v>1304</v>
      </c>
      <c r="I806" s="141" t="s">
        <v>1449</v>
      </c>
      <c r="J806" s="405" t="s">
        <v>2202</v>
      </c>
      <c r="K806" s="405" t="s">
        <v>1112</v>
      </c>
      <c r="L806" s="414" t="s">
        <v>4583</v>
      </c>
      <c r="M806" s="415">
        <v>42010.0</v>
      </c>
      <c r="N806" s="411" t="s">
        <v>3624</v>
      </c>
      <c r="O806" s="411">
        <v>4.0</v>
      </c>
      <c r="P806" s="411" t="s">
        <v>3573</v>
      </c>
      <c r="Q806" s="52"/>
      <c r="R806" s="52"/>
      <c r="S806" s="52"/>
      <c r="T806" s="52"/>
    </row>
    <row r="807">
      <c r="A807" s="86">
        <v>805.0</v>
      </c>
      <c r="B807" s="86"/>
      <c r="C807" s="402" t="str">
        <f t="shared" si="1"/>
        <v>1C25</v>
      </c>
      <c r="D807" s="52"/>
      <c r="E807" s="403"/>
      <c r="F807" s="22">
        <v>805.0</v>
      </c>
      <c r="G807" s="403">
        <v>49.0</v>
      </c>
      <c r="H807" s="22" t="s">
        <v>865</v>
      </c>
      <c r="I807" s="141" t="s">
        <v>1449</v>
      </c>
      <c r="J807" s="405" t="s">
        <v>2206</v>
      </c>
      <c r="K807" s="405" t="s">
        <v>1112</v>
      </c>
      <c r="L807" s="405" t="s">
        <v>4583</v>
      </c>
      <c r="M807" s="232" t="s">
        <v>4593</v>
      </c>
      <c r="N807" s="232" t="s">
        <v>3592</v>
      </c>
      <c r="O807" s="215" t="s">
        <v>97</v>
      </c>
      <c r="P807" s="215" t="s">
        <v>3573</v>
      </c>
      <c r="Q807" s="52"/>
      <c r="R807" s="52"/>
      <c r="S807" s="52"/>
      <c r="T807" s="52"/>
    </row>
    <row r="808">
      <c r="A808" s="86">
        <v>806.0</v>
      </c>
      <c r="B808" s="86"/>
      <c r="C808" s="402" t="str">
        <f t="shared" si="1"/>
        <v>1C26</v>
      </c>
      <c r="D808" s="52"/>
      <c r="E808" s="403"/>
      <c r="F808" s="22">
        <v>806.0</v>
      </c>
      <c r="G808" s="403">
        <v>96.0</v>
      </c>
      <c r="H808" s="22" t="s">
        <v>1068</v>
      </c>
      <c r="I808" s="141" t="s">
        <v>1449</v>
      </c>
      <c r="J808" s="405" t="s">
        <v>2217</v>
      </c>
      <c r="K808" s="405" t="s">
        <v>1112</v>
      </c>
      <c r="L808" s="405" t="s">
        <v>4583</v>
      </c>
      <c r="M808" s="232" t="s">
        <v>4606</v>
      </c>
      <c r="N808" s="232" t="s">
        <v>3610</v>
      </c>
      <c r="O808" s="215" t="s">
        <v>97</v>
      </c>
      <c r="P808" s="215" t="s">
        <v>3566</v>
      </c>
      <c r="Q808" s="52"/>
      <c r="R808" s="52"/>
      <c r="S808" s="52"/>
      <c r="T808" s="52"/>
    </row>
    <row r="809">
      <c r="A809" s="86">
        <v>807.0</v>
      </c>
      <c r="B809" s="86"/>
      <c r="C809" s="402" t="str">
        <f t="shared" si="1"/>
        <v>1C27</v>
      </c>
      <c r="D809" s="52"/>
      <c r="E809" s="403"/>
      <c r="F809" s="22">
        <v>807.0</v>
      </c>
      <c r="G809" s="153" t="s">
        <v>2555</v>
      </c>
      <c r="H809" s="418" t="s">
        <v>4607</v>
      </c>
      <c r="I809" s="421" t="s">
        <v>1449</v>
      </c>
      <c r="J809" s="419" t="s">
        <v>2223</v>
      </c>
      <c r="K809" s="419" t="s">
        <v>1112</v>
      </c>
      <c r="L809" s="405" t="s">
        <v>4583</v>
      </c>
      <c r="M809" s="411"/>
      <c r="N809" s="411"/>
      <c r="O809" s="411"/>
      <c r="P809" s="411"/>
      <c r="Q809" s="52"/>
      <c r="R809" s="52"/>
      <c r="S809" s="52"/>
      <c r="T809" s="52"/>
    </row>
    <row r="810">
      <c r="A810" s="86">
        <v>808.0</v>
      </c>
      <c r="B810" s="86"/>
      <c r="C810" s="402" t="str">
        <f t="shared" si="1"/>
        <v>1C28</v>
      </c>
      <c r="D810" s="52"/>
      <c r="E810" s="403"/>
      <c r="F810" s="22">
        <v>808.0</v>
      </c>
      <c r="G810" s="403"/>
      <c r="H810" s="96"/>
      <c r="I810" s="141" t="s">
        <v>1449</v>
      </c>
      <c r="J810" s="405" t="s">
        <v>1749</v>
      </c>
      <c r="K810" s="405"/>
      <c r="L810" s="423"/>
      <c r="M810" s="411"/>
      <c r="N810" s="411"/>
      <c r="O810" s="411"/>
      <c r="P810" s="411"/>
      <c r="Q810" s="52"/>
      <c r="R810" s="52"/>
      <c r="S810" s="52"/>
      <c r="T810" s="52"/>
    </row>
    <row r="811">
      <c r="A811" s="86">
        <v>809.0</v>
      </c>
      <c r="B811" s="86"/>
      <c r="C811" s="402" t="str">
        <f t="shared" si="1"/>
        <v>1C29</v>
      </c>
      <c r="D811" s="52"/>
      <c r="E811" s="403"/>
      <c r="F811" s="22">
        <v>809.0</v>
      </c>
      <c r="G811" s="403"/>
      <c r="H811" s="96"/>
      <c r="I811" s="141" t="s">
        <v>1449</v>
      </c>
      <c r="J811" s="405" t="s">
        <v>1847</v>
      </c>
      <c r="K811" s="405"/>
      <c r="L811" s="423"/>
      <c r="M811" s="411"/>
      <c r="N811" s="411"/>
      <c r="O811" s="411"/>
      <c r="P811" s="411"/>
      <c r="Q811" s="52"/>
      <c r="R811" s="52"/>
      <c r="S811" s="52"/>
      <c r="T811" s="52"/>
    </row>
    <row r="812">
      <c r="A812" s="86">
        <v>810.0</v>
      </c>
      <c r="B812" s="86"/>
      <c r="C812" s="402" t="str">
        <f t="shared" si="1"/>
        <v>1C2A</v>
      </c>
      <c r="D812" s="52"/>
      <c r="E812" s="403"/>
      <c r="F812" s="22">
        <v>810.0</v>
      </c>
      <c r="G812" s="403"/>
      <c r="H812" s="96"/>
      <c r="I812" s="141" t="s">
        <v>1449</v>
      </c>
      <c r="J812" s="405" t="s">
        <v>2063</v>
      </c>
      <c r="K812" s="405"/>
      <c r="L812" s="423"/>
      <c r="M812" s="411"/>
      <c r="N812" s="411"/>
      <c r="O812" s="411"/>
      <c r="P812" s="411"/>
      <c r="Q812" s="52"/>
      <c r="R812" s="52"/>
      <c r="S812" s="52"/>
      <c r="T812" s="52"/>
    </row>
    <row r="813">
      <c r="A813" s="86">
        <v>811.0</v>
      </c>
      <c r="B813" s="86"/>
      <c r="C813" s="402" t="str">
        <f t="shared" si="1"/>
        <v>1C2B</v>
      </c>
      <c r="D813" s="52"/>
      <c r="E813" s="403"/>
      <c r="F813" s="22">
        <v>811.0</v>
      </c>
      <c r="G813" s="403"/>
      <c r="H813" s="96"/>
      <c r="I813" s="141" t="s">
        <v>1449</v>
      </c>
      <c r="J813" s="405" t="s">
        <v>1837</v>
      </c>
      <c r="K813" s="405"/>
      <c r="L813" s="423"/>
      <c r="M813" s="411"/>
      <c r="N813" s="411"/>
      <c r="O813" s="411"/>
      <c r="P813" s="411"/>
      <c r="Q813" s="52"/>
      <c r="R813" s="52"/>
      <c r="S813" s="52"/>
      <c r="T813" s="52"/>
    </row>
    <row r="814">
      <c r="A814" s="86">
        <v>812.0</v>
      </c>
      <c r="B814" s="86"/>
      <c r="C814" s="402" t="str">
        <f t="shared" si="1"/>
        <v>1C2C</v>
      </c>
      <c r="D814" s="52"/>
      <c r="E814" s="403"/>
      <c r="F814" s="22">
        <v>812.0</v>
      </c>
      <c r="G814" s="403"/>
      <c r="H814" s="96"/>
      <c r="I814" s="141" t="s">
        <v>1449</v>
      </c>
      <c r="J814" s="405" t="s">
        <v>2140</v>
      </c>
      <c r="K814" s="405"/>
      <c r="L814" s="423"/>
      <c r="M814" s="411"/>
      <c r="N814" s="411"/>
      <c r="O814" s="411"/>
      <c r="P814" s="411"/>
      <c r="Q814" s="52"/>
      <c r="R814" s="52"/>
      <c r="S814" s="52"/>
      <c r="T814" s="52"/>
    </row>
    <row r="815">
      <c r="A815" s="86">
        <v>813.0</v>
      </c>
      <c r="B815" s="86"/>
      <c r="C815" s="402" t="str">
        <f t="shared" si="1"/>
        <v>1C2D</v>
      </c>
      <c r="D815" s="52"/>
      <c r="E815" s="403"/>
      <c r="F815" s="22">
        <v>813.0</v>
      </c>
      <c r="G815" s="403"/>
      <c r="H815" s="96"/>
      <c r="I815" s="141" t="s">
        <v>1449</v>
      </c>
      <c r="J815" s="405" t="s">
        <v>2151</v>
      </c>
      <c r="K815" s="405"/>
      <c r="L815" s="423"/>
      <c r="M815" s="411"/>
      <c r="N815" s="411"/>
      <c r="O815" s="411"/>
      <c r="P815" s="411"/>
      <c r="Q815" s="52"/>
      <c r="R815" s="52"/>
      <c r="S815" s="52"/>
      <c r="T815" s="52"/>
    </row>
    <row r="816">
      <c r="A816" s="86">
        <v>814.0</v>
      </c>
      <c r="B816" s="86"/>
      <c r="C816" s="402" t="str">
        <f t="shared" si="1"/>
        <v>1C2E</v>
      </c>
      <c r="D816" s="52"/>
      <c r="E816" s="403"/>
      <c r="F816" s="22">
        <v>814.0</v>
      </c>
      <c r="G816" s="403"/>
      <c r="H816" s="96"/>
      <c r="I816" s="141" t="s">
        <v>1449</v>
      </c>
      <c r="J816" s="405" t="s">
        <v>2265</v>
      </c>
      <c r="K816" s="405"/>
      <c r="L816" s="423"/>
      <c r="M816" s="411"/>
      <c r="N816" s="411"/>
      <c r="O816" s="411"/>
      <c r="P816" s="411"/>
      <c r="Q816" s="52"/>
      <c r="R816" s="52"/>
      <c r="S816" s="52"/>
      <c r="T816" s="52"/>
    </row>
    <row r="817">
      <c r="A817" s="86">
        <v>815.0</v>
      </c>
      <c r="B817" s="86"/>
      <c r="C817" s="402" t="str">
        <f t="shared" si="1"/>
        <v>1C2F</v>
      </c>
      <c r="D817" s="52"/>
      <c r="E817" s="403"/>
      <c r="F817" s="22">
        <v>815.0</v>
      </c>
      <c r="G817" s="403"/>
      <c r="H817" s="96"/>
      <c r="I817" s="141" t="s">
        <v>1449</v>
      </c>
      <c r="J817" s="405" t="s">
        <v>1804</v>
      </c>
      <c r="K817" s="405"/>
      <c r="L817" s="423"/>
      <c r="M817" s="411"/>
      <c r="N817" s="411"/>
      <c r="O817" s="411"/>
      <c r="P817" s="411"/>
      <c r="Q817" s="52"/>
      <c r="R817" s="52"/>
      <c r="S817" s="52"/>
      <c r="T817" s="52"/>
    </row>
    <row r="818">
      <c r="A818" s="86">
        <v>816.0</v>
      </c>
      <c r="B818" s="86"/>
      <c r="C818" s="402" t="str">
        <f t="shared" si="1"/>
        <v>1C30</v>
      </c>
      <c r="D818" s="52"/>
      <c r="E818" s="403"/>
      <c r="F818" s="22">
        <v>816.0</v>
      </c>
      <c r="G818" s="403"/>
      <c r="H818" s="96"/>
      <c r="I818" s="141" t="s">
        <v>1449</v>
      </c>
      <c r="J818" s="405" t="s">
        <v>2076</v>
      </c>
      <c r="K818" s="405"/>
      <c r="L818" s="423"/>
      <c r="M818" s="411"/>
      <c r="N818" s="411"/>
      <c r="O818" s="411"/>
      <c r="P818" s="411"/>
      <c r="Q818" s="52"/>
      <c r="R818" s="52"/>
      <c r="S818" s="52"/>
      <c r="T818" s="52"/>
    </row>
    <row r="819">
      <c r="A819" s="86">
        <v>817.0</v>
      </c>
      <c r="B819" s="86"/>
      <c r="C819" s="402" t="str">
        <f t="shared" si="1"/>
        <v>1C31</v>
      </c>
      <c r="D819" s="52"/>
      <c r="E819" s="403"/>
      <c r="F819" s="22">
        <v>817.0</v>
      </c>
      <c r="G819" s="403"/>
      <c r="H819" s="96"/>
      <c r="I819" s="141" t="s">
        <v>1449</v>
      </c>
      <c r="J819" s="405" t="s">
        <v>2103</v>
      </c>
      <c r="K819" s="405"/>
      <c r="L819" s="423"/>
      <c r="M819" s="411"/>
      <c r="N819" s="411"/>
      <c r="O819" s="411"/>
      <c r="P819" s="411"/>
      <c r="Q819" s="52"/>
      <c r="R819" s="52"/>
      <c r="S819" s="52"/>
      <c r="T819" s="52"/>
    </row>
    <row r="820">
      <c r="A820" s="86">
        <v>818.0</v>
      </c>
      <c r="B820" s="86"/>
      <c r="C820" s="402" t="str">
        <f t="shared" si="1"/>
        <v>1C32</v>
      </c>
      <c r="D820" s="52"/>
      <c r="E820" s="403"/>
      <c r="F820" s="22">
        <v>818.0</v>
      </c>
      <c r="G820" s="153" t="s">
        <v>2661</v>
      </c>
      <c r="H820" s="418" t="s">
        <v>4611</v>
      </c>
      <c r="I820" s="421" t="s">
        <v>1449</v>
      </c>
      <c r="J820" s="419" t="s">
        <v>2279</v>
      </c>
      <c r="K820" s="419" t="s">
        <v>1112</v>
      </c>
      <c r="L820" s="423" t="s">
        <v>4578</v>
      </c>
      <c r="M820" s="411"/>
      <c r="N820" s="411"/>
      <c r="O820" s="411"/>
      <c r="P820" s="411"/>
      <c r="Q820" s="52"/>
      <c r="R820" s="52"/>
      <c r="S820" s="52"/>
      <c r="T820" s="52"/>
    </row>
    <row r="821">
      <c r="A821" s="86">
        <v>819.0</v>
      </c>
      <c r="B821" s="86"/>
      <c r="C821" s="402" t="str">
        <f t="shared" si="1"/>
        <v>1C33</v>
      </c>
      <c r="D821" s="52"/>
      <c r="E821" s="403"/>
      <c r="F821" s="22">
        <v>819.0</v>
      </c>
      <c r="G821" s="472">
        <v>154.0</v>
      </c>
      <c r="H821" s="22" t="s">
        <v>1359</v>
      </c>
      <c r="I821" s="141" t="s">
        <v>1449</v>
      </c>
      <c r="J821" s="405" t="s">
        <v>1938</v>
      </c>
      <c r="K821" s="405" t="s">
        <v>1112</v>
      </c>
      <c r="L821" s="423" t="s">
        <v>4578</v>
      </c>
      <c r="M821" s="415">
        <v>42028.0</v>
      </c>
      <c r="N821" s="411" t="s">
        <v>3598</v>
      </c>
      <c r="O821" s="411">
        <v>6.0</v>
      </c>
      <c r="P821" s="411" t="s">
        <v>3571</v>
      </c>
      <c r="Q821" s="52"/>
      <c r="R821" s="52"/>
      <c r="S821" s="52"/>
      <c r="T821" s="52"/>
    </row>
    <row r="822">
      <c r="A822" s="86">
        <v>820.0</v>
      </c>
      <c r="B822" s="86"/>
      <c r="C822" s="402" t="str">
        <f t="shared" si="1"/>
        <v>1C34</v>
      </c>
      <c r="D822" s="52"/>
      <c r="E822" s="403"/>
      <c r="F822" s="22">
        <v>820.0</v>
      </c>
      <c r="G822" s="403"/>
      <c r="H822" s="96"/>
      <c r="I822" s="141" t="s">
        <v>1449</v>
      </c>
      <c r="J822" s="405" t="s">
        <v>1726</v>
      </c>
      <c r="K822" s="405"/>
      <c r="L822" s="442" t="s">
        <v>4578</v>
      </c>
      <c r="M822" s="411"/>
      <c r="N822" s="411"/>
      <c r="O822" s="411"/>
      <c r="P822" s="411"/>
      <c r="Q822" s="52"/>
      <c r="R822" s="52"/>
      <c r="S822" s="52"/>
      <c r="T822" s="52"/>
    </row>
    <row r="823">
      <c r="A823" s="86">
        <v>821.0</v>
      </c>
      <c r="B823" s="86"/>
      <c r="C823" s="402" t="str">
        <f t="shared" si="1"/>
        <v>1C35</v>
      </c>
      <c r="D823" s="52"/>
      <c r="E823" s="403"/>
      <c r="F823" s="22">
        <v>821.0</v>
      </c>
      <c r="G823" s="403"/>
      <c r="H823" s="96"/>
      <c r="I823" s="141" t="s">
        <v>1449</v>
      </c>
      <c r="J823" s="405" t="s">
        <v>2293</v>
      </c>
      <c r="K823" s="405"/>
      <c r="L823" s="442" t="s">
        <v>4578</v>
      </c>
      <c r="M823" s="411"/>
      <c r="N823" s="411"/>
      <c r="O823" s="411"/>
      <c r="P823" s="411"/>
      <c r="Q823" s="52"/>
      <c r="R823" s="52"/>
      <c r="S823" s="52"/>
      <c r="T823" s="52"/>
    </row>
    <row r="824">
      <c r="A824" s="86">
        <v>822.0</v>
      </c>
      <c r="B824" s="86"/>
      <c r="C824" s="402" t="str">
        <f t="shared" si="1"/>
        <v>1C36</v>
      </c>
      <c r="D824" s="52"/>
      <c r="E824" s="403"/>
      <c r="F824" s="22">
        <v>822.0</v>
      </c>
      <c r="G824" s="403"/>
      <c r="H824" s="96"/>
      <c r="I824" s="141" t="s">
        <v>1449</v>
      </c>
      <c r="J824" s="405" t="s">
        <v>2124</v>
      </c>
      <c r="K824" s="405"/>
      <c r="L824" s="442" t="s">
        <v>4578</v>
      </c>
      <c r="M824" s="411"/>
      <c r="N824" s="411"/>
      <c r="O824" s="411"/>
      <c r="P824" s="411"/>
      <c r="Q824" s="52"/>
      <c r="R824" s="52"/>
      <c r="S824" s="52"/>
      <c r="T824" s="52"/>
    </row>
    <row r="825">
      <c r="A825" s="86">
        <v>823.0</v>
      </c>
      <c r="B825" s="86"/>
      <c r="C825" s="402" t="str">
        <f t="shared" si="1"/>
        <v>1C37</v>
      </c>
      <c r="D825" s="52"/>
      <c r="E825" s="403"/>
      <c r="F825" s="22">
        <v>823.0</v>
      </c>
      <c r="G825" s="403"/>
      <c r="H825" s="96"/>
      <c r="I825" s="141" t="s">
        <v>1449</v>
      </c>
      <c r="J825" s="405" t="s">
        <v>2117</v>
      </c>
      <c r="K825" s="405"/>
      <c r="L825" s="442" t="s">
        <v>4578</v>
      </c>
      <c r="M825" s="411"/>
      <c r="N825" s="411"/>
      <c r="O825" s="411"/>
      <c r="P825" s="411"/>
      <c r="Q825" s="52"/>
      <c r="R825" s="52"/>
      <c r="S825" s="52"/>
      <c r="T825" s="52"/>
    </row>
    <row r="826">
      <c r="A826" s="86">
        <v>824.0</v>
      </c>
      <c r="B826" s="86"/>
      <c r="C826" s="402" t="str">
        <f t="shared" si="1"/>
        <v>1C38</v>
      </c>
      <c r="D826" s="52"/>
      <c r="E826" s="403"/>
      <c r="F826" s="22">
        <v>824.0</v>
      </c>
      <c r="G826" s="403"/>
      <c r="H826" s="96"/>
      <c r="I826" s="141" t="s">
        <v>1449</v>
      </c>
      <c r="J826" s="405" t="s">
        <v>2263</v>
      </c>
      <c r="K826" s="405"/>
      <c r="L826" s="442" t="s">
        <v>4578</v>
      </c>
      <c r="M826" s="411"/>
      <c r="N826" s="411"/>
      <c r="O826" s="411"/>
      <c r="P826" s="411"/>
      <c r="Q826" s="52"/>
      <c r="R826" s="52"/>
      <c r="S826" s="52"/>
      <c r="T826" s="52"/>
    </row>
    <row r="827">
      <c r="A827" s="86">
        <v>825.0</v>
      </c>
      <c r="B827" s="86"/>
      <c r="C827" s="402" t="str">
        <f t="shared" si="1"/>
        <v>1C39</v>
      </c>
      <c r="D827" s="52"/>
      <c r="E827" s="403"/>
      <c r="F827" s="22">
        <v>825.0</v>
      </c>
      <c r="G827" s="403" t="s">
        <v>2147</v>
      </c>
      <c r="H827" s="422" t="s">
        <v>2145</v>
      </c>
      <c r="I827" s="141" t="s">
        <v>1449</v>
      </c>
      <c r="J827" s="405" t="s">
        <v>2714</v>
      </c>
      <c r="K827" s="405"/>
      <c r="L827" s="442" t="s">
        <v>4578</v>
      </c>
      <c r="M827" s="411"/>
      <c r="N827" s="411"/>
      <c r="O827" s="411"/>
      <c r="P827" s="411"/>
      <c r="Q827" s="52"/>
      <c r="R827" s="52"/>
      <c r="S827" s="52"/>
      <c r="T827" s="52"/>
    </row>
    <row r="828">
      <c r="A828" s="86">
        <v>826.0</v>
      </c>
      <c r="B828" s="86"/>
      <c r="C828" s="402" t="str">
        <f t="shared" si="1"/>
        <v>1C3A</v>
      </c>
      <c r="D828" s="52"/>
      <c r="E828" s="403"/>
      <c r="F828" s="22">
        <v>826.0</v>
      </c>
      <c r="G828" s="403">
        <v>26.0</v>
      </c>
      <c r="H828" s="22" t="s">
        <v>749</v>
      </c>
      <c r="I828" s="141" t="s">
        <v>1449</v>
      </c>
      <c r="J828" s="405" t="s">
        <v>2677</v>
      </c>
      <c r="K828" s="405" t="s">
        <v>1112</v>
      </c>
      <c r="L828" s="405" t="s">
        <v>4578</v>
      </c>
      <c r="M828" s="232" t="s">
        <v>4579</v>
      </c>
      <c r="N828" s="232" t="s">
        <v>3565</v>
      </c>
      <c r="O828" s="215" t="s">
        <v>88</v>
      </c>
      <c r="P828" s="215" t="s">
        <v>3566</v>
      </c>
      <c r="Q828" s="52"/>
      <c r="R828" s="52"/>
      <c r="S828" s="52"/>
      <c r="T828" s="52"/>
    </row>
    <row r="829">
      <c r="A829" s="86">
        <v>827.0</v>
      </c>
      <c r="B829" s="86"/>
      <c r="C829" s="402" t="str">
        <f t="shared" si="1"/>
        <v>1C3B</v>
      </c>
      <c r="D829" s="52"/>
      <c r="E829" s="403"/>
      <c r="F829" s="22">
        <v>827.0</v>
      </c>
      <c r="G829" s="403"/>
      <c r="H829" s="96"/>
      <c r="I829" s="141" t="s">
        <v>1449</v>
      </c>
      <c r="J829" s="405" t="s">
        <v>3197</v>
      </c>
      <c r="K829" s="405"/>
      <c r="L829" s="423"/>
      <c r="M829" s="411"/>
      <c r="N829" s="411"/>
      <c r="O829" s="411"/>
      <c r="P829" s="411"/>
      <c r="Q829" s="52"/>
      <c r="R829" s="52"/>
      <c r="S829" s="52"/>
      <c r="T829" s="52"/>
    </row>
    <row r="830">
      <c r="A830" s="86">
        <v>828.0</v>
      </c>
      <c r="B830" s="86"/>
      <c r="C830" s="402" t="str">
        <f t="shared" si="1"/>
        <v>1C3C</v>
      </c>
      <c r="D830" s="52"/>
      <c r="E830" s="403"/>
      <c r="F830" s="22">
        <v>828.0</v>
      </c>
      <c r="G830" s="403"/>
      <c r="H830" s="96"/>
      <c r="I830" s="141" t="s">
        <v>1449</v>
      </c>
      <c r="J830" s="405" t="s">
        <v>2988</v>
      </c>
      <c r="K830" s="405"/>
      <c r="L830" s="423"/>
      <c r="M830" s="411"/>
      <c r="N830" s="411"/>
      <c r="O830" s="411"/>
      <c r="P830" s="411"/>
      <c r="Q830" s="52"/>
      <c r="R830" s="52"/>
      <c r="S830" s="52"/>
      <c r="T830" s="52"/>
    </row>
    <row r="831">
      <c r="A831" s="86">
        <v>829.0</v>
      </c>
      <c r="B831" s="86"/>
      <c r="C831" s="402" t="str">
        <f t="shared" si="1"/>
        <v>1C3D</v>
      </c>
      <c r="D831" s="52"/>
      <c r="E831" s="403"/>
      <c r="F831" s="22">
        <v>829.0</v>
      </c>
      <c r="G831" s="403"/>
      <c r="H831" s="96"/>
      <c r="I831" s="141" t="s">
        <v>1449</v>
      </c>
      <c r="J831" s="405" t="s">
        <v>2512</v>
      </c>
      <c r="K831" s="405"/>
      <c r="L831" s="423"/>
      <c r="M831" s="411"/>
      <c r="N831" s="411"/>
      <c r="O831" s="411"/>
      <c r="P831" s="411"/>
      <c r="Q831" s="52"/>
      <c r="R831" s="52"/>
      <c r="S831" s="52"/>
      <c r="T831" s="52"/>
    </row>
    <row r="832">
      <c r="A832" s="86">
        <v>830.0</v>
      </c>
      <c r="B832" s="86"/>
      <c r="C832" s="402" t="str">
        <f t="shared" si="1"/>
        <v>1C3E</v>
      </c>
      <c r="D832" s="52"/>
      <c r="E832" s="403"/>
      <c r="F832" s="22">
        <v>830.0</v>
      </c>
      <c r="G832" s="403"/>
      <c r="H832" s="96"/>
      <c r="I832" s="141" t="s">
        <v>1449</v>
      </c>
      <c r="J832" s="405" t="s">
        <v>2845</v>
      </c>
      <c r="K832" s="405"/>
      <c r="L832" s="423"/>
      <c r="M832" s="411"/>
      <c r="N832" s="411"/>
      <c r="O832" s="411"/>
      <c r="P832" s="411"/>
      <c r="Q832" s="52"/>
      <c r="R832" s="52"/>
      <c r="S832" s="52"/>
      <c r="T832" s="52"/>
    </row>
    <row r="833">
      <c r="A833" s="86">
        <v>831.0</v>
      </c>
      <c r="B833" s="86"/>
      <c r="C833" s="402" t="str">
        <f t="shared" si="1"/>
        <v>1C3F</v>
      </c>
      <c r="D833" s="52"/>
      <c r="E833" s="403"/>
      <c r="F833" s="22">
        <v>831.0</v>
      </c>
      <c r="G833" s="403"/>
      <c r="H833" s="96"/>
      <c r="I833" s="141" t="s">
        <v>1449</v>
      </c>
      <c r="J833" s="405" t="s">
        <v>3166</v>
      </c>
      <c r="K833" s="405"/>
      <c r="L833" s="423"/>
      <c r="M833" s="411"/>
      <c r="N833" s="411"/>
      <c r="O833" s="411"/>
      <c r="P833" s="411"/>
      <c r="Q833" s="52"/>
      <c r="R833" s="52"/>
      <c r="S833" s="52"/>
      <c r="T833" s="52"/>
    </row>
    <row r="834">
      <c r="A834" s="86">
        <v>832.0</v>
      </c>
      <c r="B834" s="86"/>
      <c r="C834" s="402" t="str">
        <f t="shared" si="1"/>
        <v>1C40</v>
      </c>
      <c r="D834" s="52"/>
      <c r="E834" s="403"/>
      <c r="F834" s="22">
        <v>832.0</v>
      </c>
      <c r="G834" s="403"/>
      <c r="H834" s="96"/>
      <c r="I834" s="141" t="s">
        <v>1449</v>
      </c>
      <c r="J834" s="405" t="s">
        <v>1893</v>
      </c>
      <c r="K834" s="405"/>
      <c r="L834" s="423"/>
      <c r="M834" s="411"/>
      <c r="N834" s="411"/>
      <c r="O834" s="411"/>
      <c r="P834" s="411"/>
      <c r="Q834" s="52"/>
      <c r="R834" s="52"/>
      <c r="S834" s="52"/>
      <c r="T834" s="52"/>
    </row>
    <row r="835">
      <c r="A835" s="86">
        <v>833.0</v>
      </c>
      <c r="B835" s="86"/>
      <c r="C835" s="402" t="str">
        <f t="shared" si="1"/>
        <v>1C41</v>
      </c>
      <c r="D835" s="52"/>
      <c r="E835" s="403"/>
      <c r="F835" s="22">
        <v>833.0</v>
      </c>
      <c r="G835" s="403"/>
      <c r="H835" s="96"/>
      <c r="I835" s="141" t="s">
        <v>1449</v>
      </c>
      <c r="J835" s="405" t="s">
        <v>2312</v>
      </c>
      <c r="K835" s="405"/>
      <c r="L835" s="423"/>
      <c r="M835" s="411"/>
      <c r="N835" s="411"/>
      <c r="O835" s="411"/>
      <c r="P835" s="411"/>
      <c r="Q835" s="52"/>
      <c r="R835" s="52"/>
      <c r="S835" s="52"/>
      <c r="T835" s="52"/>
    </row>
    <row r="836">
      <c r="A836" s="86">
        <v>834.0</v>
      </c>
      <c r="B836" s="86"/>
      <c r="C836" s="402" t="str">
        <f t="shared" si="1"/>
        <v>1C42</v>
      </c>
      <c r="D836" s="52"/>
      <c r="E836" s="403"/>
      <c r="F836" s="22">
        <v>834.0</v>
      </c>
      <c r="G836" s="403"/>
      <c r="H836" s="96"/>
      <c r="I836" s="141" t="s">
        <v>1449</v>
      </c>
      <c r="J836" s="405" t="s">
        <v>3168</v>
      </c>
      <c r="K836" s="405"/>
      <c r="L836" s="423"/>
      <c r="M836" s="411"/>
      <c r="N836" s="411"/>
      <c r="O836" s="411"/>
      <c r="P836" s="411"/>
      <c r="Q836" s="52"/>
      <c r="R836" s="52"/>
      <c r="S836" s="52"/>
      <c r="T836" s="52"/>
    </row>
    <row r="837">
      <c r="A837" s="86">
        <v>835.0</v>
      </c>
      <c r="B837" s="86"/>
      <c r="C837" s="402" t="str">
        <f t="shared" si="1"/>
        <v>1C43</v>
      </c>
      <c r="D837" s="52"/>
      <c r="E837" s="403"/>
      <c r="F837" s="22">
        <v>835.0</v>
      </c>
      <c r="G837" s="403"/>
      <c r="H837" s="96"/>
      <c r="I837" s="141" t="s">
        <v>1449</v>
      </c>
      <c r="J837" s="405" t="s">
        <v>2659</v>
      </c>
      <c r="K837" s="405"/>
      <c r="L837" s="423"/>
      <c r="M837" s="411"/>
      <c r="N837" s="411"/>
      <c r="O837" s="411"/>
      <c r="P837" s="411"/>
      <c r="Q837" s="52"/>
      <c r="R837" s="52"/>
      <c r="S837" s="52"/>
      <c r="T837" s="52"/>
    </row>
    <row r="838">
      <c r="A838" s="86">
        <v>836.0</v>
      </c>
      <c r="B838" s="86"/>
      <c r="C838" s="402" t="str">
        <f t="shared" si="1"/>
        <v>1C44</v>
      </c>
      <c r="D838" s="52"/>
      <c r="E838" s="403"/>
      <c r="F838" s="22">
        <v>836.0</v>
      </c>
      <c r="G838" s="403"/>
      <c r="H838" s="96"/>
      <c r="I838" s="141" t="s">
        <v>1449</v>
      </c>
      <c r="J838" s="405" t="s">
        <v>2820</v>
      </c>
      <c r="K838" s="405"/>
      <c r="L838" s="423"/>
      <c r="M838" s="411"/>
      <c r="N838" s="411"/>
      <c r="O838" s="411"/>
      <c r="P838" s="411"/>
      <c r="Q838" s="52"/>
      <c r="R838" s="52"/>
      <c r="S838" s="52"/>
      <c r="T838" s="52"/>
    </row>
    <row r="839">
      <c r="A839" s="86">
        <v>837.0</v>
      </c>
      <c r="B839" s="86"/>
      <c r="C839" s="402" t="str">
        <f t="shared" si="1"/>
        <v>1C45</v>
      </c>
      <c r="D839" s="52"/>
      <c r="E839" s="403"/>
      <c r="F839" s="22">
        <v>837.0</v>
      </c>
      <c r="G839" s="472">
        <v>190.0</v>
      </c>
      <c r="H839" s="22" t="s">
        <v>1591</v>
      </c>
      <c r="I839" s="141" t="s">
        <v>1449</v>
      </c>
      <c r="J839" s="405" t="s">
        <v>2580</v>
      </c>
      <c r="K839" s="405" t="s">
        <v>1112</v>
      </c>
      <c r="L839" s="423" t="s">
        <v>4604</v>
      </c>
      <c r="M839" s="415">
        <v>42110.0</v>
      </c>
      <c r="N839" s="411" t="s">
        <v>3589</v>
      </c>
      <c r="O839" s="411">
        <v>2.0</v>
      </c>
      <c r="P839" s="411" t="s">
        <v>3571</v>
      </c>
      <c r="Q839" s="52"/>
      <c r="R839" s="52"/>
      <c r="S839" s="52"/>
      <c r="T839" s="52"/>
    </row>
    <row r="840">
      <c r="A840" s="86">
        <v>838.0</v>
      </c>
      <c r="B840" s="86"/>
      <c r="C840" s="402" t="str">
        <f t="shared" si="1"/>
        <v>1C46</v>
      </c>
      <c r="D840" s="52"/>
      <c r="E840" s="403"/>
      <c r="F840" s="22">
        <v>839.0</v>
      </c>
      <c r="G840" s="403">
        <v>81.0</v>
      </c>
      <c r="H840" s="22" t="s">
        <v>1005</v>
      </c>
      <c r="I840" s="141" t="s">
        <v>1449</v>
      </c>
      <c r="J840" s="405" t="s">
        <v>2739</v>
      </c>
      <c r="K840" s="405" t="s">
        <v>1112</v>
      </c>
      <c r="L840" s="448" t="s">
        <v>4604</v>
      </c>
      <c r="M840" s="232" t="s">
        <v>4605</v>
      </c>
      <c r="N840" s="86" t="s">
        <v>3589</v>
      </c>
      <c r="O840" s="215" t="s">
        <v>45</v>
      </c>
      <c r="P840" s="215" t="s">
        <v>3566</v>
      </c>
      <c r="Q840" s="52"/>
      <c r="R840" s="52"/>
      <c r="S840" s="52"/>
      <c r="T840" s="52"/>
    </row>
    <row r="841">
      <c r="A841" s="86">
        <v>839.0</v>
      </c>
      <c r="B841" s="86"/>
      <c r="C841" s="402" t="str">
        <f t="shared" si="1"/>
        <v>1C47</v>
      </c>
      <c r="D841" s="52"/>
      <c r="E841" s="410"/>
      <c r="F841" s="22">
        <v>840.0</v>
      </c>
      <c r="G841" s="410"/>
      <c r="H841" s="96"/>
      <c r="I841" s="141" t="s">
        <v>1449</v>
      </c>
      <c r="J841" s="405" t="s">
        <v>2840</v>
      </c>
      <c r="K841" s="405"/>
      <c r="L841" s="448" t="s">
        <v>4604</v>
      </c>
      <c r="M841" s="411"/>
      <c r="N841" s="411"/>
      <c r="O841" s="411"/>
      <c r="P841" s="411"/>
      <c r="Q841" s="52"/>
      <c r="R841" s="52"/>
      <c r="S841" s="52"/>
      <c r="T841" s="52"/>
    </row>
    <row r="842">
      <c r="A842" s="86">
        <v>840.0</v>
      </c>
      <c r="B842" s="86"/>
      <c r="C842" s="402" t="str">
        <f t="shared" si="1"/>
        <v>1C48</v>
      </c>
      <c r="D842" s="52"/>
      <c r="E842" s="410"/>
      <c r="F842" s="22">
        <v>841.0</v>
      </c>
      <c r="G842" s="410"/>
      <c r="H842" s="96"/>
      <c r="I842" s="141" t="s">
        <v>1449</v>
      </c>
      <c r="J842" s="405" t="s">
        <v>2830</v>
      </c>
      <c r="K842" s="405"/>
      <c r="L842" s="448" t="s">
        <v>4604</v>
      </c>
      <c r="M842" s="411"/>
      <c r="N842" s="411"/>
      <c r="O842" s="411"/>
      <c r="P842" s="411"/>
      <c r="Q842" s="52"/>
      <c r="R842" s="52"/>
      <c r="S842" s="52"/>
      <c r="T842" s="52"/>
    </row>
    <row r="843">
      <c r="A843" s="86">
        <v>841.0</v>
      </c>
      <c r="B843" s="86"/>
      <c r="C843" s="402" t="str">
        <f t="shared" si="1"/>
        <v>1C49</v>
      </c>
      <c r="D843" s="52"/>
      <c r="E843" s="410"/>
      <c r="F843" s="22">
        <v>842.0</v>
      </c>
      <c r="G843" s="410"/>
      <c r="H843" s="96"/>
      <c r="I843" s="141" t="s">
        <v>1449</v>
      </c>
      <c r="J843" s="405" t="s">
        <v>2832</v>
      </c>
      <c r="K843" s="405"/>
      <c r="L843" s="448" t="s">
        <v>4604</v>
      </c>
      <c r="M843" s="411"/>
      <c r="N843" s="411"/>
      <c r="O843" s="411"/>
      <c r="P843" s="411"/>
      <c r="Q843" s="52"/>
      <c r="R843" s="52"/>
      <c r="S843" s="52"/>
      <c r="T843" s="52"/>
    </row>
    <row r="844">
      <c r="A844" s="86">
        <v>842.0</v>
      </c>
      <c r="B844" s="86"/>
      <c r="C844" s="402" t="str">
        <f t="shared" si="1"/>
        <v>1C4A</v>
      </c>
      <c r="D844" s="52"/>
      <c r="E844" s="410"/>
      <c r="F844" s="22">
        <v>843.0</v>
      </c>
      <c r="G844" s="410"/>
      <c r="H844" s="96"/>
      <c r="I844" s="141" t="s">
        <v>1449</v>
      </c>
      <c r="J844" s="405" t="s">
        <v>2802</v>
      </c>
      <c r="K844" s="405"/>
      <c r="L844" s="448" t="s">
        <v>4604</v>
      </c>
      <c r="M844" s="411"/>
      <c r="N844" s="411"/>
      <c r="O844" s="411"/>
      <c r="P844" s="411"/>
      <c r="Q844" s="52"/>
      <c r="R844" s="52"/>
      <c r="S844" s="52"/>
      <c r="T844" s="52"/>
    </row>
    <row r="845">
      <c r="A845" s="86">
        <v>843.0</v>
      </c>
      <c r="B845" s="86"/>
      <c r="C845" s="402" t="str">
        <f t="shared" si="1"/>
        <v>1C4B</v>
      </c>
      <c r="D845" s="52"/>
      <c r="E845" s="403"/>
      <c r="F845" s="22">
        <v>844.0</v>
      </c>
      <c r="G845" s="403">
        <v>97.0</v>
      </c>
      <c r="H845" s="22" t="s">
        <v>1072</v>
      </c>
      <c r="I845" s="141" t="s">
        <v>1449</v>
      </c>
      <c r="J845" s="405" t="s">
        <v>2878</v>
      </c>
      <c r="K845" s="405" t="s">
        <v>1112</v>
      </c>
      <c r="L845" s="448" t="s">
        <v>4604</v>
      </c>
      <c r="M845" s="232" t="s">
        <v>4613</v>
      </c>
      <c r="N845" s="232" t="s">
        <v>3553</v>
      </c>
      <c r="O845" s="215" t="s">
        <v>88</v>
      </c>
      <c r="P845" s="215" t="s">
        <v>3573</v>
      </c>
      <c r="Q845" s="52"/>
      <c r="R845" s="52"/>
      <c r="S845" s="52"/>
      <c r="T845" s="52"/>
    </row>
    <row r="846">
      <c r="A846" s="86">
        <v>844.0</v>
      </c>
      <c r="B846" s="86"/>
      <c r="C846" s="402" t="str">
        <f t="shared" si="1"/>
        <v>1C4C</v>
      </c>
      <c r="D846" s="52"/>
      <c r="E846" s="410"/>
      <c r="F846" s="22">
        <v>845.0</v>
      </c>
      <c r="G846" s="465" t="s">
        <v>2046</v>
      </c>
      <c r="H846" s="422" t="s">
        <v>2045</v>
      </c>
      <c r="I846" s="141" t="s">
        <v>1449</v>
      </c>
      <c r="J846" s="405" t="s">
        <v>2425</v>
      </c>
      <c r="K846" s="405"/>
      <c r="L846" s="448" t="s">
        <v>4604</v>
      </c>
      <c r="M846" s="411"/>
      <c r="N846" s="411"/>
      <c r="O846" s="411"/>
      <c r="P846" s="411"/>
      <c r="Q846" s="52"/>
      <c r="R846" s="52"/>
      <c r="S846" s="52"/>
      <c r="T846" s="52"/>
    </row>
    <row r="847">
      <c r="A847" s="86">
        <v>845.0</v>
      </c>
      <c r="B847" s="86"/>
      <c r="C847" s="402" t="str">
        <f t="shared" si="1"/>
        <v>1C4D</v>
      </c>
      <c r="D847" s="52"/>
      <c r="E847" s="403"/>
      <c r="F847" s="22">
        <v>838.0</v>
      </c>
      <c r="G847" s="403" t="s">
        <v>2207</v>
      </c>
      <c r="H847" s="22" t="s">
        <v>2205</v>
      </c>
      <c r="I847" s="141" t="s">
        <v>1449</v>
      </c>
      <c r="J847" s="405" t="s">
        <v>3361</v>
      </c>
      <c r="K847" s="405" t="s">
        <v>1112</v>
      </c>
      <c r="L847" s="442" t="s">
        <v>4604</v>
      </c>
      <c r="M847" s="484"/>
      <c r="N847" s="484"/>
      <c r="O847" s="484"/>
      <c r="P847" s="232"/>
      <c r="Q847" s="52"/>
      <c r="R847" s="52"/>
      <c r="S847" s="52"/>
      <c r="T847" s="52"/>
    </row>
    <row r="848">
      <c r="A848" s="86">
        <v>846.0</v>
      </c>
      <c r="B848" s="86"/>
      <c r="C848" s="402" t="str">
        <f t="shared" si="1"/>
        <v>1C4E</v>
      </c>
      <c r="D848" s="52"/>
      <c r="E848" s="410"/>
      <c r="F848" s="22">
        <v>846.0</v>
      </c>
      <c r="G848" s="410">
        <v>152.0</v>
      </c>
      <c r="H848" s="422" t="s">
        <v>1344</v>
      </c>
      <c r="I848" s="141" t="s">
        <v>1449</v>
      </c>
      <c r="J848" s="405" t="s">
        <v>3361</v>
      </c>
      <c r="K848" s="405"/>
      <c r="L848" s="448" t="s">
        <v>4604</v>
      </c>
      <c r="M848" s="415">
        <v>42091.0</v>
      </c>
      <c r="N848" s="411" t="s">
        <v>3589</v>
      </c>
      <c r="O848" s="411">
        <v>1.0</v>
      </c>
      <c r="P848" s="411" t="s">
        <v>3571</v>
      </c>
      <c r="Q848" s="52"/>
      <c r="R848" s="52"/>
      <c r="S848" s="52"/>
      <c r="T848" s="52"/>
    </row>
    <row r="849">
      <c r="A849" s="86">
        <v>847.0</v>
      </c>
      <c r="B849" s="86"/>
      <c r="C849" s="402" t="str">
        <f t="shared" si="1"/>
        <v>1C4F</v>
      </c>
      <c r="D849" s="52"/>
      <c r="E849" s="410"/>
      <c r="F849" s="22">
        <v>847.0</v>
      </c>
      <c r="G849" s="410">
        <v>158.0</v>
      </c>
      <c r="H849" s="22" t="s">
        <v>1386</v>
      </c>
      <c r="I849" s="141" t="s">
        <v>1449</v>
      </c>
      <c r="J849" s="405" t="s">
        <v>3225</v>
      </c>
      <c r="K849" s="405" t="s">
        <v>1112</v>
      </c>
      <c r="L849" s="447" t="s">
        <v>4604</v>
      </c>
      <c r="M849" s="415">
        <v>42298.0</v>
      </c>
      <c r="N849" s="411" t="s">
        <v>3634</v>
      </c>
      <c r="O849" s="411">
        <v>1.0</v>
      </c>
      <c r="P849" s="411" t="s">
        <v>3571</v>
      </c>
      <c r="Q849" s="52"/>
      <c r="R849" s="52"/>
      <c r="S849" s="52"/>
      <c r="T849" s="52"/>
    </row>
    <row r="850">
      <c r="A850" s="86">
        <v>848.0</v>
      </c>
      <c r="B850" s="86"/>
      <c r="C850" s="402" t="str">
        <f t="shared" si="1"/>
        <v>1C50</v>
      </c>
      <c r="D850" s="52"/>
      <c r="E850" s="410"/>
      <c r="F850" s="22">
        <v>848.0</v>
      </c>
      <c r="G850" s="153" t="s">
        <v>2461</v>
      </c>
      <c r="H850" s="418" t="s">
        <v>4617</v>
      </c>
      <c r="I850" s="421" t="s">
        <v>1449</v>
      </c>
      <c r="J850" s="419" t="s">
        <v>3223</v>
      </c>
      <c r="K850" s="419" t="s">
        <v>1112</v>
      </c>
      <c r="L850" s="448" t="s">
        <v>4604</v>
      </c>
      <c r="M850" s="411"/>
      <c r="N850" s="411"/>
      <c r="O850" s="411"/>
      <c r="P850" s="411"/>
      <c r="Q850" s="52"/>
      <c r="R850" s="52"/>
      <c r="S850" s="52"/>
      <c r="T850" s="52"/>
    </row>
    <row r="851">
      <c r="A851" s="86">
        <v>849.0</v>
      </c>
      <c r="B851" s="86"/>
      <c r="C851" s="402" t="str">
        <f t="shared" si="1"/>
        <v>1C51</v>
      </c>
      <c r="D851" s="52"/>
      <c r="E851" s="403"/>
      <c r="F851" s="22">
        <v>849.0</v>
      </c>
      <c r="G851" s="403">
        <v>91.0</v>
      </c>
      <c r="H851" s="22" t="s">
        <v>1047</v>
      </c>
      <c r="I851" s="141" t="s">
        <v>1449</v>
      </c>
      <c r="J851" s="405" t="s">
        <v>2520</v>
      </c>
      <c r="K851" s="405" t="s">
        <v>1112</v>
      </c>
      <c r="L851" s="448" t="s">
        <v>4604</v>
      </c>
      <c r="M851" s="232" t="s">
        <v>4610</v>
      </c>
      <c r="N851" s="86" t="s">
        <v>3655</v>
      </c>
      <c r="O851" s="215" t="s">
        <v>106</v>
      </c>
      <c r="P851" s="215" t="s">
        <v>3571</v>
      </c>
      <c r="Q851" s="52"/>
      <c r="R851" s="52"/>
      <c r="S851" s="52"/>
      <c r="T851" s="52"/>
    </row>
    <row r="852">
      <c r="A852" s="86">
        <v>850.0</v>
      </c>
      <c r="B852" s="86"/>
      <c r="C852" s="402" t="str">
        <f t="shared" si="1"/>
        <v>1C52</v>
      </c>
      <c r="D852" s="52"/>
      <c r="E852" s="403"/>
      <c r="F852" s="22">
        <v>850.0</v>
      </c>
      <c r="G852" s="153" t="s">
        <v>2559</v>
      </c>
      <c r="H852" s="418" t="s">
        <v>4618</v>
      </c>
      <c r="I852" s="421" t="s">
        <v>1449</v>
      </c>
      <c r="J852" s="419" t="s">
        <v>2485</v>
      </c>
      <c r="K852" s="419" t="s">
        <v>1112</v>
      </c>
      <c r="L852" s="423"/>
      <c r="M852" s="411"/>
      <c r="N852" s="411"/>
      <c r="O852" s="411"/>
      <c r="P852" s="411"/>
      <c r="Q852" s="52"/>
      <c r="R852" s="52"/>
      <c r="S852" s="52"/>
      <c r="T852" s="52"/>
    </row>
    <row r="853">
      <c r="A853" s="86">
        <v>851.0</v>
      </c>
      <c r="B853" s="86"/>
      <c r="C853" s="402" t="str">
        <f t="shared" si="1"/>
        <v>1C53</v>
      </c>
      <c r="D853" s="52"/>
      <c r="E853" s="403"/>
      <c r="F853" s="22">
        <v>851.0</v>
      </c>
      <c r="G853" s="403"/>
      <c r="H853" s="96"/>
      <c r="I853" s="141" t="s">
        <v>1449</v>
      </c>
      <c r="J853" s="405" t="s">
        <v>2473</v>
      </c>
      <c r="K853" s="405"/>
      <c r="L853" s="423"/>
      <c r="M853" s="411"/>
      <c r="N853" s="411"/>
      <c r="O853" s="411"/>
      <c r="P853" s="411"/>
      <c r="Q853" s="52"/>
      <c r="R853" s="52"/>
      <c r="S853" s="52"/>
      <c r="T853" s="52"/>
    </row>
    <row r="854">
      <c r="A854" s="86">
        <v>852.0</v>
      </c>
      <c r="B854" s="86"/>
      <c r="C854" s="402" t="str">
        <f t="shared" si="1"/>
        <v>1C54</v>
      </c>
      <c r="D854" s="52"/>
      <c r="E854" s="403"/>
      <c r="F854" s="22">
        <v>852.0</v>
      </c>
      <c r="G854" s="403"/>
      <c r="H854" s="96"/>
      <c r="I854" s="141" t="s">
        <v>1449</v>
      </c>
      <c r="J854" s="405" t="s">
        <v>1682</v>
      </c>
      <c r="K854" s="405"/>
      <c r="L854" s="423"/>
      <c r="M854" s="411"/>
      <c r="N854" s="411"/>
      <c r="O854" s="411"/>
      <c r="P854" s="411"/>
      <c r="Q854" s="52"/>
      <c r="R854" s="52"/>
      <c r="S854" s="52"/>
      <c r="T854" s="52"/>
    </row>
    <row r="855">
      <c r="A855" s="86">
        <v>853.0</v>
      </c>
      <c r="B855" s="86"/>
      <c r="C855" s="402" t="str">
        <f t="shared" si="1"/>
        <v>1C55</v>
      </c>
      <c r="D855" s="52"/>
      <c r="E855" s="403"/>
      <c r="F855" s="22">
        <v>853.0</v>
      </c>
      <c r="G855" s="403"/>
      <c r="H855" s="96"/>
      <c r="I855" s="141" t="s">
        <v>1449</v>
      </c>
      <c r="J855" s="405" t="s">
        <v>2860</v>
      </c>
      <c r="K855" s="405"/>
      <c r="L855" s="423"/>
      <c r="M855" s="411"/>
      <c r="N855" s="411"/>
      <c r="O855" s="411"/>
      <c r="P855" s="411"/>
      <c r="Q855" s="52"/>
      <c r="R855" s="52"/>
      <c r="S855" s="52"/>
      <c r="T855" s="52"/>
    </row>
    <row r="856">
      <c r="A856" s="86">
        <v>854.0</v>
      </c>
      <c r="B856" s="86"/>
      <c r="C856" s="402" t="str">
        <f t="shared" si="1"/>
        <v>1C56</v>
      </c>
      <c r="D856" s="52"/>
      <c r="E856" s="403"/>
      <c r="F856" s="22">
        <v>854.0</v>
      </c>
      <c r="G856" s="403"/>
      <c r="H856" s="96"/>
      <c r="I856" s="141" t="s">
        <v>1449</v>
      </c>
      <c r="J856" s="405" t="s">
        <v>2732</v>
      </c>
      <c r="K856" s="405"/>
      <c r="L856" s="423"/>
      <c r="M856" s="411"/>
      <c r="N856" s="411"/>
      <c r="O856" s="411"/>
      <c r="P856" s="411"/>
      <c r="Q856" s="52"/>
      <c r="R856" s="52"/>
      <c r="S856" s="52"/>
      <c r="T856" s="52"/>
    </row>
    <row r="857">
      <c r="A857" s="86">
        <v>855.0</v>
      </c>
      <c r="B857" s="86"/>
      <c r="C857" s="402" t="str">
        <f t="shared" si="1"/>
        <v>1C57</v>
      </c>
      <c r="D857" s="52"/>
      <c r="E857" s="403"/>
      <c r="F857" s="22">
        <v>855.0</v>
      </c>
      <c r="G857" s="403"/>
      <c r="H857" s="96"/>
      <c r="I857" s="141" t="s">
        <v>1449</v>
      </c>
      <c r="J857" s="405" t="s">
        <v>2586</v>
      </c>
      <c r="K857" s="405"/>
      <c r="L857" s="423"/>
      <c r="M857" s="411"/>
      <c r="N857" s="411"/>
      <c r="O857" s="411"/>
      <c r="P857" s="411"/>
      <c r="Q857" s="52"/>
      <c r="R857" s="52"/>
      <c r="S857" s="52"/>
      <c r="T857" s="52"/>
    </row>
    <row r="858">
      <c r="A858" s="86">
        <v>856.0</v>
      </c>
      <c r="B858" s="86"/>
      <c r="C858" s="402" t="str">
        <f t="shared" si="1"/>
        <v>1C58</v>
      </c>
      <c r="D858" s="52"/>
      <c r="E858" s="403"/>
      <c r="F858" s="22">
        <v>856.0</v>
      </c>
      <c r="G858" s="403"/>
      <c r="H858" s="96"/>
      <c r="I858" s="141" t="s">
        <v>1449</v>
      </c>
      <c r="J858" s="405" t="s">
        <v>1751</v>
      </c>
      <c r="K858" s="405"/>
      <c r="L858" s="423"/>
      <c r="M858" s="411"/>
      <c r="N858" s="411"/>
      <c r="O858" s="411"/>
      <c r="P858" s="411"/>
      <c r="Q858" s="52"/>
      <c r="R858" s="52"/>
      <c r="S858" s="52"/>
      <c r="T858" s="52"/>
    </row>
    <row r="859">
      <c r="A859" s="86">
        <v>857.0</v>
      </c>
      <c r="B859" s="86"/>
      <c r="C859" s="402" t="str">
        <f t="shared" si="1"/>
        <v>1C59</v>
      </c>
      <c r="D859" s="52"/>
      <c r="E859" s="403"/>
      <c r="F859" s="22">
        <v>857.0</v>
      </c>
      <c r="G859" s="403"/>
      <c r="H859" s="96"/>
      <c r="I859" s="141" t="s">
        <v>1449</v>
      </c>
      <c r="J859" s="405" t="s">
        <v>2839</v>
      </c>
      <c r="K859" s="405"/>
      <c r="L859" s="423"/>
      <c r="M859" s="411"/>
      <c r="N859" s="411"/>
      <c r="O859" s="411"/>
      <c r="P859" s="411"/>
      <c r="Q859" s="52"/>
      <c r="R859" s="52"/>
      <c r="S859" s="52"/>
      <c r="T859" s="52"/>
    </row>
    <row r="860">
      <c r="A860" s="86">
        <v>858.0</v>
      </c>
      <c r="B860" s="86"/>
      <c r="C860" s="402" t="str">
        <f t="shared" si="1"/>
        <v>1C5A</v>
      </c>
      <c r="D860" s="52"/>
      <c r="E860" s="403"/>
      <c r="F860" s="22">
        <v>858.0</v>
      </c>
      <c r="G860" s="403"/>
      <c r="H860" s="96"/>
      <c r="I860" s="141" t="s">
        <v>1449</v>
      </c>
      <c r="J860" s="405" t="s">
        <v>2409</v>
      </c>
      <c r="K860" s="405"/>
      <c r="L860" s="423"/>
      <c r="M860" s="411"/>
      <c r="N860" s="411"/>
      <c r="O860" s="411"/>
      <c r="P860" s="411"/>
      <c r="Q860" s="52"/>
      <c r="R860" s="52"/>
      <c r="S860" s="52"/>
      <c r="T860" s="52"/>
    </row>
    <row r="861">
      <c r="A861" s="86">
        <v>859.0</v>
      </c>
      <c r="B861" s="86"/>
      <c r="C861" s="402" t="str">
        <f t="shared" si="1"/>
        <v>1C5B</v>
      </c>
      <c r="D861" s="52"/>
      <c r="E861" s="403"/>
      <c r="F861" s="22">
        <v>859.0</v>
      </c>
      <c r="G861" s="403"/>
      <c r="H861" s="96"/>
      <c r="I861" s="141" t="s">
        <v>1449</v>
      </c>
      <c r="J861" s="405" t="s">
        <v>2843</v>
      </c>
      <c r="K861" s="405"/>
      <c r="L861" s="423"/>
      <c r="M861" s="411"/>
      <c r="N861" s="411"/>
      <c r="O861" s="411"/>
      <c r="P861" s="411"/>
      <c r="Q861" s="52"/>
      <c r="R861" s="52"/>
      <c r="S861" s="52"/>
      <c r="T861" s="52"/>
    </row>
    <row r="862">
      <c r="A862" s="86">
        <v>860.0</v>
      </c>
      <c r="B862" s="86"/>
      <c r="C862" s="402" t="str">
        <f t="shared" si="1"/>
        <v>1C5C</v>
      </c>
      <c r="D862" s="52"/>
      <c r="E862" s="403"/>
      <c r="F862" s="22">
        <v>860.0</v>
      </c>
      <c r="G862" s="403"/>
      <c r="H862" s="96"/>
      <c r="I862" s="141" t="s">
        <v>1449</v>
      </c>
      <c r="J862" s="405" t="s">
        <v>2824</v>
      </c>
      <c r="K862" s="405"/>
      <c r="L862" s="423"/>
      <c r="M862" s="411"/>
      <c r="N862" s="411"/>
      <c r="O862" s="411"/>
      <c r="P862" s="411"/>
      <c r="Q862" s="52"/>
      <c r="R862" s="52"/>
      <c r="S862" s="52"/>
      <c r="T862" s="52"/>
    </row>
    <row r="863">
      <c r="A863" s="86">
        <v>861.0</v>
      </c>
      <c r="B863" s="86"/>
      <c r="C863" s="402" t="str">
        <f t="shared" si="1"/>
        <v>1C5D</v>
      </c>
      <c r="D863" s="52"/>
      <c r="E863" s="403"/>
      <c r="F863" s="22">
        <v>861.0</v>
      </c>
      <c r="G863" s="403">
        <v>95.0</v>
      </c>
      <c r="H863" s="22" t="s">
        <v>1064</v>
      </c>
      <c r="I863" s="141" t="s">
        <v>1449</v>
      </c>
      <c r="J863" s="405" t="s">
        <v>2847</v>
      </c>
      <c r="K863" s="405" t="s">
        <v>1112</v>
      </c>
      <c r="L863" s="405" t="s">
        <v>4585</v>
      </c>
      <c r="M863" s="232" t="s">
        <v>4612</v>
      </c>
      <c r="N863" s="232" t="s">
        <v>3565</v>
      </c>
      <c r="O863" s="215" t="s">
        <v>25</v>
      </c>
      <c r="P863" s="215" t="s">
        <v>3573</v>
      </c>
      <c r="Q863" s="52"/>
      <c r="R863" s="52"/>
      <c r="S863" s="52"/>
      <c r="T863" s="52"/>
    </row>
    <row r="864">
      <c r="A864" s="86">
        <v>862.0</v>
      </c>
      <c r="B864" s="86"/>
      <c r="C864" s="402" t="str">
        <f t="shared" si="1"/>
        <v>1C5E</v>
      </c>
      <c r="D864" s="52"/>
      <c r="E864" s="403"/>
      <c r="F864" s="22">
        <v>862.0</v>
      </c>
      <c r="G864" s="472">
        <v>139.0</v>
      </c>
      <c r="H864" s="22" t="s">
        <v>1264</v>
      </c>
      <c r="I864" s="141" t="s">
        <v>1449</v>
      </c>
      <c r="J864" s="405" t="s">
        <v>2853</v>
      </c>
      <c r="K864" s="405" t="s">
        <v>1112</v>
      </c>
      <c r="L864" s="414" t="s">
        <v>4585</v>
      </c>
      <c r="M864" s="415">
        <v>42188.0</v>
      </c>
      <c r="N864" s="411" t="s">
        <v>3581</v>
      </c>
      <c r="O864" s="411">
        <v>4.0</v>
      </c>
      <c r="P864" s="411" t="s">
        <v>3571</v>
      </c>
      <c r="Q864" s="52"/>
      <c r="R864" s="52"/>
      <c r="S864" s="52"/>
      <c r="T864" s="52"/>
    </row>
    <row r="865">
      <c r="A865" s="86">
        <v>863.0</v>
      </c>
      <c r="B865" s="86"/>
      <c r="C865" s="402" t="str">
        <f t="shared" si="1"/>
        <v>1C5F</v>
      </c>
      <c r="D865" s="52"/>
      <c r="E865" s="403"/>
      <c r="F865" s="22">
        <v>863.0</v>
      </c>
      <c r="G865" s="472">
        <v>165.0</v>
      </c>
      <c r="H865" s="22" t="s">
        <v>1431</v>
      </c>
      <c r="I865" s="141" t="s">
        <v>1449</v>
      </c>
      <c r="J865" s="405" t="s">
        <v>2855</v>
      </c>
      <c r="K865" s="405" t="s">
        <v>1112</v>
      </c>
      <c r="L865" s="414" t="s">
        <v>4585</v>
      </c>
      <c r="M865" s="415">
        <v>42158.0</v>
      </c>
      <c r="N865" s="411" t="s">
        <v>3565</v>
      </c>
      <c r="O865" s="411">
        <v>2.0</v>
      </c>
      <c r="P865" s="411" t="s">
        <v>3573</v>
      </c>
      <c r="Q865" s="52"/>
      <c r="R865" s="52"/>
      <c r="S865" s="52"/>
      <c r="T865" s="52"/>
    </row>
    <row r="866">
      <c r="A866" s="86">
        <v>864.0</v>
      </c>
      <c r="B866" s="86"/>
      <c r="C866" s="402" t="str">
        <f t="shared" si="1"/>
        <v>1C60</v>
      </c>
      <c r="D866" s="52"/>
      <c r="E866" s="403"/>
      <c r="F866" s="22">
        <v>864.0</v>
      </c>
      <c r="G866" s="472">
        <v>180.0</v>
      </c>
      <c r="H866" s="22" t="s">
        <v>1535</v>
      </c>
      <c r="I866" s="141" t="s">
        <v>1449</v>
      </c>
      <c r="J866" s="405" t="s">
        <v>2857</v>
      </c>
      <c r="K866" s="405" t="s">
        <v>1112</v>
      </c>
      <c r="L866" s="414" t="s">
        <v>4585</v>
      </c>
      <c r="M866" s="415">
        <v>42257.0</v>
      </c>
      <c r="N866" s="411" t="s">
        <v>3559</v>
      </c>
      <c r="O866" s="411">
        <v>3.0</v>
      </c>
      <c r="P866" s="411" t="s">
        <v>3573</v>
      </c>
      <c r="Q866" s="52"/>
      <c r="R866" s="52"/>
      <c r="S866" s="52"/>
      <c r="T866" s="52"/>
    </row>
    <row r="867">
      <c r="A867" s="86">
        <v>865.0</v>
      </c>
      <c r="B867" s="86"/>
      <c r="C867" s="402" t="str">
        <f t="shared" si="1"/>
        <v>1C61</v>
      </c>
      <c r="D867" s="52"/>
      <c r="E867" s="403"/>
      <c r="F867" s="22">
        <v>865.0</v>
      </c>
      <c r="G867" s="153" t="s">
        <v>2691</v>
      </c>
      <c r="H867" s="418" t="s">
        <v>4620</v>
      </c>
      <c r="I867" s="421" t="s">
        <v>1449</v>
      </c>
      <c r="J867" s="419" t="s">
        <v>3365</v>
      </c>
      <c r="K867" s="419" t="s">
        <v>1112</v>
      </c>
      <c r="L867" s="405" t="s">
        <v>4585</v>
      </c>
      <c r="M867" s="411"/>
      <c r="N867" s="411"/>
      <c r="O867" s="411"/>
      <c r="P867" s="411"/>
      <c r="Q867" s="52"/>
      <c r="R867" s="52"/>
      <c r="S867" s="52"/>
      <c r="T867" s="52"/>
    </row>
    <row r="868">
      <c r="A868" s="86">
        <v>866.0</v>
      </c>
      <c r="B868" s="86"/>
      <c r="C868" s="402" t="str">
        <f t="shared" si="1"/>
        <v>1C62</v>
      </c>
      <c r="D868" s="52"/>
      <c r="E868" s="403"/>
      <c r="F868" s="22">
        <v>866.0</v>
      </c>
      <c r="G868" s="472">
        <v>198.0</v>
      </c>
      <c r="H868" s="22" t="s">
        <v>1631</v>
      </c>
      <c r="I868" s="141" t="s">
        <v>1449</v>
      </c>
      <c r="J868" s="405" t="s">
        <v>2837</v>
      </c>
      <c r="K868" s="405" t="s">
        <v>1112</v>
      </c>
      <c r="L868" s="414" t="s">
        <v>4585</v>
      </c>
      <c r="M868" s="415">
        <v>42187.0</v>
      </c>
      <c r="N868" s="411" t="s">
        <v>3581</v>
      </c>
      <c r="O868" s="411">
        <v>1.0</v>
      </c>
      <c r="P868" s="411" t="s">
        <v>3573</v>
      </c>
      <c r="Q868" s="52"/>
      <c r="R868" s="52"/>
      <c r="S868" s="52"/>
      <c r="T868" s="52"/>
    </row>
    <row r="869">
      <c r="A869" s="86">
        <v>867.0</v>
      </c>
      <c r="B869" s="86"/>
      <c r="C869" s="402" t="str">
        <f t="shared" si="1"/>
        <v>1C63</v>
      </c>
      <c r="D869" s="52"/>
      <c r="E869" s="403"/>
      <c r="F869" s="22">
        <v>867.0</v>
      </c>
      <c r="G869" s="403" t="s">
        <v>2193</v>
      </c>
      <c r="H869" s="422" t="s">
        <v>4621</v>
      </c>
      <c r="I869" s="141" t="s">
        <v>1449</v>
      </c>
      <c r="J869" s="405" t="s">
        <v>2767</v>
      </c>
      <c r="K869" s="405"/>
      <c r="L869" s="405" t="s">
        <v>4585</v>
      </c>
      <c r="M869" s="411"/>
      <c r="N869" s="411"/>
      <c r="O869" s="411"/>
      <c r="P869" s="411"/>
      <c r="Q869" s="52"/>
      <c r="R869" s="52"/>
      <c r="S869" s="52"/>
      <c r="T869" s="52"/>
    </row>
    <row r="870">
      <c r="A870" s="86">
        <v>868.0</v>
      </c>
      <c r="B870" s="86"/>
      <c r="C870" s="402" t="str">
        <f t="shared" si="1"/>
        <v>1C64</v>
      </c>
      <c r="D870" s="52"/>
      <c r="E870" s="403"/>
      <c r="F870" s="22">
        <v>868.0</v>
      </c>
      <c r="G870" s="153" t="s">
        <v>2642</v>
      </c>
      <c r="H870" s="418" t="s">
        <v>4622</v>
      </c>
      <c r="I870" s="421" t="s">
        <v>1449</v>
      </c>
      <c r="J870" s="419" t="s">
        <v>2386</v>
      </c>
      <c r="K870" s="419" t="s">
        <v>1112</v>
      </c>
      <c r="L870" s="405" t="s">
        <v>4585</v>
      </c>
      <c r="M870" s="411"/>
      <c r="N870" s="411"/>
      <c r="O870" s="411"/>
      <c r="P870" s="411"/>
      <c r="Q870" s="52"/>
      <c r="R870" s="52"/>
      <c r="S870" s="52"/>
      <c r="T870" s="52"/>
    </row>
    <row r="871">
      <c r="A871" s="86">
        <v>869.0</v>
      </c>
      <c r="B871" s="86"/>
      <c r="C871" s="402" t="str">
        <f t="shared" si="1"/>
        <v>1C65</v>
      </c>
      <c r="D871" s="52"/>
      <c r="E871" s="403"/>
      <c r="F871" s="22">
        <v>869.0</v>
      </c>
      <c r="G871" s="153" t="s">
        <v>2595</v>
      </c>
      <c r="H871" s="418" t="s">
        <v>4624</v>
      </c>
      <c r="I871" s="421" t="s">
        <v>1449</v>
      </c>
      <c r="J871" s="419" t="s">
        <v>3204</v>
      </c>
      <c r="K871" s="419" t="s">
        <v>1112</v>
      </c>
      <c r="L871" s="405" t="s">
        <v>4585</v>
      </c>
      <c r="M871" s="411"/>
      <c r="N871" s="411"/>
      <c r="O871" s="411"/>
      <c r="P871" s="411"/>
      <c r="Q871" s="52"/>
      <c r="R871" s="52"/>
      <c r="S871" s="52"/>
      <c r="T871" s="52"/>
    </row>
    <row r="872">
      <c r="A872" s="86">
        <v>870.0</v>
      </c>
      <c r="B872" s="86"/>
      <c r="C872" s="402" t="str">
        <f t="shared" si="1"/>
        <v>1C66</v>
      </c>
      <c r="D872" s="52"/>
      <c r="E872" s="403"/>
      <c r="F872" s="22">
        <v>870.0</v>
      </c>
      <c r="G872" s="403">
        <v>63.0</v>
      </c>
      <c r="H872" s="22" t="s">
        <v>922</v>
      </c>
      <c r="I872" s="141" t="s">
        <v>1449</v>
      </c>
      <c r="J872" s="405" t="s">
        <v>3180</v>
      </c>
      <c r="K872" s="405" t="s">
        <v>1112</v>
      </c>
      <c r="L872" s="405" t="s">
        <v>4585</v>
      </c>
      <c r="M872" s="232" t="s">
        <v>4601</v>
      </c>
      <c r="N872" s="232" t="s">
        <v>3592</v>
      </c>
      <c r="O872" s="215" t="s">
        <v>45</v>
      </c>
      <c r="P872" s="215" t="s">
        <v>3566</v>
      </c>
      <c r="Q872" s="52"/>
      <c r="R872" s="52"/>
      <c r="S872" s="52"/>
      <c r="T872" s="52"/>
    </row>
    <row r="873">
      <c r="A873" s="86">
        <v>871.0</v>
      </c>
      <c r="B873" s="86"/>
      <c r="C873" s="402" t="str">
        <f t="shared" si="1"/>
        <v>1C67</v>
      </c>
      <c r="D873" s="52"/>
      <c r="E873" s="403"/>
      <c r="F873" s="22">
        <v>871.0</v>
      </c>
      <c r="G873" s="403" t="s">
        <v>1865</v>
      </c>
      <c r="H873" s="422" t="s">
        <v>1863</v>
      </c>
      <c r="I873" s="141" t="s">
        <v>1449</v>
      </c>
      <c r="J873" s="405" t="s">
        <v>3213</v>
      </c>
      <c r="K873" s="405"/>
      <c r="L873" s="405" t="s">
        <v>4585</v>
      </c>
      <c r="M873" s="411"/>
      <c r="N873" s="411"/>
      <c r="O873" s="411"/>
      <c r="P873" s="411"/>
      <c r="Q873" s="52"/>
      <c r="R873" s="52"/>
      <c r="S873" s="52"/>
      <c r="T873" s="52"/>
    </row>
    <row r="874">
      <c r="A874" s="86">
        <v>872.0</v>
      </c>
      <c r="B874" s="86"/>
      <c r="C874" s="402" t="str">
        <f t="shared" si="1"/>
        <v>1C68</v>
      </c>
      <c r="D874" s="52"/>
      <c r="E874" s="403"/>
      <c r="F874" s="22">
        <v>872.0</v>
      </c>
      <c r="G874" s="153" t="s">
        <v>2782</v>
      </c>
      <c r="H874" s="418" t="s">
        <v>4625</v>
      </c>
      <c r="I874" s="421" t="s">
        <v>1449</v>
      </c>
      <c r="J874" s="419" t="s">
        <v>3215</v>
      </c>
      <c r="K874" s="419" t="s">
        <v>1112</v>
      </c>
      <c r="L874" s="405" t="s">
        <v>4585</v>
      </c>
      <c r="M874" s="411"/>
      <c r="N874" s="411"/>
      <c r="O874" s="411"/>
      <c r="P874" s="411"/>
      <c r="Q874" s="52"/>
      <c r="R874" s="52"/>
      <c r="S874" s="52"/>
      <c r="T874" s="52"/>
    </row>
    <row r="875">
      <c r="A875" s="86">
        <v>873.0</v>
      </c>
      <c r="B875" s="86"/>
      <c r="C875" s="402" t="str">
        <f t="shared" si="1"/>
        <v>1C69</v>
      </c>
      <c r="D875" s="52"/>
      <c r="E875" s="403"/>
      <c r="F875" s="22">
        <v>873.0</v>
      </c>
      <c r="G875" s="403"/>
      <c r="H875" s="96"/>
      <c r="I875" s="141" t="s">
        <v>1449</v>
      </c>
      <c r="J875" s="405" t="s">
        <v>2654</v>
      </c>
      <c r="K875" s="405"/>
      <c r="L875" s="405" t="s">
        <v>4585</v>
      </c>
      <c r="M875" s="411"/>
      <c r="N875" s="411"/>
      <c r="O875" s="411"/>
      <c r="P875" s="411"/>
      <c r="Q875" s="52"/>
      <c r="R875" s="52"/>
      <c r="S875" s="52"/>
      <c r="T875" s="52"/>
    </row>
    <row r="876">
      <c r="A876" s="86">
        <v>874.0</v>
      </c>
      <c r="B876" s="86"/>
      <c r="C876" s="402" t="str">
        <f t="shared" si="1"/>
        <v>1C6A</v>
      </c>
      <c r="D876" s="52"/>
      <c r="E876" s="403"/>
      <c r="F876" s="22">
        <v>874.0</v>
      </c>
      <c r="G876" s="403"/>
      <c r="H876" s="96"/>
      <c r="I876" s="141" t="s">
        <v>1449</v>
      </c>
      <c r="J876" s="405" t="s">
        <v>2496</v>
      </c>
      <c r="K876" s="405"/>
      <c r="L876" s="405" t="s">
        <v>4585</v>
      </c>
      <c r="M876" s="411"/>
      <c r="N876" s="411"/>
      <c r="O876" s="411"/>
      <c r="P876" s="411"/>
      <c r="Q876" s="52"/>
      <c r="R876" s="52"/>
      <c r="S876" s="52"/>
      <c r="T876" s="52"/>
    </row>
    <row r="877">
      <c r="A877" s="86">
        <v>875.0</v>
      </c>
      <c r="B877" s="86"/>
      <c r="C877" s="402" t="str">
        <f t="shared" si="1"/>
        <v>1C6B</v>
      </c>
      <c r="D877" s="52"/>
      <c r="E877" s="403"/>
      <c r="F877" s="22">
        <v>875.0</v>
      </c>
      <c r="G877" s="403"/>
      <c r="H877" s="96"/>
      <c r="I877" s="141" t="s">
        <v>1449</v>
      </c>
      <c r="J877" s="405" t="s">
        <v>2862</v>
      </c>
      <c r="K877" s="405"/>
      <c r="L877" s="405" t="s">
        <v>4585</v>
      </c>
      <c r="M877" s="411"/>
      <c r="N877" s="411"/>
      <c r="O877" s="411"/>
      <c r="P877" s="411"/>
      <c r="Q877" s="52"/>
      <c r="R877" s="52"/>
      <c r="S877" s="52"/>
      <c r="T877" s="52"/>
    </row>
    <row r="878">
      <c r="A878" s="86">
        <v>876.0</v>
      </c>
      <c r="B878" s="86"/>
      <c r="C878" s="402" t="str">
        <f t="shared" si="1"/>
        <v>1C6C</v>
      </c>
      <c r="D878" s="52"/>
      <c r="E878" s="403"/>
      <c r="F878" s="22">
        <v>876.0</v>
      </c>
      <c r="G878" s="403">
        <v>52.0</v>
      </c>
      <c r="H878" s="22" t="s">
        <v>877</v>
      </c>
      <c r="I878" s="141" t="s">
        <v>1449</v>
      </c>
      <c r="J878" s="405" t="s">
        <v>2865</v>
      </c>
      <c r="K878" s="405" t="s">
        <v>1112</v>
      </c>
      <c r="L878" s="405" t="s">
        <v>4585</v>
      </c>
      <c r="M878" s="232" t="s">
        <v>4595</v>
      </c>
      <c r="N878" s="232" t="s">
        <v>3610</v>
      </c>
      <c r="O878" s="215" t="s">
        <v>57</v>
      </c>
      <c r="P878" s="215" t="s">
        <v>3566</v>
      </c>
      <c r="Q878" s="52"/>
      <c r="R878" s="52"/>
      <c r="S878" s="52"/>
      <c r="T878" s="52"/>
    </row>
    <row r="879">
      <c r="A879" s="86">
        <v>877.0</v>
      </c>
      <c r="B879" s="86"/>
      <c r="C879" s="402" t="str">
        <f t="shared" si="1"/>
        <v>1C6D</v>
      </c>
      <c r="D879" s="52"/>
      <c r="E879" s="403"/>
      <c r="F879" s="22">
        <v>877.0</v>
      </c>
      <c r="G879" s="403">
        <v>31.0</v>
      </c>
      <c r="H879" s="22" t="s">
        <v>778</v>
      </c>
      <c r="I879" s="141" t="s">
        <v>1449</v>
      </c>
      <c r="J879" s="405" t="s">
        <v>2868</v>
      </c>
      <c r="K879" s="405" t="s">
        <v>1112</v>
      </c>
      <c r="L879" s="405" t="s">
        <v>4585</v>
      </c>
      <c r="M879" s="232" t="s">
        <v>4586</v>
      </c>
      <c r="N879" s="232" t="s">
        <v>3655</v>
      </c>
      <c r="O879" s="215" t="s">
        <v>88</v>
      </c>
      <c r="P879" s="215" t="s">
        <v>3571</v>
      </c>
      <c r="Q879" s="52"/>
      <c r="R879" s="52"/>
      <c r="S879" s="52"/>
      <c r="T879" s="52"/>
    </row>
    <row r="880">
      <c r="A880" s="86">
        <v>878.0</v>
      </c>
      <c r="B880" s="86"/>
      <c r="C880" s="402" t="str">
        <f t="shared" si="1"/>
        <v>1C6E</v>
      </c>
      <c r="D880" s="52"/>
      <c r="E880" s="403"/>
      <c r="F880" s="22">
        <v>878.0</v>
      </c>
      <c r="G880" s="403" t="s">
        <v>2001</v>
      </c>
      <c r="H880" s="422" t="s">
        <v>2000</v>
      </c>
      <c r="I880" s="141" t="s">
        <v>1449</v>
      </c>
      <c r="J880" s="405" t="s">
        <v>2795</v>
      </c>
      <c r="K880" s="405"/>
      <c r="L880" s="405" t="s">
        <v>4585</v>
      </c>
      <c r="M880" s="411"/>
      <c r="N880" s="411"/>
      <c r="O880" s="411"/>
      <c r="P880" s="411"/>
      <c r="Q880" s="52"/>
      <c r="R880" s="52"/>
      <c r="S880" s="52"/>
      <c r="T880" s="52"/>
    </row>
    <row r="881">
      <c r="A881" s="86">
        <v>879.0</v>
      </c>
      <c r="B881" s="86"/>
      <c r="C881" s="402" t="str">
        <f t="shared" si="1"/>
        <v>1C6F</v>
      </c>
      <c r="D881" s="52"/>
      <c r="E881" s="403"/>
      <c r="F881" s="22">
        <v>879.0</v>
      </c>
      <c r="G881" s="403" t="s">
        <v>1919</v>
      </c>
      <c r="H881" s="422" t="s">
        <v>1918</v>
      </c>
      <c r="I881" s="141" t="s">
        <v>1449</v>
      </c>
      <c r="J881" s="405" t="s">
        <v>2872</v>
      </c>
      <c r="K881" s="405"/>
      <c r="L881" s="405" t="s">
        <v>4585</v>
      </c>
      <c r="M881" s="411"/>
      <c r="N881" s="411"/>
      <c r="O881" s="411"/>
      <c r="P881" s="411"/>
      <c r="Q881" s="52"/>
      <c r="R881" s="52"/>
      <c r="S881" s="52"/>
      <c r="T881" s="52"/>
    </row>
    <row r="882">
      <c r="A882" s="86">
        <v>880.0</v>
      </c>
      <c r="B882" s="86"/>
      <c r="C882" s="402" t="str">
        <f t="shared" si="1"/>
        <v>1C70</v>
      </c>
      <c r="D882" s="52"/>
      <c r="E882" s="403"/>
      <c r="F882" s="22">
        <v>880.0</v>
      </c>
      <c r="G882" s="403"/>
      <c r="H882" s="96"/>
      <c r="I882" s="141" t="s">
        <v>1449</v>
      </c>
      <c r="J882" s="405" t="s">
        <v>2874</v>
      </c>
      <c r="K882" s="405"/>
      <c r="L882" s="423"/>
      <c r="M882" s="411"/>
      <c r="N882" s="411"/>
      <c r="O882" s="411"/>
      <c r="P882" s="411"/>
      <c r="Q882" s="52"/>
      <c r="R882" s="52"/>
      <c r="S882" s="52"/>
      <c r="T882" s="52"/>
    </row>
    <row r="883">
      <c r="A883" s="86">
        <v>881.0</v>
      </c>
      <c r="B883" s="86"/>
      <c r="C883" s="402" t="str">
        <f t="shared" si="1"/>
        <v>1C71</v>
      </c>
      <c r="D883" s="52"/>
      <c r="E883" s="403"/>
      <c r="F883" s="22">
        <v>881.0</v>
      </c>
      <c r="G883" s="403"/>
      <c r="H883" s="96"/>
      <c r="I883" s="141" t="s">
        <v>1449</v>
      </c>
      <c r="J883" s="405" t="s">
        <v>2876</v>
      </c>
      <c r="K883" s="405"/>
      <c r="L883" s="423"/>
      <c r="M883" s="411"/>
      <c r="N883" s="411"/>
      <c r="O883" s="411"/>
      <c r="P883" s="411"/>
      <c r="Q883" s="52"/>
      <c r="R883" s="52"/>
      <c r="S883" s="52"/>
      <c r="T883" s="52"/>
    </row>
    <row r="884">
      <c r="A884" s="86">
        <v>882.0</v>
      </c>
      <c r="B884" s="86"/>
      <c r="C884" s="402" t="str">
        <f t="shared" si="1"/>
        <v>1C72</v>
      </c>
      <c r="D884" s="52"/>
      <c r="E884" s="403"/>
      <c r="F884" s="22">
        <v>882.0</v>
      </c>
      <c r="G884" s="403"/>
      <c r="H884" s="96"/>
      <c r="I884" s="141" t="s">
        <v>1449</v>
      </c>
      <c r="J884" s="405" t="s">
        <v>2467</v>
      </c>
      <c r="K884" s="405"/>
      <c r="L884" s="423"/>
      <c r="M884" s="411"/>
      <c r="N884" s="411"/>
      <c r="O884" s="411"/>
      <c r="P884" s="411"/>
      <c r="Q884" s="52"/>
      <c r="R884" s="52"/>
      <c r="S884" s="52"/>
      <c r="T884" s="52"/>
    </row>
    <row r="885">
      <c r="A885" s="86">
        <v>883.0</v>
      </c>
      <c r="B885" s="86"/>
      <c r="C885" s="402" t="str">
        <f t="shared" si="1"/>
        <v>1C73</v>
      </c>
      <c r="D885" s="52"/>
      <c r="E885" s="403"/>
      <c r="F885" s="22">
        <v>883.0</v>
      </c>
      <c r="G885" s="403"/>
      <c r="H885" s="96"/>
      <c r="I885" s="141" t="s">
        <v>1449</v>
      </c>
      <c r="J885" s="405" t="s">
        <v>2880</v>
      </c>
      <c r="K885" s="405"/>
      <c r="L885" s="423"/>
      <c r="M885" s="411"/>
      <c r="N885" s="411"/>
      <c r="O885" s="411"/>
      <c r="P885" s="411"/>
      <c r="Q885" s="52"/>
      <c r="R885" s="52"/>
      <c r="S885" s="52"/>
      <c r="T885" s="52"/>
    </row>
    <row r="886">
      <c r="A886" s="86">
        <v>884.0</v>
      </c>
      <c r="B886" s="86"/>
      <c r="C886" s="402" t="str">
        <f t="shared" si="1"/>
        <v>1C74</v>
      </c>
      <c r="D886" s="52"/>
      <c r="E886" s="403"/>
      <c r="F886" s="22">
        <v>884.0</v>
      </c>
      <c r="G886" s="403"/>
      <c r="H886" s="96"/>
      <c r="I886" s="141" t="s">
        <v>1449</v>
      </c>
      <c r="J886" s="405" t="s">
        <v>2883</v>
      </c>
      <c r="K886" s="405"/>
      <c r="L886" s="423"/>
      <c r="M886" s="411"/>
      <c r="N886" s="411"/>
      <c r="O886" s="411"/>
      <c r="P886" s="411"/>
      <c r="Q886" s="52"/>
      <c r="R886" s="52"/>
      <c r="S886" s="52"/>
      <c r="T886" s="52"/>
    </row>
    <row r="887">
      <c r="A887" s="86">
        <v>885.0</v>
      </c>
      <c r="B887" s="86"/>
      <c r="C887" s="402" t="str">
        <f t="shared" si="1"/>
        <v>1C75</v>
      </c>
      <c r="D887" s="52"/>
      <c r="E887" s="403"/>
      <c r="F887" s="22">
        <v>885.0</v>
      </c>
      <c r="G887" s="403"/>
      <c r="H887" s="96"/>
      <c r="I887" s="141" t="s">
        <v>1449</v>
      </c>
      <c r="J887" s="405" t="s">
        <v>3216</v>
      </c>
      <c r="K887" s="405"/>
      <c r="L887" s="423"/>
      <c r="M887" s="411"/>
      <c r="N887" s="411"/>
      <c r="O887" s="411"/>
      <c r="P887" s="411"/>
      <c r="Q887" s="52"/>
      <c r="R887" s="52"/>
      <c r="S887" s="52"/>
      <c r="T887" s="52"/>
    </row>
    <row r="888">
      <c r="A888" s="86">
        <v>886.0</v>
      </c>
      <c r="B888" s="86"/>
      <c r="C888" s="402" t="str">
        <f t="shared" si="1"/>
        <v>1C76</v>
      </c>
      <c r="D888" s="52"/>
      <c r="E888" s="403"/>
      <c r="F888" s="22">
        <v>886.0</v>
      </c>
      <c r="G888" s="403"/>
      <c r="H888" s="96"/>
      <c r="I888" s="141" t="s">
        <v>1449</v>
      </c>
      <c r="J888" s="405" t="s">
        <v>2540</v>
      </c>
      <c r="K888" s="405"/>
      <c r="L888" s="423"/>
      <c r="M888" s="411"/>
      <c r="N888" s="411"/>
      <c r="O888" s="411"/>
      <c r="P888" s="411"/>
      <c r="Q888" s="52"/>
      <c r="R888" s="52"/>
      <c r="S888" s="52"/>
      <c r="T888" s="52"/>
    </row>
    <row r="889">
      <c r="A889" s="86">
        <v>887.0</v>
      </c>
      <c r="B889" s="86"/>
      <c r="C889" s="402" t="str">
        <f t="shared" si="1"/>
        <v>1C77</v>
      </c>
      <c r="D889" s="52"/>
      <c r="E889" s="403"/>
      <c r="F889" s="22">
        <v>887.0</v>
      </c>
      <c r="G889" s="403"/>
      <c r="H889" s="96"/>
      <c r="I889" s="141" t="s">
        <v>1449</v>
      </c>
      <c r="J889" s="405" t="s">
        <v>2419</v>
      </c>
      <c r="K889" s="405"/>
      <c r="L889" s="423"/>
      <c r="M889" s="411"/>
      <c r="N889" s="411"/>
      <c r="O889" s="411"/>
      <c r="P889" s="411"/>
      <c r="Q889" s="52"/>
      <c r="R889" s="52"/>
      <c r="S889" s="52"/>
      <c r="T889" s="52"/>
    </row>
    <row r="890">
      <c r="A890" s="86">
        <v>888.0</v>
      </c>
      <c r="B890" s="86"/>
      <c r="C890" s="402" t="str">
        <f t="shared" si="1"/>
        <v>1C78</v>
      </c>
      <c r="D890" s="52"/>
      <c r="E890" s="403"/>
      <c r="F890" s="22">
        <v>888.0</v>
      </c>
      <c r="G890" s="403"/>
      <c r="H890" s="96"/>
      <c r="I890" s="141" t="s">
        <v>1449</v>
      </c>
      <c r="J890" s="405" t="s">
        <v>2508</v>
      </c>
      <c r="K890" s="405"/>
      <c r="L890" s="423"/>
      <c r="M890" s="411"/>
      <c r="N890" s="411"/>
      <c r="O890" s="411"/>
      <c r="P890" s="411"/>
      <c r="Q890" s="52"/>
      <c r="R890" s="52"/>
      <c r="S890" s="52"/>
      <c r="T890" s="52"/>
    </row>
    <row r="891">
      <c r="A891" s="86">
        <v>889.0</v>
      </c>
      <c r="B891" s="86"/>
      <c r="C891" s="402" t="str">
        <f t="shared" si="1"/>
        <v>1C79</v>
      </c>
      <c r="D891" s="52"/>
      <c r="E891" s="403"/>
      <c r="F891" s="22">
        <v>889.0</v>
      </c>
      <c r="G891" s="403"/>
      <c r="H891" s="96"/>
      <c r="I891" s="141" t="s">
        <v>1449</v>
      </c>
      <c r="J891" s="405" t="s">
        <v>2881</v>
      </c>
      <c r="K891" s="405"/>
      <c r="L891" s="423"/>
      <c r="M891" s="411"/>
      <c r="N891" s="411"/>
      <c r="O891" s="411"/>
      <c r="P891" s="411"/>
      <c r="Q891" s="52"/>
      <c r="R891" s="52"/>
      <c r="S891" s="52"/>
      <c r="T891" s="52"/>
    </row>
    <row r="892">
      <c r="A892" s="86">
        <v>890.0</v>
      </c>
      <c r="B892" s="86"/>
      <c r="C892" s="402" t="str">
        <f t="shared" si="1"/>
        <v>1C7A</v>
      </c>
      <c r="D892" s="52"/>
      <c r="E892" s="403"/>
      <c r="F892" s="22">
        <v>890.0</v>
      </c>
      <c r="G892" s="403" t="s">
        <v>2213</v>
      </c>
      <c r="H892" s="422" t="s">
        <v>2212</v>
      </c>
      <c r="I892" s="141" t="s">
        <v>1449</v>
      </c>
      <c r="J892" s="405" t="s">
        <v>2889</v>
      </c>
      <c r="K892" s="405"/>
      <c r="L892" s="405" t="s">
        <v>4568</v>
      </c>
      <c r="M892" s="411"/>
      <c r="N892" s="411"/>
      <c r="O892" s="411"/>
      <c r="P892" s="411"/>
      <c r="Q892" s="52"/>
      <c r="R892" s="52"/>
      <c r="S892" s="52"/>
      <c r="T892" s="52"/>
    </row>
    <row r="893">
      <c r="A893" s="86">
        <v>891.0</v>
      </c>
      <c r="B893" s="86"/>
      <c r="C893" s="402" t="str">
        <f t="shared" si="1"/>
        <v>1C7B</v>
      </c>
      <c r="D893" s="52"/>
      <c r="E893" s="403"/>
      <c r="F893" s="22">
        <v>891.0</v>
      </c>
      <c r="G893" s="153" t="s">
        <v>2735</v>
      </c>
      <c r="H893" s="418" t="s">
        <v>4627</v>
      </c>
      <c r="I893" s="421" t="s">
        <v>1449</v>
      </c>
      <c r="J893" s="419" t="s">
        <v>2891</v>
      </c>
      <c r="K893" s="419" t="s">
        <v>1112</v>
      </c>
      <c r="L893" s="405" t="s">
        <v>4568</v>
      </c>
      <c r="M893" s="411"/>
      <c r="N893" s="411"/>
      <c r="O893" s="411"/>
      <c r="P893" s="411"/>
      <c r="Q893" s="52"/>
      <c r="R893" s="52"/>
      <c r="S893" s="52"/>
      <c r="T893" s="52"/>
    </row>
    <row r="894">
      <c r="A894" s="86">
        <v>892.0</v>
      </c>
      <c r="B894" s="86"/>
      <c r="C894" s="402" t="str">
        <f t="shared" si="1"/>
        <v>1C7C</v>
      </c>
      <c r="D894" s="52"/>
      <c r="E894" s="403"/>
      <c r="F894" s="22">
        <v>892.0</v>
      </c>
      <c r="G894" s="403"/>
      <c r="H894" s="96"/>
      <c r="I894" s="141" t="s">
        <v>1449</v>
      </c>
      <c r="J894" s="405" t="s">
        <v>2893</v>
      </c>
      <c r="K894" s="405"/>
      <c r="L894" s="405" t="s">
        <v>4568</v>
      </c>
      <c r="M894" s="411"/>
      <c r="N894" s="411"/>
      <c r="O894" s="411"/>
      <c r="P894" s="411"/>
      <c r="Q894" s="52"/>
      <c r="R894" s="52"/>
      <c r="S894" s="52"/>
      <c r="T894" s="52"/>
    </row>
    <row r="895">
      <c r="A895" s="86">
        <v>893.0</v>
      </c>
      <c r="B895" s="86"/>
      <c r="C895" s="402" t="str">
        <f t="shared" si="1"/>
        <v>1C7D</v>
      </c>
      <c r="D895" s="52"/>
      <c r="E895" s="403"/>
      <c r="F895" s="22">
        <v>893.0</v>
      </c>
      <c r="G895" s="403">
        <v>56.0</v>
      </c>
      <c r="H895" s="22" t="s">
        <v>894</v>
      </c>
      <c r="I895" s="141" t="s">
        <v>1449</v>
      </c>
      <c r="J895" s="405" t="s">
        <v>2446</v>
      </c>
      <c r="K895" s="405" t="s">
        <v>1112</v>
      </c>
      <c r="L895" s="405" t="s">
        <v>4568</v>
      </c>
      <c r="M895" s="232" t="s">
        <v>4598</v>
      </c>
      <c r="N895" s="232" t="s">
        <v>3559</v>
      </c>
      <c r="O895" s="215" t="s">
        <v>25</v>
      </c>
      <c r="P895" s="215" t="s">
        <v>3571</v>
      </c>
      <c r="Q895" s="52"/>
      <c r="R895" s="52"/>
      <c r="S895" s="52"/>
      <c r="T895" s="52"/>
    </row>
    <row r="896">
      <c r="A896" s="86">
        <v>894.0</v>
      </c>
      <c r="B896" s="86"/>
      <c r="C896" s="402" t="str">
        <f t="shared" si="1"/>
        <v>1C7E</v>
      </c>
      <c r="D896" s="52"/>
      <c r="E896" s="403"/>
      <c r="F896" s="22">
        <v>894.0</v>
      </c>
      <c r="G896" s="403">
        <v>22.0</v>
      </c>
      <c r="H896" s="22" t="s">
        <v>725</v>
      </c>
      <c r="I896" s="141" t="s">
        <v>1449</v>
      </c>
      <c r="J896" s="405" t="s">
        <v>2553</v>
      </c>
      <c r="K896" s="405" t="s">
        <v>1112</v>
      </c>
      <c r="L896" s="405" t="s">
        <v>4568</v>
      </c>
      <c r="M896" s="232" t="s">
        <v>4570</v>
      </c>
      <c r="N896" s="232" t="s">
        <v>3592</v>
      </c>
      <c r="O896" s="215" t="s">
        <v>57</v>
      </c>
      <c r="P896" s="215" t="s">
        <v>3566</v>
      </c>
      <c r="Q896" s="52"/>
      <c r="R896" s="52"/>
      <c r="S896" s="52"/>
      <c r="T896" s="52"/>
    </row>
    <row r="897">
      <c r="A897" s="86">
        <v>895.0</v>
      </c>
      <c r="B897" s="86"/>
      <c r="C897" s="402" t="str">
        <f t="shared" si="1"/>
        <v>1C7F</v>
      </c>
      <c r="D897" s="52"/>
      <c r="E897" s="403"/>
      <c r="F897" s="22">
        <v>895.0</v>
      </c>
      <c r="G897" s="403" t="s">
        <v>2172</v>
      </c>
      <c r="H897" s="422" t="s">
        <v>2171</v>
      </c>
      <c r="I897" s="141" t="s">
        <v>1449</v>
      </c>
      <c r="J897" s="405" t="s">
        <v>1474</v>
      </c>
      <c r="K897" s="405"/>
      <c r="L897" s="442" t="s">
        <v>4568</v>
      </c>
      <c r="M897" s="411"/>
      <c r="N897" s="411"/>
      <c r="O897" s="411"/>
      <c r="P897" s="411"/>
      <c r="Q897" s="52"/>
      <c r="R897" s="52"/>
      <c r="S897" s="52"/>
      <c r="T897" s="52"/>
    </row>
    <row r="898">
      <c r="A898" s="86">
        <v>896.0</v>
      </c>
      <c r="B898" s="86"/>
      <c r="C898" s="402" t="str">
        <f t="shared" si="1"/>
        <v>1C80</v>
      </c>
      <c r="D898" s="52"/>
      <c r="E898" s="403"/>
      <c r="F898" s="22">
        <v>896.0</v>
      </c>
      <c r="G898" s="472">
        <v>164.0</v>
      </c>
      <c r="H898" s="22" t="s">
        <v>1426</v>
      </c>
      <c r="I898" s="141" t="s">
        <v>1296</v>
      </c>
      <c r="J898" s="405" t="s">
        <v>1112</v>
      </c>
      <c r="K898" s="405" t="s">
        <v>1112</v>
      </c>
      <c r="L898" s="423" t="s">
        <v>4568</v>
      </c>
      <c r="M898" s="415">
        <v>42351.0</v>
      </c>
      <c r="N898" s="411" t="s">
        <v>3553</v>
      </c>
      <c r="O898" s="411">
        <v>5.0</v>
      </c>
      <c r="P898" s="411" t="s">
        <v>3571</v>
      </c>
      <c r="Q898" s="52"/>
      <c r="R898" s="52"/>
      <c r="S898" s="52"/>
      <c r="T898" s="52"/>
    </row>
    <row r="899">
      <c r="A899" s="86">
        <v>897.0</v>
      </c>
      <c r="B899" s="86"/>
      <c r="C899" s="402" t="str">
        <f t="shared" si="1"/>
        <v>1C81</v>
      </c>
      <c r="D899" s="52"/>
      <c r="E899" s="403"/>
      <c r="F899" s="22">
        <v>897.0</v>
      </c>
      <c r="G899" s="403"/>
      <c r="H899" s="96"/>
      <c r="I899" s="141" t="s">
        <v>1296</v>
      </c>
      <c r="J899" s="405" t="s">
        <v>1111</v>
      </c>
      <c r="K899" s="405"/>
      <c r="L899" s="423"/>
      <c r="M899" s="411"/>
      <c r="N899" s="411"/>
      <c r="O899" s="411"/>
      <c r="P899" s="411"/>
      <c r="Q899" s="52"/>
      <c r="R899" s="52"/>
      <c r="S899" s="52"/>
      <c r="T899" s="52"/>
    </row>
    <row r="900">
      <c r="A900" s="86">
        <v>898.0</v>
      </c>
      <c r="B900" s="86"/>
      <c r="C900" s="402" t="str">
        <f t="shared" si="1"/>
        <v>1C82</v>
      </c>
      <c r="D900" s="52"/>
      <c r="E900" s="403"/>
      <c r="F900" s="22">
        <v>898.0</v>
      </c>
      <c r="G900" s="403"/>
      <c r="H900" s="96"/>
      <c r="I900" s="141" t="s">
        <v>1296</v>
      </c>
      <c r="J900" s="405" t="s">
        <v>1137</v>
      </c>
      <c r="K900" s="405"/>
      <c r="L900" s="423"/>
      <c r="M900" s="411"/>
      <c r="N900" s="411"/>
      <c r="O900" s="411"/>
      <c r="P900" s="411"/>
      <c r="Q900" s="52"/>
      <c r="R900" s="52"/>
      <c r="S900" s="52"/>
      <c r="T900" s="52"/>
    </row>
    <row r="901">
      <c r="A901" s="86">
        <v>899.0</v>
      </c>
      <c r="B901" s="86"/>
      <c r="C901" s="402" t="str">
        <f t="shared" si="1"/>
        <v>1C83</v>
      </c>
      <c r="D901" s="52"/>
      <c r="E901" s="403"/>
      <c r="F901" s="22">
        <v>899.0</v>
      </c>
      <c r="G901" s="403"/>
      <c r="H901" s="96"/>
      <c r="I901" s="141" t="s">
        <v>1296</v>
      </c>
      <c r="J901" s="405" t="s">
        <v>1131</v>
      </c>
      <c r="K901" s="405"/>
      <c r="L901" s="423"/>
      <c r="M901" s="411"/>
      <c r="N901" s="411"/>
      <c r="O901" s="411"/>
      <c r="P901" s="411"/>
      <c r="Q901" s="52"/>
      <c r="R901" s="52"/>
      <c r="S901" s="52"/>
      <c r="T901" s="52"/>
    </row>
    <row r="902">
      <c r="A902" s="86">
        <v>900.0</v>
      </c>
      <c r="B902" s="86"/>
      <c r="C902" s="402" t="str">
        <f t="shared" si="1"/>
        <v>1C84</v>
      </c>
      <c r="D902" s="52"/>
      <c r="E902" s="403"/>
      <c r="F902" s="22">
        <v>900.0</v>
      </c>
      <c r="G902" s="403"/>
      <c r="H902" s="96"/>
      <c r="I902" s="141" t="s">
        <v>1296</v>
      </c>
      <c r="J902" s="405" t="s">
        <v>1449</v>
      </c>
      <c r="K902" s="405"/>
      <c r="L902" s="423"/>
      <c r="M902" s="411"/>
      <c r="N902" s="411"/>
      <c r="O902" s="411"/>
      <c r="P902" s="411"/>
      <c r="Q902" s="52"/>
      <c r="R902" s="52"/>
      <c r="S902" s="52"/>
      <c r="T902" s="52"/>
    </row>
    <row r="903">
      <c r="A903" s="86">
        <v>901.0</v>
      </c>
      <c r="B903" s="86"/>
      <c r="C903" s="402" t="str">
        <f t="shared" si="1"/>
        <v>1C85</v>
      </c>
      <c r="D903" s="52"/>
      <c r="E903" s="403"/>
      <c r="F903" s="22">
        <v>901.0</v>
      </c>
      <c r="G903" s="403"/>
      <c r="H903" s="96"/>
      <c r="I903" s="141" t="s">
        <v>1296</v>
      </c>
      <c r="J903" s="405" t="s">
        <v>1296</v>
      </c>
      <c r="K903" s="405"/>
      <c r="L903" s="423"/>
      <c r="M903" s="411"/>
      <c r="N903" s="411"/>
      <c r="O903" s="411"/>
      <c r="P903" s="411"/>
      <c r="Q903" s="52"/>
      <c r="R903" s="52"/>
      <c r="S903" s="52"/>
      <c r="T903" s="52"/>
    </row>
    <row r="904">
      <c r="A904" s="86">
        <v>902.0</v>
      </c>
      <c r="B904" s="86"/>
      <c r="C904" s="402" t="str">
        <f t="shared" si="1"/>
        <v>1C86</v>
      </c>
      <c r="D904" s="52"/>
      <c r="E904" s="403"/>
      <c r="F904" s="22">
        <v>902.0</v>
      </c>
      <c r="G904" s="403"/>
      <c r="H904" s="96"/>
      <c r="I904" s="141" t="s">
        <v>1296</v>
      </c>
      <c r="J904" s="405" t="s">
        <v>1336</v>
      </c>
      <c r="K904" s="405"/>
      <c r="L904" s="423"/>
      <c r="M904" s="411"/>
      <c r="N904" s="411"/>
      <c r="O904" s="411"/>
      <c r="P904" s="411"/>
      <c r="Q904" s="52"/>
      <c r="R904" s="52"/>
      <c r="S904" s="52"/>
      <c r="T904" s="52"/>
    </row>
    <row r="905">
      <c r="A905" s="86">
        <v>903.0</v>
      </c>
      <c r="B905" s="86"/>
      <c r="C905" s="402" t="str">
        <f t="shared" si="1"/>
        <v>1C87</v>
      </c>
      <c r="D905" s="52"/>
      <c r="E905" s="403"/>
      <c r="F905" s="22">
        <v>903.0</v>
      </c>
      <c r="G905" s="403"/>
      <c r="H905" s="96"/>
      <c r="I905" s="141" t="s">
        <v>1296</v>
      </c>
      <c r="J905" s="405" t="s">
        <v>1391</v>
      </c>
      <c r="K905" s="405"/>
      <c r="L905" s="423"/>
      <c r="M905" s="411"/>
      <c r="N905" s="411"/>
      <c r="O905" s="411"/>
      <c r="P905" s="411"/>
      <c r="Q905" s="52"/>
      <c r="R905" s="52"/>
      <c r="S905" s="52"/>
      <c r="T905" s="52"/>
    </row>
    <row r="906">
      <c r="A906" s="86">
        <v>904.0</v>
      </c>
      <c r="B906" s="86"/>
      <c r="C906" s="402" t="str">
        <f t="shared" si="1"/>
        <v>1C88</v>
      </c>
      <c r="D906" s="52"/>
      <c r="E906" s="403"/>
      <c r="F906" s="22">
        <v>904.0</v>
      </c>
      <c r="G906" s="403"/>
      <c r="H906" s="96"/>
      <c r="I906" s="141" t="s">
        <v>1296</v>
      </c>
      <c r="J906" s="405" t="s">
        <v>1456</v>
      </c>
      <c r="K906" s="405"/>
      <c r="L906" s="423"/>
      <c r="M906" s="411"/>
      <c r="N906" s="411"/>
      <c r="O906" s="411"/>
      <c r="P906" s="411"/>
      <c r="Q906" s="52"/>
      <c r="R906" s="52"/>
      <c r="S906" s="52"/>
      <c r="T906" s="52"/>
    </row>
    <row r="907">
      <c r="A907" s="86">
        <v>905.0</v>
      </c>
      <c r="B907" s="86"/>
      <c r="C907" s="402" t="str">
        <f t="shared" si="1"/>
        <v>1C89</v>
      </c>
      <c r="D907" s="52"/>
      <c r="E907" s="403"/>
      <c r="F907" s="22">
        <v>905.0</v>
      </c>
      <c r="G907" s="403"/>
      <c r="H907" s="96"/>
      <c r="I907" s="141" t="s">
        <v>1296</v>
      </c>
      <c r="J907" s="405" t="s">
        <v>1136</v>
      </c>
      <c r="K907" s="405"/>
      <c r="L907" s="423"/>
      <c r="M907" s="411"/>
      <c r="N907" s="411"/>
      <c r="O907" s="411"/>
      <c r="P907" s="411"/>
      <c r="Q907" s="52"/>
      <c r="R907" s="52"/>
      <c r="S907" s="52"/>
      <c r="T907" s="52"/>
    </row>
    <row r="908">
      <c r="A908" s="86">
        <v>906.0</v>
      </c>
      <c r="B908" s="86"/>
      <c r="C908" s="402" t="str">
        <f t="shared" si="1"/>
        <v>1C8A</v>
      </c>
      <c r="D908" s="52"/>
      <c r="E908" s="403"/>
      <c r="F908" s="22">
        <v>906.0</v>
      </c>
      <c r="G908" s="403"/>
      <c r="H908" s="96"/>
      <c r="I908" s="141" t="s">
        <v>1296</v>
      </c>
      <c r="J908" s="405" t="s">
        <v>1580</v>
      </c>
      <c r="K908" s="405"/>
      <c r="L908" s="423"/>
      <c r="M908" s="411"/>
      <c r="N908" s="411"/>
      <c r="O908" s="411"/>
      <c r="P908" s="411"/>
      <c r="Q908" s="52"/>
      <c r="R908" s="52"/>
      <c r="S908" s="52"/>
      <c r="T908" s="52"/>
    </row>
    <row r="909">
      <c r="A909" s="86">
        <v>907.0</v>
      </c>
      <c r="B909" s="86"/>
      <c r="C909" s="402" t="str">
        <f t="shared" si="1"/>
        <v>1C8B</v>
      </c>
      <c r="D909" s="52"/>
      <c r="E909" s="403"/>
      <c r="F909" s="22">
        <v>907.0</v>
      </c>
      <c r="G909" s="403">
        <v>86.0</v>
      </c>
      <c r="H909" s="22" t="s">
        <v>1026</v>
      </c>
      <c r="I909" s="141" t="s">
        <v>1296</v>
      </c>
      <c r="J909" s="405" t="s">
        <v>2906</v>
      </c>
      <c r="K909" s="405" t="s">
        <v>1112</v>
      </c>
      <c r="L909" s="405" t="s">
        <v>4572</v>
      </c>
      <c r="M909" s="232" t="s">
        <v>4608</v>
      </c>
      <c r="N909" s="232" t="s">
        <v>3553</v>
      </c>
      <c r="O909" s="215" t="s">
        <v>25</v>
      </c>
      <c r="P909" s="215" t="s">
        <v>3573</v>
      </c>
      <c r="Q909" s="52"/>
      <c r="R909" s="52"/>
      <c r="S909" s="52"/>
      <c r="T909" s="52"/>
    </row>
    <row r="910">
      <c r="A910" s="86">
        <v>908.0</v>
      </c>
      <c r="B910" s="86"/>
      <c r="C910" s="402" t="str">
        <f t="shared" si="1"/>
        <v>1C8C</v>
      </c>
      <c r="D910" s="52"/>
      <c r="E910" s="403"/>
      <c r="F910" s="22">
        <v>908.0</v>
      </c>
      <c r="G910" s="153" t="s">
        <v>2706</v>
      </c>
      <c r="H910" s="418" t="s">
        <v>4628</v>
      </c>
      <c r="I910" s="421" t="s">
        <v>1296</v>
      </c>
      <c r="J910" s="419" t="s">
        <v>1379</v>
      </c>
      <c r="K910" s="419" t="s">
        <v>1112</v>
      </c>
      <c r="L910" s="405" t="s">
        <v>4572</v>
      </c>
      <c r="M910" s="411"/>
      <c r="N910" s="411"/>
      <c r="O910" s="411"/>
      <c r="P910" s="411"/>
      <c r="Q910" s="52"/>
      <c r="R910" s="52"/>
      <c r="S910" s="52"/>
      <c r="T910" s="52"/>
    </row>
    <row r="911">
      <c r="A911" s="86">
        <v>909.0</v>
      </c>
      <c r="B911" s="86"/>
      <c r="C911" s="402" t="str">
        <f t="shared" si="1"/>
        <v>1C8D</v>
      </c>
      <c r="D911" s="52"/>
      <c r="E911" s="403"/>
      <c r="F911" s="22">
        <v>909.0</v>
      </c>
      <c r="G911" s="403" t="s">
        <v>1955</v>
      </c>
      <c r="H911" s="422" t="s">
        <v>1954</v>
      </c>
      <c r="I911" s="141" t="s">
        <v>1296</v>
      </c>
      <c r="J911" s="405" t="s">
        <v>1568</v>
      </c>
      <c r="K911" s="405"/>
      <c r="L911" s="405" t="s">
        <v>4572</v>
      </c>
      <c r="M911" s="411"/>
      <c r="N911" s="411"/>
      <c r="O911" s="411"/>
      <c r="P911" s="411"/>
      <c r="Q911" s="52"/>
      <c r="R911" s="52"/>
      <c r="S911" s="52"/>
      <c r="T911" s="52"/>
    </row>
    <row r="912">
      <c r="A912" s="86">
        <v>910.0</v>
      </c>
      <c r="B912" s="86"/>
      <c r="C912" s="402" t="str">
        <f t="shared" si="1"/>
        <v>1C8E</v>
      </c>
      <c r="D912" s="52"/>
      <c r="E912" s="403"/>
      <c r="F912" s="22">
        <v>910.0</v>
      </c>
      <c r="G912" s="472">
        <v>148.0</v>
      </c>
      <c r="H912" s="22" t="s">
        <v>1318</v>
      </c>
      <c r="I912" s="141" t="s">
        <v>1296</v>
      </c>
      <c r="J912" s="405" t="s">
        <v>1651</v>
      </c>
      <c r="K912" s="405" t="s">
        <v>1112</v>
      </c>
      <c r="L912" s="414" t="s">
        <v>4572</v>
      </c>
      <c r="M912" s="415">
        <v>42264.0</v>
      </c>
      <c r="N912" s="411" t="s">
        <v>3559</v>
      </c>
      <c r="O912" s="411">
        <v>1.0</v>
      </c>
      <c r="P912" s="411" t="s">
        <v>3566</v>
      </c>
      <c r="Q912" s="52"/>
      <c r="R912" s="52"/>
      <c r="S912" s="52"/>
      <c r="T912" s="52"/>
    </row>
    <row r="913">
      <c r="A913" s="86">
        <v>911.0</v>
      </c>
      <c r="B913" s="86"/>
      <c r="C913" s="402" t="str">
        <f t="shared" si="1"/>
        <v>1C8F</v>
      </c>
      <c r="D913" s="52"/>
      <c r="E913" s="403"/>
      <c r="F913" s="22">
        <v>911.0</v>
      </c>
      <c r="G913" s="403"/>
      <c r="H913" s="96"/>
      <c r="I913" s="141" t="s">
        <v>1296</v>
      </c>
      <c r="J913" s="405" t="s">
        <v>2170</v>
      </c>
      <c r="K913" s="405"/>
      <c r="L913" s="405" t="s">
        <v>4572</v>
      </c>
      <c r="M913" s="411"/>
      <c r="N913" s="411"/>
      <c r="O913" s="411"/>
      <c r="P913" s="411"/>
      <c r="Q913" s="52"/>
      <c r="R913" s="52"/>
      <c r="S913" s="52"/>
      <c r="T913" s="52"/>
    </row>
    <row r="914">
      <c r="A914" s="86">
        <v>912.0</v>
      </c>
      <c r="B914" s="86"/>
      <c r="C914" s="402" t="str">
        <f t="shared" si="1"/>
        <v>1C90</v>
      </c>
      <c r="D914" s="52"/>
      <c r="E914" s="403"/>
      <c r="F914" s="22">
        <v>912.0</v>
      </c>
      <c r="G914" s="472">
        <v>196.0</v>
      </c>
      <c r="H914" s="22" t="s">
        <v>1621</v>
      </c>
      <c r="I914" s="141" t="s">
        <v>1296</v>
      </c>
      <c r="J914" s="405" t="s">
        <v>131</v>
      </c>
      <c r="K914" s="405" t="s">
        <v>1112</v>
      </c>
      <c r="L914" s="414" t="s">
        <v>4572</v>
      </c>
      <c r="M914" s="415">
        <v>42352.0</v>
      </c>
      <c r="N914" s="411" t="s">
        <v>3553</v>
      </c>
      <c r="O914" s="411">
        <v>5.0</v>
      </c>
      <c r="P914" s="411" t="s">
        <v>3571</v>
      </c>
      <c r="Q914" s="52"/>
      <c r="R914" s="52"/>
      <c r="S914" s="52"/>
      <c r="T914" s="52"/>
    </row>
    <row r="915">
      <c r="A915" s="86">
        <v>913.0</v>
      </c>
      <c r="B915" s="86"/>
      <c r="C915" s="402" t="str">
        <f t="shared" si="1"/>
        <v>1C91</v>
      </c>
      <c r="D915" s="52"/>
      <c r="E915" s="403"/>
      <c r="F915" s="22">
        <v>913.0</v>
      </c>
      <c r="G915" s="153" t="s">
        <v>2454</v>
      </c>
      <c r="H915" s="418" t="s">
        <v>4629</v>
      </c>
      <c r="I915" s="421" t="s">
        <v>1296</v>
      </c>
      <c r="J915" s="419" t="s">
        <v>136</v>
      </c>
      <c r="K915" s="419" t="s">
        <v>1112</v>
      </c>
      <c r="L915" s="405" t="s">
        <v>4572</v>
      </c>
      <c r="M915" s="411"/>
      <c r="N915" s="411"/>
      <c r="O915" s="411"/>
      <c r="P915" s="411"/>
      <c r="Q915" s="52"/>
      <c r="R915" s="52"/>
      <c r="S915" s="52"/>
      <c r="T915" s="52"/>
    </row>
    <row r="916">
      <c r="A916" s="86">
        <v>914.0</v>
      </c>
      <c r="B916" s="86"/>
      <c r="C916" s="402" t="str">
        <f t="shared" si="1"/>
        <v>1C92</v>
      </c>
      <c r="D916" s="52"/>
      <c r="E916" s="403"/>
      <c r="F916" s="22">
        <v>914.0</v>
      </c>
      <c r="G916" s="403"/>
      <c r="H916" s="96"/>
      <c r="I916" s="141" t="s">
        <v>1296</v>
      </c>
      <c r="J916" s="405" t="s">
        <v>21</v>
      </c>
      <c r="K916" s="405"/>
      <c r="L916" s="405" t="s">
        <v>4572</v>
      </c>
      <c r="M916" s="411"/>
      <c r="N916" s="411"/>
      <c r="O916" s="411"/>
      <c r="P916" s="411"/>
      <c r="Q916" s="52"/>
      <c r="R916" s="52"/>
      <c r="S916" s="52"/>
      <c r="T916" s="52"/>
    </row>
    <row r="917">
      <c r="A917" s="86">
        <v>915.0</v>
      </c>
      <c r="B917" s="86"/>
      <c r="C917" s="402" t="str">
        <f t="shared" si="1"/>
        <v>1C93</v>
      </c>
      <c r="D917" s="52"/>
      <c r="E917" s="403"/>
      <c r="F917" s="22">
        <v>915.0</v>
      </c>
      <c r="G917" s="403"/>
      <c r="H917" s="96"/>
      <c r="I917" s="141" t="s">
        <v>1296</v>
      </c>
      <c r="J917" s="405" t="s">
        <v>176</v>
      </c>
      <c r="K917" s="405"/>
      <c r="L917" s="405" t="s">
        <v>4572</v>
      </c>
      <c r="M917" s="411"/>
      <c r="N917" s="411"/>
      <c r="O917" s="411"/>
      <c r="P917" s="411"/>
      <c r="Q917" s="52"/>
      <c r="R917" s="52"/>
      <c r="S917" s="52"/>
      <c r="T917" s="52"/>
    </row>
    <row r="918">
      <c r="A918" s="86">
        <v>916.0</v>
      </c>
      <c r="B918" s="86"/>
      <c r="C918" s="402" t="str">
        <f t="shared" si="1"/>
        <v>1C94</v>
      </c>
      <c r="D918" s="52"/>
      <c r="E918" s="403"/>
      <c r="F918" s="22">
        <v>916.0</v>
      </c>
      <c r="G918" s="403" t="s">
        <v>2052</v>
      </c>
      <c r="H918" s="422" t="s">
        <v>2051</v>
      </c>
      <c r="I918" s="141" t="s">
        <v>1296</v>
      </c>
      <c r="J918" s="405" t="s">
        <v>189</v>
      </c>
      <c r="K918" s="405"/>
      <c r="L918" s="405" t="s">
        <v>4572</v>
      </c>
      <c r="M918" s="411"/>
      <c r="N918" s="411"/>
      <c r="O918" s="411"/>
      <c r="P918" s="411"/>
      <c r="Q918" s="52"/>
      <c r="R918" s="52"/>
      <c r="S918" s="52"/>
      <c r="T918" s="52"/>
    </row>
    <row r="919">
      <c r="A919" s="86">
        <v>917.0</v>
      </c>
      <c r="B919" s="86"/>
      <c r="C919" s="402" t="str">
        <f t="shared" si="1"/>
        <v>1C95</v>
      </c>
      <c r="D919" s="52"/>
      <c r="E919" s="403"/>
      <c r="F919" s="22">
        <v>917.0</v>
      </c>
      <c r="G919" s="403">
        <v>24.0</v>
      </c>
      <c r="H919" s="22" t="s">
        <v>738</v>
      </c>
      <c r="I919" s="141" t="s">
        <v>1296</v>
      </c>
      <c r="J919" s="405" t="s">
        <v>198</v>
      </c>
      <c r="K919" s="405" t="s">
        <v>1112</v>
      </c>
      <c r="L919" s="405" t="s">
        <v>4572</v>
      </c>
      <c r="M919" s="232" t="s">
        <v>4573</v>
      </c>
      <c r="N919" s="232" t="s">
        <v>3553</v>
      </c>
      <c r="O919" s="215" t="s">
        <v>45</v>
      </c>
      <c r="P919" s="215" t="s">
        <v>3571</v>
      </c>
      <c r="Q919" s="52"/>
      <c r="R919" s="52"/>
      <c r="S919" s="52"/>
      <c r="T919" s="52"/>
    </row>
    <row r="920">
      <c r="A920" s="86">
        <v>918.0</v>
      </c>
      <c r="B920" s="86"/>
      <c r="C920" s="402" t="str">
        <f t="shared" si="1"/>
        <v>1C96</v>
      </c>
      <c r="D920" s="52"/>
      <c r="E920" s="403"/>
      <c r="F920" s="22">
        <v>918.0</v>
      </c>
      <c r="G920" s="403"/>
      <c r="H920" s="96"/>
      <c r="I920" s="141" t="s">
        <v>1296</v>
      </c>
      <c r="J920" s="405" t="s">
        <v>208</v>
      </c>
      <c r="K920" s="494" t="s">
        <v>4630</v>
      </c>
      <c r="L920" s="20"/>
      <c r="M920" s="20"/>
      <c r="N920" s="20"/>
      <c r="O920" s="20"/>
      <c r="P920" s="7"/>
      <c r="Q920" s="52"/>
      <c r="R920" s="52"/>
      <c r="S920" s="52"/>
      <c r="T920" s="52"/>
    </row>
    <row r="921">
      <c r="A921" s="86">
        <v>919.0</v>
      </c>
      <c r="B921" s="86"/>
      <c r="C921" s="402" t="str">
        <f t="shared" si="1"/>
        <v>1C97</v>
      </c>
      <c r="D921" s="52"/>
      <c r="E921" s="403"/>
      <c r="F921" s="22">
        <v>919.0</v>
      </c>
      <c r="G921" s="403"/>
      <c r="H921" s="495"/>
      <c r="I921" s="141" t="s">
        <v>1296</v>
      </c>
      <c r="J921" s="405" t="s">
        <v>217</v>
      </c>
      <c r="K921" s="489"/>
      <c r="L921" s="52"/>
      <c r="M921" s="100"/>
      <c r="N921" s="100"/>
      <c r="O921" s="100"/>
      <c r="P921" s="100"/>
      <c r="Q921" s="52"/>
      <c r="R921" s="52"/>
      <c r="S921" s="52"/>
      <c r="T921" s="52"/>
    </row>
    <row r="922">
      <c r="A922" s="86">
        <v>920.0</v>
      </c>
      <c r="B922" s="86"/>
      <c r="C922" s="402" t="str">
        <f t="shared" si="1"/>
        <v>1C98</v>
      </c>
      <c r="D922" s="52"/>
      <c r="E922" s="403"/>
      <c r="F922" s="22">
        <v>920.0</v>
      </c>
      <c r="G922" s="403"/>
      <c r="H922" s="495"/>
      <c r="I922" s="141" t="s">
        <v>1296</v>
      </c>
      <c r="J922" s="405" t="s">
        <v>223</v>
      </c>
      <c r="K922" s="489"/>
      <c r="L922" s="52"/>
      <c r="M922" s="100"/>
      <c r="N922" s="100"/>
      <c r="O922" s="100"/>
      <c r="P922" s="100"/>
      <c r="Q922" s="52"/>
      <c r="R922" s="52"/>
      <c r="S922" s="52"/>
      <c r="T922" s="52"/>
    </row>
    <row r="923">
      <c r="A923" s="86">
        <v>921.0</v>
      </c>
      <c r="B923" s="86"/>
      <c r="C923" s="402" t="str">
        <f t="shared" si="1"/>
        <v>1C99</v>
      </c>
      <c r="D923" s="52"/>
      <c r="E923" s="403"/>
      <c r="F923" s="22">
        <v>921.0</v>
      </c>
      <c r="G923" s="403"/>
      <c r="H923" s="495"/>
      <c r="I923" s="141" t="s">
        <v>1296</v>
      </c>
      <c r="J923" s="405" t="s">
        <v>251</v>
      </c>
      <c r="K923" s="489"/>
      <c r="L923" s="52"/>
      <c r="M923" s="100"/>
      <c r="N923" s="100"/>
      <c r="O923" s="100"/>
      <c r="P923" s="100"/>
      <c r="Q923" s="52"/>
      <c r="R923" s="52"/>
      <c r="S923" s="52"/>
      <c r="T923" s="52"/>
    </row>
    <row r="924">
      <c r="A924" s="86">
        <v>922.0</v>
      </c>
      <c r="B924" s="86"/>
      <c r="C924" s="402" t="str">
        <f t="shared" si="1"/>
        <v>1C9A</v>
      </c>
      <c r="D924" s="52"/>
      <c r="E924" s="403"/>
      <c r="F924" s="22">
        <v>922.0</v>
      </c>
      <c r="G924" s="403"/>
      <c r="H924" s="495"/>
      <c r="I924" s="141" t="s">
        <v>1296</v>
      </c>
      <c r="J924" s="405" t="s">
        <v>1487</v>
      </c>
      <c r="K924" s="489"/>
      <c r="L924" s="52"/>
      <c r="M924" s="100"/>
      <c r="N924" s="100"/>
      <c r="O924" s="100"/>
      <c r="P924" s="100"/>
      <c r="Q924" s="52"/>
      <c r="R924" s="52"/>
      <c r="S924" s="52"/>
      <c r="T924" s="52"/>
    </row>
    <row r="925">
      <c r="A925" s="86">
        <v>923.0</v>
      </c>
      <c r="B925" s="86"/>
      <c r="C925" s="402" t="str">
        <f t="shared" si="1"/>
        <v>1C9B</v>
      </c>
      <c r="D925" s="52"/>
      <c r="E925" s="403"/>
      <c r="F925" s="22">
        <v>923.0</v>
      </c>
      <c r="G925" s="403"/>
      <c r="H925" s="495"/>
      <c r="I925" s="141" t="s">
        <v>1296</v>
      </c>
      <c r="J925" s="405" t="s">
        <v>1657</v>
      </c>
      <c r="K925" s="489"/>
      <c r="L925" s="52"/>
      <c r="M925" s="100"/>
      <c r="N925" s="100"/>
      <c r="O925" s="100"/>
      <c r="P925" s="100"/>
      <c r="Q925" s="52"/>
      <c r="R925" s="52"/>
      <c r="S925" s="52"/>
      <c r="T925" s="52"/>
    </row>
    <row r="926">
      <c r="A926" s="86">
        <v>924.0</v>
      </c>
      <c r="B926" s="86"/>
      <c r="C926" s="402" t="str">
        <f t="shared" si="1"/>
        <v>1C9C</v>
      </c>
      <c r="D926" s="52"/>
      <c r="E926" s="403"/>
      <c r="F926" s="22">
        <v>924.0</v>
      </c>
      <c r="G926" s="403"/>
      <c r="H926" s="495"/>
      <c r="I926" s="141" t="s">
        <v>1296</v>
      </c>
      <c r="J926" s="405" t="s">
        <v>2269</v>
      </c>
      <c r="K926" s="489"/>
      <c r="L926" s="52"/>
      <c r="M926" s="100"/>
      <c r="N926" s="100"/>
      <c r="O926" s="100"/>
      <c r="P926" s="100"/>
      <c r="Q926" s="52"/>
      <c r="R926" s="52"/>
      <c r="S926" s="52"/>
      <c r="T926" s="52"/>
    </row>
    <row r="927">
      <c r="A927" s="86">
        <v>925.0</v>
      </c>
      <c r="B927" s="86"/>
      <c r="C927" s="402" t="str">
        <f t="shared" si="1"/>
        <v>1C9D</v>
      </c>
      <c r="D927" s="52"/>
      <c r="E927" s="403"/>
      <c r="F927" s="22">
        <v>925.0</v>
      </c>
      <c r="G927" s="403"/>
      <c r="H927" s="495"/>
      <c r="I927" s="141" t="s">
        <v>1296</v>
      </c>
      <c r="J927" s="405" t="s">
        <v>1507</v>
      </c>
      <c r="K927" s="489"/>
      <c r="L927" s="52"/>
      <c r="M927" s="100"/>
      <c r="N927" s="100"/>
      <c r="O927" s="100"/>
      <c r="P927" s="100"/>
      <c r="Q927" s="52"/>
      <c r="R927" s="52"/>
      <c r="S927" s="52"/>
      <c r="T927" s="52"/>
    </row>
    <row r="928">
      <c r="A928" s="86">
        <v>926.0</v>
      </c>
      <c r="B928" s="86"/>
      <c r="C928" s="402" t="str">
        <f t="shared" si="1"/>
        <v>1C9E</v>
      </c>
      <c r="D928" s="52"/>
      <c r="E928" s="403"/>
      <c r="F928" s="22">
        <v>926.0</v>
      </c>
      <c r="G928" s="403"/>
      <c r="H928" s="495"/>
      <c r="I928" s="141" t="s">
        <v>1296</v>
      </c>
      <c r="J928" s="405" t="s">
        <v>2431</v>
      </c>
      <c r="K928" s="489"/>
      <c r="L928" s="52"/>
      <c r="M928" s="100"/>
      <c r="N928" s="100"/>
      <c r="O928" s="100"/>
      <c r="P928" s="100"/>
      <c r="Q928" s="52"/>
      <c r="R928" s="52"/>
      <c r="S928" s="52"/>
      <c r="T928" s="52"/>
    </row>
    <row r="929">
      <c r="A929" s="86">
        <v>927.0</v>
      </c>
      <c r="B929" s="86"/>
      <c r="C929" s="402" t="str">
        <f t="shared" si="1"/>
        <v>1C9F</v>
      </c>
      <c r="D929" s="52"/>
      <c r="E929" s="403"/>
      <c r="F929" s="22">
        <v>927.0</v>
      </c>
      <c r="G929" s="403"/>
      <c r="H929" s="495"/>
      <c r="I929" s="141" t="s">
        <v>1296</v>
      </c>
      <c r="J929" s="405" t="s">
        <v>1519</v>
      </c>
      <c r="K929" s="489"/>
      <c r="L929" s="52"/>
      <c r="M929" s="100"/>
      <c r="N929" s="100"/>
      <c r="O929" s="100"/>
      <c r="P929" s="100"/>
      <c r="Q929" s="52"/>
      <c r="R929" s="52"/>
      <c r="S929" s="52"/>
      <c r="T929" s="52"/>
    </row>
    <row r="930">
      <c r="A930" s="86">
        <v>928.0</v>
      </c>
      <c r="B930" s="86"/>
      <c r="C930" s="402" t="str">
        <f t="shared" si="1"/>
        <v>1CA0</v>
      </c>
      <c r="D930" s="52"/>
      <c r="E930" s="403"/>
      <c r="F930" s="22">
        <v>928.0</v>
      </c>
      <c r="G930" s="403"/>
      <c r="H930" s="495"/>
      <c r="I930" s="141" t="s">
        <v>1296</v>
      </c>
      <c r="J930" s="405" t="s">
        <v>254</v>
      </c>
      <c r="K930" s="489"/>
      <c r="L930" s="52"/>
      <c r="M930" s="100"/>
      <c r="N930" s="100"/>
      <c r="O930" s="100"/>
      <c r="P930" s="100"/>
      <c r="Q930" s="52"/>
      <c r="R930" s="52"/>
      <c r="S930" s="52"/>
      <c r="T930" s="52"/>
    </row>
    <row r="931">
      <c r="A931" s="86">
        <v>929.0</v>
      </c>
      <c r="B931" s="86"/>
      <c r="C931" s="402" t="str">
        <f t="shared" si="1"/>
        <v>1CA1</v>
      </c>
      <c r="D931" s="52"/>
      <c r="E931" s="403"/>
      <c r="F931" s="22">
        <v>929.0</v>
      </c>
      <c r="G931" s="403"/>
      <c r="H931" s="495"/>
      <c r="I931" s="141" t="s">
        <v>1296</v>
      </c>
      <c r="J931" s="405" t="s">
        <v>2</v>
      </c>
      <c r="K931" s="489"/>
      <c r="L931" s="52"/>
      <c r="M931" s="100"/>
      <c r="N931" s="100"/>
      <c r="O931" s="100"/>
      <c r="P931" s="100"/>
      <c r="Q931" s="52"/>
      <c r="R931" s="52"/>
      <c r="S931" s="52"/>
      <c r="T931" s="52"/>
    </row>
    <row r="932">
      <c r="A932" s="86">
        <v>930.0</v>
      </c>
      <c r="B932" s="86"/>
      <c r="C932" s="402" t="str">
        <f t="shared" si="1"/>
        <v>1CA2</v>
      </c>
      <c r="D932" s="52"/>
      <c r="E932" s="403"/>
      <c r="F932" s="22">
        <v>930.0</v>
      </c>
      <c r="G932" s="403"/>
      <c r="H932" s="495"/>
      <c r="I932" s="141" t="s">
        <v>1296</v>
      </c>
      <c r="J932" s="405" t="s">
        <v>7</v>
      </c>
      <c r="K932" s="489"/>
      <c r="L932" s="52"/>
      <c r="M932" s="100"/>
      <c r="N932" s="100"/>
      <c r="O932" s="100"/>
      <c r="P932" s="100"/>
      <c r="Q932" s="52"/>
      <c r="R932" s="52"/>
      <c r="S932" s="52"/>
      <c r="T932" s="52"/>
    </row>
    <row r="933">
      <c r="A933" s="86">
        <v>931.0</v>
      </c>
      <c r="B933" s="86"/>
      <c r="C933" s="402" t="str">
        <f t="shared" si="1"/>
        <v>1CA3</v>
      </c>
      <c r="D933" s="52"/>
      <c r="E933" s="403"/>
      <c r="F933" s="22">
        <v>931.0</v>
      </c>
      <c r="G933" s="403"/>
      <c r="H933" s="495"/>
      <c r="I933" s="141" t="s">
        <v>1296</v>
      </c>
      <c r="J933" s="405" t="s">
        <v>263</v>
      </c>
      <c r="K933" s="489"/>
      <c r="L933" s="52"/>
      <c r="M933" s="100"/>
      <c r="N933" s="100"/>
      <c r="O933" s="100"/>
      <c r="P933" s="100"/>
      <c r="Q933" s="52"/>
      <c r="R933" s="52"/>
      <c r="S933" s="52"/>
      <c r="T933" s="52"/>
    </row>
    <row r="934">
      <c r="A934" s="86">
        <v>932.0</v>
      </c>
      <c r="B934" s="86"/>
      <c r="C934" s="402" t="str">
        <f t="shared" si="1"/>
        <v>1CA4</v>
      </c>
      <c r="D934" s="52"/>
      <c r="E934" s="403"/>
      <c r="F934" s="22">
        <v>932.0</v>
      </c>
      <c r="G934" s="403"/>
      <c r="H934" s="495"/>
      <c r="I934" s="141" t="s">
        <v>1296</v>
      </c>
      <c r="J934" s="405" t="s">
        <v>265</v>
      </c>
      <c r="K934" s="489"/>
      <c r="L934" s="52"/>
      <c r="M934" s="100"/>
      <c r="N934" s="100"/>
      <c r="O934" s="100"/>
      <c r="P934" s="100"/>
      <c r="Q934" s="52"/>
      <c r="R934" s="52"/>
      <c r="S934" s="52"/>
      <c r="T934" s="52"/>
    </row>
    <row r="935">
      <c r="A935" s="86">
        <v>933.0</v>
      </c>
      <c r="B935" s="86"/>
      <c r="C935" s="402" t="str">
        <f t="shared" si="1"/>
        <v>1CA5</v>
      </c>
      <c r="D935" s="52"/>
      <c r="E935" s="403"/>
      <c r="F935" s="22">
        <v>933.0</v>
      </c>
      <c r="G935" s="403"/>
      <c r="H935" s="495"/>
      <c r="I935" s="141" t="s">
        <v>1296</v>
      </c>
      <c r="J935" s="405" t="s">
        <v>268</v>
      </c>
      <c r="K935" s="489"/>
      <c r="L935" s="52"/>
      <c r="M935" s="100"/>
      <c r="N935" s="100"/>
      <c r="O935" s="100"/>
      <c r="P935" s="100"/>
      <c r="Q935" s="52"/>
      <c r="R935" s="52"/>
      <c r="S935" s="52"/>
      <c r="T935" s="52"/>
    </row>
    <row r="936">
      <c r="A936" s="86">
        <v>934.0</v>
      </c>
      <c r="B936" s="86"/>
      <c r="C936" s="402" t="str">
        <f t="shared" si="1"/>
        <v>1CA6</v>
      </c>
      <c r="D936" s="52"/>
      <c r="E936" s="403"/>
      <c r="F936" s="22">
        <v>934.0</v>
      </c>
      <c r="G936" s="403"/>
      <c r="H936" s="495"/>
      <c r="I936" s="141" t="s">
        <v>1296</v>
      </c>
      <c r="J936" s="405" t="s">
        <v>273</v>
      </c>
      <c r="K936" s="489"/>
      <c r="L936" s="52"/>
      <c r="M936" s="100"/>
      <c r="N936" s="100"/>
      <c r="O936" s="100"/>
      <c r="P936" s="100"/>
      <c r="Q936" s="52"/>
      <c r="R936" s="52"/>
      <c r="S936" s="52"/>
      <c r="T936" s="52"/>
    </row>
    <row r="937">
      <c r="A937" s="86">
        <v>935.0</v>
      </c>
      <c r="B937" s="86"/>
      <c r="C937" s="402" t="str">
        <f t="shared" si="1"/>
        <v>1CA7</v>
      </c>
      <c r="D937" s="52"/>
      <c r="E937" s="403"/>
      <c r="F937" s="22">
        <v>935.0</v>
      </c>
      <c r="G937" s="403"/>
      <c r="H937" s="495"/>
      <c r="I937" s="141" t="s">
        <v>1296</v>
      </c>
      <c r="J937" s="405" t="s">
        <v>278</v>
      </c>
      <c r="K937" s="489"/>
      <c r="L937" s="52"/>
      <c r="M937" s="100"/>
      <c r="N937" s="100"/>
      <c r="O937" s="100"/>
      <c r="P937" s="100"/>
      <c r="Q937" s="52"/>
      <c r="R937" s="52"/>
      <c r="S937" s="52"/>
      <c r="T937" s="52"/>
    </row>
    <row r="938">
      <c r="A938" s="86">
        <v>936.0</v>
      </c>
      <c r="B938" s="86"/>
      <c r="C938" s="402" t="str">
        <f t="shared" si="1"/>
        <v>1CA8</v>
      </c>
      <c r="D938" s="52"/>
      <c r="E938" s="403"/>
      <c r="F938" s="22">
        <v>936.0</v>
      </c>
      <c r="G938" s="403"/>
      <c r="H938" s="495"/>
      <c r="I938" s="141" t="s">
        <v>1296</v>
      </c>
      <c r="J938" s="405" t="s">
        <v>283</v>
      </c>
      <c r="K938" s="489"/>
      <c r="L938" s="52"/>
      <c r="M938" s="100"/>
      <c r="N938" s="100"/>
      <c r="O938" s="100"/>
      <c r="P938" s="100"/>
      <c r="Q938" s="52"/>
      <c r="R938" s="52"/>
      <c r="S938" s="52"/>
      <c r="T938" s="52"/>
    </row>
    <row r="939">
      <c r="A939" s="86">
        <v>937.0</v>
      </c>
      <c r="B939" s="86"/>
      <c r="C939" s="402" t="str">
        <f t="shared" si="1"/>
        <v>1CA9</v>
      </c>
      <c r="D939" s="52"/>
      <c r="E939" s="403"/>
      <c r="F939" s="22">
        <v>937.0</v>
      </c>
      <c r="G939" s="403"/>
      <c r="H939" s="495"/>
      <c r="I939" s="141" t="s">
        <v>1296</v>
      </c>
      <c r="J939" s="405" t="s">
        <v>288</v>
      </c>
      <c r="K939" s="489"/>
      <c r="L939" s="52"/>
      <c r="M939" s="100"/>
      <c r="N939" s="100"/>
      <c r="O939" s="100"/>
      <c r="P939" s="100"/>
      <c r="Q939" s="52"/>
      <c r="R939" s="52"/>
      <c r="S939" s="52"/>
      <c r="T939" s="52"/>
    </row>
    <row r="940">
      <c r="A940" s="86">
        <v>938.0</v>
      </c>
      <c r="B940" s="86"/>
      <c r="C940" s="402" t="str">
        <f t="shared" si="1"/>
        <v>1CAA</v>
      </c>
      <c r="D940" s="52"/>
      <c r="E940" s="403"/>
      <c r="F940" s="22">
        <v>938.0</v>
      </c>
      <c r="G940" s="403"/>
      <c r="H940" s="495"/>
      <c r="I940" s="141" t="s">
        <v>1296</v>
      </c>
      <c r="J940" s="405" t="s">
        <v>2975</v>
      </c>
      <c r="K940" s="489"/>
      <c r="L940" s="52"/>
      <c r="M940" s="100"/>
      <c r="N940" s="100"/>
      <c r="O940" s="100"/>
      <c r="P940" s="100"/>
      <c r="Q940" s="52"/>
      <c r="R940" s="52"/>
      <c r="S940" s="52"/>
      <c r="T940" s="52"/>
    </row>
    <row r="941">
      <c r="A941" s="86">
        <v>939.0</v>
      </c>
      <c r="B941" s="86"/>
      <c r="C941" s="402" t="str">
        <f t="shared" si="1"/>
        <v>1CAB</v>
      </c>
      <c r="D941" s="52"/>
      <c r="E941" s="403"/>
      <c r="F941" s="22">
        <v>939.0</v>
      </c>
      <c r="G941" s="403"/>
      <c r="H941" s="495"/>
      <c r="I941" s="141" t="s">
        <v>1296</v>
      </c>
      <c r="J941" s="405" t="s">
        <v>3199</v>
      </c>
      <c r="K941" s="489"/>
      <c r="L941" s="52"/>
      <c r="M941" s="100"/>
      <c r="N941" s="100"/>
      <c r="O941" s="100"/>
      <c r="P941" s="100"/>
      <c r="Q941" s="52"/>
      <c r="R941" s="52"/>
      <c r="S941" s="52"/>
      <c r="T941" s="52"/>
    </row>
    <row r="942">
      <c r="A942" s="86">
        <v>940.0</v>
      </c>
      <c r="B942" s="86"/>
      <c r="C942" s="402" t="str">
        <f t="shared" si="1"/>
        <v>1CAC</v>
      </c>
      <c r="D942" s="52"/>
      <c r="E942" s="403"/>
      <c r="F942" s="22">
        <v>940.0</v>
      </c>
      <c r="G942" s="403"/>
      <c r="H942" s="495"/>
      <c r="I942" s="141" t="s">
        <v>1296</v>
      </c>
      <c r="J942" s="405" t="s">
        <v>2980</v>
      </c>
      <c r="K942" s="489"/>
      <c r="L942" s="52"/>
      <c r="M942" s="100"/>
      <c r="N942" s="100"/>
      <c r="O942" s="100"/>
      <c r="P942" s="100"/>
      <c r="Q942" s="52"/>
      <c r="R942" s="52"/>
      <c r="S942" s="52"/>
      <c r="T942" s="52"/>
    </row>
    <row r="943">
      <c r="A943" s="86">
        <v>941.0</v>
      </c>
      <c r="B943" s="86"/>
      <c r="C943" s="402" t="str">
        <f t="shared" si="1"/>
        <v>1CAD</v>
      </c>
      <c r="D943" s="52"/>
      <c r="E943" s="403"/>
      <c r="F943" s="22">
        <v>941.0</v>
      </c>
      <c r="G943" s="403"/>
      <c r="H943" s="495"/>
      <c r="I943" s="141" t="s">
        <v>1296</v>
      </c>
      <c r="J943" s="405" t="s">
        <v>2465</v>
      </c>
      <c r="K943" s="489"/>
      <c r="L943" s="52"/>
      <c r="M943" s="100"/>
      <c r="N943" s="100"/>
      <c r="O943" s="100"/>
      <c r="P943" s="100"/>
      <c r="Q943" s="52"/>
      <c r="R943" s="52"/>
      <c r="S943" s="52"/>
      <c r="T943" s="52"/>
    </row>
    <row r="944">
      <c r="A944" s="86">
        <v>942.0</v>
      </c>
      <c r="B944" s="86"/>
      <c r="C944" s="402" t="str">
        <f t="shared" si="1"/>
        <v>1CAE</v>
      </c>
      <c r="D944" s="52"/>
      <c r="E944" s="403"/>
      <c r="F944" s="22">
        <v>942.0</v>
      </c>
      <c r="G944" s="403"/>
      <c r="H944" s="495"/>
      <c r="I944" s="141" t="s">
        <v>1296</v>
      </c>
      <c r="J944" s="405" t="s">
        <v>2471</v>
      </c>
      <c r="K944" s="489"/>
      <c r="L944" s="52"/>
      <c r="M944" s="100"/>
      <c r="N944" s="100"/>
      <c r="O944" s="100"/>
      <c r="P944" s="100"/>
      <c r="Q944" s="52"/>
      <c r="R944" s="52"/>
      <c r="S944" s="52"/>
      <c r="T944" s="52"/>
    </row>
    <row r="945">
      <c r="A945" s="86">
        <v>943.0</v>
      </c>
      <c r="B945" s="86"/>
      <c r="C945" s="402" t="str">
        <f t="shared" si="1"/>
        <v>1CAF</v>
      </c>
      <c r="D945" s="52"/>
      <c r="E945" s="403"/>
      <c r="F945" s="22">
        <v>943.0</v>
      </c>
      <c r="G945" s="403"/>
      <c r="H945" s="495"/>
      <c r="I945" s="141" t="s">
        <v>1296</v>
      </c>
      <c r="J945" s="405" t="s">
        <v>2479</v>
      </c>
      <c r="K945" s="489"/>
      <c r="L945" s="52"/>
      <c r="M945" s="100"/>
      <c r="N945" s="100"/>
      <c r="O945" s="100"/>
      <c r="P945" s="100"/>
      <c r="Q945" s="52"/>
      <c r="R945" s="52"/>
      <c r="S945" s="52"/>
      <c r="T945" s="52"/>
    </row>
    <row r="946">
      <c r="A946" s="86">
        <v>944.0</v>
      </c>
      <c r="B946" s="86"/>
      <c r="C946" s="402" t="str">
        <f t="shared" si="1"/>
        <v>1CB0</v>
      </c>
      <c r="D946" s="52"/>
      <c r="E946" s="403"/>
      <c r="F946" s="22">
        <v>944.0</v>
      </c>
      <c r="G946" s="403"/>
      <c r="H946" s="495"/>
      <c r="I946" s="141" t="s">
        <v>1296</v>
      </c>
      <c r="J946" s="405" t="s">
        <v>294</v>
      </c>
      <c r="K946" s="489"/>
      <c r="L946" s="52"/>
      <c r="M946" s="100"/>
      <c r="N946" s="100"/>
      <c r="O946" s="100"/>
      <c r="P946" s="100"/>
      <c r="Q946" s="52"/>
      <c r="R946" s="52"/>
      <c r="S946" s="52"/>
      <c r="T946" s="52"/>
    </row>
    <row r="947">
      <c r="A947" s="86">
        <v>945.0</v>
      </c>
      <c r="B947" s="86"/>
      <c r="C947" s="402" t="str">
        <f t="shared" si="1"/>
        <v>1CB1</v>
      </c>
      <c r="D947" s="52"/>
      <c r="E947" s="403"/>
      <c r="F947" s="22">
        <v>945.0</v>
      </c>
      <c r="G947" s="403"/>
      <c r="H947" s="495"/>
      <c r="I947" s="141" t="s">
        <v>1296</v>
      </c>
      <c r="J947" s="405" t="s">
        <v>299</v>
      </c>
      <c r="K947" s="489"/>
      <c r="L947" s="52"/>
      <c r="M947" s="100"/>
      <c r="N947" s="100"/>
      <c r="O947" s="100"/>
      <c r="P947" s="100"/>
      <c r="Q947" s="52"/>
      <c r="R947" s="52"/>
      <c r="S947" s="52"/>
      <c r="T947" s="52"/>
    </row>
    <row r="948">
      <c r="A948" s="86">
        <v>946.0</v>
      </c>
      <c r="B948" s="86"/>
      <c r="C948" s="402" t="str">
        <f t="shared" si="1"/>
        <v>1CB2</v>
      </c>
      <c r="D948" s="52"/>
      <c r="E948" s="403"/>
      <c r="F948" s="22">
        <v>946.0</v>
      </c>
      <c r="G948" s="403"/>
      <c r="H948" s="495"/>
      <c r="I948" s="141" t="s">
        <v>1296</v>
      </c>
      <c r="J948" s="405" t="s">
        <v>304</v>
      </c>
      <c r="K948" s="489"/>
      <c r="L948" s="52"/>
      <c r="M948" s="100"/>
      <c r="N948" s="100"/>
      <c r="O948" s="100"/>
      <c r="P948" s="100"/>
      <c r="Q948" s="52"/>
      <c r="R948" s="52"/>
      <c r="S948" s="52"/>
      <c r="T948" s="52"/>
    </row>
    <row r="949">
      <c r="A949" s="86">
        <v>947.0</v>
      </c>
      <c r="B949" s="86"/>
      <c r="C949" s="402" t="str">
        <f t="shared" si="1"/>
        <v>1CB3</v>
      </c>
      <c r="D949" s="52"/>
      <c r="E949" s="403"/>
      <c r="F949" s="22">
        <v>947.0</v>
      </c>
      <c r="G949" s="403"/>
      <c r="H949" s="495"/>
      <c r="I949" s="141" t="s">
        <v>1296</v>
      </c>
      <c r="J949" s="405" t="s">
        <v>310</v>
      </c>
      <c r="K949" s="489"/>
      <c r="L949" s="52"/>
      <c r="M949" s="100"/>
      <c r="N949" s="100"/>
      <c r="O949" s="100"/>
      <c r="P949" s="100"/>
      <c r="Q949" s="52"/>
      <c r="R949" s="52"/>
      <c r="S949" s="52"/>
      <c r="T949" s="52"/>
    </row>
    <row r="950">
      <c r="A950" s="86">
        <v>948.0</v>
      </c>
      <c r="B950" s="86"/>
      <c r="C950" s="402" t="str">
        <f t="shared" si="1"/>
        <v>1CB4</v>
      </c>
      <c r="D950" s="52"/>
      <c r="E950" s="403"/>
      <c r="F950" s="22">
        <v>948.0</v>
      </c>
      <c r="G950" s="403"/>
      <c r="H950" s="495"/>
      <c r="I950" s="141" t="s">
        <v>1296</v>
      </c>
      <c r="J950" s="405" t="s">
        <v>315</v>
      </c>
      <c r="K950" s="489"/>
      <c r="L950" s="52"/>
      <c r="M950" s="100"/>
      <c r="N950" s="100"/>
      <c r="O950" s="100"/>
      <c r="P950" s="100"/>
      <c r="Q950" s="52"/>
      <c r="R950" s="52"/>
      <c r="S950" s="52"/>
      <c r="T950" s="52"/>
    </row>
    <row r="951">
      <c r="A951" s="86">
        <v>949.0</v>
      </c>
      <c r="B951" s="86"/>
      <c r="C951" s="402" t="str">
        <f t="shared" si="1"/>
        <v>1CB5</v>
      </c>
      <c r="D951" s="52"/>
      <c r="E951" s="403"/>
      <c r="F951" s="22">
        <v>949.0</v>
      </c>
      <c r="G951" s="403"/>
      <c r="H951" s="495"/>
      <c r="I951" s="141" t="s">
        <v>1296</v>
      </c>
      <c r="J951" s="405" t="s">
        <v>320</v>
      </c>
      <c r="K951" s="489"/>
      <c r="L951" s="52"/>
      <c r="M951" s="100"/>
      <c r="N951" s="100"/>
      <c r="O951" s="100"/>
      <c r="P951" s="100"/>
      <c r="Q951" s="52"/>
      <c r="R951" s="52"/>
      <c r="S951" s="52"/>
      <c r="T951" s="52"/>
    </row>
    <row r="952">
      <c r="A952" s="86">
        <v>950.0</v>
      </c>
      <c r="B952" s="86"/>
      <c r="C952" s="402" t="str">
        <f t="shared" si="1"/>
        <v>1CB6</v>
      </c>
      <c r="D952" s="52"/>
      <c r="E952" s="403"/>
      <c r="F952" s="22">
        <v>950.0</v>
      </c>
      <c r="G952" s="403"/>
      <c r="H952" s="495"/>
      <c r="I952" s="141" t="s">
        <v>1296</v>
      </c>
      <c r="J952" s="405" t="s">
        <v>325</v>
      </c>
      <c r="K952" s="489"/>
      <c r="L952" s="52"/>
      <c r="M952" s="100"/>
      <c r="N952" s="100"/>
      <c r="O952" s="100"/>
      <c r="P952" s="100"/>
      <c r="Q952" s="52"/>
      <c r="R952" s="52"/>
      <c r="S952" s="52"/>
      <c r="T952" s="52"/>
    </row>
    <row r="953">
      <c r="A953" s="86">
        <v>951.0</v>
      </c>
      <c r="B953" s="86"/>
      <c r="C953" s="402" t="str">
        <f t="shared" si="1"/>
        <v>1CB7</v>
      </c>
      <c r="D953" s="52"/>
      <c r="E953" s="403"/>
      <c r="F953" s="22">
        <v>951.0</v>
      </c>
      <c r="G953" s="403"/>
      <c r="H953" s="495"/>
      <c r="I953" s="141" t="s">
        <v>1296</v>
      </c>
      <c r="J953" s="405" t="s">
        <v>330</v>
      </c>
      <c r="K953" s="489"/>
      <c r="L953" s="52"/>
      <c r="M953" s="100"/>
      <c r="N953" s="100"/>
      <c r="O953" s="100"/>
      <c r="P953" s="100"/>
      <c r="Q953" s="52"/>
      <c r="R953" s="52"/>
      <c r="S953" s="52"/>
      <c r="T953" s="52"/>
    </row>
    <row r="954">
      <c r="A954" s="86">
        <v>952.0</v>
      </c>
      <c r="B954" s="86"/>
      <c r="C954" s="402" t="str">
        <f t="shared" si="1"/>
        <v>1CB8</v>
      </c>
      <c r="D954" s="52"/>
      <c r="E954" s="403"/>
      <c r="F954" s="22">
        <v>952.0</v>
      </c>
      <c r="G954" s="403"/>
      <c r="H954" s="495"/>
      <c r="I954" s="141" t="s">
        <v>1296</v>
      </c>
      <c r="J954" s="405" t="s">
        <v>336</v>
      </c>
      <c r="K954" s="489"/>
      <c r="L954" s="52"/>
      <c r="M954" s="100"/>
      <c r="N954" s="100"/>
      <c r="O954" s="100"/>
      <c r="P954" s="100"/>
      <c r="Q954" s="52"/>
      <c r="R954" s="52"/>
      <c r="S954" s="52"/>
      <c r="T954" s="52"/>
    </row>
    <row r="955">
      <c r="A955" s="86">
        <v>953.0</v>
      </c>
      <c r="B955" s="86"/>
      <c r="C955" s="402" t="str">
        <f t="shared" si="1"/>
        <v>1CB9</v>
      </c>
      <c r="D955" s="52"/>
      <c r="E955" s="403"/>
      <c r="F955" s="22">
        <v>953.0</v>
      </c>
      <c r="G955" s="403"/>
      <c r="H955" s="495"/>
      <c r="I955" s="141" t="s">
        <v>1296</v>
      </c>
      <c r="J955" s="405" t="s">
        <v>342</v>
      </c>
      <c r="K955" s="489"/>
      <c r="L955" s="52"/>
      <c r="M955" s="100"/>
      <c r="N955" s="100"/>
      <c r="O955" s="100"/>
      <c r="P955" s="100"/>
      <c r="Q955" s="52"/>
      <c r="R955" s="52"/>
      <c r="S955" s="52"/>
      <c r="T955" s="52"/>
    </row>
    <row r="956">
      <c r="A956" s="86">
        <v>954.0</v>
      </c>
      <c r="B956" s="86"/>
      <c r="C956" s="402" t="str">
        <f t="shared" si="1"/>
        <v>1CBA</v>
      </c>
      <c r="D956" s="52"/>
      <c r="E956" s="403"/>
      <c r="F956" s="22">
        <v>954.0</v>
      </c>
      <c r="G956" s="403"/>
      <c r="H956" s="495"/>
      <c r="I956" s="141" t="s">
        <v>1296</v>
      </c>
      <c r="J956" s="405" t="s">
        <v>1477</v>
      </c>
      <c r="K956" s="489"/>
      <c r="L956" s="52"/>
      <c r="M956" s="100"/>
      <c r="N956" s="100"/>
      <c r="O956" s="100"/>
      <c r="P956" s="100"/>
      <c r="Q956" s="52"/>
      <c r="R956" s="52"/>
      <c r="S956" s="52"/>
      <c r="T956" s="52"/>
    </row>
    <row r="957">
      <c r="A957" s="86">
        <v>955.0</v>
      </c>
      <c r="B957" s="86"/>
      <c r="C957" s="402" t="str">
        <f t="shared" si="1"/>
        <v>1CBB</v>
      </c>
      <c r="D957" s="52"/>
      <c r="E957" s="403"/>
      <c r="F957" s="22">
        <v>955.0</v>
      </c>
      <c r="G957" s="403"/>
      <c r="H957" s="495"/>
      <c r="I957" s="141" t="s">
        <v>1296</v>
      </c>
      <c r="J957" s="405" t="s">
        <v>1561</v>
      </c>
      <c r="K957" s="489"/>
      <c r="L957" s="52"/>
      <c r="M957" s="100"/>
      <c r="N957" s="100"/>
      <c r="O957" s="100"/>
      <c r="P957" s="100"/>
      <c r="Q957" s="52"/>
      <c r="R957" s="52"/>
      <c r="S957" s="52"/>
      <c r="T957" s="52"/>
    </row>
    <row r="958">
      <c r="A958" s="86">
        <v>956.0</v>
      </c>
      <c r="B958" s="86"/>
      <c r="C958" s="402" t="str">
        <f t="shared" si="1"/>
        <v>1CBC</v>
      </c>
      <c r="D958" s="52"/>
      <c r="E958" s="403"/>
      <c r="F958" s="22">
        <v>956.0</v>
      </c>
      <c r="G958" s="403"/>
      <c r="H958" s="495"/>
      <c r="I958" s="141" t="s">
        <v>1296</v>
      </c>
      <c r="J958" s="405" t="s">
        <v>1348</v>
      </c>
      <c r="K958" s="489"/>
      <c r="L958" s="52"/>
      <c r="M958" s="100"/>
      <c r="N958" s="100"/>
      <c r="O958" s="100"/>
      <c r="P958" s="100"/>
      <c r="Q958" s="52"/>
      <c r="R958" s="52"/>
      <c r="S958" s="52"/>
      <c r="T958" s="52"/>
    </row>
    <row r="959">
      <c r="A959" s="86">
        <v>957.0</v>
      </c>
      <c r="B959" s="86"/>
      <c r="C959" s="402" t="str">
        <f t="shared" si="1"/>
        <v>1CBD</v>
      </c>
      <c r="D959" s="52"/>
      <c r="E959" s="403"/>
      <c r="F959" s="22">
        <v>957.0</v>
      </c>
      <c r="G959" s="403"/>
      <c r="H959" s="495"/>
      <c r="I959" s="141" t="s">
        <v>1296</v>
      </c>
      <c r="J959" s="405" t="s">
        <v>1357</v>
      </c>
      <c r="K959" s="489"/>
      <c r="L959" s="52"/>
      <c r="M959" s="100"/>
      <c r="N959" s="100"/>
      <c r="O959" s="100"/>
      <c r="P959" s="100"/>
      <c r="Q959" s="52"/>
      <c r="R959" s="52"/>
      <c r="S959" s="52"/>
      <c r="T959" s="52"/>
    </row>
    <row r="960">
      <c r="A960" s="86">
        <v>958.0</v>
      </c>
      <c r="B960" s="86"/>
      <c r="C960" s="402" t="str">
        <f t="shared" si="1"/>
        <v>1CBE</v>
      </c>
      <c r="D960" s="52"/>
      <c r="E960" s="403"/>
      <c r="F960" s="22">
        <v>958.0</v>
      </c>
      <c r="G960" s="403"/>
      <c r="H960" s="495"/>
      <c r="I960" s="141" t="s">
        <v>1296</v>
      </c>
      <c r="J960" s="405" t="s">
        <v>1442</v>
      </c>
      <c r="K960" s="489"/>
      <c r="L960" s="52"/>
      <c r="M960" s="100"/>
      <c r="N960" s="100"/>
      <c r="O960" s="100"/>
      <c r="P960" s="100"/>
      <c r="Q960" s="52"/>
      <c r="R960" s="52"/>
      <c r="S960" s="52"/>
      <c r="T960" s="52"/>
    </row>
    <row r="961">
      <c r="A961" s="86">
        <v>959.0</v>
      </c>
      <c r="B961" s="86"/>
      <c r="C961" s="402" t="str">
        <f t="shared" si="1"/>
        <v>1CBF</v>
      </c>
      <c r="D961" s="52"/>
      <c r="E961" s="403"/>
      <c r="F961" s="22">
        <v>959.0</v>
      </c>
      <c r="G961" s="403"/>
      <c r="H961" s="495"/>
      <c r="I961" s="141" t="s">
        <v>1296</v>
      </c>
      <c r="J961" s="405" t="s">
        <v>1734</v>
      </c>
      <c r="K961" s="507" t="s">
        <v>4632</v>
      </c>
      <c r="L961" s="20"/>
      <c r="M961" s="20"/>
      <c r="N961" s="20"/>
      <c r="O961" s="7"/>
      <c r="P961" s="100"/>
      <c r="Q961" s="52"/>
      <c r="R961" s="52"/>
      <c r="S961" s="52"/>
      <c r="T961" s="52"/>
    </row>
    <row r="962">
      <c r="A962" s="86">
        <v>960.0</v>
      </c>
      <c r="B962" s="86"/>
      <c r="C962" s="402" t="str">
        <f t="shared" si="1"/>
        <v>1CC0</v>
      </c>
      <c r="D962" s="52"/>
      <c r="E962" s="403"/>
      <c r="F962" s="22">
        <v>960.0</v>
      </c>
      <c r="G962" s="403"/>
      <c r="H962" s="495"/>
      <c r="I962" s="141" t="s">
        <v>1296</v>
      </c>
      <c r="J962" s="405" t="s">
        <v>347</v>
      </c>
      <c r="K962" s="489"/>
      <c r="L962" s="52"/>
      <c r="M962" s="100"/>
      <c r="N962" s="100"/>
      <c r="O962" s="100"/>
      <c r="P962" s="100"/>
      <c r="Q962" s="52"/>
      <c r="R962" s="52"/>
      <c r="S962" s="52"/>
      <c r="T962" s="52"/>
    </row>
    <row r="963">
      <c r="A963" s="86">
        <v>961.0</v>
      </c>
      <c r="B963" s="86"/>
      <c r="C963" s="402" t="str">
        <f t="shared" si="1"/>
        <v>1CC1</v>
      </c>
      <c r="D963" s="52"/>
      <c r="E963" s="403"/>
      <c r="F963" s="22">
        <v>961.0</v>
      </c>
      <c r="G963" s="403"/>
      <c r="H963" s="495"/>
      <c r="I963" s="141" t="s">
        <v>1296</v>
      </c>
      <c r="J963" s="405" t="s">
        <v>352</v>
      </c>
      <c r="K963" s="489"/>
      <c r="L963" s="52"/>
      <c r="M963" s="100"/>
      <c r="N963" s="100"/>
      <c r="O963" s="100"/>
      <c r="P963" s="100"/>
      <c r="Q963" s="52"/>
      <c r="R963" s="52"/>
      <c r="S963" s="52"/>
      <c r="T963" s="52"/>
    </row>
    <row r="964">
      <c r="A964" s="86">
        <v>962.0</v>
      </c>
      <c r="B964" s="86"/>
      <c r="C964" s="402" t="str">
        <f t="shared" si="1"/>
        <v>1CC2</v>
      </c>
      <c r="D964" s="52"/>
      <c r="E964" s="403"/>
      <c r="F964" s="22">
        <v>962.0</v>
      </c>
      <c r="G964" s="403"/>
      <c r="H964" s="495"/>
      <c r="I964" s="141" t="s">
        <v>1296</v>
      </c>
      <c r="J964" s="405" t="s">
        <v>357</v>
      </c>
      <c r="K964" s="489"/>
      <c r="L964" s="52"/>
      <c r="M964" s="100"/>
      <c r="N964" s="100"/>
      <c r="O964" s="100"/>
      <c r="P964" s="100"/>
      <c r="Q964" s="52"/>
      <c r="R964" s="52"/>
      <c r="S964" s="52"/>
      <c r="T964" s="52"/>
    </row>
    <row r="965">
      <c r="A965" s="86">
        <v>963.0</v>
      </c>
      <c r="B965" s="86"/>
      <c r="C965" s="402" t="str">
        <f t="shared" si="1"/>
        <v>1CC3</v>
      </c>
      <c r="D965" s="52"/>
      <c r="E965" s="403"/>
      <c r="F965" s="22">
        <v>963.0</v>
      </c>
      <c r="G965" s="403"/>
      <c r="H965" s="495"/>
      <c r="I965" s="141" t="s">
        <v>1296</v>
      </c>
      <c r="J965" s="405" t="s">
        <v>362</v>
      </c>
      <c r="K965" s="489"/>
      <c r="L965" s="52"/>
      <c r="M965" s="100"/>
      <c r="N965" s="100"/>
      <c r="O965" s="100"/>
      <c r="P965" s="100"/>
      <c r="Q965" s="52"/>
      <c r="R965" s="52"/>
      <c r="S965" s="52"/>
      <c r="T965" s="52"/>
    </row>
    <row r="966">
      <c r="A966" s="86">
        <v>964.0</v>
      </c>
      <c r="B966" s="86"/>
      <c r="C966" s="402" t="str">
        <f t="shared" si="1"/>
        <v>1CC4</v>
      </c>
      <c r="D966" s="52"/>
      <c r="E966" s="403"/>
      <c r="F966" s="22">
        <v>964.0</v>
      </c>
      <c r="G966" s="403"/>
      <c r="H966" s="495"/>
      <c r="I966" s="141" t="s">
        <v>1296</v>
      </c>
      <c r="J966" s="405" t="s">
        <v>367</v>
      </c>
      <c r="K966" s="489"/>
      <c r="L966" s="52"/>
      <c r="M966" s="100"/>
      <c r="N966" s="100"/>
      <c r="O966" s="100"/>
      <c r="P966" s="100"/>
      <c r="Q966" s="52"/>
      <c r="R966" s="52"/>
      <c r="S966" s="52"/>
      <c r="T966" s="52"/>
    </row>
    <row r="967">
      <c r="A967" s="86">
        <v>965.0</v>
      </c>
      <c r="B967" s="86"/>
      <c r="C967" s="402" t="str">
        <f t="shared" si="1"/>
        <v>1CC5</v>
      </c>
      <c r="D967" s="52"/>
      <c r="E967" s="403"/>
      <c r="F967" s="22">
        <v>965.0</v>
      </c>
      <c r="G967" s="403"/>
      <c r="H967" s="495"/>
      <c r="I967" s="141" t="s">
        <v>1296</v>
      </c>
      <c r="J967" s="405" t="s">
        <v>373</v>
      </c>
      <c r="K967" s="489"/>
      <c r="L967" s="52"/>
      <c r="M967" s="100"/>
      <c r="N967" s="100"/>
      <c r="O967" s="100"/>
      <c r="P967" s="100"/>
      <c r="Q967" s="52"/>
      <c r="R967" s="52"/>
      <c r="S967" s="52"/>
      <c r="T967" s="52"/>
    </row>
    <row r="968">
      <c r="A968" s="86">
        <v>966.0</v>
      </c>
      <c r="B968" s="86"/>
      <c r="C968" s="402" t="str">
        <f t="shared" si="1"/>
        <v>1CC6</v>
      </c>
      <c r="D968" s="52"/>
      <c r="E968" s="403"/>
      <c r="F968" s="22">
        <v>966.0</v>
      </c>
      <c r="G968" s="403"/>
      <c r="H968" s="495"/>
      <c r="I968" s="141" t="s">
        <v>1296</v>
      </c>
      <c r="J968" s="405" t="s">
        <v>378</v>
      </c>
      <c r="K968" s="489"/>
      <c r="L968" s="52"/>
      <c r="M968" s="100"/>
      <c r="N968" s="100"/>
      <c r="O968" s="100"/>
      <c r="P968" s="100"/>
      <c r="Q968" s="52"/>
      <c r="R968" s="52"/>
      <c r="S968" s="52"/>
      <c r="T968" s="52"/>
    </row>
    <row r="969">
      <c r="A969" s="86">
        <v>967.0</v>
      </c>
      <c r="B969" s="86"/>
      <c r="C969" s="402" t="str">
        <f t="shared" si="1"/>
        <v>1CC7</v>
      </c>
      <c r="D969" s="52"/>
      <c r="E969" s="403"/>
      <c r="F969" s="22">
        <v>967.0</v>
      </c>
      <c r="G969" s="403"/>
      <c r="H969" s="495"/>
      <c r="I969" s="141" t="s">
        <v>1296</v>
      </c>
      <c r="J969" s="405" t="s">
        <v>383</v>
      </c>
      <c r="K969" s="489"/>
      <c r="L969" s="52"/>
      <c r="M969" s="100"/>
      <c r="N969" s="100"/>
      <c r="O969" s="100"/>
      <c r="P969" s="100"/>
      <c r="Q969" s="52"/>
      <c r="R969" s="52"/>
      <c r="S969" s="52"/>
      <c r="T969" s="52"/>
    </row>
    <row r="970">
      <c r="A970" s="86">
        <v>968.0</v>
      </c>
      <c r="B970" s="86"/>
      <c r="C970" s="402" t="str">
        <f t="shared" si="1"/>
        <v>1CC8</v>
      </c>
      <c r="D970" s="52"/>
      <c r="E970" s="403"/>
      <c r="F970" s="22">
        <v>968.0</v>
      </c>
      <c r="G970" s="403"/>
      <c r="H970" s="495"/>
      <c r="I970" s="141" t="s">
        <v>1296</v>
      </c>
      <c r="J970" s="405" t="s">
        <v>388</v>
      </c>
      <c r="K970" s="489"/>
      <c r="L970" s="52"/>
      <c r="M970" s="100"/>
      <c r="N970" s="100"/>
      <c r="O970" s="100"/>
      <c r="P970" s="100"/>
      <c r="Q970" s="52"/>
      <c r="R970" s="52"/>
      <c r="S970" s="52"/>
      <c r="T970" s="52"/>
    </row>
    <row r="971">
      <c r="A971" s="86">
        <v>969.0</v>
      </c>
      <c r="B971" s="86"/>
      <c r="C971" s="402" t="str">
        <f t="shared" si="1"/>
        <v>1CC9</v>
      </c>
      <c r="D971" s="52"/>
      <c r="E971" s="403"/>
      <c r="F971" s="22">
        <v>969.0</v>
      </c>
      <c r="G971" s="403"/>
      <c r="H971" s="495"/>
      <c r="I971" s="141" t="s">
        <v>1296</v>
      </c>
      <c r="J971" s="405" t="s">
        <v>393</v>
      </c>
      <c r="K971" s="489"/>
      <c r="L971" s="52"/>
      <c r="M971" s="100"/>
      <c r="N971" s="100"/>
      <c r="O971" s="100"/>
      <c r="P971" s="100"/>
      <c r="Q971" s="52"/>
      <c r="R971" s="52"/>
      <c r="S971" s="52"/>
      <c r="T971" s="52"/>
    </row>
    <row r="972">
      <c r="A972" s="86">
        <v>970.0</v>
      </c>
      <c r="B972" s="86"/>
      <c r="C972" s="402" t="str">
        <f t="shared" si="1"/>
        <v>1CCA</v>
      </c>
      <c r="D972" s="52"/>
      <c r="E972" s="403"/>
      <c r="F972" s="22">
        <v>970.0</v>
      </c>
      <c r="G972" s="403"/>
      <c r="H972" s="495"/>
      <c r="I972" s="141" t="s">
        <v>1296</v>
      </c>
      <c r="J972" s="405" t="s">
        <v>2069</v>
      </c>
      <c r="K972" s="489"/>
      <c r="L972" s="52"/>
      <c r="M972" s="100"/>
      <c r="N972" s="100"/>
      <c r="O972" s="100"/>
      <c r="P972" s="100"/>
      <c r="Q972" s="52"/>
      <c r="R972" s="52"/>
      <c r="S972" s="52"/>
      <c r="T972" s="52"/>
    </row>
    <row r="973">
      <c r="A973" s="86">
        <v>971.0</v>
      </c>
      <c r="B973" s="86"/>
      <c r="C973" s="402" t="str">
        <f t="shared" si="1"/>
        <v>1CCB</v>
      </c>
      <c r="D973" s="52"/>
      <c r="E973" s="403"/>
      <c r="F973" s="22">
        <v>971.0</v>
      </c>
      <c r="G973" s="403"/>
      <c r="H973" s="495"/>
      <c r="I973" s="141" t="s">
        <v>1296</v>
      </c>
      <c r="J973" s="405" t="s">
        <v>1139</v>
      </c>
      <c r="K973" s="489"/>
      <c r="L973" s="52"/>
      <c r="M973" s="100"/>
      <c r="N973" s="100"/>
      <c r="O973" s="100"/>
      <c r="P973" s="100"/>
      <c r="Q973" s="52"/>
      <c r="R973" s="52"/>
      <c r="S973" s="52"/>
      <c r="T973" s="52"/>
    </row>
    <row r="974">
      <c r="A974" s="86">
        <v>972.0</v>
      </c>
      <c r="B974" s="86"/>
      <c r="C974" s="402" t="str">
        <f t="shared" si="1"/>
        <v>1CCC</v>
      </c>
      <c r="D974" s="52"/>
      <c r="E974" s="403"/>
      <c r="F974" s="22">
        <v>972.0</v>
      </c>
      <c r="G974" s="403"/>
      <c r="H974" s="495"/>
      <c r="I974" s="141" t="s">
        <v>1296</v>
      </c>
      <c r="J974" s="405" t="s">
        <v>1871</v>
      </c>
      <c r="K974" s="489"/>
      <c r="L974" s="52"/>
      <c r="M974" s="100"/>
      <c r="N974" s="100"/>
      <c r="O974" s="100"/>
      <c r="P974" s="100"/>
      <c r="Q974" s="52"/>
      <c r="R974" s="52"/>
      <c r="S974" s="52"/>
      <c r="T974" s="52"/>
    </row>
    <row r="975">
      <c r="A975" s="86">
        <v>973.0</v>
      </c>
      <c r="B975" s="86"/>
      <c r="C975" s="402" t="str">
        <f t="shared" si="1"/>
        <v>1CCD</v>
      </c>
      <c r="D975" s="52"/>
      <c r="E975" s="403"/>
      <c r="F975" s="22">
        <v>973.0</v>
      </c>
      <c r="G975" s="403"/>
      <c r="H975" s="495"/>
      <c r="I975" s="141" t="s">
        <v>1296</v>
      </c>
      <c r="J975" s="405" t="s">
        <v>1784</v>
      </c>
      <c r="K975" s="489"/>
      <c r="L975" s="52"/>
      <c r="M975" s="100"/>
      <c r="N975" s="100"/>
      <c r="O975" s="100"/>
      <c r="P975" s="100"/>
      <c r="Q975" s="52"/>
      <c r="R975" s="52"/>
      <c r="S975" s="52"/>
      <c r="T975" s="52"/>
    </row>
    <row r="976">
      <c r="A976" s="86">
        <v>974.0</v>
      </c>
      <c r="B976" s="86"/>
      <c r="C976" s="402" t="str">
        <f t="shared" si="1"/>
        <v>1CCE</v>
      </c>
      <c r="D976" s="52"/>
      <c r="E976" s="403"/>
      <c r="F976" s="22">
        <v>974.0</v>
      </c>
      <c r="G976" s="403"/>
      <c r="H976" s="495"/>
      <c r="I976" s="141" t="s">
        <v>1296</v>
      </c>
      <c r="J976" s="405" t="s">
        <v>2037</v>
      </c>
      <c r="K976" s="489"/>
      <c r="L976" s="52"/>
      <c r="M976" s="100"/>
      <c r="N976" s="100"/>
      <c r="O976" s="100"/>
      <c r="P976" s="100"/>
      <c r="Q976" s="52"/>
      <c r="R976" s="52"/>
      <c r="S976" s="52"/>
      <c r="T976" s="52"/>
    </row>
    <row r="977">
      <c r="A977" s="86">
        <v>975.0</v>
      </c>
      <c r="B977" s="86"/>
      <c r="C977" s="402" t="str">
        <f t="shared" si="1"/>
        <v>1CCF</v>
      </c>
      <c r="D977" s="52"/>
      <c r="E977" s="403"/>
      <c r="F977" s="22">
        <v>975.0</v>
      </c>
      <c r="G977" s="403"/>
      <c r="H977" s="495"/>
      <c r="I977" s="141" t="s">
        <v>1296</v>
      </c>
      <c r="J977" s="405" t="s">
        <v>1135</v>
      </c>
      <c r="K977" s="489"/>
      <c r="L977" s="52"/>
      <c r="M977" s="100"/>
      <c r="N977" s="100"/>
      <c r="O977" s="100"/>
      <c r="P977" s="100"/>
      <c r="Q977" s="52"/>
      <c r="R977" s="52"/>
      <c r="S977" s="52"/>
      <c r="T977" s="52"/>
    </row>
    <row r="978">
      <c r="A978" s="86">
        <v>976.0</v>
      </c>
      <c r="B978" s="86"/>
      <c r="C978" s="402" t="str">
        <f t="shared" si="1"/>
        <v>1CD0</v>
      </c>
      <c r="D978" s="52"/>
      <c r="E978" s="403"/>
      <c r="F978" s="22">
        <v>976.0</v>
      </c>
      <c r="G978" s="403"/>
      <c r="H978" s="495"/>
      <c r="I978" s="141" t="s">
        <v>1296</v>
      </c>
      <c r="J978" s="405" t="s">
        <v>407</v>
      </c>
      <c r="K978" s="489"/>
      <c r="L978" s="52"/>
      <c r="M978" s="100"/>
      <c r="N978" s="100"/>
      <c r="O978" s="100"/>
      <c r="P978" s="100"/>
      <c r="Q978" s="52"/>
      <c r="R978" s="52"/>
      <c r="S978" s="52"/>
      <c r="T978" s="52"/>
    </row>
    <row r="979">
      <c r="A979" s="86">
        <v>977.0</v>
      </c>
      <c r="B979" s="86"/>
      <c r="C979" s="402" t="str">
        <f t="shared" si="1"/>
        <v>1CD1</v>
      </c>
      <c r="D979" s="52"/>
      <c r="E979" s="403"/>
      <c r="F979" s="22">
        <v>977.0</v>
      </c>
      <c r="G979" s="403"/>
      <c r="H979" s="495"/>
      <c r="I979" s="141" t="s">
        <v>1296</v>
      </c>
      <c r="J979" s="405" t="s">
        <v>414</v>
      </c>
      <c r="K979" s="489"/>
      <c r="L979" s="52"/>
      <c r="M979" s="100"/>
      <c r="N979" s="100"/>
      <c r="O979" s="100"/>
      <c r="P979" s="100"/>
      <c r="Q979" s="52"/>
      <c r="R979" s="52"/>
      <c r="S979" s="52"/>
      <c r="T979" s="52"/>
    </row>
    <row r="980">
      <c r="A980" s="86">
        <v>978.0</v>
      </c>
      <c r="B980" s="86"/>
      <c r="C980" s="402" t="str">
        <f t="shared" si="1"/>
        <v>1CD2</v>
      </c>
      <c r="D980" s="52"/>
      <c r="E980" s="403"/>
      <c r="F980" s="22">
        <v>978.0</v>
      </c>
      <c r="G980" s="403"/>
      <c r="H980" s="495"/>
      <c r="I980" s="141" t="s">
        <v>1296</v>
      </c>
      <c r="J980" s="405" t="s">
        <v>420</v>
      </c>
      <c r="K980" s="489"/>
      <c r="L980" s="52"/>
      <c r="M980" s="100"/>
      <c r="N980" s="100"/>
      <c r="O980" s="100"/>
      <c r="P980" s="100"/>
      <c r="Q980" s="52"/>
      <c r="R980" s="52"/>
      <c r="S980" s="52"/>
      <c r="T980" s="52"/>
    </row>
    <row r="981">
      <c r="A981" s="86">
        <v>979.0</v>
      </c>
      <c r="B981" s="86"/>
      <c r="C981" s="402" t="str">
        <f t="shared" si="1"/>
        <v>1CD3</v>
      </c>
      <c r="D981" s="52"/>
      <c r="E981" s="403"/>
      <c r="F981" s="22">
        <v>979.0</v>
      </c>
      <c r="G981" s="403"/>
      <c r="H981" s="495"/>
      <c r="I981" s="141" t="s">
        <v>1296</v>
      </c>
      <c r="J981" s="405" t="s">
        <v>436</v>
      </c>
      <c r="K981" s="489"/>
      <c r="L981" s="52"/>
      <c r="M981" s="100"/>
      <c r="N981" s="100"/>
      <c r="O981" s="100"/>
      <c r="P981" s="100"/>
      <c r="Q981" s="52"/>
      <c r="R981" s="52"/>
      <c r="S981" s="52"/>
      <c r="T981" s="52"/>
    </row>
    <row r="982">
      <c r="A982" s="86">
        <v>980.0</v>
      </c>
      <c r="B982" s="86"/>
      <c r="C982" s="402" t="str">
        <f t="shared" si="1"/>
        <v>1CD4</v>
      </c>
      <c r="D982" s="52"/>
      <c r="E982" s="403"/>
      <c r="F982" s="22">
        <v>980.0</v>
      </c>
      <c r="G982" s="403"/>
      <c r="H982" s="495"/>
      <c r="I982" s="141" t="s">
        <v>1296</v>
      </c>
      <c r="J982" s="405" t="s">
        <v>440</v>
      </c>
      <c r="K982" s="489"/>
      <c r="L982" s="52"/>
      <c r="M982" s="100"/>
      <c r="N982" s="100"/>
      <c r="O982" s="100"/>
      <c r="P982" s="100"/>
      <c r="Q982" s="52"/>
      <c r="R982" s="52"/>
      <c r="S982" s="52"/>
      <c r="T982" s="52"/>
    </row>
    <row r="983">
      <c r="A983" s="86">
        <v>981.0</v>
      </c>
      <c r="B983" s="86"/>
      <c r="C983" s="402" t="str">
        <f t="shared" si="1"/>
        <v>1CD5</v>
      </c>
      <c r="D983" s="52"/>
      <c r="E983" s="403"/>
      <c r="F983" s="22">
        <v>981.0</v>
      </c>
      <c r="G983" s="403"/>
      <c r="H983" s="495"/>
      <c r="I983" s="141" t="s">
        <v>1296</v>
      </c>
      <c r="J983" s="405" t="s">
        <v>444</v>
      </c>
      <c r="K983" s="489"/>
      <c r="L983" s="52"/>
      <c r="M983" s="100"/>
      <c r="N983" s="100"/>
      <c r="O983" s="100"/>
      <c r="P983" s="100"/>
      <c r="Q983" s="52"/>
      <c r="R983" s="52"/>
      <c r="S983" s="52"/>
      <c r="T983" s="52"/>
    </row>
    <row r="984">
      <c r="A984" s="86">
        <v>982.0</v>
      </c>
      <c r="B984" s="86"/>
      <c r="C984" s="402" t="str">
        <f t="shared" si="1"/>
        <v>1CD6</v>
      </c>
      <c r="D984" s="52"/>
      <c r="E984" s="403"/>
      <c r="F984" s="22">
        <v>982.0</v>
      </c>
      <c r="G984" s="403"/>
      <c r="H984" s="495"/>
      <c r="I984" s="141" t="s">
        <v>1296</v>
      </c>
      <c r="J984" s="405" t="s">
        <v>448</v>
      </c>
      <c r="K984" s="489"/>
      <c r="L984" s="52"/>
      <c r="M984" s="100"/>
      <c r="N984" s="100"/>
      <c r="O984" s="100"/>
      <c r="P984" s="100"/>
      <c r="Q984" s="52"/>
      <c r="R984" s="52"/>
      <c r="S984" s="52"/>
      <c r="T984" s="52"/>
    </row>
    <row r="985">
      <c r="A985" s="86">
        <v>983.0</v>
      </c>
      <c r="B985" s="86"/>
      <c r="C985" s="402" t="str">
        <f t="shared" si="1"/>
        <v>1CD7</v>
      </c>
      <c r="D985" s="52"/>
      <c r="E985" s="403"/>
      <c r="F985" s="22">
        <v>983.0</v>
      </c>
      <c r="G985" s="403"/>
      <c r="H985" s="495"/>
      <c r="I985" s="141" t="s">
        <v>1296</v>
      </c>
      <c r="J985" s="405" t="s">
        <v>452</v>
      </c>
      <c r="K985" s="489"/>
      <c r="L985" s="52"/>
      <c r="M985" s="100"/>
      <c r="N985" s="100"/>
      <c r="O985" s="100"/>
      <c r="P985" s="100"/>
      <c r="Q985" s="52"/>
      <c r="R985" s="52"/>
      <c r="S985" s="52"/>
      <c r="T985" s="52"/>
    </row>
    <row r="986">
      <c r="A986" s="86">
        <v>984.0</v>
      </c>
      <c r="B986" s="86"/>
      <c r="C986" s="402" t="str">
        <f t="shared" si="1"/>
        <v>1CD8</v>
      </c>
      <c r="D986" s="52"/>
      <c r="E986" s="403"/>
      <c r="F986" s="22">
        <v>984.0</v>
      </c>
      <c r="G986" s="403"/>
      <c r="H986" s="495"/>
      <c r="I986" s="141" t="s">
        <v>1296</v>
      </c>
      <c r="J986" s="405" t="s">
        <v>457</v>
      </c>
      <c r="K986" s="489"/>
      <c r="L986" s="52"/>
      <c r="M986" s="100"/>
      <c r="N986" s="100"/>
      <c r="O986" s="100"/>
      <c r="P986" s="100"/>
      <c r="Q986" s="52"/>
      <c r="R986" s="52"/>
      <c r="S986" s="52"/>
      <c r="T986" s="52"/>
    </row>
    <row r="987">
      <c r="A987" s="86">
        <v>985.0</v>
      </c>
      <c r="B987" s="86"/>
      <c r="C987" s="402" t="str">
        <f t="shared" si="1"/>
        <v>1CD9</v>
      </c>
      <c r="D987" s="52"/>
      <c r="E987" s="403"/>
      <c r="F987" s="22">
        <v>985.0</v>
      </c>
      <c r="G987" s="403"/>
      <c r="H987" s="495"/>
      <c r="I987" s="141" t="s">
        <v>1296</v>
      </c>
      <c r="J987" s="405" t="s">
        <v>463</v>
      </c>
      <c r="K987" s="489"/>
      <c r="L987" s="52"/>
      <c r="M987" s="100"/>
      <c r="N987" s="100"/>
      <c r="O987" s="100"/>
      <c r="P987" s="100"/>
      <c r="Q987" s="52"/>
      <c r="R987" s="52"/>
      <c r="S987" s="52"/>
      <c r="T987" s="52"/>
    </row>
    <row r="988">
      <c r="A988" s="86">
        <v>986.0</v>
      </c>
      <c r="B988" s="86"/>
      <c r="C988" s="402" t="str">
        <f t="shared" si="1"/>
        <v>1CDA</v>
      </c>
      <c r="D988" s="52"/>
      <c r="E988" s="403"/>
      <c r="F988" s="22">
        <v>986.0</v>
      </c>
      <c r="G988" s="403"/>
      <c r="H988" s="495"/>
      <c r="I988" s="141" t="s">
        <v>1296</v>
      </c>
      <c r="J988" s="405" t="s">
        <v>2756</v>
      </c>
      <c r="K988" s="489"/>
      <c r="L988" s="52"/>
      <c r="M988" s="100"/>
      <c r="N988" s="100"/>
      <c r="O988" s="100"/>
      <c r="P988" s="100"/>
      <c r="Q988" s="52"/>
      <c r="R988" s="52"/>
      <c r="S988" s="52"/>
      <c r="T988" s="52"/>
    </row>
    <row r="989">
      <c r="A989" s="86">
        <v>987.0</v>
      </c>
      <c r="B989" s="86"/>
      <c r="C989" s="402" t="str">
        <f t="shared" si="1"/>
        <v>1CDB</v>
      </c>
      <c r="D989" s="52"/>
      <c r="E989" s="403"/>
      <c r="F989" s="22">
        <v>987.0</v>
      </c>
      <c r="G989" s="403"/>
      <c r="H989" s="495"/>
      <c r="I989" s="141" t="s">
        <v>1296</v>
      </c>
      <c r="J989" s="405" t="s">
        <v>3171</v>
      </c>
      <c r="K989" s="489"/>
      <c r="L989" s="52"/>
      <c r="M989" s="100"/>
      <c r="N989" s="100"/>
      <c r="O989" s="100"/>
      <c r="P989" s="100"/>
      <c r="Q989" s="52"/>
      <c r="R989" s="52"/>
      <c r="S989" s="52"/>
      <c r="T989" s="52"/>
    </row>
    <row r="990">
      <c r="A990" s="86">
        <v>988.0</v>
      </c>
      <c r="B990" s="86"/>
      <c r="C990" s="402" t="str">
        <f t="shared" si="1"/>
        <v>1CDC</v>
      </c>
      <c r="D990" s="52"/>
      <c r="E990" s="403"/>
      <c r="F990" s="22">
        <v>988.0</v>
      </c>
      <c r="G990" s="403"/>
      <c r="H990" s="495"/>
      <c r="I990" s="141" t="s">
        <v>1296</v>
      </c>
      <c r="J990" s="405" t="s">
        <v>3071</v>
      </c>
      <c r="K990" s="489"/>
      <c r="L990" s="52"/>
      <c r="M990" s="100"/>
      <c r="N990" s="100"/>
      <c r="O990" s="100"/>
      <c r="P990" s="100"/>
      <c r="Q990" s="52"/>
      <c r="R990" s="52"/>
      <c r="S990" s="52"/>
      <c r="T990" s="52"/>
    </row>
    <row r="991">
      <c r="A991" s="86">
        <v>989.0</v>
      </c>
      <c r="B991" s="86"/>
      <c r="C991" s="402" t="str">
        <f t="shared" si="1"/>
        <v>1CDD</v>
      </c>
      <c r="D991" s="52"/>
      <c r="E991" s="403"/>
      <c r="F991" s="22">
        <v>989.0</v>
      </c>
      <c r="G991" s="403"/>
      <c r="H991" s="495"/>
      <c r="I991" s="141" t="s">
        <v>1296</v>
      </c>
      <c r="J991" s="405" t="s">
        <v>2563</v>
      </c>
      <c r="K991" s="489"/>
      <c r="L991" s="52"/>
      <c r="M991" s="100"/>
      <c r="N991" s="100"/>
      <c r="O991" s="100"/>
      <c r="P991" s="100"/>
      <c r="Q991" s="52"/>
      <c r="R991" s="52"/>
      <c r="S991" s="52"/>
      <c r="T991" s="52"/>
    </row>
    <row r="992">
      <c r="A992" s="86">
        <v>990.0</v>
      </c>
      <c r="B992" s="86"/>
      <c r="C992" s="402" t="str">
        <f t="shared" si="1"/>
        <v>1CDE</v>
      </c>
      <c r="D992" s="52"/>
      <c r="E992" s="403"/>
      <c r="F992" s="22">
        <v>990.0</v>
      </c>
      <c r="G992" s="403"/>
      <c r="H992" s="495"/>
      <c r="I992" s="141" t="s">
        <v>1296</v>
      </c>
      <c r="J992" s="405" t="s">
        <v>2572</v>
      </c>
      <c r="K992" s="489"/>
      <c r="L992" s="52"/>
      <c r="M992" s="100"/>
      <c r="N992" s="100"/>
      <c r="O992" s="100"/>
      <c r="P992" s="100"/>
      <c r="Q992" s="52"/>
      <c r="R992" s="52"/>
      <c r="S992" s="52"/>
      <c r="T992" s="52"/>
    </row>
    <row r="993">
      <c r="A993" s="86">
        <v>991.0</v>
      </c>
      <c r="B993" s="86"/>
      <c r="C993" s="402" t="str">
        <f t="shared" si="1"/>
        <v>1CDF</v>
      </c>
      <c r="D993" s="52"/>
      <c r="E993" s="403"/>
      <c r="F993" s="22">
        <v>991.0</v>
      </c>
      <c r="G993" s="403"/>
      <c r="H993" s="495"/>
      <c r="I993" s="141" t="s">
        <v>1296</v>
      </c>
      <c r="J993" s="405" t="s">
        <v>2577</v>
      </c>
      <c r="K993" s="489"/>
      <c r="L993" s="52"/>
      <c r="M993" s="100"/>
      <c r="N993" s="100"/>
      <c r="O993" s="100"/>
      <c r="P993" s="100"/>
      <c r="Q993" s="52"/>
      <c r="R993" s="52"/>
      <c r="S993" s="52"/>
      <c r="T993" s="52"/>
    </row>
    <row r="994">
      <c r="A994" s="86">
        <v>992.0</v>
      </c>
      <c r="B994" s="86"/>
      <c r="C994" s="402" t="str">
        <f t="shared" si="1"/>
        <v>1CE0</v>
      </c>
      <c r="D994" s="52"/>
      <c r="E994" s="403"/>
      <c r="F994" s="22">
        <v>992.0</v>
      </c>
      <c r="G994" s="403"/>
      <c r="H994" s="495"/>
      <c r="I994" s="141" t="s">
        <v>1296</v>
      </c>
      <c r="J994" s="405" t="s">
        <v>2589</v>
      </c>
      <c r="K994" s="489"/>
      <c r="L994" s="52"/>
      <c r="M994" s="100"/>
      <c r="N994" s="100"/>
      <c r="O994" s="100"/>
      <c r="P994" s="100"/>
      <c r="Q994" s="52"/>
      <c r="R994" s="52"/>
      <c r="S994" s="52"/>
      <c r="T994" s="52"/>
    </row>
    <row r="995">
      <c r="A995" s="86">
        <v>993.0</v>
      </c>
      <c r="B995" s="86"/>
      <c r="C995" s="402" t="str">
        <f t="shared" si="1"/>
        <v>1CE1</v>
      </c>
      <c r="D995" s="52"/>
      <c r="E995" s="403"/>
      <c r="F995" s="22">
        <v>993.0</v>
      </c>
      <c r="G995" s="403"/>
      <c r="H995" s="495"/>
      <c r="I995" s="141" t="s">
        <v>1296</v>
      </c>
      <c r="J995" s="405" t="s">
        <v>2596</v>
      </c>
      <c r="K995" s="489"/>
      <c r="L995" s="52"/>
      <c r="M995" s="100"/>
      <c r="N995" s="100"/>
      <c r="O995" s="100"/>
      <c r="P995" s="100"/>
      <c r="Q995" s="52"/>
      <c r="R995" s="52"/>
      <c r="S995" s="52"/>
      <c r="T995" s="52"/>
    </row>
    <row r="996">
      <c r="A996" s="86">
        <v>994.0</v>
      </c>
      <c r="B996" s="86"/>
      <c r="C996" s="402" t="str">
        <f t="shared" si="1"/>
        <v>1CE2</v>
      </c>
      <c r="D996" s="52"/>
      <c r="E996" s="403"/>
      <c r="F996" s="22">
        <v>994.0</v>
      </c>
      <c r="G996" s="403"/>
      <c r="H996" s="495"/>
      <c r="I996" s="141" t="s">
        <v>1296</v>
      </c>
      <c r="J996" s="405" t="s">
        <v>1450</v>
      </c>
      <c r="K996" s="489"/>
      <c r="L996" s="52"/>
      <c r="M996" s="100"/>
      <c r="N996" s="100"/>
      <c r="O996" s="100"/>
      <c r="P996" s="100"/>
      <c r="Q996" s="52"/>
      <c r="R996" s="52"/>
      <c r="S996" s="52"/>
      <c r="T996" s="52"/>
    </row>
    <row r="997">
      <c r="A997" s="86">
        <v>995.0</v>
      </c>
      <c r="B997" s="86"/>
      <c r="C997" s="402" t="str">
        <f t="shared" si="1"/>
        <v>1CE3</v>
      </c>
      <c r="D997" s="52"/>
      <c r="E997" s="403"/>
      <c r="F997" s="22">
        <v>995.0</v>
      </c>
      <c r="G997" s="403"/>
      <c r="H997" s="495"/>
      <c r="I997" s="141" t="s">
        <v>1296</v>
      </c>
      <c r="J997" s="405" t="s">
        <v>1493</v>
      </c>
      <c r="K997" s="489"/>
      <c r="L997" s="52"/>
      <c r="M997" s="100"/>
      <c r="N997" s="100"/>
      <c r="O997" s="100"/>
      <c r="P997" s="100"/>
      <c r="Q997" s="52"/>
      <c r="R997" s="52"/>
      <c r="S997" s="52"/>
      <c r="T997" s="52"/>
    </row>
    <row r="998">
      <c r="A998" s="86">
        <v>996.0</v>
      </c>
      <c r="B998" s="86"/>
      <c r="C998" s="402" t="str">
        <f t="shared" si="1"/>
        <v>1CE4</v>
      </c>
      <c r="D998" s="52"/>
      <c r="E998" s="403"/>
      <c r="F998" s="22">
        <v>996.0</v>
      </c>
      <c r="G998" s="403"/>
      <c r="H998" s="495"/>
      <c r="I998" s="141" t="s">
        <v>1296</v>
      </c>
      <c r="J998" s="405" t="s">
        <v>1555</v>
      </c>
      <c r="K998" s="489"/>
      <c r="L998" s="52"/>
      <c r="M998" s="100"/>
      <c r="N998" s="100"/>
      <c r="O998" s="100"/>
      <c r="P998" s="100"/>
      <c r="Q998" s="52"/>
      <c r="R998" s="52"/>
      <c r="S998" s="52"/>
      <c r="T998" s="52"/>
    </row>
    <row r="999">
      <c r="A999" s="86">
        <v>997.0</v>
      </c>
      <c r="B999" s="86"/>
      <c r="C999" s="402" t="str">
        <f t="shared" si="1"/>
        <v>1CE5</v>
      </c>
      <c r="D999" s="52"/>
      <c r="E999" s="403"/>
      <c r="F999" s="22">
        <v>997.0</v>
      </c>
      <c r="G999" s="403"/>
      <c r="H999" s="495"/>
      <c r="I999" s="141" t="s">
        <v>1296</v>
      </c>
      <c r="J999" s="405" t="s">
        <v>1574</v>
      </c>
      <c r="K999" s="489"/>
      <c r="L999" s="52"/>
      <c r="M999" s="100"/>
      <c r="N999" s="100"/>
      <c r="O999" s="100"/>
      <c r="P999" s="100"/>
      <c r="Q999" s="52"/>
      <c r="R999" s="52"/>
      <c r="S999" s="52"/>
      <c r="T999" s="52"/>
    </row>
    <row r="1000">
      <c r="A1000" s="86">
        <v>998.0</v>
      </c>
      <c r="B1000" s="86"/>
      <c r="C1000" s="402" t="str">
        <f t="shared" si="1"/>
        <v>1CE6</v>
      </c>
      <c r="D1000" s="52"/>
      <c r="E1000" s="403"/>
      <c r="F1000" s="22">
        <v>998.0</v>
      </c>
      <c r="G1000" s="403"/>
      <c r="H1000" s="495"/>
      <c r="I1000" s="141" t="s">
        <v>1296</v>
      </c>
      <c r="J1000" s="405" t="s">
        <v>1583</v>
      </c>
      <c r="K1000" s="489"/>
      <c r="L1000" s="52"/>
      <c r="M1000" s="100"/>
      <c r="N1000" s="100"/>
      <c r="O1000" s="100"/>
      <c r="P1000" s="100"/>
      <c r="Q1000" s="52"/>
      <c r="R1000" s="52"/>
      <c r="S1000" s="52"/>
      <c r="T1000" s="52"/>
    </row>
    <row r="1001">
      <c r="A1001" s="86">
        <v>999.0</v>
      </c>
      <c r="B1001" s="86"/>
      <c r="C1001" s="402" t="str">
        <f t="shared" si="1"/>
        <v>1CE7</v>
      </c>
      <c r="D1001" s="52"/>
      <c r="E1001" s="403"/>
      <c r="F1001" s="22">
        <v>999.0</v>
      </c>
      <c r="G1001" s="403"/>
      <c r="H1001" s="495"/>
      <c r="I1001" s="141" t="s">
        <v>1296</v>
      </c>
      <c r="J1001" s="405" t="s">
        <v>1590</v>
      </c>
      <c r="K1001" s="489"/>
      <c r="L1001" s="52"/>
      <c r="M1001" s="100"/>
      <c r="N1001" s="100"/>
      <c r="O1001" s="100"/>
      <c r="P1001" s="100"/>
      <c r="Q1001" s="52"/>
      <c r="R1001" s="52"/>
      <c r="S1001" s="52"/>
      <c r="T1001" s="52"/>
    </row>
    <row r="1002">
      <c r="A1002" s="86">
        <v>1000.0</v>
      </c>
      <c r="B1002" s="86"/>
      <c r="C1002" s="402" t="str">
        <f t="shared" si="1"/>
        <v>1CE8</v>
      </c>
      <c r="D1002" s="52"/>
      <c r="E1002" s="403"/>
      <c r="F1002" s="22">
        <v>1000.0</v>
      </c>
      <c r="G1002" s="403"/>
      <c r="H1002" s="495"/>
      <c r="I1002" s="141" t="s">
        <v>1296</v>
      </c>
      <c r="J1002" s="405" t="s">
        <v>1600</v>
      </c>
      <c r="K1002" s="489"/>
      <c r="L1002" s="52"/>
      <c r="M1002" s="100"/>
      <c r="N1002" s="100"/>
      <c r="O1002" s="100"/>
      <c r="P1002" s="100"/>
      <c r="Q1002" s="52"/>
      <c r="R1002" s="52"/>
      <c r="S1002" s="52"/>
      <c r="T1002" s="52"/>
    </row>
    <row r="1003">
      <c r="A1003" s="86">
        <v>1001.0</v>
      </c>
      <c r="B1003" s="86"/>
      <c r="C1003" s="402" t="str">
        <f t="shared" si="1"/>
        <v>1CE9</v>
      </c>
      <c r="D1003" s="52"/>
      <c r="E1003" s="403"/>
      <c r="F1003" s="22">
        <v>1001.0</v>
      </c>
      <c r="G1003" s="403"/>
      <c r="H1003" s="495"/>
      <c r="I1003" s="141" t="s">
        <v>1296</v>
      </c>
      <c r="J1003" s="405" t="s">
        <v>2641</v>
      </c>
      <c r="K1003" s="489"/>
      <c r="L1003" s="52"/>
      <c r="M1003" s="100"/>
      <c r="N1003" s="100"/>
      <c r="O1003" s="100"/>
      <c r="P1003" s="100"/>
      <c r="Q1003" s="52"/>
      <c r="R1003" s="52"/>
      <c r="S1003" s="52"/>
      <c r="T1003" s="52"/>
    </row>
    <row r="1004">
      <c r="A1004" s="86">
        <v>1002.0</v>
      </c>
      <c r="B1004" s="86"/>
      <c r="C1004" s="402" t="str">
        <f t="shared" si="1"/>
        <v>1CEA</v>
      </c>
      <c r="D1004" s="52"/>
      <c r="E1004" s="403"/>
      <c r="F1004" s="22">
        <v>1002.0</v>
      </c>
      <c r="G1004" s="403"/>
      <c r="H1004" s="495"/>
      <c r="I1004" s="141" t="s">
        <v>1296</v>
      </c>
      <c r="J1004" s="405" t="s">
        <v>2351</v>
      </c>
      <c r="K1004" s="489"/>
      <c r="L1004" s="52"/>
      <c r="M1004" s="100"/>
      <c r="N1004" s="100"/>
      <c r="O1004" s="100"/>
      <c r="P1004" s="100"/>
      <c r="Q1004" s="52"/>
      <c r="R1004" s="52"/>
      <c r="S1004" s="52"/>
      <c r="T1004" s="52"/>
    </row>
    <row r="1005">
      <c r="A1005" s="86">
        <v>1003.0</v>
      </c>
      <c r="B1005" s="86"/>
      <c r="C1005" s="402" t="str">
        <f t="shared" si="1"/>
        <v>1CEB</v>
      </c>
      <c r="D1005" s="52"/>
      <c r="E1005" s="403"/>
      <c r="F1005" s="22">
        <v>1003.0</v>
      </c>
      <c r="G1005" s="403"/>
      <c r="H1005" s="495"/>
      <c r="I1005" s="141" t="s">
        <v>1296</v>
      </c>
      <c r="J1005" s="405" t="s">
        <v>2651</v>
      </c>
      <c r="K1005" s="489"/>
      <c r="L1005" s="52"/>
      <c r="M1005" s="100"/>
      <c r="N1005" s="100"/>
      <c r="O1005" s="100"/>
      <c r="P1005" s="100"/>
      <c r="Q1005" s="52"/>
      <c r="R1005" s="52"/>
      <c r="S1005" s="52"/>
      <c r="T1005" s="52"/>
    </row>
    <row r="1006">
      <c r="A1006" s="86">
        <v>1004.0</v>
      </c>
      <c r="B1006" s="86"/>
      <c r="C1006" s="402" t="str">
        <f t="shared" si="1"/>
        <v>1CEC</v>
      </c>
      <c r="D1006" s="52"/>
      <c r="E1006" s="403"/>
      <c r="F1006" s="22">
        <v>1004.0</v>
      </c>
      <c r="G1006" s="403"/>
      <c r="H1006" s="495"/>
      <c r="I1006" s="141" t="s">
        <v>1296</v>
      </c>
      <c r="J1006" s="405" t="s">
        <v>2658</v>
      </c>
      <c r="K1006" s="489"/>
      <c r="L1006" s="52"/>
      <c r="M1006" s="100"/>
      <c r="N1006" s="100"/>
      <c r="O1006" s="100"/>
      <c r="P1006" s="100"/>
      <c r="Q1006" s="52"/>
      <c r="R1006" s="52"/>
      <c r="S1006" s="52"/>
      <c r="T1006" s="52"/>
    </row>
    <row r="1007">
      <c r="A1007" s="86">
        <v>1005.0</v>
      </c>
      <c r="B1007" s="86"/>
      <c r="C1007" s="402" t="str">
        <f t="shared" si="1"/>
        <v>1CED</v>
      </c>
      <c r="D1007" s="52"/>
      <c r="E1007" s="403"/>
      <c r="F1007" s="22">
        <v>1005.0</v>
      </c>
      <c r="G1007" s="403"/>
      <c r="H1007" s="495"/>
      <c r="I1007" s="141" t="s">
        <v>1296</v>
      </c>
      <c r="J1007" s="405" t="s">
        <v>2670</v>
      </c>
      <c r="K1007" s="489"/>
      <c r="L1007" s="52"/>
      <c r="M1007" s="100"/>
      <c r="N1007" s="100"/>
      <c r="O1007" s="100"/>
      <c r="P1007" s="100"/>
      <c r="Q1007" s="52"/>
      <c r="R1007" s="52"/>
      <c r="S1007" s="52"/>
      <c r="T1007" s="52"/>
    </row>
    <row r="1008">
      <c r="A1008" s="86">
        <v>1006.0</v>
      </c>
      <c r="B1008" s="86"/>
      <c r="C1008" s="402" t="str">
        <f t="shared" si="1"/>
        <v>1CEE</v>
      </c>
      <c r="D1008" s="52"/>
      <c r="E1008" s="403"/>
      <c r="F1008" s="22">
        <v>1006.0</v>
      </c>
      <c r="G1008" s="403"/>
      <c r="H1008" s="495"/>
      <c r="I1008" s="141" t="s">
        <v>1296</v>
      </c>
      <c r="J1008" s="405" t="s">
        <v>2675</v>
      </c>
      <c r="K1008" s="489"/>
      <c r="L1008" s="52"/>
      <c r="M1008" s="100"/>
      <c r="N1008" s="100"/>
      <c r="O1008" s="100"/>
      <c r="P1008" s="100"/>
      <c r="Q1008" s="52"/>
      <c r="R1008" s="52"/>
      <c r="S1008" s="52"/>
      <c r="T1008" s="52"/>
    </row>
    <row r="1009">
      <c r="A1009" s="86">
        <v>1007.0</v>
      </c>
      <c r="B1009" s="86"/>
      <c r="C1009" s="402" t="str">
        <f t="shared" si="1"/>
        <v>1CEF</v>
      </c>
      <c r="D1009" s="52"/>
      <c r="E1009" s="403"/>
      <c r="F1009" s="22">
        <v>1007.0</v>
      </c>
      <c r="G1009" s="403"/>
      <c r="H1009" s="495"/>
      <c r="I1009" s="141" t="s">
        <v>1296</v>
      </c>
      <c r="J1009" s="405" t="s">
        <v>2682</v>
      </c>
      <c r="K1009" s="489"/>
      <c r="L1009" s="52"/>
      <c r="M1009" s="100"/>
      <c r="N1009" s="100"/>
      <c r="O1009" s="100"/>
      <c r="P1009" s="100"/>
      <c r="Q1009" s="52"/>
      <c r="R1009" s="52"/>
      <c r="S1009" s="52"/>
      <c r="T1009" s="52"/>
    </row>
    <row r="1010">
      <c r="A1010" s="86">
        <v>1008.0</v>
      </c>
      <c r="B1010" s="86"/>
      <c r="C1010" s="402" t="str">
        <f t="shared" si="1"/>
        <v>1CF0</v>
      </c>
      <c r="D1010" s="52"/>
      <c r="E1010" s="403"/>
      <c r="F1010" s="22">
        <v>1008.0</v>
      </c>
      <c r="G1010" s="403"/>
      <c r="H1010" s="495"/>
      <c r="I1010" s="141" t="s">
        <v>1296</v>
      </c>
      <c r="J1010" s="405" t="s">
        <v>1742</v>
      </c>
      <c r="K1010" s="489"/>
      <c r="L1010" s="52"/>
      <c r="M1010" s="100"/>
      <c r="N1010" s="100"/>
      <c r="O1010" s="100"/>
      <c r="P1010" s="100"/>
      <c r="Q1010" s="52"/>
      <c r="R1010" s="52"/>
      <c r="S1010" s="52"/>
      <c r="T1010" s="52"/>
    </row>
    <row r="1011">
      <c r="A1011" s="86">
        <v>1009.0</v>
      </c>
      <c r="B1011" s="86"/>
      <c r="C1011" s="402" t="str">
        <f t="shared" si="1"/>
        <v>1CF1</v>
      </c>
      <c r="D1011" s="52"/>
      <c r="E1011" s="403"/>
      <c r="F1011" s="22">
        <v>1009.0</v>
      </c>
      <c r="G1011" s="403"/>
      <c r="H1011" s="495"/>
      <c r="I1011" s="141" t="s">
        <v>1296</v>
      </c>
      <c r="J1011" s="405" t="s">
        <v>2022</v>
      </c>
      <c r="K1011" s="489"/>
      <c r="L1011" s="52"/>
      <c r="M1011" s="100"/>
      <c r="N1011" s="100"/>
      <c r="O1011" s="100"/>
      <c r="P1011" s="100"/>
      <c r="Q1011" s="52"/>
      <c r="R1011" s="52"/>
      <c r="S1011" s="52"/>
      <c r="T1011" s="52"/>
    </row>
    <row r="1012">
      <c r="A1012" s="86">
        <v>1010.0</v>
      </c>
      <c r="B1012" s="86"/>
      <c r="C1012" s="402" t="str">
        <f t="shared" si="1"/>
        <v>1CF2</v>
      </c>
      <c r="D1012" s="52"/>
      <c r="E1012" s="403"/>
      <c r="F1012" s="22">
        <v>1010.0</v>
      </c>
      <c r="G1012" s="403"/>
      <c r="H1012" s="495"/>
      <c r="I1012" s="141" t="s">
        <v>1296</v>
      </c>
      <c r="J1012" s="405" t="s">
        <v>2210</v>
      </c>
      <c r="K1012" s="489"/>
      <c r="L1012" s="52"/>
      <c r="M1012" s="100"/>
      <c r="N1012" s="100"/>
      <c r="O1012" s="100"/>
      <c r="P1012" s="100"/>
      <c r="Q1012" s="52"/>
      <c r="R1012" s="52"/>
      <c r="S1012" s="52"/>
      <c r="T1012" s="52"/>
    </row>
    <row r="1013">
      <c r="A1013" s="86">
        <v>1011.0</v>
      </c>
      <c r="B1013" s="86"/>
      <c r="C1013" s="402" t="str">
        <f t="shared" si="1"/>
        <v>1CF3</v>
      </c>
      <c r="D1013" s="52"/>
      <c r="E1013" s="403"/>
      <c r="F1013" s="22">
        <v>1011.0</v>
      </c>
      <c r="G1013" s="403"/>
      <c r="H1013" s="495"/>
      <c r="I1013" s="141" t="s">
        <v>1296</v>
      </c>
      <c r="J1013" s="405" t="s">
        <v>2129</v>
      </c>
      <c r="K1013" s="489"/>
      <c r="L1013" s="52"/>
      <c r="M1013" s="100"/>
      <c r="N1013" s="100"/>
      <c r="O1013" s="100"/>
      <c r="P1013" s="100"/>
      <c r="Q1013" s="52"/>
      <c r="R1013" s="52"/>
      <c r="S1013" s="52"/>
      <c r="T1013" s="52"/>
    </row>
    <row r="1014">
      <c r="A1014" s="86">
        <v>1012.0</v>
      </c>
      <c r="B1014" s="86"/>
      <c r="C1014" s="402" t="str">
        <f t="shared" si="1"/>
        <v>1CF4</v>
      </c>
      <c r="D1014" s="52"/>
      <c r="E1014" s="403"/>
      <c r="F1014" s="22">
        <v>1012.0</v>
      </c>
      <c r="G1014" s="403"/>
      <c r="H1014" s="495"/>
      <c r="I1014" s="141" t="s">
        <v>1296</v>
      </c>
      <c r="J1014" s="405" t="s">
        <v>2053</v>
      </c>
      <c r="K1014" s="489"/>
      <c r="L1014" s="52"/>
      <c r="M1014" s="100"/>
      <c r="N1014" s="100"/>
      <c r="O1014" s="100"/>
      <c r="P1014" s="100"/>
      <c r="Q1014" s="52"/>
      <c r="R1014" s="52"/>
      <c r="S1014" s="52"/>
      <c r="T1014" s="52"/>
    </row>
    <row r="1015">
      <c r="A1015" s="86">
        <v>1013.0</v>
      </c>
      <c r="B1015" s="86"/>
      <c r="C1015" s="402" t="str">
        <f t="shared" si="1"/>
        <v>1CF5</v>
      </c>
      <c r="D1015" s="52"/>
      <c r="E1015" s="403"/>
      <c r="F1015" s="22">
        <v>1013.0</v>
      </c>
      <c r="G1015" s="403"/>
      <c r="H1015" s="495"/>
      <c r="I1015" s="141" t="s">
        <v>1296</v>
      </c>
      <c r="J1015" s="405" t="s">
        <v>1814</v>
      </c>
      <c r="K1015" s="489"/>
      <c r="L1015" s="52"/>
      <c r="M1015" s="100"/>
      <c r="N1015" s="100"/>
      <c r="O1015" s="100"/>
      <c r="P1015" s="100"/>
      <c r="Q1015" s="52"/>
      <c r="R1015" s="52"/>
      <c r="S1015" s="52"/>
      <c r="T1015" s="52"/>
    </row>
    <row r="1016">
      <c r="A1016" s="86">
        <v>1014.0</v>
      </c>
      <c r="B1016" s="86"/>
      <c r="C1016" s="402" t="str">
        <f t="shared" si="1"/>
        <v>1CF6</v>
      </c>
      <c r="D1016" s="52"/>
      <c r="E1016" s="403"/>
      <c r="F1016" s="22">
        <v>1014.0</v>
      </c>
      <c r="G1016" s="403"/>
      <c r="H1016" s="495"/>
      <c r="I1016" s="141" t="s">
        <v>1296</v>
      </c>
      <c r="J1016" s="405" t="s">
        <v>2241</v>
      </c>
      <c r="K1016" s="489"/>
      <c r="L1016" s="52"/>
      <c r="M1016" s="100"/>
      <c r="N1016" s="100"/>
      <c r="O1016" s="100"/>
      <c r="P1016" s="100"/>
      <c r="Q1016" s="52"/>
      <c r="R1016" s="52"/>
      <c r="S1016" s="52"/>
      <c r="T1016" s="52"/>
    </row>
    <row r="1017">
      <c r="A1017" s="86">
        <v>1015.0</v>
      </c>
      <c r="B1017" s="86"/>
      <c r="C1017" s="402" t="str">
        <f t="shared" si="1"/>
        <v>1CF7</v>
      </c>
      <c r="D1017" s="52"/>
      <c r="E1017" s="403"/>
      <c r="F1017" s="22">
        <v>1015.0</v>
      </c>
      <c r="G1017" s="403"/>
      <c r="H1017" s="495"/>
      <c r="I1017" s="141" t="s">
        <v>1296</v>
      </c>
      <c r="J1017" s="405" t="s">
        <v>2093</v>
      </c>
      <c r="K1017" s="489"/>
      <c r="L1017" s="52"/>
      <c r="M1017" s="100"/>
      <c r="N1017" s="100"/>
      <c r="O1017" s="100"/>
      <c r="P1017" s="100"/>
      <c r="Q1017" s="52"/>
      <c r="R1017" s="52"/>
      <c r="S1017" s="52"/>
      <c r="T1017" s="52"/>
    </row>
    <row r="1018">
      <c r="A1018" s="86">
        <v>1016.0</v>
      </c>
      <c r="B1018" s="86"/>
      <c r="C1018" s="402" t="str">
        <f t="shared" si="1"/>
        <v>1CF8</v>
      </c>
      <c r="D1018" s="52"/>
      <c r="E1018" s="403"/>
      <c r="F1018" s="22">
        <v>1016.0</v>
      </c>
      <c r="G1018" s="403"/>
      <c r="H1018" s="495"/>
      <c r="I1018" s="141" t="s">
        <v>1296</v>
      </c>
      <c r="J1018" s="405" t="s">
        <v>1254</v>
      </c>
      <c r="K1018" s="489"/>
      <c r="L1018" s="52"/>
      <c r="M1018" s="100"/>
      <c r="N1018" s="100"/>
      <c r="O1018" s="100"/>
      <c r="P1018" s="100"/>
      <c r="Q1018" s="52"/>
      <c r="R1018" s="52"/>
      <c r="S1018" s="52"/>
      <c r="T1018" s="52"/>
    </row>
    <row r="1019">
      <c r="A1019" s="86">
        <v>1017.0</v>
      </c>
      <c r="B1019" s="86"/>
      <c r="C1019" s="402" t="str">
        <f t="shared" si="1"/>
        <v>1CF9</v>
      </c>
      <c r="D1019" s="52"/>
      <c r="E1019" s="403"/>
      <c r="F1019" s="22">
        <v>1017.0</v>
      </c>
      <c r="G1019" s="403"/>
      <c r="H1019" s="495"/>
      <c r="I1019" s="141" t="s">
        <v>1296</v>
      </c>
      <c r="J1019" s="405" t="s">
        <v>1797</v>
      </c>
      <c r="K1019" s="489"/>
      <c r="L1019" s="52"/>
      <c r="M1019" s="100"/>
      <c r="N1019" s="100"/>
      <c r="O1019" s="100"/>
      <c r="P1019" s="100"/>
      <c r="Q1019" s="52"/>
      <c r="R1019" s="52"/>
      <c r="S1019" s="52"/>
      <c r="T1019" s="52"/>
    </row>
    <row r="1020">
      <c r="A1020" s="86">
        <v>1018.0</v>
      </c>
      <c r="B1020" s="86"/>
      <c r="C1020" s="402" t="str">
        <f t="shared" si="1"/>
        <v>1CFA</v>
      </c>
      <c r="D1020" s="52"/>
      <c r="E1020" s="403"/>
      <c r="F1020" s="22">
        <v>1018.0</v>
      </c>
      <c r="G1020" s="403"/>
      <c r="H1020" s="495"/>
      <c r="I1020" s="141" t="s">
        <v>1296</v>
      </c>
      <c r="J1020" s="405" t="s">
        <v>2340</v>
      </c>
      <c r="K1020" s="489"/>
      <c r="L1020" s="52"/>
      <c r="M1020" s="100"/>
      <c r="N1020" s="100"/>
      <c r="O1020" s="100"/>
      <c r="P1020" s="100"/>
      <c r="Q1020" s="52"/>
      <c r="R1020" s="52"/>
      <c r="S1020" s="52"/>
      <c r="T1020" s="52"/>
    </row>
    <row r="1021">
      <c r="A1021" s="86">
        <v>1019.0</v>
      </c>
      <c r="B1021" s="86"/>
      <c r="C1021" s="402" t="str">
        <f t="shared" si="1"/>
        <v>1CFB</v>
      </c>
      <c r="D1021" s="52"/>
      <c r="E1021" s="403"/>
      <c r="F1021" s="22">
        <v>1019.0</v>
      </c>
      <c r="G1021" s="403"/>
      <c r="H1021" s="495"/>
      <c r="I1021" s="141" t="s">
        <v>1296</v>
      </c>
      <c r="J1021" s="405" t="s">
        <v>2285</v>
      </c>
      <c r="K1021" s="489"/>
      <c r="L1021" s="52"/>
      <c r="M1021" s="100"/>
      <c r="N1021" s="100"/>
      <c r="O1021" s="100"/>
      <c r="P1021" s="100"/>
      <c r="Q1021" s="52"/>
      <c r="R1021" s="52"/>
      <c r="S1021" s="52"/>
      <c r="T1021" s="52"/>
    </row>
    <row r="1022">
      <c r="A1022" s="86">
        <v>1020.0</v>
      </c>
      <c r="B1022" s="86"/>
      <c r="C1022" s="402" t="str">
        <f t="shared" si="1"/>
        <v>1CFC</v>
      </c>
      <c r="D1022" s="52"/>
      <c r="E1022" s="403"/>
      <c r="F1022" s="22">
        <v>1020.0</v>
      </c>
      <c r="G1022" s="403"/>
      <c r="H1022" s="495"/>
      <c r="I1022" s="141" t="s">
        <v>1296</v>
      </c>
      <c r="J1022" s="405" t="s">
        <v>2255</v>
      </c>
      <c r="K1022" s="489"/>
      <c r="L1022" s="52"/>
      <c r="M1022" s="100"/>
      <c r="N1022" s="100"/>
      <c r="O1022" s="100"/>
      <c r="P1022" s="100"/>
      <c r="Q1022" s="52"/>
      <c r="R1022" s="52"/>
      <c r="S1022" s="52"/>
      <c r="T1022" s="52"/>
    </row>
    <row r="1023">
      <c r="A1023" s="86">
        <v>1021.0</v>
      </c>
      <c r="B1023" s="86"/>
      <c r="C1023" s="402" t="str">
        <f t="shared" si="1"/>
        <v>1CFD</v>
      </c>
      <c r="D1023" s="52"/>
      <c r="E1023" s="403"/>
      <c r="F1023" s="22">
        <v>1021.0</v>
      </c>
      <c r="G1023" s="403"/>
      <c r="H1023" s="495"/>
      <c r="I1023" s="141" t="s">
        <v>1296</v>
      </c>
      <c r="J1023" s="405" t="s">
        <v>2183</v>
      </c>
      <c r="K1023" s="489"/>
      <c r="L1023" s="52"/>
      <c r="M1023" s="100"/>
      <c r="N1023" s="100"/>
      <c r="O1023" s="100"/>
      <c r="P1023" s="100"/>
      <c r="Q1023" s="52"/>
      <c r="R1023" s="52"/>
      <c r="S1023" s="52"/>
      <c r="T1023" s="52"/>
    </row>
    <row r="1024">
      <c r="A1024" s="86">
        <v>1022.0</v>
      </c>
      <c r="B1024" s="86"/>
      <c r="C1024" s="402" t="str">
        <f t="shared" si="1"/>
        <v>1CFE</v>
      </c>
      <c r="D1024" s="52"/>
      <c r="E1024" s="403"/>
      <c r="F1024" s="22">
        <v>1022.0</v>
      </c>
      <c r="G1024" s="403"/>
      <c r="H1024" s="495"/>
      <c r="I1024" s="141" t="s">
        <v>1296</v>
      </c>
      <c r="J1024" s="405" t="s">
        <v>2235</v>
      </c>
      <c r="K1024" s="489"/>
      <c r="L1024" s="52"/>
      <c r="M1024" s="100"/>
      <c r="N1024" s="100"/>
      <c r="O1024" s="100"/>
      <c r="P1024" s="100"/>
      <c r="Q1024" s="52"/>
      <c r="R1024" s="52"/>
      <c r="S1024" s="52"/>
      <c r="T1024" s="52"/>
    </row>
    <row r="1025">
      <c r="A1025" s="86">
        <v>1023.0</v>
      </c>
      <c r="B1025" s="86"/>
      <c r="C1025" s="402" t="str">
        <f t="shared" si="1"/>
        <v>1CFF</v>
      </c>
      <c r="D1025" s="67" t="s">
        <v>4657</v>
      </c>
      <c r="E1025" s="403"/>
      <c r="F1025" s="22">
        <v>1023.0</v>
      </c>
      <c r="G1025" s="403"/>
      <c r="H1025" s="495"/>
      <c r="I1025" s="141" t="s">
        <v>1296</v>
      </c>
      <c r="J1025" s="405" t="s">
        <v>2260</v>
      </c>
      <c r="K1025" s="494" t="s">
        <v>4634</v>
      </c>
      <c r="L1025" s="20"/>
      <c r="M1025" s="20"/>
      <c r="N1025" s="20"/>
      <c r="O1025" s="7"/>
      <c r="P1025" s="100"/>
      <c r="Q1025" s="52"/>
      <c r="R1025" s="52"/>
      <c r="S1025" s="52"/>
      <c r="T1025" s="52"/>
    </row>
    <row r="1026">
      <c r="A1026" s="86">
        <v>1024.0</v>
      </c>
      <c r="B1026" s="86" t="s">
        <v>165</v>
      </c>
      <c r="C1026" s="402" t="str">
        <f t="shared" si="1"/>
        <v>1D00</v>
      </c>
      <c r="D1026" s="67" t="s">
        <v>4659</v>
      </c>
      <c r="E1026" s="181"/>
      <c r="F1026" s="13"/>
      <c r="G1026" s="181"/>
      <c r="H1026" s="119"/>
      <c r="I1026" s="489"/>
      <c r="J1026" s="489"/>
      <c r="K1026" s="489"/>
      <c r="L1026" s="490"/>
      <c r="M1026" s="52"/>
      <c r="N1026" s="100"/>
      <c r="O1026" s="100"/>
      <c r="P1026" s="100"/>
      <c r="Q1026" s="99"/>
      <c r="R1026" s="52"/>
      <c r="S1026" s="52"/>
      <c r="T1026" s="52"/>
    </row>
    <row r="1027">
      <c r="A1027" s="86">
        <v>1025.0</v>
      </c>
      <c r="B1027" s="86"/>
      <c r="C1027" s="402" t="str">
        <f t="shared" si="1"/>
        <v>1D01</v>
      </c>
      <c r="D1027" s="52"/>
      <c r="E1027" s="181"/>
      <c r="F1027" s="13"/>
      <c r="G1027" s="181"/>
      <c r="H1027" s="119"/>
      <c r="I1027" s="489"/>
      <c r="J1027" s="489"/>
      <c r="K1027" s="489"/>
      <c r="L1027" s="490"/>
      <c r="M1027" s="52"/>
      <c r="N1027" s="100"/>
      <c r="O1027" s="100"/>
      <c r="P1027" s="100"/>
      <c r="Q1027" s="99"/>
      <c r="R1027" s="52"/>
      <c r="S1027" s="52"/>
      <c r="T1027" s="52"/>
    </row>
    <row r="1028">
      <c r="A1028" s="86">
        <v>1026.0</v>
      </c>
      <c r="B1028" s="86"/>
      <c r="C1028" s="402" t="str">
        <f t="shared" si="1"/>
        <v>1D02</v>
      </c>
      <c r="D1028" s="52"/>
      <c r="E1028" s="181"/>
      <c r="F1028" s="13"/>
      <c r="G1028" s="181"/>
      <c r="H1028" s="119"/>
      <c r="I1028" s="489"/>
      <c r="J1028" s="489"/>
      <c r="K1028" s="489"/>
      <c r="L1028" s="490"/>
      <c r="M1028" s="52"/>
      <c r="N1028" s="100"/>
      <c r="O1028" s="100"/>
      <c r="P1028" s="100"/>
      <c r="Q1028" s="99"/>
      <c r="R1028" s="52"/>
      <c r="S1028" s="52"/>
      <c r="T1028" s="52"/>
    </row>
    <row r="1029">
      <c r="A1029" s="86">
        <v>1027.0</v>
      </c>
      <c r="B1029" s="86"/>
      <c r="C1029" s="402" t="str">
        <f t="shared" si="1"/>
        <v>1D03</v>
      </c>
      <c r="D1029" s="52"/>
      <c r="E1029" s="181"/>
      <c r="F1029" s="13"/>
      <c r="G1029" s="181"/>
      <c r="H1029" s="119"/>
      <c r="I1029" s="489"/>
      <c r="J1029" s="489"/>
      <c r="K1029" s="489"/>
      <c r="L1029" s="490"/>
      <c r="M1029" s="52"/>
      <c r="N1029" s="100"/>
      <c r="O1029" s="100"/>
      <c r="P1029" s="100"/>
      <c r="Q1029" s="99"/>
      <c r="R1029" s="52"/>
      <c r="S1029" s="52"/>
      <c r="T1029" s="52"/>
    </row>
    <row r="1030">
      <c r="A1030" s="86">
        <v>1028.0</v>
      </c>
      <c r="B1030" s="86"/>
      <c r="C1030" s="402" t="str">
        <f t="shared" si="1"/>
        <v>1D04</v>
      </c>
      <c r="D1030" s="52"/>
      <c r="E1030" s="181"/>
      <c r="F1030" s="13"/>
      <c r="G1030" s="181"/>
      <c r="H1030" s="119"/>
      <c r="I1030" s="489"/>
      <c r="J1030" s="489"/>
      <c r="K1030" s="489"/>
      <c r="L1030" s="490"/>
      <c r="M1030" s="52"/>
      <c r="N1030" s="100"/>
      <c r="O1030" s="100"/>
      <c r="P1030" s="100"/>
      <c r="Q1030" s="99"/>
      <c r="R1030" s="52"/>
      <c r="S1030" s="52"/>
      <c r="T1030" s="52"/>
    </row>
    <row r="1031">
      <c r="A1031" s="86">
        <v>1029.0</v>
      </c>
      <c r="B1031" s="86"/>
      <c r="C1031" s="402" t="str">
        <f t="shared" si="1"/>
        <v>1D05</v>
      </c>
      <c r="D1031" s="52"/>
      <c r="E1031" s="181"/>
      <c r="F1031" s="13"/>
      <c r="G1031" s="181"/>
      <c r="H1031" s="119"/>
      <c r="I1031" s="489"/>
      <c r="J1031" s="489"/>
      <c r="K1031" s="489"/>
      <c r="L1031" s="490"/>
      <c r="M1031" s="52"/>
      <c r="N1031" s="100"/>
      <c r="O1031" s="100"/>
      <c r="P1031" s="100"/>
      <c r="Q1031" s="99"/>
      <c r="R1031" s="52"/>
      <c r="S1031" s="52"/>
      <c r="T1031" s="52"/>
    </row>
    <row r="1032">
      <c r="A1032" s="86">
        <v>1030.0</v>
      </c>
      <c r="B1032" s="86"/>
      <c r="C1032" s="402" t="str">
        <f t="shared" si="1"/>
        <v>1D06</v>
      </c>
      <c r="D1032" s="52"/>
      <c r="E1032" s="181"/>
      <c r="F1032" s="13"/>
      <c r="G1032" s="181"/>
      <c r="H1032" s="119"/>
      <c r="I1032" s="489"/>
      <c r="J1032" s="489"/>
      <c r="K1032" s="489"/>
      <c r="L1032" s="490"/>
      <c r="M1032" s="52"/>
      <c r="N1032" s="100"/>
      <c r="O1032" s="100"/>
      <c r="P1032" s="100"/>
      <c r="Q1032" s="99"/>
      <c r="R1032" s="52"/>
      <c r="S1032" s="52"/>
      <c r="T1032" s="52"/>
    </row>
    <row r="1033">
      <c r="A1033" s="86">
        <v>1031.0</v>
      </c>
      <c r="B1033" s="86"/>
      <c r="C1033" s="402" t="str">
        <f t="shared" si="1"/>
        <v>1D07</v>
      </c>
      <c r="D1033" s="52"/>
      <c r="E1033" s="181"/>
      <c r="F1033" s="13"/>
      <c r="G1033" s="181"/>
      <c r="H1033" s="119"/>
      <c r="I1033" s="489"/>
      <c r="J1033" s="489"/>
      <c r="K1033" s="489"/>
      <c r="L1033" s="490"/>
      <c r="M1033" s="52"/>
      <c r="N1033" s="100"/>
      <c r="O1033" s="100"/>
      <c r="P1033" s="100"/>
      <c r="Q1033" s="99"/>
      <c r="R1033" s="52"/>
      <c r="S1033" s="52"/>
      <c r="T1033" s="52"/>
    </row>
    <row r="1034">
      <c r="A1034" s="86">
        <v>1032.0</v>
      </c>
      <c r="B1034" s="86"/>
      <c r="C1034" s="402" t="str">
        <f t="shared" si="1"/>
        <v>1D08</v>
      </c>
      <c r="D1034" s="52"/>
      <c r="E1034" s="181"/>
      <c r="F1034" s="13"/>
      <c r="G1034" s="181"/>
      <c r="H1034" s="119"/>
      <c r="I1034" s="489"/>
      <c r="J1034" s="489"/>
      <c r="K1034" s="489"/>
      <c r="L1034" s="490"/>
      <c r="M1034" s="52"/>
      <c r="N1034" s="100"/>
      <c r="O1034" s="100"/>
      <c r="P1034" s="100"/>
      <c r="Q1034" s="99"/>
      <c r="R1034" s="52"/>
      <c r="S1034" s="52"/>
      <c r="T1034" s="52"/>
    </row>
    <row r="1035">
      <c r="A1035" s="86">
        <v>1033.0</v>
      </c>
      <c r="B1035" s="86"/>
      <c r="C1035" s="402" t="str">
        <f t="shared" si="1"/>
        <v>1D09</v>
      </c>
      <c r="D1035" s="52"/>
      <c r="E1035" s="181"/>
      <c r="F1035" s="13"/>
      <c r="G1035" s="181"/>
      <c r="H1035" s="119"/>
      <c r="I1035" s="489"/>
      <c r="J1035" s="489"/>
      <c r="K1035" s="489"/>
      <c r="L1035" s="490"/>
      <c r="M1035" s="52"/>
      <c r="N1035" s="100"/>
      <c r="O1035" s="100"/>
      <c r="P1035" s="100"/>
      <c r="Q1035" s="99"/>
      <c r="R1035" s="52"/>
      <c r="S1035" s="52"/>
      <c r="T1035" s="52"/>
    </row>
    <row r="1036">
      <c r="A1036" s="86">
        <v>1034.0</v>
      </c>
      <c r="B1036" s="86"/>
      <c r="C1036" s="402" t="str">
        <f t="shared" si="1"/>
        <v>1D0A</v>
      </c>
      <c r="D1036" s="52"/>
      <c r="E1036" s="181"/>
      <c r="F1036" s="13"/>
      <c r="G1036" s="181"/>
      <c r="H1036" s="119"/>
      <c r="I1036" s="489"/>
      <c r="J1036" s="489"/>
      <c r="K1036" s="489"/>
      <c r="L1036" s="490"/>
      <c r="M1036" s="52"/>
      <c r="N1036" s="100"/>
      <c r="O1036" s="100"/>
      <c r="P1036" s="100"/>
      <c r="Q1036" s="99"/>
      <c r="R1036" s="52"/>
      <c r="S1036" s="52"/>
      <c r="T1036" s="52"/>
    </row>
    <row r="1037">
      <c r="A1037" s="86">
        <v>1035.0</v>
      </c>
      <c r="B1037" s="86"/>
      <c r="C1037" s="402" t="str">
        <f t="shared" si="1"/>
        <v>1D0B</v>
      </c>
      <c r="D1037" s="52"/>
      <c r="E1037" s="181"/>
      <c r="F1037" s="13"/>
      <c r="G1037" s="181"/>
      <c r="H1037" s="119"/>
      <c r="I1037" s="489"/>
      <c r="J1037" s="489"/>
      <c r="K1037" s="489"/>
      <c r="L1037" s="490"/>
      <c r="M1037" s="52"/>
      <c r="N1037" s="100"/>
      <c r="O1037" s="100"/>
      <c r="P1037" s="100"/>
      <c r="Q1037" s="99"/>
      <c r="R1037" s="52"/>
      <c r="S1037" s="52"/>
      <c r="T1037" s="52"/>
    </row>
    <row r="1038">
      <c r="A1038" s="86">
        <v>1036.0</v>
      </c>
      <c r="B1038" s="86"/>
      <c r="C1038" s="402" t="str">
        <f t="shared" si="1"/>
        <v>1D0C</v>
      </c>
      <c r="D1038" s="52"/>
      <c r="E1038" s="181"/>
      <c r="F1038" s="13"/>
      <c r="G1038" s="181"/>
      <c r="H1038" s="119"/>
      <c r="I1038" s="489"/>
      <c r="J1038" s="489"/>
      <c r="K1038" s="489"/>
      <c r="L1038" s="490"/>
      <c r="M1038" s="52"/>
      <c r="N1038" s="100"/>
      <c r="O1038" s="100"/>
      <c r="P1038" s="100"/>
      <c r="Q1038" s="99"/>
      <c r="R1038" s="52"/>
      <c r="S1038" s="52"/>
      <c r="T1038" s="52"/>
    </row>
    <row r="1039">
      <c r="A1039" s="86">
        <v>1037.0</v>
      </c>
      <c r="B1039" s="86"/>
      <c r="C1039" s="402" t="str">
        <f t="shared" si="1"/>
        <v>1D0D</v>
      </c>
      <c r="D1039" s="52"/>
      <c r="E1039" s="181"/>
      <c r="F1039" s="13"/>
      <c r="G1039" s="181"/>
      <c r="H1039" s="119"/>
      <c r="I1039" s="489"/>
      <c r="J1039" s="489"/>
      <c r="K1039" s="489"/>
      <c r="L1039" s="490"/>
      <c r="M1039" s="52"/>
      <c r="N1039" s="100"/>
      <c r="O1039" s="100"/>
      <c r="P1039" s="100"/>
      <c r="Q1039" s="99"/>
      <c r="R1039" s="52"/>
      <c r="S1039" s="52"/>
      <c r="T1039" s="52"/>
    </row>
    <row r="1040">
      <c r="A1040" s="86">
        <v>1038.0</v>
      </c>
      <c r="B1040" s="86"/>
      <c r="C1040" s="402" t="str">
        <f t="shared" si="1"/>
        <v>1D0E</v>
      </c>
      <c r="D1040" s="52"/>
      <c r="E1040" s="181"/>
      <c r="F1040" s="13"/>
      <c r="G1040" s="181"/>
      <c r="H1040" s="119"/>
      <c r="I1040" s="489"/>
      <c r="J1040" s="489"/>
      <c r="K1040" s="489"/>
      <c r="L1040" s="490"/>
      <c r="M1040" s="52"/>
      <c r="N1040" s="100"/>
      <c r="O1040" s="100"/>
      <c r="P1040" s="100"/>
      <c r="Q1040" s="99"/>
      <c r="R1040" s="52"/>
      <c r="S1040" s="52"/>
      <c r="T1040" s="52"/>
    </row>
    <row r="1041">
      <c r="A1041" s="86">
        <v>1039.0</v>
      </c>
      <c r="B1041" s="86"/>
      <c r="C1041" s="402" t="str">
        <f t="shared" si="1"/>
        <v>1D0F</v>
      </c>
      <c r="D1041" s="52"/>
      <c r="E1041" s="181"/>
      <c r="F1041" s="13"/>
      <c r="G1041" s="181"/>
      <c r="H1041" s="119"/>
      <c r="I1041" s="489"/>
      <c r="J1041" s="489"/>
      <c r="K1041" s="489"/>
      <c r="L1041" s="490"/>
      <c r="M1041" s="52"/>
      <c r="N1041" s="100"/>
      <c r="O1041" s="100"/>
      <c r="P1041" s="100"/>
      <c r="Q1041" s="99"/>
      <c r="R1041" s="52"/>
      <c r="S1041" s="52"/>
      <c r="T1041" s="52"/>
    </row>
    <row r="1042">
      <c r="A1042" s="86">
        <v>1040.0</v>
      </c>
      <c r="B1042" s="86"/>
      <c r="C1042" s="402" t="str">
        <f t="shared" si="1"/>
        <v>1D10</v>
      </c>
      <c r="D1042" s="52"/>
      <c r="E1042" s="181"/>
      <c r="F1042" s="13"/>
      <c r="G1042" s="181"/>
      <c r="H1042" s="119"/>
      <c r="I1042" s="489"/>
      <c r="J1042" s="489"/>
      <c r="K1042" s="489"/>
      <c r="L1042" s="490"/>
      <c r="M1042" s="52"/>
      <c r="N1042" s="100"/>
      <c r="O1042" s="100"/>
      <c r="P1042" s="100"/>
      <c r="Q1042" s="99"/>
      <c r="R1042" s="52"/>
      <c r="S1042" s="52"/>
      <c r="T1042" s="52"/>
    </row>
    <row r="1043">
      <c r="A1043" s="86">
        <v>1041.0</v>
      </c>
      <c r="B1043" s="86"/>
      <c r="C1043" s="402" t="str">
        <f t="shared" si="1"/>
        <v>1D11</v>
      </c>
      <c r="D1043" s="52"/>
      <c r="E1043" s="181"/>
      <c r="F1043" s="13"/>
      <c r="G1043" s="181"/>
      <c r="H1043" s="119"/>
      <c r="I1043" s="489"/>
      <c r="J1043" s="489"/>
      <c r="K1043" s="489"/>
      <c r="L1043" s="490"/>
      <c r="M1043" s="52"/>
      <c r="N1043" s="100"/>
      <c r="O1043" s="100"/>
      <c r="P1043" s="100"/>
      <c r="Q1043" s="99"/>
      <c r="R1043" s="52"/>
      <c r="S1043" s="52"/>
      <c r="T1043" s="52"/>
    </row>
    <row r="1044">
      <c r="A1044" s="86">
        <v>1042.0</v>
      </c>
      <c r="B1044" s="86"/>
      <c r="C1044" s="402" t="str">
        <f t="shared" si="1"/>
        <v>1D12</v>
      </c>
      <c r="D1044" s="52"/>
      <c r="E1044" s="181"/>
      <c r="F1044" s="13"/>
      <c r="G1044" s="181"/>
      <c r="H1044" s="119"/>
      <c r="I1044" s="489"/>
      <c r="J1044" s="489"/>
      <c r="K1044" s="489"/>
      <c r="L1044" s="490"/>
      <c r="M1044" s="52"/>
      <c r="N1044" s="100"/>
      <c r="O1044" s="100"/>
      <c r="P1044" s="100"/>
      <c r="Q1044" s="99"/>
      <c r="R1044" s="52"/>
      <c r="S1044" s="52"/>
      <c r="T1044" s="52"/>
    </row>
    <row r="1045">
      <c r="A1045" s="86">
        <v>1043.0</v>
      </c>
      <c r="B1045" s="86"/>
      <c r="C1045" s="402" t="str">
        <f t="shared" si="1"/>
        <v>1D13</v>
      </c>
      <c r="D1045" s="52"/>
      <c r="E1045" s="181"/>
      <c r="F1045" s="13"/>
      <c r="G1045" s="181"/>
      <c r="H1045" s="119"/>
      <c r="I1045" s="489"/>
      <c r="J1045" s="489"/>
      <c r="K1045" s="489"/>
      <c r="L1045" s="490"/>
      <c r="M1045" s="52"/>
      <c r="N1045" s="100"/>
      <c r="O1045" s="100"/>
      <c r="P1045" s="100"/>
      <c r="Q1045" s="99"/>
      <c r="R1045" s="52"/>
      <c r="S1045" s="52"/>
      <c r="T1045" s="52"/>
    </row>
    <row r="1046">
      <c r="A1046" s="86">
        <v>1044.0</v>
      </c>
      <c r="B1046" s="86"/>
      <c r="C1046" s="402" t="str">
        <f t="shared" si="1"/>
        <v>1D14</v>
      </c>
      <c r="D1046" s="52"/>
      <c r="E1046" s="181"/>
      <c r="F1046" s="13"/>
      <c r="G1046" s="181"/>
      <c r="H1046" s="119"/>
      <c r="I1046" s="489"/>
      <c r="J1046" s="489"/>
      <c r="K1046" s="489"/>
      <c r="L1046" s="490"/>
      <c r="M1046" s="52"/>
      <c r="N1046" s="100"/>
      <c r="O1046" s="100"/>
      <c r="P1046" s="100"/>
      <c r="Q1046" s="99"/>
      <c r="R1046" s="52"/>
      <c r="S1046" s="52"/>
      <c r="T1046" s="52"/>
    </row>
    <row r="1047">
      <c r="A1047" s="86">
        <v>1045.0</v>
      </c>
      <c r="B1047" s="86"/>
      <c r="C1047" s="402" t="str">
        <f t="shared" si="1"/>
        <v>1D15</v>
      </c>
      <c r="D1047" s="52"/>
      <c r="E1047" s="181"/>
      <c r="F1047" s="13"/>
      <c r="G1047" s="181"/>
      <c r="H1047" s="119"/>
      <c r="I1047" s="489"/>
      <c r="J1047" s="489"/>
      <c r="K1047" s="489"/>
      <c r="L1047" s="490"/>
      <c r="M1047" s="52"/>
      <c r="N1047" s="100"/>
      <c r="O1047" s="100"/>
      <c r="P1047" s="100"/>
      <c r="Q1047" s="99"/>
      <c r="R1047" s="52"/>
      <c r="S1047" s="52"/>
      <c r="T1047" s="52"/>
    </row>
    <row r="1048">
      <c r="A1048" s="86">
        <v>1046.0</v>
      </c>
      <c r="B1048" s="86"/>
      <c r="C1048" s="402" t="str">
        <f t="shared" si="1"/>
        <v>1D16</v>
      </c>
      <c r="D1048" s="52"/>
      <c r="E1048" s="181"/>
      <c r="F1048" s="13"/>
      <c r="G1048" s="181"/>
      <c r="H1048" s="119"/>
      <c r="I1048" s="489"/>
      <c r="J1048" s="489"/>
      <c r="K1048" s="489"/>
      <c r="L1048" s="490"/>
      <c r="M1048" s="52"/>
      <c r="N1048" s="100"/>
      <c r="O1048" s="100"/>
      <c r="P1048" s="100"/>
      <c r="Q1048" s="99"/>
      <c r="R1048" s="52"/>
      <c r="S1048" s="52"/>
      <c r="T1048" s="52"/>
    </row>
    <row r="1049">
      <c r="A1049" s="86">
        <v>1047.0</v>
      </c>
      <c r="B1049" s="86"/>
      <c r="C1049" s="402" t="str">
        <f t="shared" si="1"/>
        <v>1D17</v>
      </c>
      <c r="D1049" s="52"/>
      <c r="E1049" s="181"/>
      <c r="F1049" s="13"/>
      <c r="G1049" s="181"/>
      <c r="H1049" s="119"/>
      <c r="I1049" s="489"/>
      <c r="J1049" s="489"/>
      <c r="K1049" s="489"/>
      <c r="L1049" s="490"/>
      <c r="M1049" s="52"/>
      <c r="N1049" s="100"/>
      <c r="O1049" s="100"/>
      <c r="P1049" s="100"/>
      <c r="Q1049" s="99"/>
      <c r="R1049" s="52"/>
      <c r="S1049" s="52"/>
      <c r="T1049" s="52"/>
    </row>
    <row r="1050">
      <c r="A1050" s="86">
        <v>1048.0</v>
      </c>
      <c r="B1050" s="86"/>
      <c r="C1050" s="402" t="str">
        <f t="shared" si="1"/>
        <v>1D18</v>
      </c>
      <c r="D1050" s="52"/>
      <c r="E1050" s="181"/>
      <c r="F1050" s="13"/>
      <c r="G1050" s="181"/>
      <c r="H1050" s="119"/>
      <c r="I1050" s="489"/>
      <c r="J1050" s="489"/>
      <c r="K1050" s="489"/>
      <c r="L1050" s="490"/>
      <c r="M1050" s="52"/>
      <c r="N1050" s="100"/>
      <c r="O1050" s="100"/>
      <c r="P1050" s="100"/>
      <c r="Q1050" s="99"/>
      <c r="R1050" s="52"/>
      <c r="S1050" s="52"/>
      <c r="T1050" s="52"/>
    </row>
    <row r="1051">
      <c r="A1051" s="86">
        <v>1049.0</v>
      </c>
      <c r="B1051" s="86"/>
      <c r="C1051" s="402" t="str">
        <f t="shared" si="1"/>
        <v>1D19</v>
      </c>
      <c r="D1051" s="52"/>
      <c r="E1051" s="181"/>
      <c r="F1051" s="13"/>
      <c r="G1051" s="181"/>
      <c r="H1051" s="119"/>
      <c r="I1051" s="489"/>
      <c r="J1051" s="489"/>
      <c r="K1051" s="489"/>
      <c r="L1051" s="490"/>
      <c r="M1051" s="52"/>
      <c r="N1051" s="100"/>
      <c r="O1051" s="100"/>
      <c r="P1051" s="100"/>
      <c r="Q1051" s="99"/>
      <c r="R1051" s="52"/>
      <c r="S1051" s="52"/>
      <c r="T1051" s="52"/>
    </row>
    <row r="1052">
      <c r="A1052" s="86">
        <v>1050.0</v>
      </c>
      <c r="B1052" s="86"/>
      <c r="C1052" s="402" t="str">
        <f t="shared" si="1"/>
        <v>1D1A</v>
      </c>
      <c r="D1052" s="52"/>
      <c r="E1052" s="181"/>
      <c r="F1052" s="13"/>
      <c r="G1052" s="181"/>
      <c r="H1052" s="119"/>
      <c r="I1052" s="489"/>
      <c r="J1052" s="489"/>
      <c r="K1052" s="489"/>
      <c r="L1052" s="490"/>
      <c r="M1052" s="52"/>
      <c r="N1052" s="100"/>
      <c r="O1052" s="100"/>
      <c r="P1052" s="100"/>
      <c r="Q1052" s="99"/>
      <c r="R1052" s="52"/>
      <c r="S1052" s="52"/>
      <c r="T1052" s="52"/>
    </row>
    <row r="1053">
      <c r="A1053" s="86">
        <v>1051.0</v>
      </c>
      <c r="B1053" s="86"/>
      <c r="C1053" s="402" t="str">
        <f t="shared" si="1"/>
        <v>1D1B</v>
      </c>
      <c r="D1053" s="52"/>
      <c r="E1053" s="181"/>
      <c r="F1053" s="13"/>
      <c r="G1053" s="181"/>
      <c r="H1053" s="119"/>
      <c r="I1053" s="489"/>
      <c r="J1053" s="489"/>
      <c r="K1053" s="489"/>
      <c r="L1053" s="490"/>
      <c r="M1053" s="52"/>
      <c r="N1053" s="100"/>
      <c r="O1053" s="100"/>
      <c r="P1053" s="100"/>
      <c r="Q1053" s="99"/>
      <c r="R1053" s="52"/>
      <c r="S1053" s="52"/>
      <c r="T1053" s="52"/>
    </row>
    <row r="1054">
      <c r="A1054" s="86">
        <v>1052.0</v>
      </c>
      <c r="B1054" s="86"/>
      <c r="C1054" s="402" t="str">
        <f t="shared" si="1"/>
        <v>1D1C</v>
      </c>
      <c r="D1054" s="52"/>
      <c r="E1054" s="181"/>
      <c r="F1054" s="13"/>
      <c r="G1054" s="181"/>
      <c r="H1054" s="119"/>
      <c r="I1054" s="489"/>
      <c r="J1054" s="489"/>
      <c r="K1054" s="489"/>
      <c r="L1054" s="490"/>
      <c r="M1054" s="52"/>
      <c r="N1054" s="100"/>
      <c r="O1054" s="100"/>
      <c r="P1054" s="100"/>
      <c r="Q1054" s="99"/>
      <c r="R1054" s="52"/>
      <c r="S1054" s="52"/>
      <c r="T1054" s="52"/>
    </row>
    <row r="1055">
      <c r="A1055" s="86">
        <v>1053.0</v>
      </c>
      <c r="B1055" s="86"/>
      <c r="C1055" s="402" t="str">
        <f t="shared" si="1"/>
        <v>1D1D</v>
      </c>
      <c r="D1055" s="52"/>
      <c r="E1055" s="181"/>
      <c r="F1055" s="13"/>
      <c r="G1055" s="181"/>
      <c r="H1055" s="119"/>
      <c r="I1055" s="489"/>
      <c r="J1055" s="489"/>
      <c r="K1055" s="489"/>
      <c r="L1055" s="490"/>
      <c r="M1055" s="52"/>
      <c r="N1055" s="100"/>
      <c r="O1055" s="100"/>
      <c r="P1055" s="100"/>
      <c r="Q1055" s="99"/>
      <c r="R1055" s="52"/>
      <c r="S1055" s="52"/>
      <c r="T1055" s="52"/>
    </row>
    <row r="1056">
      <c r="A1056" s="86">
        <v>1054.0</v>
      </c>
      <c r="B1056" s="86"/>
      <c r="C1056" s="402" t="str">
        <f t="shared" si="1"/>
        <v>1D1E</v>
      </c>
      <c r="D1056" s="52"/>
      <c r="E1056" s="181"/>
      <c r="F1056" s="13"/>
      <c r="G1056" s="181"/>
      <c r="H1056" s="119"/>
      <c r="I1056" s="489"/>
      <c r="J1056" s="489"/>
      <c r="K1056" s="489"/>
      <c r="L1056" s="490"/>
      <c r="M1056" s="52"/>
      <c r="N1056" s="100"/>
      <c r="O1056" s="100"/>
      <c r="P1056" s="100"/>
      <c r="Q1056" s="99"/>
      <c r="R1056" s="52"/>
      <c r="S1056" s="52"/>
      <c r="T1056" s="52"/>
    </row>
    <row r="1057">
      <c r="A1057" s="86">
        <v>1055.0</v>
      </c>
      <c r="B1057" s="86"/>
      <c r="C1057" s="402" t="str">
        <f t="shared" si="1"/>
        <v>1D1F</v>
      </c>
      <c r="D1057" s="52"/>
      <c r="E1057" s="181"/>
      <c r="F1057" s="13"/>
      <c r="G1057" s="181"/>
      <c r="H1057" s="119"/>
      <c r="I1057" s="489"/>
      <c r="J1057" s="489"/>
      <c r="K1057" s="489"/>
      <c r="L1057" s="490"/>
      <c r="M1057" s="52"/>
      <c r="N1057" s="100"/>
      <c r="O1057" s="100"/>
      <c r="P1057" s="100"/>
      <c r="Q1057" s="99"/>
      <c r="R1057" s="52"/>
      <c r="S1057" s="52"/>
      <c r="T1057" s="52"/>
    </row>
    <row r="1058">
      <c r="A1058" s="86">
        <v>1056.0</v>
      </c>
      <c r="B1058" s="86"/>
      <c r="C1058" s="402" t="str">
        <f t="shared" si="1"/>
        <v>1D20</v>
      </c>
      <c r="D1058" s="52"/>
      <c r="E1058" s="181"/>
      <c r="F1058" s="13"/>
      <c r="G1058" s="181"/>
      <c r="H1058" s="119"/>
      <c r="I1058" s="489"/>
      <c r="J1058" s="489"/>
      <c r="K1058" s="489"/>
      <c r="L1058" s="490"/>
      <c r="M1058" s="52"/>
      <c r="N1058" s="100"/>
      <c r="O1058" s="100"/>
      <c r="P1058" s="100"/>
      <c r="Q1058" s="99"/>
      <c r="R1058" s="52"/>
      <c r="S1058" s="52"/>
      <c r="T1058" s="52"/>
    </row>
    <row r="1059">
      <c r="A1059" s="86">
        <v>1057.0</v>
      </c>
      <c r="B1059" s="86"/>
      <c r="C1059" s="402" t="str">
        <f t="shared" si="1"/>
        <v>1D21</v>
      </c>
      <c r="D1059" s="52"/>
      <c r="E1059" s="181"/>
      <c r="F1059" s="13"/>
      <c r="G1059" s="181"/>
      <c r="H1059" s="119"/>
      <c r="I1059" s="489"/>
      <c r="J1059" s="489"/>
      <c r="K1059" s="489"/>
      <c r="L1059" s="490"/>
      <c r="M1059" s="52"/>
      <c r="N1059" s="100"/>
      <c r="O1059" s="100"/>
      <c r="P1059" s="100"/>
      <c r="Q1059" s="99"/>
      <c r="R1059" s="52"/>
      <c r="S1059" s="52"/>
      <c r="T1059" s="52"/>
    </row>
    <row r="1060">
      <c r="A1060" s="86">
        <v>1058.0</v>
      </c>
      <c r="B1060" s="86"/>
      <c r="C1060" s="402" t="str">
        <f t="shared" si="1"/>
        <v>1D22</v>
      </c>
      <c r="D1060" s="52"/>
      <c r="E1060" s="181"/>
      <c r="F1060" s="13"/>
      <c r="G1060" s="181"/>
      <c r="H1060" s="119"/>
      <c r="I1060" s="489"/>
      <c r="J1060" s="489"/>
      <c r="K1060" s="489"/>
      <c r="L1060" s="490"/>
      <c r="M1060" s="52"/>
      <c r="N1060" s="100"/>
      <c r="O1060" s="100"/>
      <c r="P1060" s="100"/>
      <c r="Q1060" s="99"/>
      <c r="R1060" s="52"/>
      <c r="S1060" s="52"/>
      <c r="T1060" s="52"/>
    </row>
    <row r="1061">
      <c r="A1061" s="86">
        <v>1059.0</v>
      </c>
      <c r="B1061" s="86"/>
      <c r="C1061" s="402" t="str">
        <f t="shared" si="1"/>
        <v>1D23</v>
      </c>
      <c r="D1061" s="52"/>
      <c r="E1061" s="181"/>
      <c r="F1061" s="13"/>
      <c r="G1061" s="181"/>
      <c r="H1061" s="119"/>
      <c r="I1061" s="489"/>
      <c r="J1061" s="489"/>
      <c r="K1061" s="489"/>
      <c r="L1061" s="490"/>
      <c r="M1061" s="52"/>
      <c r="N1061" s="100"/>
      <c r="O1061" s="100"/>
      <c r="P1061" s="100"/>
      <c r="Q1061" s="99"/>
      <c r="R1061" s="52"/>
      <c r="S1061" s="52"/>
      <c r="T1061" s="52"/>
    </row>
    <row r="1062">
      <c r="A1062" s="86">
        <v>1060.0</v>
      </c>
      <c r="B1062" s="86"/>
      <c r="C1062" s="402" t="str">
        <f t="shared" si="1"/>
        <v>1D24</v>
      </c>
      <c r="D1062" s="52"/>
      <c r="E1062" s="181"/>
      <c r="F1062" s="13"/>
      <c r="G1062" s="181"/>
      <c r="H1062" s="119"/>
      <c r="I1062" s="489"/>
      <c r="J1062" s="489"/>
      <c r="K1062" s="489"/>
      <c r="L1062" s="490"/>
      <c r="M1062" s="52"/>
      <c r="N1062" s="100"/>
      <c r="O1062" s="100"/>
      <c r="P1062" s="100"/>
      <c r="Q1062" s="99"/>
      <c r="R1062" s="52"/>
      <c r="S1062" s="52"/>
      <c r="T1062" s="52"/>
    </row>
    <row r="1063">
      <c r="A1063" s="86">
        <v>1061.0</v>
      </c>
      <c r="B1063" s="86"/>
      <c r="C1063" s="402" t="str">
        <f t="shared" si="1"/>
        <v>1D25</v>
      </c>
      <c r="D1063" s="52"/>
      <c r="E1063" s="181"/>
      <c r="F1063" s="13"/>
      <c r="G1063" s="181"/>
      <c r="H1063" s="119"/>
      <c r="I1063" s="489"/>
      <c r="J1063" s="489"/>
      <c r="K1063" s="489"/>
      <c r="L1063" s="490"/>
      <c r="M1063" s="52"/>
      <c r="N1063" s="100"/>
      <c r="O1063" s="100"/>
      <c r="P1063" s="100"/>
      <c r="Q1063" s="99"/>
      <c r="R1063" s="52"/>
      <c r="S1063" s="52"/>
      <c r="T1063" s="52"/>
    </row>
    <row r="1064">
      <c r="A1064" s="86">
        <v>1062.0</v>
      </c>
      <c r="B1064" s="86"/>
      <c r="C1064" s="402" t="str">
        <f t="shared" si="1"/>
        <v>1D26</v>
      </c>
      <c r="D1064" s="52"/>
      <c r="E1064" s="181"/>
      <c r="F1064" s="13"/>
      <c r="G1064" s="181"/>
      <c r="H1064" s="119"/>
      <c r="I1064" s="489"/>
      <c r="J1064" s="489"/>
      <c r="K1064" s="489"/>
      <c r="L1064" s="490"/>
      <c r="M1064" s="52"/>
      <c r="N1064" s="100"/>
      <c r="O1064" s="100"/>
      <c r="P1064" s="100"/>
      <c r="Q1064" s="99"/>
      <c r="R1064" s="52"/>
      <c r="S1064" s="52"/>
      <c r="T1064" s="52"/>
    </row>
    <row r="1065">
      <c r="A1065" s="86">
        <v>1063.0</v>
      </c>
      <c r="B1065" s="86"/>
      <c r="C1065" s="402" t="str">
        <f t="shared" si="1"/>
        <v>1D27</v>
      </c>
      <c r="D1065" s="52"/>
      <c r="E1065" s="181"/>
      <c r="F1065" s="13"/>
      <c r="G1065" s="181"/>
      <c r="H1065" s="119"/>
      <c r="I1065" s="489"/>
      <c r="J1065" s="489"/>
      <c r="K1065" s="489"/>
      <c r="L1065" s="490"/>
      <c r="M1065" s="52"/>
      <c r="N1065" s="100"/>
      <c r="O1065" s="100"/>
      <c r="P1065" s="100"/>
      <c r="Q1065" s="99"/>
      <c r="R1065" s="52"/>
      <c r="S1065" s="52"/>
      <c r="T1065" s="52"/>
    </row>
    <row r="1066">
      <c r="A1066" s="86">
        <v>1064.0</v>
      </c>
      <c r="B1066" s="86"/>
      <c r="C1066" s="402" t="str">
        <f t="shared" si="1"/>
        <v>1D28</v>
      </c>
      <c r="D1066" s="52"/>
      <c r="E1066" s="181"/>
      <c r="F1066" s="13"/>
      <c r="G1066" s="181"/>
      <c r="H1066" s="119"/>
      <c r="I1066" s="489"/>
      <c r="J1066" s="489"/>
      <c r="K1066" s="489"/>
      <c r="L1066" s="490"/>
      <c r="M1066" s="52"/>
      <c r="N1066" s="100"/>
      <c r="O1066" s="100"/>
      <c r="P1066" s="100"/>
      <c r="Q1066" s="99"/>
      <c r="R1066" s="52"/>
      <c r="S1066" s="52"/>
      <c r="T1066" s="52"/>
    </row>
    <row r="1067">
      <c r="A1067" s="86">
        <v>1065.0</v>
      </c>
      <c r="B1067" s="86"/>
      <c r="C1067" s="402" t="str">
        <f t="shared" si="1"/>
        <v>1D29</v>
      </c>
      <c r="D1067" s="52"/>
      <c r="E1067" s="181"/>
      <c r="F1067" s="13"/>
      <c r="G1067" s="181"/>
      <c r="H1067" s="119"/>
      <c r="I1067" s="489"/>
      <c r="J1067" s="489"/>
      <c r="K1067" s="489"/>
      <c r="L1067" s="490"/>
      <c r="M1067" s="52"/>
      <c r="N1067" s="100"/>
      <c r="O1067" s="100"/>
      <c r="P1067" s="100"/>
      <c r="Q1067" s="99"/>
      <c r="R1067" s="52"/>
      <c r="S1067" s="52"/>
      <c r="T1067" s="52"/>
    </row>
    <row r="1068">
      <c r="A1068" s="86">
        <v>1066.0</v>
      </c>
      <c r="B1068" s="86"/>
      <c r="C1068" s="402" t="str">
        <f t="shared" si="1"/>
        <v>1D2A</v>
      </c>
      <c r="D1068" s="52"/>
      <c r="E1068" s="181"/>
      <c r="F1068" s="13"/>
      <c r="G1068" s="181"/>
      <c r="H1068" s="119"/>
      <c r="I1068" s="489"/>
      <c r="J1068" s="489"/>
      <c r="K1068" s="489"/>
      <c r="L1068" s="490"/>
      <c r="M1068" s="52"/>
      <c r="N1068" s="100"/>
      <c r="O1068" s="100"/>
      <c r="P1068" s="100"/>
      <c r="Q1068" s="99"/>
      <c r="R1068" s="52"/>
      <c r="S1068" s="52"/>
      <c r="T1068" s="52"/>
    </row>
    <row r="1069">
      <c r="A1069" s="86">
        <v>1067.0</v>
      </c>
      <c r="B1069" s="86"/>
      <c r="C1069" s="402" t="str">
        <f t="shared" si="1"/>
        <v>1D2B</v>
      </c>
      <c r="D1069" s="52"/>
      <c r="E1069" s="181"/>
      <c r="F1069" s="13"/>
      <c r="G1069" s="181"/>
      <c r="H1069" s="119"/>
      <c r="I1069" s="489"/>
      <c r="J1069" s="489"/>
      <c r="K1069" s="489"/>
      <c r="L1069" s="490"/>
      <c r="M1069" s="52"/>
      <c r="N1069" s="100"/>
      <c r="O1069" s="100"/>
      <c r="P1069" s="100"/>
      <c r="Q1069" s="99"/>
      <c r="R1069" s="52"/>
      <c r="S1069" s="52"/>
      <c r="T1069" s="52"/>
    </row>
    <row r="1070">
      <c r="A1070" s="86">
        <v>1068.0</v>
      </c>
      <c r="B1070" s="86"/>
      <c r="C1070" s="402" t="str">
        <f t="shared" si="1"/>
        <v>1D2C</v>
      </c>
      <c r="D1070" s="52"/>
      <c r="E1070" s="181"/>
      <c r="F1070" s="13"/>
      <c r="G1070" s="181"/>
      <c r="H1070" s="119"/>
      <c r="I1070" s="489"/>
      <c r="J1070" s="489"/>
      <c r="K1070" s="489"/>
      <c r="L1070" s="490"/>
      <c r="M1070" s="52"/>
      <c r="N1070" s="100"/>
      <c r="O1070" s="100"/>
      <c r="P1070" s="100"/>
      <c r="Q1070" s="99"/>
      <c r="R1070" s="52"/>
      <c r="S1070" s="52"/>
      <c r="T1070" s="52"/>
    </row>
    <row r="1071">
      <c r="A1071" s="86">
        <v>1069.0</v>
      </c>
      <c r="B1071" s="86"/>
      <c r="C1071" s="402" t="str">
        <f t="shared" si="1"/>
        <v>1D2D</v>
      </c>
      <c r="D1071" s="52"/>
      <c r="E1071" s="181"/>
      <c r="F1071" s="13"/>
      <c r="G1071" s="181"/>
      <c r="H1071" s="119"/>
      <c r="I1071" s="489"/>
      <c r="J1071" s="489"/>
      <c r="K1071" s="489"/>
      <c r="L1071" s="490"/>
      <c r="M1071" s="52"/>
      <c r="N1071" s="100"/>
      <c r="O1071" s="100"/>
      <c r="P1071" s="100"/>
      <c r="Q1071" s="99"/>
      <c r="R1071" s="52"/>
      <c r="S1071" s="52"/>
      <c r="T1071" s="52"/>
    </row>
    <row r="1072">
      <c r="A1072" s="86">
        <v>1070.0</v>
      </c>
      <c r="B1072" s="86"/>
      <c r="C1072" s="402" t="str">
        <f t="shared" si="1"/>
        <v>1D2E</v>
      </c>
      <c r="D1072" s="52"/>
      <c r="E1072" s="181"/>
      <c r="F1072" s="13"/>
      <c r="G1072" s="181"/>
      <c r="H1072" s="119"/>
      <c r="I1072" s="489"/>
      <c r="J1072" s="489"/>
      <c r="K1072" s="489"/>
      <c r="L1072" s="490"/>
      <c r="M1072" s="52"/>
      <c r="N1072" s="100"/>
      <c r="O1072" s="100"/>
      <c r="P1072" s="100"/>
      <c r="Q1072" s="99"/>
      <c r="R1072" s="52"/>
      <c r="S1072" s="52"/>
      <c r="T1072" s="52"/>
    </row>
    <row r="1073">
      <c r="A1073" s="86">
        <v>1071.0</v>
      </c>
      <c r="B1073" s="86"/>
      <c r="C1073" s="402" t="str">
        <f t="shared" si="1"/>
        <v>1D2F</v>
      </c>
      <c r="D1073" s="52"/>
      <c r="E1073" s="181"/>
      <c r="F1073" s="13"/>
      <c r="G1073" s="181"/>
      <c r="H1073" s="119"/>
      <c r="I1073" s="489"/>
      <c r="J1073" s="489"/>
      <c r="K1073" s="489"/>
      <c r="L1073" s="490"/>
      <c r="M1073" s="52"/>
      <c r="N1073" s="100"/>
      <c r="O1073" s="100"/>
      <c r="P1073" s="100"/>
      <c r="Q1073" s="99"/>
      <c r="R1073" s="52"/>
      <c r="S1073" s="52"/>
      <c r="T1073" s="52"/>
    </row>
    <row r="1074">
      <c r="A1074" s="86">
        <v>1072.0</v>
      </c>
      <c r="B1074" s="86"/>
      <c r="C1074" s="402" t="str">
        <f t="shared" si="1"/>
        <v>1D30</v>
      </c>
      <c r="D1074" s="52"/>
      <c r="E1074" s="181"/>
      <c r="F1074" s="13"/>
      <c r="G1074" s="181"/>
      <c r="H1074" s="119"/>
      <c r="I1074" s="489"/>
      <c r="J1074" s="489"/>
      <c r="K1074" s="489"/>
      <c r="L1074" s="490"/>
      <c r="M1074" s="52"/>
      <c r="N1074" s="100"/>
      <c r="O1074" s="100"/>
      <c r="P1074" s="100"/>
      <c r="Q1074" s="99"/>
      <c r="R1074" s="52"/>
      <c r="S1074" s="52"/>
      <c r="T1074" s="52"/>
    </row>
    <row r="1075">
      <c r="A1075" s="86">
        <v>1073.0</v>
      </c>
      <c r="B1075" s="86"/>
      <c r="C1075" s="402" t="str">
        <f t="shared" si="1"/>
        <v>1D31</v>
      </c>
      <c r="D1075" s="52"/>
      <c r="E1075" s="181"/>
      <c r="F1075" s="13"/>
      <c r="G1075" s="181"/>
      <c r="H1075" s="119"/>
      <c r="I1075" s="489"/>
      <c r="J1075" s="489"/>
      <c r="K1075" s="489"/>
      <c r="L1075" s="490"/>
      <c r="M1075" s="52"/>
      <c r="N1075" s="100"/>
      <c r="O1075" s="100"/>
      <c r="P1075" s="100"/>
      <c r="Q1075" s="99"/>
      <c r="R1075" s="52"/>
      <c r="S1075" s="52"/>
      <c r="T1075" s="52"/>
    </row>
    <row r="1076">
      <c r="A1076" s="86">
        <v>1074.0</v>
      </c>
      <c r="B1076" s="86"/>
      <c r="C1076" s="402" t="str">
        <f t="shared" si="1"/>
        <v>1D32</v>
      </c>
      <c r="D1076" s="52"/>
      <c r="E1076" s="181"/>
      <c r="F1076" s="13"/>
      <c r="G1076" s="181"/>
      <c r="H1076" s="119"/>
      <c r="I1076" s="489"/>
      <c r="J1076" s="489"/>
      <c r="K1076" s="489"/>
      <c r="L1076" s="490"/>
      <c r="M1076" s="52"/>
      <c r="N1076" s="100"/>
      <c r="O1076" s="100"/>
      <c r="P1076" s="100"/>
      <c r="Q1076" s="99"/>
      <c r="R1076" s="52"/>
      <c r="S1076" s="52"/>
      <c r="T1076" s="52"/>
    </row>
    <row r="1077">
      <c r="A1077" s="86">
        <v>1075.0</v>
      </c>
      <c r="B1077" s="86"/>
      <c r="C1077" s="402" t="str">
        <f t="shared" si="1"/>
        <v>1D33</v>
      </c>
      <c r="D1077" s="52"/>
      <c r="E1077" s="181"/>
      <c r="F1077" s="13"/>
      <c r="G1077" s="181"/>
      <c r="H1077" s="119"/>
      <c r="I1077" s="489"/>
      <c r="J1077" s="489"/>
      <c r="K1077" s="489"/>
      <c r="L1077" s="490"/>
      <c r="M1077" s="52"/>
      <c r="N1077" s="100"/>
      <c r="O1077" s="100"/>
      <c r="P1077" s="100"/>
      <c r="Q1077" s="99"/>
      <c r="R1077" s="52"/>
      <c r="S1077" s="52"/>
      <c r="T1077" s="52"/>
    </row>
    <row r="1078">
      <c r="A1078" s="86">
        <v>1076.0</v>
      </c>
      <c r="B1078" s="86"/>
      <c r="C1078" s="402" t="str">
        <f t="shared" si="1"/>
        <v>1D34</v>
      </c>
      <c r="D1078" s="52"/>
      <c r="E1078" s="181"/>
      <c r="F1078" s="13"/>
      <c r="G1078" s="181"/>
      <c r="H1078" s="119"/>
      <c r="I1078" s="489"/>
      <c r="J1078" s="489"/>
      <c r="K1078" s="489"/>
      <c r="L1078" s="490"/>
      <c r="M1078" s="52"/>
      <c r="N1078" s="100"/>
      <c r="O1078" s="100"/>
      <c r="P1078" s="100"/>
      <c r="Q1078" s="99"/>
      <c r="R1078" s="52"/>
      <c r="S1078" s="52"/>
      <c r="T1078" s="52"/>
    </row>
    <row r="1079">
      <c r="A1079" s="86">
        <v>1077.0</v>
      </c>
      <c r="B1079" s="86"/>
      <c r="C1079" s="402" t="str">
        <f t="shared" si="1"/>
        <v>1D35</v>
      </c>
      <c r="D1079" s="52"/>
      <c r="E1079" s="181"/>
      <c r="F1079" s="13"/>
      <c r="G1079" s="181"/>
      <c r="H1079" s="119"/>
      <c r="I1079" s="489"/>
      <c r="J1079" s="489"/>
      <c r="K1079" s="489"/>
      <c r="L1079" s="490"/>
      <c r="M1079" s="52"/>
      <c r="N1079" s="100"/>
      <c r="O1079" s="100"/>
      <c r="P1079" s="100"/>
      <c r="Q1079" s="99"/>
      <c r="R1079" s="52"/>
      <c r="S1079" s="52"/>
      <c r="T1079" s="52"/>
    </row>
    <row r="1080">
      <c r="A1080" s="86">
        <v>1078.0</v>
      </c>
      <c r="B1080" s="86"/>
      <c r="C1080" s="402" t="str">
        <f t="shared" si="1"/>
        <v>1D36</v>
      </c>
      <c r="D1080" s="52"/>
      <c r="E1080" s="181"/>
      <c r="F1080" s="13"/>
      <c r="G1080" s="181"/>
      <c r="H1080" s="119"/>
      <c r="I1080" s="489"/>
      <c r="J1080" s="489"/>
      <c r="K1080" s="489"/>
      <c r="L1080" s="490"/>
      <c r="M1080" s="52"/>
      <c r="N1080" s="100"/>
      <c r="O1080" s="100"/>
      <c r="P1080" s="100"/>
      <c r="Q1080" s="99"/>
      <c r="R1080" s="52"/>
      <c r="S1080" s="52"/>
      <c r="T1080" s="52"/>
    </row>
    <row r="1081">
      <c r="A1081" s="86">
        <v>1079.0</v>
      </c>
      <c r="B1081" s="86"/>
      <c r="C1081" s="402" t="str">
        <f t="shared" si="1"/>
        <v>1D37</v>
      </c>
      <c r="D1081" s="52"/>
      <c r="E1081" s="181"/>
      <c r="F1081" s="13"/>
      <c r="G1081" s="181"/>
      <c r="H1081" s="119"/>
      <c r="I1081" s="489"/>
      <c r="J1081" s="489"/>
      <c r="K1081" s="489"/>
      <c r="L1081" s="490"/>
      <c r="M1081" s="52"/>
      <c r="N1081" s="100"/>
      <c r="O1081" s="100"/>
      <c r="P1081" s="100"/>
      <c r="Q1081" s="99"/>
      <c r="R1081" s="52"/>
      <c r="S1081" s="52"/>
      <c r="T1081" s="52"/>
    </row>
    <row r="1082">
      <c r="A1082" s="86">
        <v>1080.0</v>
      </c>
      <c r="B1082" s="86"/>
      <c r="C1082" s="402" t="str">
        <f t="shared" si="1"/>
        <v>1D38</v>
      </c>
      <c r="D1082" s="52"/>
      <c r="E1082" s="181"/>
      <c r="F1082" s="13"/>
      <c r="G1082" s="181"/>
      <c r="H1082" s="119"/>
      <c r="I1082" s="489"/>
      <c r="J1082" s="489"/>
      <c r="K1082" s="489"/>
      <c r="L1082" s="490"/>
      <c r="M1082" s="52"/>
      <c r="N1082" s="100"/>
      <c r="O1082" s="100"/>
      <c r="P1082" s="100"/>
      <c r="Q1082" s="99"/>
      <c r="R1082" s="52"/>
      <c r="S1082" s="52"/>
      <c r="T1082" s="52"/>
    </row>
    <row r="1083">
      <c r="A1083" s="86">
        <v>1081.0</v>
      </c>
      <c r="B1083" s="86"/>
      <c r="C1083" s="402" t="str">
        <f t="shared" si="1"/>
        <v>1D39</v>
      </c>
      <c r="D1083" s="52"/>
      <c r="E1083" s="181"/>
      <c r="F1083" s="13"/>
      <c r="G1083" s="181"/>
      <c r="H1083" s="119"/>
      <c r="I1083" s="489"/>
      <c r="J1083" s="489"/>
      <c r="K1083" s="489"/>
      <c r="L1083" s="490"/>
      <c r="M1083" s="52"/>
      <c r="N1083" s="100"/>
      <c r="O1083" s="100"/>
      <c r="P1083" s="100"/>
      <c r="Q1083" s="99"/>
      <c r="R1083" s="52"/>
      <c r="S1083" s="52"/>
      <c r="T1083" s="52"/>
    </row>
    <row r="1084">
      <c r="A1084" s="86">
        <v>1082.0</v>
      </c>
      <c r="B1084" s="86"/>
      <c r="C1084" s="402" t="str">
        <f t="shared" si="1"/>
        <v>1D3A</v>
      </c>
      <c r="D1084" s="52"/>
      <c r="E1084" s="181"/>
      <c r="F1084" s="13"/>
      <c r="G1084" s="181"/>
      <c r="H1084" s="119"/>
      <c r="I1084" s="489"/>
      <c r="J1084" s="489"/>
      <c r="K1084" s="489"/>
      <c r="L1084" s="490"/>
      <c r="M1084" s="52"/>
      <c r="N1084" s="100"/>
      <c r="O1084" s="100"/>
      <c r="P1084" s="100"/>
      <c r="Q1084" s="99"/>
      <c r="R1084" s="52"/>
      <c r="S1084" s="52"/>
      <c r="T1084" s="52"/>
    </row>
    <row r="1085">
      <c r="A1085" s="86">
        <v>1083.0</v>
      </c>
      <c r="B1085" s="86"/>
      <c r="C1085" s="402" t="str">
        <f t="shared" si="1"/>
        <v>1D3B</v>
      </c>
      <c r="D1085" s="52"/>
      <c r="E1085" s="181"/>
      <c r="F1085" s="13"/>
      <c r="G1085" s="181"/>
      <c r="H1085" s="119"/>
      <c r="I1085" s="489"/>
      <c r="J1085" s="489"/>
      <c r="K1085" s="489"/>
      <c r="L1085" s="490"/>
      <c r="M1085" s="52"/>
      <c r="N1085" s="100"/>
      <c r="O1085" s="100"/>
      <c r="P1085" s="100"/>
      <c r="Q1085" s="99"/>
      <c r="R1085" s="52"/>
      <c r="S1085" s="52"/>
      <c r="T1085" s="52"/>
    </row>
    <row r="1086">
      <c r="A1086" s="86">
        <v>1084.0</v>
      </c>
      <c r="B1086" s="86"/>
      <c r="C1086" s="402" t="str">
        <f t="shared" si="1"/>
        <v>1D3C</v>
      </c>
      <c r="D1086" s="52"/>
      <c r="E1086" s="181"/>
      <c r="F1086" s="13"/>
      <c r="G1086" s="181"/>
      <c r="H1086" s="119"/>
      <c r="I1086" s="489"/>
      <c r="J1086" s="489"/>
      <c r="K1086" s="489"/>
      <c r="L1086" s="490"/>
      <c r="M1086" s="52"/>
      <c r="N1086" s="100"/>
      <c r="O1086" s="100"/>
      <c r="P1086" s="100"/>
      <c r="Q1086" s="99"/>
      <c r="R1086" s="52"/>
      <c r="S1086" s="52"/>
      <c r="T1086" s="52"/>
    </row>
    <row r="1087">
      <c r="A1087" s="86">
        <v>1085.0</v>
      </c>
      <c r="B1087" s="86"/>
      <c r="C1087" s="402" t="str">
        <f t="shared" si="1"/>
        <v>1D3D</v>
      </c>
      <c r="D1087" s="52"/>
      <c r="E1087" s="181"/>
      <c r="F1087" s="13"/>
      <c r="G1087" s="181"/>
      <c r="H1087" s="119"/>
      <c r="I1087" s="489"/>
      <c r="J1087" s="489"/>
      <c r="K1087" s="489"/>
      <c r="L1087" s="490"/>
      <c r="M1087" s="52"/>
      <c r="N1087" s="100"/>
      <c r="O1087" s="100"/>
      <c r="P1087" s="100"/>
      <c r="Q1087" s="99"/>
      <c r="R1087" s="52"/>
      <c r="S1087" s="52"/>
      <c r="T1087" s="52"/>
    </row>
    <row r="1088">
      <c r="A1088" s="86">
        <v>1086.0</v>
      </c>
      <c r="B1088" s="86"/>
      <c r="C1088" s="402" t="str">
        <f t="shared" si="1"/>
        <v>1D3E</v>
      </c>
      <c r="D1088" s="52"/>
      <c r="E1088" s="181"/>
      <c r="F1088" s="13"/>
      <c r="G1088" s="181"/>
      <c r="H1088" s="119"/>
      <c r="I1088" s="489"/>
      <c r="J1088" s="489"/>
      <c r="K1088" s="489"/>
      <c r="L1088" s="490"/>
      <c r="M1088" s="52"/>
      <c r="N1088" s="100"/>
      <c r="O1088" s="100"/>
      <c r="P1088" s="100"/>
      <c r="Q1088" s="99"/>
      <c r="R1088" s="52"/>
      <c r="S1088" s="52"/>
      <c r="T1088" s="52"/>
    </row>
    <row r="1089">
      <c r="A1089" s="86">
        <v>1087.0</v>
      </c>
      <c r="B1089" s="86"/>
      <c r="C1089" s="402" t="str">
        <f t="shared" si="1"/>
        <v>1D3F</v>
      </c>
      <c r="D1089" s="52"/>
      <c r="E1089" s="181"/>
      <c r="F1089" s="13"/>
      <c r="G1089" s="181"/>
      <c r="H1089" s="119"/>
      <c r="I1089" s="489"/>
      <c r="J1089" s="489"/>
      <c r="K1089" s="489"/>
      <c r="L1089" s="490"/>
      <c r="M1089" s="52"/>
      <c r="N1089" s="100"/>
      <c r="O1089" s="100"/>
      <c r="P1089" s="100"/>
      <c r="Q1089" s="99"/>
      <c r="R1089" s="52"/>
      <c r="S1089" s="52"/>
      <c r="T1089" s="52"/>
    </row>
    <row r="1090">
      <c r="A1090" s="86">
        <v>1088.0</v>
      </c>
      <c r="B1090" s="86"/>
      <c r="C1090" s="402" t="str">
        <f t="shared" si="1"/>
        <v>1D40</v>
      </c>
      <c r="D1090" s="52"/>
      <c r="E1090" s="181"/>
      <c r="F1090" s="13"/>
      <c r="G1090" s="181"/>
      <c r="H1090" s="119"/>
      <c r="I1090" s="489"/>
      <c r="J1090" s="489"/>
      <c r="K1090" s="489"/>
      <c r="L1090" s="490"/>
      <c r="M1090" s="52"/>
      <c r="N1090" s="100"/>
      <c r="O1090" s="100"/>
      <c r="P1090" s="100"/>
      <c r="Q1090" s="99"/>
      <c r="R1090" s="52"/>
      <c r="S1090" s="52"/>
      <c r="T1090" s="52"/>
    </row>
    <row r="1091">
      <c r="A1091" s="86">
        <v>1089.0</v>
      </c>
      <c r="B1091" s="86"/>
      <c r="C1091" s="402" t="str">
        <f t="shared" si="1"/>
        <v>1D41</v>
      </c>
      <c r="D1091" s="52"/>
      <c r="E1091" s="181"/>
      <c r="F1091" s="13"/>
      <c r="G1091" s="181"/>
      <c r="H1091" s="119"/>
      <c r="I1091" s="489"/>
      <c r="J1091" s="489"/>
      <c r="K1091" s="489"/>
      <c r="L1091" s="490"/>
      <c r="M1091" s="52"/>
      <c r="N1091" s="100"/>
      <c r="O1091" s="100"/>
      <c r="P1091" s="100"/>
      <c r="Q1091" s="99"/>
      <c r="R1091" s="52"/>
      <c r="S1091" s="52"/>
      <c r="T1091" s="52"/>
    </row>
    <row r="1092">
      <c r="A1092" s="86">
        <v>1090.0</v>
      </c>
      <c r="B1092" s="86"/>
      <c r="C1092" s="402" t="str">
        <f t="shared" si="1"/>
        <v>1D42</v>
      </c>
      <c r="D1092" s="52"/>
      <c r="E1092" s="181"/>
      <c r="F1092" s="13"/>
      <c r="G1092" s="181"/>
      <c r="H1092" s="119"/>
      <c r="I1092" s="489"/>
      <c r="J1092" s="489"/>
      <c r="K1092" s="489"/>
      <c r="L1092" s="490"/>
      <c r="M1092" s="52"/>
      <c r="N1092" s="100"/>
      <c r="O1092" s="100"/>
      <c r="P1092" s="100"/>
      <c r="Q1092" s="99"/>
      <c r="R1092" s="52"/>
      <c r="S1092" s="52"/>
      <c r="T1092" s="52"/>
    </row>
    <row r="1093">
      <c r="A1093" s="86">
        <v>1091.0</v>
      </c>
      <c r="B1093" s="86"/>
      <c r="C1093" s="402" t="str">
        <f t="shared" si="1"/>
        <v>1D43</v>
      </c>
      <c r="D1093" s="52"/>
      <c r="E1093" s="181"/>
      <c r="F1093" s="13"/>
      <c r="G1093" s="181"/>
      <c r="H1093" s="119"/>
      <c r="I1093" s="489"/>
      <c r="J1093" s="489"/>
      <c r="K1093" s="489"/>
      <c r="L1093" s="490"/>
      <c r="M1093" s="52"/>
      <c r="N1093" s="100"/>
      <c r="O1093" s="100"/>
      <c r="P1093" s="100"/>
      <c r="Q1093" s="99"/>
      <c r="R1093" s="52"/>
      <c r="S1093" s="52"/>
      <c r="T1093" s="52"/>
    </row>
    <row r="1094">
      <c r="A1094" s="86">
        <v>1092.0</v>
      </c>
      <c r="B1094" s="86"/>
      <c r="C1094" s="402" t="str">
        <f t="shared" si="1"/>
        <v>1D44</v>
      </c>
      <c r="D1094" s="52"/>
      <c r="E1094" s="181"/>
      <c r="F1094" s="13"/>
      <c r="G1094" s="181"/>
      <c r="H1094" s="119"/>
      <c r="I1094" s="489"/>
      <c r="J1094" s="489"/>
      <c r="K1094" s="489"/>
      <c r="L1094" s="490"/>
      <c r="M1094" s="52"/>
      <c r="N1094" s="100"/>
      <c r="O1094" s="100"/>
      <c r="P1094" s="100"/>
      <c r="Q1094" s="99"/>
      <c r="R1094" s="52"/>
      <c r="S1094" s="52"/>
      <c r="T1094" s="52"/>
    </row>
    <row r="1095">
      <c r="A1095" s="86">
        <v>1093.0</v>
      </c>
      <c r="B1095" s="86"/>
      <c r="C1095" s="402" t="str">
        <f t="shared" si="1"/>
        <v>1D45</v>
      </c>
      <c r="D1095" s="52"/>
      <c r="E1095" s="181"/>
      <c r="F1095" s="13"/>
      <c r="G1095" s="181"/>
      <c r="H1095" s="119"/>
      <c r="I1095" s="489"/>
      <c r="J1095" s="489"/>
      <c r="K1095" s="489"/>
      <c r="L1095" s="490"/>
      <c r="M1095" s="52"/>
      <c r="N1095" s="100"/>
      <c r="O1095" s="100"/>
      <c r="P1095" s="100"/>
      <c r="Q1095" s="99"/>
      <c r="R1095" s="52"/>
      <c r="S1095" s="52"/>
      <c r="T1095" s="52"/>
    </row>
    <row r="1096">
      <c r="A1096" s="86">
        <v>1094.0</v>
      </c>
      <c r="B1096" s="86"/>
      <c r="C1096" s="402" t="str">
        <f t="shared" si="1"/>
        <v>1D46</v>
      </c>
      <c r="D1096" s="52"/>
      <c r="E1096" s="181"/>
      <c r="F1096" s="13"/>
      <c r="G1096" s="181"/>
      <c r="H1096" s="119"/>
      <c r="I1096" s="489"/>
      <c r="J1096" s="489"/>
      <c r="K1096" s="489"/>
      <c r="L1096" s="490"/>
      <c r="M1096" s="52"/>
      <c r="N1096" s="100"/>
      <c r="O1096" s="100"/>
      <c r="P1096" s="100"/>
      <c r="Q1096" s="99"/>
      <c r="R1096" s="52"/>
      <c r="S1096" s="52"/>
      <c r="T1096" s="52"/>
    </row>
    <row r="1097">
      <c r="A1097" s="86">
        <v>1095.0</v>
      </c>
      <c r="B1097" s="86"/>
      <c r="C1097" s="402" t="str">
        <f t="shared" si="1"/>
        <v>1D47</v>
      </c>
      <c r="D1097" s="52"/>
      <c r="E1097" s="181"/>
      <c r="F1097" s="13"/>
      <c r="G1097" s="181"/>
      <c r="H1097" s="119"/>
      <c r="I1097" s="489"/>
      <c r="J1097" s="489"/>
      <c r="K1097" s="489"/>
      <c r="L1097" s="490"/>
      <c r="M1097" s="52"/>
      <c r="N1097" s="100"/>
      <c r="O1097" s="100"/>
      <c r="P1097" s="100"/>
      <c r="Q1097" s="99"/>
      <c r="R1097" s="52"/>
      <c r="S1097" s="52"/>
      <c r="T1097" s="52"/>
    </row>
    <row r="1098">
      <c r="A1098" s="86">
        <v>1096.0</v>
      </c>
      <c r="B1098" s="86"/>
      <c r="C1098" s="402" t="str">
        <f t="shared" si="1"/>
        <v>1D48</v>
      </c>
      <c r="D1098" s="52"/>
      <c r="E1098" s="181"/>
      <c r="F1098" s="13"/>
      <c r="G1098" s="181"/>
      <c r="H1098" s="119"/>
      <c r="I1098" s="489"/>
      <c r="J1098" s="489"/>
      <c r="K1098" s="489"/>
      <c r="L1098" s="490"/>
      <c r="M1098" s="52"/>
      <c r="N1098" s="100"/>
      <c r="O1098" s="100"/>
      <c r="P1098" s="100"/>
      <c r="Q1098" s="99"/>
      <c r="R1098" s="52"/>
      <c r="S1098" s="52"/>
      <c r="T1098" s="52"/>
    </row>
    <row r="1099">
      <c r="A1099" s="86">
        <v>1097.0</v>
      </c>
      <c r="B1099" s="86"/>
      <c r="C1099" s="402" t="str">
        <f t="shared" si="1"/>
        <v>1D49</v>
      </c>
      <c r="D1099" s="52"/>
      <c r="E1099" s="181"/>
      <c r="F1099" s="13"/>
      <c r="G1099" s="181"/>
      <c r="H1099" s="119"/>
      <c r="I1099" s="489"/>
      <c r="J1099" s="489"/>
      <c r="K1099" s="489"/>
      <c r="L1099" s="490"/>
      <c r="M1099" s="52"/>
      <c r="N1099" s="100"/>
      <c r="O1099" s="100"/>
      <c r="P1099" s="100"/>
      <c r="Q1099" s="99"/>
      <c r="R1099" s="52"/>
      <c r="S1099" s="52"/>
      <c r="T1099" s="52"/>
    </row>
    <row r="1100">
      <c r="A1100" s="86">
        <v>1098.0</v>
      </c>
      <c r="B1100" s="86"/>
      <c r="C1100" s="402" t="str">
        <f t="shared" si="1"/>
        <v>1D4A</v>
      </c>
      <c r="D1100" s="52"/>
      <c r="E1100" s="181"/>
      <c r="F1100" s="13"/>
      <c r="G1100" s="181"/>
      <c r="H1100" s="119"/>
      <c r="I1100" s="489"/>
      <c r="J1100" s="489"/>
      <c r="K1100" s="489"/>
      <c r="L1100" s="490"/>
      <c r="M1100" s="52"/>
      <c r="N1100" s="100"/>
      <c r="O1100" s="100"/>
      <c r="P1100" s="100"/>
      <c r="Q1100" s="99"/>
      <c r="R1100" s="52"/>
      <c r="S1100" s="52"/>
      <c r="T1100" s="52"/>
    </row>
    <row r="1101">
      <c r="A1101" s="86">
        <v>1099.0</v>
      </c>
      <c r="B1101" s="86"/>
      <c r="C1101" s="402" t="str">
        <f t="shared" si="1"/>
        <v>1D4B</v>
      </c>
      <c r="D1101" s="52"/>
      <c r="E1101" s="181"/>
      <c r="F1101" s="13"/>
      <c r="G1101" s="181"/>
      <c r="H1101" s="119"/>
      <c r="I1101" s="489"/>
      <c r="J1101" s="489"/>
      <c r="K1101" s="489"/>
      <c r="L1101" s="490"/>
      <c r="M1101" s="52"/>
      <c r="N1101" s="100"/>
      <c r="O1101" s="100"/>
      <c r="P1101" s="100"/>
      <c r="Q1101" s="99"/>
      <c r="R1101" s="52"/>
      <c r="S1101" s="52"/>
      <c r="T1101" s="52"/>
    </row>
    <row r="1102">
      <c r="A1102" s="86">
        <v>1100.0</v>
      </c>
      <c r="B1102" s="86"/>
      <c r="C1102" s="402" t="str">
        <f t="shared" si="1"/>
        <v>1D4C</v>
      </c>
      <c r="D1102" s="52"/>
      <c r="E1102" s="181"/>
      <c r="F1102" s="13"/>
      <c r="G1102" s="181"/>
      <c r="H1102" s="119"/>
      <c r="I1102" s="489"/>
      <c r="J1102" s="489"/>
      <c r="K1102" s="489"/>
      <c r="L1102" s="490"/>
      <c r="M1102" s="52"/>
      <c r="N1102" s="100"/>
      <c r="O1102" s="100"/>
      <c r="P1102" s="100"/>
      <c r="Q1102" s="99"/>
      <c r="R1102" s="52"/>
      <c r="S1102" s="52"/>
      <c r="T1102" s="52"/>
    </row>
    <row r="1103">
      <c r="A1103" s="86">
        <v>1101.0</v>
      </c>
      <c r="B1103" s="86"/>
      <c r="C1103" s="402" t="str">
        <f t="shared" si="1"/>
        <v>1D4D</v>
      </c>
      <c r="D1103" s="52"/>
      <c r="E1103" s="181"/>
      <c r="F1103" s="13"/>
      <c r="G1103" s="181"/>
      <c r="H1103" s="119"/>
      <c r="I1103" s="489"/>
      <c r="J1103" s="489"/>
      <c r="K1103" s="489"/>
      <c r="L1103" s="490"/>
      <c r="M1103" s="52"/>
      <c r="N1103" s="100"/>
      <c r="O1103" s="100"/>
      <c r="P1103" s="100"/>
      <c r="Q1103" s="99"/>
      <c r="R1103" s="52"/>
      <c r="S1103" s="52"/>
      <c r="T1103" s="52"/>
    </row>
    <row r="1104">
      <c r="A1104" s="86">
        <v>1102.0</v>
      </c>
      <c r="B1104" s="86"/>
      <c r="C1104" s="402" t="str">
        <f t="shared" si="1"/>
        <v>1D4E</v>
      </c>
      <c r="D1104" s="52"/>
      <c r="E1104" s="181"/>
      <c r="F1104" s="13"/>
      <c r="G1104" s="181"/>
      <c r="H1104" s="119"/>
      <c r="I1104" s="489"/>
      <c r="J1104" s="489"/>
      <c r="K1104" s="489"/>
      <c r="L1104" s="490"/>
      <c r="M1104" s="52"/>
      <c r="N1104" s="100"/>
      <c r="O1104" s="100"/>
      <c r="P1104" s="100"/>
      <c r="Q1104" s="99"/>
      <c r="R1104" s="52"/>
      <c r="S1104" s="52"/>
      <c r="T1104" s="52"/>
    </row>
    <row r="1105">
      <c r="A1105" s="86">
        <v>1103.0</v>
      </c>
      <c r="B1105" s="86"/>
      <c r="C1105" s="402" t="str">
        <f t="shared" si="1"/>
        <v>1D4F</v>
      </c>
      <c r="D1105" s="52"/>
      <c r="E1105" s="181"/>
      <c r="F1105" s="13"/>
      <c r="G1105" s="181"/>
      <c r="H1105" s="119"/>
      <c r="I1105" s="489"/>
      <c r="J1105" s="489"/>
      <c r="K1105" s="489"/>
      <c r="L1105" s="490"/>
      <c r="M1105" s="52"/>
      <c r="N1105" s="100"/>
      <c r="O1105" s="100"/>
      <c r="P1105" s="100"/>
      <c r="Q1105" s="99"/>
      <c r="R1105" s="52"/>
      <c r="S1105" s="52"/>
      <c r="T1105" s="52"/>
    </row>
    <row r="1106">
      <c r="A1106" s="86">
        <v>1104.0</v>
      </c>
      <c r="B1106" s="86"/>
      <c r="C1106" s="402" t="str">
        <f t="shared" si="1"/>
        <v>1D50</v>
      </c>
      <c r="D1106" s="52"/>
      <c r="E1106" s="181"/>
      <c r="F1106" s="13"/>
      <c r="G1106" s="181"/>
      <c r="H1106" s="119"/>
      <c r="I1106" s="489"/>
      <c r="J1106" s="489"/>
      <c r="K1106" s="489"/>
      <c r="L1106" s="490"/>
      <c r="M1106" s="52"/>
      <c r="N1106" s="100"/>
      <c r="O1106" s="100"/>
      <c r="P1106" s="100"/>
      <c r="Q1106" s="99"/>
      <c r="R1106" s="52"/>
      <c r="S1106" s="52"/>
      <c r="T1106" s="52"/>
    </row>
    <row r="1107">
      <c r="A1107" s="86">
        <v>1105.0</v>
      </c>
      <c r="B1107" s="86"/>
      <c r="C1107" s="402" t="str">
        <f t="shared" si="1"/>
        <v>1D51</v>
      </c>
      <c r="D1107" s="52"/>
      <c r="E1107" s="181"/>
      <c r="F1107" s="13"/>
      <c r="G1107" s="181"/>
      <c r="H1107" s="119"/>
      <c r="I1107" s="489"/>
      <c r="J1107" s="489"/>
      <c r="K1107" s="489"/>
      <c r="L1107" s="490"/>
      <c r="M1107" s="52"/>
      <c r="N1107" s="100"/>
      <c r="O1107" s="100"/>
      <c r="P1107" s="100"/>
      <c r="Q1107" s="99"/>
      <c r="R1107" s="52"/>
      <c r="S1107" s="52"/>
      <c r="T1107" s="52"/>
    </row>
    <row r="1108">
      <c r="A1108" s="86">
        <v>1106.0</v>
      </c>
      <c r="B1108" s="86"/>
      <c r="C1108" s="402" t="str">
        <f t="shared" si="1"/>
        <v>1D52</v>
      </c>
      <c r="D1108" s="52"/>
      <c r="E1108" s="181"/>
      <c r="F1108" s="13"/>
      <c r="G1108" s="181"/>
      <c r="H1108" s="119"/>
      <c r="I1108" s="489"/>
      <c r="J1108" s="489"/>
      <c r="K1108" s="489"/>
      <c r="L1108" s="490"/>
      <c r="M1108" s="52"/>
      <c r="N1108" s="100"/>
      <c r="O1108" s="100"/>
      <c r="P1108" s="100"/>
      <c r="Q1108" s="99"/>
      <c r="R1108" s="52"/>
      <c r="S1108" s="52"/>
      <c r="T1108" s="52"/>
    </row>
    <row r="1109">
      <c r="A1109" s="86">
        <v>1107.0</v>
      </c>
      <c r="B1109" s="86"/>
      <c r="C1109" s="402" t="str">
        <f t="shared" si="1"/>
        <v>1D53</v>
      </c>
      <c r="D1109" s="52"/>
      <c r="E1109" s="181"/>
      <c r="F1109" s="13"/>
      <c r="G1109" s="181"/>
      <c r="H1109" s="119"/>
      <c r="I1109" s="489"/>
      <c r="J1109" s="489"/>
      <c r="K1109" s="489"/>
      <c r="L1109" s="490"/>
      <c r="M1109" s="52"/>
      <c r="N1109" s="100"/>
      <c r="O1109" s="100"/>
      <c r="P1109" s="100"/>
      <c r="Q1109" s="99"/>
      <c r="R1109" s="52"/>
      <c r="S1109" s="52"/>
      <c r="T1109" s="52"/>
    </row>
    <row r="1110">
      <c r="A1110" s="86">
        <v>1108.0</v>
      </c>
      <c r="B1110" s="86"/>
      <c r="C1110" s="402" t="str">
        <f t="shared" si="1"/>
        <v>1D54</v>
      </c>
      <c r="D1110" s="52"/>
      <c r="E1110" s="181"/>
      <c r="F1110" s="13"/>
      <c r="G1110" s="181"/>
      <c r="H1110" s="119"/>
      <c r="I1110" s="489"/>
      <c r="J1110" s="489"/>
      <c r="K1110" s="489"/>
      <c r="L1110" s="490"/>
      <c r="M1110" s="52"/>
      <c r="N1110" s="100"/>
      <c r="O1110" s="100"/>
      <c r="P1110" s="100"/>
      <c r="Q1110" s="99"/>
      <c r="R1110" s="52"/>
      <c r="S1110" s="52"/>
      <c r="T1110" s="52"/>
    </row>
    <row r="1111">
      <c r="A1111" s="86">
        <v>1109.0</v>
      </c>
      <c r="B1111" s="86"/>
      <c r="C1111" s="402" t="str">
        <f t="shared" si="1"/>
        <v>1D55</v>
      </c>
      <c r="D1111" s="52"/>
      <c r="E1111" s="181"/>
      <c r="F1111" s="13"/>
      <c r="G1111" s="181"/>
      <c r="H1111" s="119"/>
      <c r="I1111" s="489"/>
      <c r="J1111" s="489"/>
      <c r="K1111" s="489"/>
      <c r="L1111" s="490"/>
      <c r="M1111" s="52"/>
      <c r="N1111" s="100"/>
      <c r="O1111" s="100"/>
      <c r="P1111" s="100"/>
      <c r="Q1111" s="99"/>
      <c r="R1111" s="52"/>
      <c r="S1111" s="52"/>
      <c r="T1111" s="52"/>
    </row>
    <row r="1112">
      <c r="A1112" s="86">
        <v>1110.0</v>
      </c>
      <c r="B1112" s="86"/>
      <c r="C1112" s="402" t="str">
        <f t="shared" si="1"/>
        <v>1D56</v>
      </c>
      <c r="D1112" s="52"/>
      <c r="E1112" s="181"/>
      <c r="F1112" s="13"/>
      <c r="G1112" s="181"/>
      <c r="H1112" s="119"/>
      <c r="I1112" s="489"/>
      <c r="J1112" s="489"/>
      <c r="K1112" s="489"/>
      <c r="L1112" s="490"/>
      <c r="M1112" s="52"/>
      <c r="N1112" s="100"/>
      <c r="O1112" s="100"/>
      <c r="P1112" s="100"/>
      <c r="Q1112" s="99"/>
      <c r="R1112" s="52"/>
      <c r="S1112" s="52"/>
      <c r="T1112" s="52"/>
    </row>
    <row r="1113">
      <c r="A1113" s="86">
        <v>1111.0</v>
      </c>
      <c r="B1113" s="86"/>
      <c r="C1113" s="402" t="str">
        <f t="shared" si="1"/>
        <v>1D57</v>
      </c>
      <c r="D1113" s="52"/>
      <c r="E1113" s="181"/>
      <c r="F1113" s="13"/>
      <c r="G1113" s="181"/>
      <c r="H1113" s="119"/>
      <c r="I1113" s="489"/>
      <c r="J1113" s="489"/>
      <c r="K1113" s="489"/>
      <c r="L1113" s="490"/>
      <c r="M1113" s="52"/>
      <c r="N1113" s="100"/>
      <c r="O1113" s="100"/>
      <c r="P1113" s="100"/>
      <c r="Q1113" s="99"/>
      <c r="R1113" s="52"/>
      <c r="S1113" s="52"/>
      <c r="T1113" s="52"/>
    </row>
    <row r="1114">
      <c r="A1114" s="86">
        <v>1112.0</v>
      </c>
      <c r="B1114" s="86"/>
      <c r="C1114" s="402" t="str">
        <f t="shared" si="1"/>
        <v>1D58</v>
      </c>
      <c r="D1114" s="52"/>
      <c r="E1114" s="181"/>
      <c r="F1114" s="13"/>
      <c r="G1114" s="181"/>
      <c r="H1114" s="119"/>
      <c r="I1114" s="489"/>
      <c r="J1114" s="489"/>
      <c r="K1114" s="489"/>
      <c r="L1114" s="490"/>
      <c r="M1114" s="52"/>
      <c r="N1114" s="100"/>
      <c r="O1114" s="100"/>
      <c r="P1114" s="100"/>
      <c r="Q1114" s="99"/>
      <c r="R1114" s="52"/>
      <c r="S1114" s="52"/>
      <c r="T1114" s="52"/>
    </row>
    <row r="1115">
      <c r="A1115" s="86">
        <v>1113.0</v>
      </c>
      <c r="B1115" s="86"/>
      <c r="C1115" s="402" t="str">
        <f t="shared" si="1"/>
        <v>1D59</v>
      </c>
      <c r="D1115" s="52"/>
      <c r="E1115" s="181"/>
      <c r="F1115" s="13"/>
      <c r="G1115" s="181"/>
      <c r="H1115" s="119"/>
      <c r="I1115" s="489"/>
      <c r="J1115" s="489"/>
      <c r="K1115" s="489"/>
      <c r="L1115" s="490"/>
      <c r="M1115" s="52"/>
      <c r="N1115" s="100"/>
      <c r="O1115" s="100"/>
      <c r="P1115" s="100"/>
      <c r="Q1115" s="99"/>
      <c r="R1115" s="52"/>
      <c r="S1115" s="52"/>
      <c r="T1115" s="52"/>
    </row>
    <row r="1116">
      <c r="A1116" s="86">
        <v>1114.0</v>
      </c>
      <c r="B1116" s="86"/>
      <c r="C1116" s="402" t="str">
        <f t="shared" si="1"/>
        <v>1D5A</v>
      </c>
      <c r="D1116" s="52"/>
      <c r="E1116" s="181"/>
      <c r="F1116" s="13"/>
      <c r="G1116" s="181"/>
      <c r="H1116" s="119"/>
      <c r="I1116" s="489"/>
      <c r="J1116" s="489"/>
      <c r="K1116" s="489"/>
      <c r="L1116" s="490"/>
      <c r="M1116" s="52"/>
      <c r="N1116" s="100"/>
      <c r="O1116" s="100"/>
      <c r="P1116" s="100"/>
      <c r="Q1116" s="99"/>
      <c r="R1116" s="52"/>
      <c r="S1116" s="52"/>
      <c r="T1116" s="52"/>
    </row>
    <row r="1117">
      <c r="A1117" s="86">
        <v>1115.0</v>
      </c>
      <c r="B1117" s="86"/>
      <c r="C1117" s="402" t="str">
        <f t="shared" si="1"/>
        <v>1D5B</v>
      </c>
      <c r="D1117" s="52"/>
      <c r="E1117" s="181"/>
      <c r="F1117" s="13"/>
      <c r="G1117" s="181"/>
      <c r="H1117" s="119"/>
      <c r="I1117" s="489"/>
      <c r="J1117" s="489"/>
      <c r="K1117" s="489"/>
      <c r="L1117" s="490"/>
      <c r="M1117" s="52"/>
      <c r="N1117" s="100"/>
      <c r="O1117" s="100"/>
      <c r="P1117" s="100"/>
      <c r="Q1117" s="99"/>
      <c r="R1117" s="52"/>
      <c r="S1117" s="52"/>
      <c r="T1117" s="52"/>
    </row>
    <row r="1118">
      <c r="A1118" s="86">
        <v>1116.0</v>
      </c>
      <c r="B1118" s="86"/>
      <c r="C1118" s="402" t="str">
        <f t="shared" si="1"/>
        <v>1D5C</v>
      </c>
      <c r="D1118" s="52"/>
      <c r="E1118" s="181"/>
      <c r="F1118" s="13"/>
      <c r="G1118" s="181"/>
      <c r="H1118" s="119"/>
      <c r="I1118" s="489"/>
      <c r="J1118" s="489"/>
      <c r="K1118" s="489"/>
      <c r="L1118" s="490"/>
      <c r="M1118" s="52"/>
      <c r="N1118" s="100"/>
      <c r="O1118" s="100"/>
      <c r="P1118" s="100"/>
      <c r="Q1118" s="99"/>
      <c r="R1118" s="52"/>
      <c r="S1118" s="52"/>
      <c r="T1118" s="52"/>
    </row>
    <row r="1119">
      <c r="A1119" s="86">
        <v>1117.0</v>
      </c>
      <c r="B1119" s="86"/>
      <c r="C1119" s="402" t="str">
        <f t="shared" si="1"/>
        <v>1D5D</v>
      </c>
      <c r="D1119" s="52"/>
      <c r="E1119" s="181"/>
      <c r="F1119" s="13"/>
      <c r="G1119" s="181"/>
      <c r="H1119" s="119"/>
      <c r="I1119" s="489"/>
      <c r="J1119" s="489"/>
      <c r="K1119" s="489"/>
      <c r="L1119" s="490"/>
      <c r="M1119" s="52"/>
      <c r="N1119" s="100"/>
      <c r="O1119" s="100"/>
      <c r="P1119" s="100"/>
      <c r="Q1119" s="99"/>
      <c r="R1119" s="52"/>
      <c r="S1119" s="52"/>
      <c r="T1119" s="52"/>
    </row>
    <row r="1120">
      <c r="A1120" s="86">
        <v>1118.0</v>
      </c>
      <c r="B1120" s="86"/>
      <c r="C1120" s="402" t="str">
        <f t="shared" si="1"/>
        <v>1D5E</v>
      </c>
      <c r="D1120" s="52"/>
      <c r="E1120" s="181"/>
      <c r="F1120" s="13"/>
      <c r="G1120" s="181"/>
      <c r="H1120" s="119"/>
      <c r="I1120" s="489"/>
      <c r="J1120" s="489"/>
      <c r="K1120" s="489"/>
      <c r="L1120" s="490"/>
      <c r="M1120" s="52"/>
      <c r="N1120" s="100"/>
      <c r="O1120" s="100"/>
      <c r="P1120" s="100"/>
      <c r="Q1120" s="99"/>
      <c r="R1120" s="52"/>
      <c r="S1120" s="52"/>
      <c r="T1120" s="52"/>
    </row>
    <row r="1121">
      <c r="A1121" s="86">
        <v>1119.0</v>
      </c>
      <c r="B1121" s="86"/>
      <c r="C1121" s="402" t="str">
        <f t="shared" si="1"/>
        <v>1D5F</v>
      </c>
      <c r="D1121" s="52"/>
      <c r="E1121" s="181"/>
      <c r="F1121" s="13"/>
      <c r="G1121" s="181"/>
      <c r="H1121" s="119"/>
      <c r="I1121" s="489"/>
      <c r="J1121" s="489"/>
      <c r="K1121" s="489"/>
      <c r="L1121" s="490"/>
      <c r="M1121" s="52"/>
      <c r="N1121" s="100"/>
      <c r="O1121" s="100"/>
      <c r="P1121" s="100"/>
      <c r="Q1121" s="99"/>
      <c r="R1121" s="52"/>
      <c r="S1121" s="52"/>
      <c r="T1121" s="52"/>
    </row>
    <row r="1122">
      <c r="A1122" s="86">
        <v>1120.0</v>
      </c>
      <c r="B1122" s="86"/>
      <c r="C1122" s="402" t="str">
        <f t="shared" si="1"/>
        <v>1D60</v>
      </c>
      <c r="D1122" s="52"/>
      <c r="E1122" s="181"/>
      <c r="F1122" s="13"/>
      <c r="G1122" s="181"/>
      <c r="H1122" s="119"/>
      <c r="I1122" s="489"/>
      <c r="J1122" s="489"/>
      <c r="K1122" s="489"/>
      <c r="L1122" s="490"/>
      <c r="M1122" s="52"/>
      <c r="N1122" s="100"/>
      <c r="O1122" s="100"/>
      <c r="P1122" s="100"/>
      <c r="Q1122" s="99"/>
      <c r="R1122" s="52"/>
      <c r="S1122" s="52"/>
      <c r="T1122" s="52"/>
    </row>
    <row r="1123">
      <c r="A1123" s="86">
        <v>1121.0</v>
      </c>
      <c r="B1123" s="86"/>
      <c r="C1123" s="402" t="str">
        <f t="shared" si="1"/>
        <v>1D61</v>
      </c>
      <c r="D1123" s="52"/>
      <c r="E1123" s="181"/>
      <c r="F1123" s="13"/>
      <c r="G1123" s="181"/>
      <c r="H1123" s="119"/>
      <c r="I1123" s="489"/>
      <c r="J1123" s="489"/>
      <c r="K1123" s="489"/>
      <c r="L1123" s="490"/>
      <c r="M1123" s="52"/>
      <c r="N1123" s="100"/>
      <c r="O1123" s="100"/>
      <c r="P1123" s="100"/>
      <c r="Q1123" s="99"/>
      <c r="R1123" s="52"/>
      <c r="S1123" s="52"/>
      <c r="T1123" s="52"/>
    </row>
    <row r="1124">
      <c r="A1124" s="86">
        <v>1122.0</v>
      </c>
      <c r="B1124" s="86"/>
      <c r="C1124" s="402" t="str">
        <f t="shared" si="1"/>
        <v>1D62</v>
      </c>
      <c r="D1124" s="52"/>
      <c r="E1124" s="181"/>
      <c r="F1124" s="13"/>
      <c r="G1124" s="181"/>
      <c r="H1124" s="119"/>
      <c r="I1124" s="489"/>
      <c r="J1124" s="489"/>
      <c r="K1124" s="489"/>
      <c r="L1124" s="490"/>
      <c r="M1124" s="52"/>
      <c r="N1124" s="100"/>
      <c r="O1124" s="100"/>
      <c r="P1124" s="100"/>
      <c r="Q1124" s="99"/>
      <c r="R1124" s="52"/>
      <c r="S1124" s="52"/>
      <c r="T1124" s="52"/>
    </row>
    <row r="1125">
      <c r="A1125" s="86">
        <v>1123.0</v>
      </c>
      <c r="B1125" s="86"/>
      <c r="C1125" s="402" t="str">
        <f t="shared" si="1"/>
        <v>1D63</v>
      </c>
      <c r="D1125" s="52"/>
      <c r="E1125" s="181"/>
      <c r="F1125" s="13"/>
      <c r="G1125" s="181"/>
      <c r="H1125" s="119"/>
      <c r="I1125" s="489"/>
      <c r="J1125" s="489"/>
      <c r="K1125" s="489"/>
      <c r="L1125" s="490"/>
      <c r="M1125" s="52"/>
      <c r="N1125" s="100"/>
      <c r="O1125" s="100"/>
      <c r="P1125" s="100"/>
      <c r="Q1125" s="99"/>
      <c r="R1125" s="52"/>
      <c r="S1125" s="52"/>
      <c r="T1125" s="52"/>
    </row>
    <row r="1126">
      <c r="A1126" s="86">
        <v>1124.0</v>
      </c>
      <c r="B1126" s="86"/>
      <c r="C1126" s="402" t="str">
        <f t="shared" si="1"/>
        <v>1D64</v>
      </c>
      <c r="D1126" s="52"/>
      <c r="E1126" s="181"/>
      <c r="F1126" s="13"/>
      <c r="G1126" s="181"/>
      <c r="H1126" s="119"/>
      <c r="I1126" s="489"/>
      <c r="J1126" s="489"/>
      <c r="K1126" s="489"/>
      <c r="L1126" s="490"/>
      <c r="M1126" s="52"/>
      <c r="N1126" s="100"/>
      <c r="O1126" s="100"/>
      <c r="P1126" s="100"/>
      <c r="Q1126" s="99"/>
      <c r="R1126" s="52"/>
      <c r="S1126" s="52"/>
      <c r="T1126" s="52"/>
    </row>
    <row r="1127">
      <c r="A1127" s="86">
        <v>1125.0</v>
      </c>
      <c r="B1127" s="86"/>
      <c r="C1127" s="402" t="str">
        <f t="shared" si="1"/>
        <v>1D65</v>
      </c>
      <c r="D1127" s="52"/>
      <c r="E1127" s="181"/>
      <c r="F1127" s="13"/>
      <c r="G1127" s="181"/>
      <c r="H1127" s="119"/>
      <c r="I1127" s="489"/>
      <c r="J1127" s="489"/>
      <c r="K1127" s="489"/>
      <c r="L1127" s="490"/>
      <c r="M1127" s="52"/>
      <c r="N1127" s="100"/>
      <c r="O1127" s="100"/>
      <c r="P1127" s="100"/>
      <c r="Q1127" s="99"/>
      <c r="R1127" s="52"/>
      <c r="S1127" s="52"/>
      <c r="T1127" s="52"/>
    </row>
    <row r="1128">
      <c r="A1128" s="86">
        <v>1126.0</v>
      </c>
      <c r="B1128" s="86"/>
      <c r="C1128" s="402" t="str">
        <f t="shared" si="1"/>
        <v>1D66</v>
      </c>
      <c r="D1128" s="52"/>
      <c r="E1128" s="181"/>
      <c r="F1128" s="13"/>
      <c r="G1128" s="181"/>
      <c r="H1128" s="119"/>
      <c r="I1128" s="489"/>
      <c r="J1128" s="489"/>
      <c r="K1128" s="489"/>
      <c r="L1128" s="490"/>
      <c r="M1128" s="52"/>
      <c r="N1128" s="100"/>
      <c r="O1128" s="100"/>
      <c r="P1128" s="100"/>
      <c r="Q1128" s="99"/>
      <c r="R1128" s="52"/>
      <c r="S1128" s="52"/>
      <c r="T1128" s="52"/>
    </row>
    <row r="1129">
      <c r="A1129" s="86">
        <v>1127.0</v>
      </c>
      <c r="B1129" s="86"/>
      <c r="C1129" s="402" t="str">
        <f t="shared" si="1"/>
        <v>1D67</v>
      </c>
      <c r="D1129" s="52"/>
      <c r="E1129" s="181"/>
      <c r="F1129" s="13"/>
      <c r="G1129" s="181"/>
      <c r="H1129" s="119"/>
      <c r="I1129" s="489"/>
      <c r="J1129" s="489"/>
      <c r="K1129" s="489"/>
      <c r="L1129" s="490"/>
      <c r="M1129" s="52"/>
      <c r="N1129" s="100"/>
      <c r="O1129" s="100"/>
      <c r="P1129" s="100"/>
      <c r="Q1129" s="99"/>
      <c r="R1129" s="52"/>
      <c r="S1129" s="52"/>
      <c r="T1129" s="52"/>
    </row>
    <row r="1130">
      <c r="A1130" s="86">
        <v>1128.0</v>
      </c>
      <c r="B1130" s="86"/>
      <c r="C1130" s="402" t="str">
        <f t="shared" si="1"/>
        <v>1D68</v>
      </c>
      <c r="D1130" s="52"/>
      <c r="E1130" s="181"/>
      <c r="F1130" s="13"/>
      <c r="G1130" s="181"/>
      <c r="H1130" s="119"/>
      <c r="I1130" s="489"/>
      <c r="J1130" s="489"/>
      <c r="K1130" s="489"/>
      <c r="L1130" s="490"/>
      <c r="M1130" s="52"/>
      <c r="N1130" s="100"/>
      <c r="O1130" s="100"/>
      <c r="P1130" s="100"/>
      <c r="Q1130" s="99"/>
      <c r="R1130" s="52"/>
      <c r="S1130" s="52"/>
      <c r="T1130" s="52"/>
    </row>
    <row r="1131">
      <c r="A1131" s="86">
        <v>1129.0</v>
      </c>
      <c r="B1131" s="86"/>
      <c r="C1131" s="402" t="str">
        <f t="shared" si="1"/>
        <v>1D69</v>
      </c>
      <c r="D1131" s="52"/>
      <c r="E1131" s="181"/>
      <c r="F1131" s="13"/>
      <c r="G1131" s="181"/>
      <c r="H1131" s="119"/>
      <c r="I1131" s="489"/>
      <c r="J1131" s="489"/>
      <c r="K1131" s="489"/>
      <c r="L1131" s="490"/>
      <c r="M1131" s="52"/>
      <c r="N1131" s="100"/>
      <c r="O1131" s="100"/>
      <c r="P1131" s="100"/>
      <c r="Q1131" s="99"/>
      <c r="R1131" s="52"/>
      <c r="S1131" s="52"/>
      <c r="T1131" s="52"/>
    </row>
    <row r="1132">
      <c r="A1132" s="86">
        <v>1130.0</v>
      </c>
      <c r="B1132" s="86"/>
      <c r="C1132" s="402" t="str">
        <f t="shared" si="1"/>
        <v>1D6A</v>
      </c>
      <c r="D1132" s="52"/>
      <c r="E1132" s="181"/>
      <c r="F1132" s="13"/>
      <c r="G1132" s="181"/>
      <c r="H1132" s="119"/>
      <c r="I1132" s="489"/>
      <c r="J1132" s="489"/>
      <c r="K1132" s="489"/>
      <c r="L1132" s="490"/>
      <c r="M1132" s="52"/>
      <c r="N1132" s="100"/>
      <c r="O1132" s="100"/>
      <c r="P1132" s="100"/>
      <c r="Q1132" s="99"/>
      <c r="R1132" s="52"/>
      <c r="S1132" s="52"/>
      <c r="T1132" s="52"/>
    </row>
    <row r="1133">
      <c r="A1133" s="86">
        <v>1131.0</v>
      </c>
      <c r="B1133" s="86"/>
      <c r="C1133" s="402" t="str">
        <f t="shared" si="1"/>
        <v>1D6B</v>
      </c>
      <c r="D1133" s="52"/>
      <c r="E1133" s="181"/>
      <c r="F1133" s="13"/>
      <c r="G1133" s="181"/>
      <c r="H1133" s="119"/>
      <c r="I1133" s="489"/>
      <c r="J1133" s="489"/>
      <c r="K1133" s="489"/>
      <c r="L1133" s="490"/>
      <c r="M1133" s="52"/>
      <c r="N1133" s="100"/>
      <c r="O1133" s="100"/>
      <c r="P1133" s="100"/>
      <c r="Q1133" s="99"/>
      <c r="R1133" s="52"/>
      <c r="S1133" s="52"/>
      <c r="T1133" s="52"/>
    </row>
    <row r="1134">
      <c r="A1134" s="86">
        <v>1132.0</v>
      </c>
      <c r="B1134" s="86"/>
      <c r="C1134" s="402" t="str">
        <f t="shared" si="1"/>
        <v>1D6C</v>
      </c>
      <c r="D1134" s="52"/>
      <c r="E1134" s="181"/>
      <c r="F1134" s="13"/>
      <c r="G1134" s="181"/>
      <c r="H1134" s="119"/>
      <c r="I1134" s="489"/>
      <c r="J1134" s="489"/>
      <c r="K1134" s="489"/>
      <c r="L1134" s="490"/>
      <c r="M1134" s="52"/>
      <c r="N1134" s="100"/>
      <c r="O1134" s="100"/>
      <c r="P1134" s="100"/>
      <c r="Q1134" s="99"/>
      <c r="R1134" s="52"/>
      <c r="S1134" s="52"/>
      <c r="T1134" s="52"/>
    </row>
    <row r="1135">
      <c r="A1135" s="86">
        <v>1133.0</v>
      </c>
      <c r="B1135" s="86"/>
      <c r="C1135" s="402" t="str">
        <f t="shared" si="1"/>
        <v>1D6D</v>
      </c>
      <c r="D1135" s="52"/>
      <c r="E1135" s="181"/>
      <c r="F1135" s="13"/>
      <c r="G1135" s="181"/>
      <c r="H1135" s="119"/>
      <c r="I1135" s="489"/>
      <c r="J1135" s="489"/>
      <c r="K1135" s="489"/>
      <c r="L1135" s="490"/>
      <c r="M1135" s="52"/>
      <c r="N1135" s="100"/>
      <c r="O1135" s="100"/>
      <c r="P1135" s="100"/>
      <c r="Q1135" s="99"/>
      <c r="R1135" s="52"/>
      <c r="S1135" s="52"/>
      <c r="T1135" s="52"/>
    </row>
    <row r="1136">
      <c r="A1136" s="86">
        <v>1134.0</v>
      </c>
      <c r="B1136" s="86"/>
      <c r="C1136" s="402" t="str">
        <f t="shared" si="1"/>
        <v>1D6E</v>
      </c>
      <c r="D1136" s="52"/>
      <c r="E1136" s="181"/>
      <c r="F1136" s="13"/>
      <c r="G1136" s="181"/>
      <c r="H1136" s="119"/>
      <c r="I1136" s="489"/>
      <c r="J1136" s="489"/>
      <c r="K1136" s="489"/>
      <c r="L1136" s="490"/>
      <c r="M1136" s="52"/>
      <c r="N1136" s="100"/>
      <c r="O1136" s="100"/>
      <c r="P1136" s="100"/>
      <c r="Q1136" s="99"/>
      <c r="R1136" s="52"/>
      <c r="S1136" s="52"/>
      <c r="T1136" s="52"/>
    </row>
    <row r="1137">
      <c r="A1137" s="86">
        <v>1135.0</v>
      </c>
      <c r="B1137" s="86"/>
      <c r="C1137" s="402" t="str">
        <f t="shared" si="1"/>
        <v>1D6F</v>
      </c>
      <c r="D1137" s="52"/>
      <c r="E1137" s="181"/>
      <c r="F1137" s="13"/>
      <c r="G1137" s="181"/>
      <c r="H1137" s="119"/>
      <c r="I1137" s="489"/>
      <c r="J1137" s="489"/>
      <c r="K1137" s="489"/>
      <c r="L1137" s="490"/>
      <c r="M1137" s="52"/>
      <c r="N1137" s="100"/>
      <c r="O1137" s="100"/>
      <c r="P1137" s="100"/>
      <c r="Q1137" s="99"/>
      <c r="R1137" s="52"/>
      <c r="S1137" s="52"/>
      <c r="T1137" s="52"/>
    </row>
    <row r="1138">
      <c r="A1138" s="86">
        <v>1136.0</v>
      </c>
      <c r="B1138" s="86"/>
      <c r="C1138" s="402" t="str">
        <f t="shared" si="1"/>
        <v>1D70</v>
      </c>
      <c r="D1138" s="52"/>
      <c r="E1138" s="181"/>
      <c r="F1138" s="13"/>
      <c r="G1138" s="181"/>
      <c r="H1138" s="119"/>
      <c r="I1138" s="489"/>
      <c r="J1138" s="489"/>
      <c r="K1138" s="489"/>
      <c r="L1138" s="490"/>
      <c r="M1138" s="52"/>
      <c r="N1138" s="100"/>
      <c r="O1138" s="100"/>
      <c r="P1138" s="100"/>
      <c r="Q1138" s="99"/>
      <c r="R1138" s="52"/>
      <c r="S1138" s="52"/>
      <c r="T1138" s="52"/>
    </row>
    <row r="1139">
      <c r="A1139" s="86">
        <v>1137.0</v>
      </c>
      <c r="B1139" s="86"/>
      <c r="C1139" s="402" t="str">
        <f t="shared" si="1"/>
        <v>1D71</v>
      </c>
      <c r="D1139" s="52"/>
      <c r="E1139" s="181"/>
      <c r="F1139" s="13"/>
      <c r="G1139" s="181"/>
      <c r="H1139" s="119"/>
      <c r="I1139" s="489"/>
      <c r="J1139" s="489"/>
      <c r="K1139" s="489"/>
      <c r="L1139" s="490"/>
      <c r="M1139" s="52"/>
      <c r="N1139" s="100"/>
      <c r="O1139" s="100"/>
      <c r="P1139" s="100"/>
      <c r="Q1139" s="99"/>
      <c r="R1139" s="52"/>
      <c r="S1139" s="52"/>
      <c r="T1139" s="52"/>
    </row>
    <row r="1140">
      <c r="A1140" s="86">
        <v>1138.0</v>
      </c>
      <c r="B1140" s="86"/>
      <c r="C1140" s="402" t="str">
        <f t="shared" si="1"/>
        <v>1D72</v>
      </c>
      <c r="D1140" s="52"/>
      <c r="E1140" s="181"/>
      <c r="F1140" s="13"/>
      <c r="G1140" s="181"/>
      <c r="H1140" s="119"/>
      <c r="I1140" s="489"/>
      <c r="J1140" s="489"/>
      <c r="K1140" s="489"/>
      <c r="L1140" s="490"/>
      <c r="M1140" s="52"/>
      <c r="N1140" s="100"/>
      <c r="O1140" s="100"/>
      <c r="P1140" s="100"/>
      <c r="Q1140" s="99"/>
      <c r="R1140" s="52"/>
      <c r="S1140" s="52"/>
      <c r="T1140" s="52"/>
    </row>
    <row r="1141">
      <c r="A1141" s="86">
        <v>1139.0</v>
      </c>
      <c r="B1141" s="86"/>
      <c r="C1141" s="402" t="str">
        <f t="shared" si="1"/>
        <v>1D73</v>
      </c>
      <c r="D1141" s="52"/>
      <c r="E1141" s="181"/>
      <c r="F1141" s="13"/>
      <c r="G1141" s="181"/>
      <c r="H1141" s="119"/>
      <c r="I1141" s="489"/>
      <c r="J1141" s="489"/>
      <c r="K1141" s="489"/>
      <c r="L1141" s="490"/>
      <c r="M1141" s="52"/>
      <c r="N1141" s="100"/>
      <c r="O1141" s="100"/>
      <c r="P1141" s="100"/>
      <c r="Q1141" s="99"/>
      <c r="R1141" s="52"/>
      <c r="S1141" s="52"/>
      <c r="T1141" s="52"/>
    </row>
    <row r="1142">
      <c r="A1142" s="86">
        <v>1140.0</v>
      </c>
      <c r="B1142" s="86"/>
      <c r="C1142" s="402" t="str">
        <f t="shared" si="1"/>
        <v>1D74</v>
      </c>
      <c r="D1142" s="52"/>
      <c r="E1142" s="181"/>
      <c r="F1142" s="13"/>
      <c r="G1142" s="181"/>
      <c r="H1142" s="119"/>
      <c r="I1142" s="489"/>
      <c r="J1142" s="489"/>
      <c r="K1142" s="489"/>
      <c r="L1142" s="490"/>
      <c r="M1142" s="52"/>
      <c r="N1142" s="100"/>
      <c r="O1142" s="100"/>
      <c r="P1142" s="100"/>
      <c r="Q1142" s="99"/>
      <c r="R1142" s="52"/>
      <c r="S1142" s="52"/>
      <c r="T1142" s="52"/>
    </row>
    <row r="1143">
      <c r="A1143" s="86">
        <v>1141.0</v>
      </c>
      <c r="B1143" s="86"/>
      <c r="C1143" s="402" t="str">
        <f t="shared" si="1"/>
        <v>1D75</v>
      </c>
      <c r="D1143" s="52"/>
      <c r="E1143" s="181"/>
      <c r="F1143" s="13"/>
      <c r="G1143" s="181"/>
      <c r="H1143" s="119"/>
      <c r="I1143" s="489"/>
      <c r="J1143" s="489"/>
      <c r="K1143" s="489"/>
      <c r="L1143" s="490"/>
      <c r="M1143" s="52"/>
      <c r="N1143" s="100"/>
      <c r="O1143" s="100"/>
      <c r="P1143" s="100"/>
      <c r="Q1143" s="99"/>
      <c r="R1143" s="52"/>
      <c r="S1143" s="52"/>
      <c r="T1143" s="52"/>
    </row>
    <row r="1144">
      <c r="A1144" s="86">
        <v>1142.0</v>
      </c>
      <c r="B1144" s="86"/>
      <c r="C1144" s="402" t="str">
        <f t="shared" si="1"/>
        <v>1D76</v>
      </c>
      <c r="D1144" s="52"/>
      <c r="E1144" s="181"/>
      <c r="F1144" s="13"/>
      <c r="G1144" s="181"/>
      <c r="H1144" s="119"/>
      <c r="I1144" s="489"/>
      <c r="J1144" s="489"/>
      <c r="K1144" s="489"/>
      <c r="L1144" s="490"/>
      <c r="M1144" s="52"/>
      <c r="N1144" s="100"/>
      <c r="O1144" s="100"/>
      <c r="P1144" s="100"/>
      <c r="Q1144" s="99"/>
      <c r="R1144" s="52"/>
      <c r="S1144" s="52"/>
      <c r="T1144" s="52"/>
    </row>
    <row r="1145">
      <c r="A1145" s="86">
        <v>1143.0</v>
      </c>
      <c r="B1145" s="86"/>
      <c r="C1145" s="402" t="str">
        <f t="shared" si="1"/>
        <v>1D77</v>
      </c>
      <c r="D1145" s="52"/>
      <c r="E1145" s="181"/>
      <c r="F1145" s="13"/>
      <c r="G1145" s="181"/>
      <c r="H1145" s="119"/>
      <c r="I1145" s="489"/>
      <c r="J1145" s="489"/>
      <c r="K1145" s="489"/>
      <c r="L1145" s="490"/>
      <c r="M1145" s="52"/>
      <c r="N1145" s="100"/>
      <c r="O1145" s="100"/>
      <c r="P1145" s="100"/>
      <c r="Q1145" s="99"/>
      <c r="R1145" s="52"/>
      <c r="S1145" s="52"/>
      <c r="T1145" s="52"/>
    </row>
    <row r="1146">
      <c r="A1146" s="86">
        <v>1144.0</v>
      </c>
      <c r="B1146" s="86"/>
      <c r="C1146" s="402" t="str">
        <f t="shared" si="1"/>
        <v>1D78</v>
      </c>
      <c r="D1146" s="52"/>
      <c r="E1146" s="181"/>
      <c r="F1146" s="13"/>
      <c r="G1146" s="181"/>
      <c r="H1146" s="119"/>
      <c r="I1146" s="489"/>
      <c r="J1146" s="489"/>
      <c r="K1146" s="489"/>
      <c r="L1146" s="490"/>
      <c r="M1146" s="52"/>
      <c r="N1146" s="100"/>
      <c r="O1146" s="100"/>
      <c r="P1146" s="100"/>
      <c r="Q1146" s="99"/>
      <c r="R1146" s="52"/>
      <c r="S1146" s="52"/>
      <c r="T1146" s="52"/>
    </row>
    <row r="1147">
      <c r="A1147" s="86">
        <v>1145.0</v>
      </c>
      <c r="B1147" s="86"/>
      <c r="C1147" s="402" t="str">
        <f t="shared" si="1"/>
        <v>1D79</v>
      </c>
      <c r="D1147" s="52"/>
      <c r="E1147" s="181"/>
      <c r="F1147" s="13"/>
      <c r="G1147" s="181"/>
      <c r="H1147" s="119"/>
      <c r="I1147" s="489"/>
      <c r="J1147" s="489"/>
      <c r="K1147" s="489"/>
      <c r="L1147" s="490"/>
      <c r="M1147" s="52"/>
      <c r="N1147" s="100"/>
      <c r="O1147" s="100"/>
      <c r="P1147" s="100"/>
      <c r="Q1147" s="99"/>
      <c r="R1147" s="52"/>
      <c r="S1147" s="52"/>
      <c r="T1147" s="52"/>
    </row>
    <row r="1148">
      <c r="A1148" s="86">
        <v>1146.0</v>
      </c>
      <c r="B1148" s="86"/>
      <c r="C1148" s="402" t="str">
        <f t="shared" si="1"/>
        <v>1D7A</v>
      </c>
      <c r="D1148" s="52"/>
      <c r="E1148" s="181"/>
      <c r="F1148" s="13"/>
      <c r="G1148" s="181"/>
      <c r="H1148" s="119"/>
      <c r="I1148" s="489"/>
      <c r="J1148" s="489"/>
      <c r="K1148" s="489"/>
      <c r="L1148" s="490"/>
      <c r="M1148" s="52"/>
      <c r="N1148" s="100"/>
      <c r="O1148" s="100"/>
      <c r="P1148" s="100"/>
      <c r="Q1148" s="99"/>
      <c r="R1148" s="52"/>
      <c r="S1148" s="52"/>
      <c r="T1148" s="52"/>
    </row>
    <row r="1149">
      <c r="A1149" s="86">
        <v>1147.0</v>
      </c>
      <c r="B1149" s="86"/>
      <c r="C1149" s="402" t="str">
        <f t="shared" si="1"/>
        <v>1D7B</v>
      </c>
      <c r="D1149" s="52"/>
      <c r="E1149" s="181"/>
      <c r="F1149" s="13"/>
      <c r="G1149" s="181"/>
      <c r="H1149" s="119"/>
      <c r="I1149" s="489"/>
      <c r="J1149" s="489"/>
      <c r="K1149" s="489"/>
      <c r="L1149" s="490"/>
      <c r="M1149" s="52"/>
      <c r="N1149" s="100"/>
      <c r="O1149" s="100"/>
      <c r="P1149" s="100"/>
      <c r="Q1149" s="99"/>
      <c r="R1149" s="52"/>
      <c r="S1149" s="52"/>
      <c r="T1149" s="52"/>
    </row>
    <row r="1150">
      <c r="A1150" s="86">
        <v>1148.0</v>
      </c>
      <c r="B1150" s="86"/>
      <c r="C1150" s="402" t="str">
        <f t="shared" si="1"/>
        <v>1D7C</v>
      </c>
      <c r="D1150" s="52"/>
      <c r="E1150" s="181"/>
      <c r="F1150" s="13"/>
      <c r="G1150" s="181"/>
      <c r="H1150" s="119"/>
      <c r="I1150" s="489"/>
      <c r="J1150" s="489"/>
      <c r="K1150" s="489"/>
      <c r="L1150" s="490"/>
      <c r="M1150" s="52"/>
      <c r="N1150" s="100"/>
      <c r="O1150" s="100"/>
      <c r="P1150" s="100"/>
      <c r="Q1150" s="99"/>
      <c r="R1150" s="52"/>
      <c r="S1150" s="52"/>
      <c r="T1150" s="52"/>
    </row>
    <row r="1151">
      <c r="A1151" s="86">
        <v>1149.0</v>
      </c>
      <c r="B1151" s="86"/>
      <c r="C1151" s="402" t="str">
        <f t="shared" si="1"/>
        <v>1D7D</v>
      </c>
      <c r="D1151" s="52"/>
      <c r="E1151" s="181"/>
      <c r="F1151" s="13"/>
      <c r="G1151" s="181"/>
      <c r="H1151" s="119"/>
      <c r="I1151" s="489"/>
      <c r="J1151" s="489"/>
      <c r="K1151" s="489"/>
      <c r="L1151" s="490"/>
      <c r="M1151" s="52"/>
      <c r="N1151" s="100"/>
      <c r="O1151" s="100"/>
      <c r="P1151" s="100"/>
      <c r="Q1151" s="99"/>
      <c r="R1151" s="52"/>
      <c r="S1151" s="52"/>
      <c r="T1151" s="52"/>
    </row>
    <row r="1152">
      <c r="A1152" s="86">
        <v>1150.0</v>
      </c>
      <c r="B1152" s="86"/>
      <c r="C1152" s="402" t="str">
        <f t="shared" si="1"/>
        <v>1D7E</v>
      </c>
      <c r="D1152" s="52"/>
      <c r="E1152" s="181"/>
      <c r="F1152" s="13"/>
      <c r="G1152" s="181"/>
      <c r="H1152" s="119"/>
      <c r="I1152" s="489"/>
      <c r="J1152" s="489"/>
      <c r="K1152" s="489"/>
      <c r="L1152" s="490"/>
      <c r="M1152" s="52"/>
      <c r="N1152" s="100"/>
      <c r="O1152" s="100"/>
      <c r="P1152" s="100"/>
      <c r="Q1152" s="99"/>
      <c r="R1152" s="52"/>
      <c r="S1152" s="52"/>
      <c r="T1152" s="52"/>
    </row>
    <row r="1153">
      <c r="A1153" s="86">
        <v>1151.0</v>
      </c>
      <c r="B1153" s="86"/>
      <c r="C1153" s="402" t="str">
        <f t="shared" si="1"/>
        <v>1D7F</v>
      </c>
      <c r="D1153" s="52"/>
      <c r="E1153" s="181"/>
      <c r="F1153" s="13"/>
      <c r="G1153" s="181"/>
      <c r="H1153" s="119"/>
      <c r="I1153" s="489"/>
      <c r="J1153" s="489"/>
      <c r="K1153" s="489"/>
      <c r="L1153" s="490"/>
      <c r="M1153" s="52"/>
      <c r="N1153" s="100"/>
      <c r="O1153" s="100"/>
      <c r="P1153" s="100"/>
      <c r="Q1153" s="99"/>
      <c r="R1153" s="52"/>
      <c r="S1153" s="52"/>
      <c r="T1153" s="52"/>
    </row>
    <row r="1154">
      <c r="A1154" s="86">
        <v>1152.0</v>
      </c>
      <c r="B1154" s="86"/>
      <c r="C1154" s="402" t="str">
        <f t="shared" si="1"/>
        <v>1D80</v>
      </c>
      <c r="D1154" s="52"/>
      <c r="E1154" s="181"/>
      <c r="F1154" s="13"/>
      <c r="G1154" s="181"/>
      <c r="H1154" s="119"/>
      <c r="I1154" s="489"/>
      <c r="J1154" s="489"/>
      <c r="K1154" s="489"/>
      <c r="L1154" s="490"/>
      <c r="M1154" s="52"/>
      <c r="N1154" s="100"/>
      <c r="O1154" s="100"/>
      <c r="P1154" s="100"/>
      <c r="Q1154" s="99"/>
      <c r="R1154" s="52"/>
      <c r="S1154" s="52"/>
      <c r="T1154" s="52"/>
    </row>
    <row r="1155">
      <c r="A1155" s="86">
        <v>1153.0</v>
      </c>
      <c r="B1155" s="86"/>
      <c r="C1155" s="402" t="str">
        <f t="shared" si="1"/>
        <v>1D81</v>
      </c>
      <c r="D1155" s="52"/>
      <c r="E1155" s="181"/>
      <c r="F1155" s="13"/>
      <c r="G1155" s="181"/>
      <c r="H1155" s="119"/>
      <c r="I1155" s="489"/>
      <c r="J1155" s="489"/>
      <c r="K1155" s="489"/>
      <c r="L1155" s="490"/>
      <c r="M1155" s="52"/>
      <c r="N1155" s="100"/>
      <c r="O1155" s="100"/>
      <c r="P1155" s="100"/>
      <c r="Q1155" s="99"/>
      <c r="R1155" s="52"/>
      <c r="S1155" s="52"/>
      <c r="T1155" s="52"/>
    </row>
    <row r="1156">
      <c r="A1156" s="86">
        <v>1154.0</v>
      </c>
      <c r="B1156" s="86"/>
      <c r="C1156" s="402" t="str">
        <f t="shared" si="1"/>
        <v>1D82</v>
      </c>
      <c r="D1156" s="52"/>
      <c r="E1156" s="181"/>
      <c r="F1156" s="13"/>
      <c r="G1156" s="181"/>
      <c r="H1156" s="119"/>
      <c r="I1156" s="489"/>
      <c r="J1156" s="489"/>
      <c r="K1156" s="489"/>
      <c r="L1156" s="490"/>
      <c r="M1156" s="52"/>
      <c r="N1156" s="100"/>
      <c r="O1156" s="100"/>
      <c r="P1156" s="100"/>
      <c r="Q1156" s="99"/>
      <c r="R1156" s="52"/>
      <c r="S1156" s="52"/>
      <c r="T1156" s="52"/>
    </row>
    <row r="1157">
      <c r="A1157" s="86">
        <v>1155.0</v>
      </c>
      <c r="B1157" s="86"/>
      <c r="C1157" s="402" t="str">
        <f t="shared" si="1"/>
        <v>1D83</v>
      </c>
      <c r="D1157" s="52"/>
      <c r="E1157" s="181"/>
      <c r="F1157" s="13"/>
      <c r="G1157" s="181"/>
      <c r="H1157" s="119"/>
      <c r="I1157" s="489"/>
      <c r="J1157" s="489"/>
      <c r="K1157" s="489"/>
      <c r="L1157" s="490"/>
      <c r="M1157" s="52"/>
      <c r="N1157" s="100"/>
      <c r="O1157" s="100"/>
      <c r="P1157" s="100"/>
      <c r="Q1157" s="99"/>
      <c r="R1157" s="52"/>
      <c r="S1157" s="52"/>
      <c r="T1157" s="52"/>
    </row>
    <row r="1158">
      <c r="A1158" s="86">
        <v>1156.0</v>
      </c>
      <c r="B1158" s="86"/>
      <c r="C1158" s="402" t="str">
        <f t="shared" si="1"/>
        <v>1D84</v>
      </c>
      <c r="D1158" s="52"/>
      <c r="E1158" s="181"/>
      <c r="F1158" s="13"/>
      <c r="G1158" s="181"/>
      <c r="H1158" s="119"/>
      <c r="I1158" s="489"/>
      <c r="J1158" s="489"/>
      <c r="K1158" s="489"/>
      <c r="L1158" s="490"/>
      <c r="M1158" s="52"/>
      <c r="N1158" s="100"/>
      <c r="O1158" s="100"/>
      <c r="P1158" s="100"/>
      <c r="Q1158" s="99"/>
      <c r="R1158" s="52"/>
      <c r="S1158" s="52"/>
      <c r="T1158" s="52"/>
    </row>
    <row r="1159">
      <c r="A1159" s="86">
        <v>1157.0</v>
      </c>
      <c r="B1159" s="86"/>
      <c r="C1159" s="402" t="str">
        <f t="shared" si="1"/>
        <v>1D85</v>
      </c>
      <c r="D1159" s="52"/>
      <c r="E1159" s="181"/>
      <c r="F1159" s="13"/>
      <c r="G1159" s="181"/>
      <c r="H1159" s="119"/>
      <c r="I1159" s="489"/>
      <c r="J1159" s="489"/>
      <c r="K1159" s="489"/>
      <c r="L1159" s="490"/>
      <c r="M1159" s="52"/>
      <c r="N1159" s="100"/>
      <c r="O1159" s="100"/>
      <c r="P1159" s="100"/>
      <c r="Q1159" s="99"/>
      <c r="R1159" s="52"/>
      <c r="S1159" s="52"/>
      <c r="T1159" s="52"/>
    </row>
    <row r="1160">
      <c r="A1160" s="86">
        <v>1158.0</v>
      </c>
      <c r="B1160" s="86"/>
      <c r="C1160" s="402" t="str">
        <f t="shared" si="1"/>
        <v>1D86</v>
      </c>
      <c r="D1160" s="52"/>
      <c r="E1160" s="181"/>
      <c r="F1160" s="13"/>
      <c r="G1160" s="181"/>
      <c r="H1160" s="119"/>
      <c r="I1160" s="489"/>
      <c r="J1160" s="489"/>
      <c r="K1160" s="489"/>
      <c r="L1160" s="490"/>
      <c r="M1160" s="52"/>
      <c r="N1160" s="100"/>
      <c r="O1160" s="100"/>
      <c r="P1160" s="100"/>
      <c r="Q1160" s="99"/>
      <c r="R1160" s="52"/>
      <c r="S1160" s="52"/>
      <c r="T1160" s="52"/>
    </row>
    <row r="1161">
      <c r="A1161" s="86">
        <v>1159.0</v>
      </c>
      <c r="B1161" s="86"/>
      <c r="C1161" s="402" t="str">
        <f t="shared" si="1"/>
        <v>1D87</v>
      </c>
      <c r="D1161" s="52"/>
      <c r="E1161" s="181"/>
      <c r="F1161" s="13"/>
      <c r="G1161" s="181"/>
      <c r="H1161" s="119"/>
      <c r="I1161" s="489"/>
      <c r="J1161" s="489"/>
      <c r="K1161" s="489"/>
      <c r="L1161" s="490"/>
      <c r="M1161" s="52"/>
      <c r="N1161" s="100"/>
      <c r="O1161" s="100"/>
      <c r="P1161" s="100"/>
      <c r="Q1161" s="99"/>
      <c r="R1161" s="52"/>
      <c r="S1161" s="52"/>
      <c r="T1161" s="52"/>
    </row>
    <row r="1162">
      <c r="A1162" s="86">
        <v>1160.0</v>
      </c>
      <c r="B1162" s="86"/>
      <c r="C1162" s="402" t="str">
        <f t="shared" si="1"/>
        <v>1D88</v>
      </c>
      <c r="D1162" s="52"/>
      <c r="E1162" s="181"/>
      <c r="F1162" s="13"/>
      <c r="G1162" s="181"/>
      <c r="H1162" s="119"/>
      <c r="I1162" s="489"/>
      <c r="J1162" s="489"/>
      <c r="K1162" s="489"/>
      <c r="L1162" s="490"/>
      <c r="M1162" s="52"/>
      <c r="N1162" s="100"/>
      <c r="O1162" s="100"/>
      <c r="P1162" s="100"/>
      <c r="Q1162" s="99"/>
      <c r="R1162" s="52"/>
      <c r="S1162" s="52"/>
      <c r="T1162" s="52"/>
    </row>
    <row r="1163">
      <c r="A1163" s="86">
        <v>1161.0</v>
      </c>
      <c r="B1163" s="86"/>
      <c r="C1163" s="402" t="str">
        <f t="shared" si="1"/>
        <v>1D89</v>
      </c>
      <c r="D1163" s="52"/>
      <c r="E1163" s="181"/>
      <c r="F1163" s="13"/>
      <c r="G1163" s="181"/>
      <c r="H1163" s="119"/>
      <c r="I1163" s="489"/>
      <c r="J1163" s="489"/>
      <c r="K1163" s="489"/>
      <c r="L1163" s="490"/>
      <c r="M1163" s="52"/>
      <c r="N1163" s="100"/>
      <c r="O1163" s="100"/>
      <c r="P1163" s="100"/>
      <c r="Q1163" s="99"/>
      <c r="R1163" s="52"/>
      <c r="S1163" s="52"/>
      <c r="T1163" s="52"/>
    </row>
    <row r="1164">
      <c r="A1164" s="86">
        <v>1162.0</v>
      </c>
      <c r="B1164" s="86"/>
      <c r="C1164" s="402" t="str">
        <f t="shared" si="1"/>
        <v>1D8A</v>
      </c>
      <c r="D1164" s="52"/>
      <c r="E1164" s="181"/>
      <c r="F1164" s="13"/>
      <c r="G1164" s="181"/>
      <c r="H1164" s="119"/>
      <c r="I1164" s="489"/>
      <c r="J1164" s="489"/>
      <c r="K1164" s="489"/>
      <c r="L1164" s="490"/>
      <c r="M1164" s="52"/>
      <c r="N1164" s="100"/>
      <c r="O1164" s="100"/>
      <c r="P1164" s="100"/>
      <c r="Q1164" s="99"/>
      <c r="R1164" s="52"/>
      <c r="S1164" s="52"/>
      <c r="T1164" s="52"/>
    </row>
    <row r="1165">
      <c r="A1165" s="86">
        <v>1163.0</v>
      </c>
      <c r="B1165" s="86"/>
      <c r="C1165" s="402" t="str">
        <f t="shared" si="1"/>
        <v>1D8B</v>
      </c>
      <c r="D1165" s="52"/>
      <c r="E1165" s="181"/>
      <c r="F1165" s="13"/>
      <c r="G1165" s="181"/>
      <c r="H1165" s="119"/>
      <c r="I1165" s="489"/>
      <c r="J1165" s="489"/>
      <c r="K1165" s="489"/>
      <c r="L1165" s="490"/>
      <c r="M1165" s="52"/>
      <c r="N1165" s="100"/>
      <c r="O1165" s="100"/>
      <c r="P1165" s="100"/>
      <c r="Q1165" s="99"/>
      <c r="R1165" s="52"/>
      <c r="S1165" s="52"/>
      <c r="T1165" s="52"/>
    </row>
    <row r="1166">
      <c r="A1166" s="86">
        <v>1164.0</v>
      </c>
      <c r="B1166" s="86"/>
      <c r="C1166" s="402" t="str">
        <f t="shared" si="1"/>
        <v>1D8C</v>
      </c>
      <c r="D1166" s="52"/>
      <c r="E1166" s="181"/>
      <c r="F1166" s="13"/>
      <c r="G1166" s="181"/>
      <c r="H1166" s="119"/>
      <c r="I1166" s="489"/>
      <c r="J1166" s="489"/>
      <c r="K1166" s="489"/>
      <c r="L1166" s="490"/>
      <c r="M1166" s="52"/>
      <c r="N1166" s="100"/>
      <c r="O1166" s="100"/>
      <c r="P1166" s="100"/>
      <c r="Q1166" s="99"/>
      <c r="R1166" s="52"/>
      <c r="S1166" s="52"/>
      <c r="T1166" s="52"/>
    </row>
    <row r="1167">
      <c r="A1167" s="86">
        <v>1165.0</v>
      </c>
      <c r="B1167" s="86"/>
      <c r="C1167" s="402" t="str">
        <f t="shared" si="1"/>
        <v>1D8D</v>
      </c>
      <c r="D1167" s="52"/>
      <c r="E1167" s="181"/>
      <c r="F1167" s="13"/>
      <c r="G1167" s="181"/>
      <c r="H1167" s="119"/>
      <c r="I1167" s="489"/>
      <c r="J1167" s="489"/>
      <c r="K1167" s="489"/>
      <c r="L1167" s="490"/>
      <c r="M1167" s="52"/>
      <c r="N1167" s="100"/>
      <c r="O1167" s="100"/>
      <c r="P1167" s="100"/>
      <c r="Q1167" s="99"/>
      <c r="R1167" s="52"/>
      <c r="S1167" s="52"/>
      <c r="T1167" s="52"/>
    </row>
    <row r="1168">
      <c r="A1168" s="86">
        <v>1166.0</v>
      </c>
      <c r="B1168" s="86"/>
      <c r="C1168" s="402" t="str">
        <f t="shared" si="1"/>
        <v>1D8E</v>
      </c>
      <c r="D1168" s="52"/>
      <c r="E1168" s="181"/>
      <c r="F1168" s="13"/>
      <c r="G1168" s="181"/>
      <c r="H1168" s="119"/>
      <c r="I1168" s="489"/>
      <c r="J1168" s="489"/>
      <c r="K1168" s="489"/>
      <c r="L1168" s="490"/>
      <c r="M1168" s="52"/>
      <c r="N1168" s="100"/>
      <c r="O1168" s="100"/>
      <c r="P1168" s="100"/>
      <c r="Q1168" s="99"/>
      <c r="R1168" s="52"/>
      <c r="S1168" s="52"/>
      <c r="T1168" s="52"/>
    </row>
    <row r="1169">
      <c r="A1169" s="86">
        <v>1167.0</v>
      </c>
      <c r="B1169" s="86"/>
      <c r="C1169" s="402" t="str">
        <f t="shared" si="1"/>
        <v>1D8F</v>
      </c>
      <c r="D1169" s="52"/>
      <c r="E1169" s="181"/>
      <c r="F1169" s="13"/>
      <c r="G1169" s="181"/>
      <c r="H1169" s="119"/>
      <c r="I1169" s="489"/>
      <c r="J1169" s="489"/>
      <c r="K1169" s="489"/>
      <c r="L1169" s="490"/>
      <c r="M1169" s="52"/>
      <c r="N1169" s="100"/>
      <c r="O1169" s="100"/>
      <c r="P1169" s="100"/>
      <c r="Q1169" s="99"/>
      <c r="R1169" s="52"/>
      <c r="S1169" s="52"/>
      <c r="T1169" s="52"/>
    </row>
    <row r="1170">
      <c r="A1170" s="86">
        <v>1168.0</v>
      </c>
      <c r="B1170" s="86"/>
      <c r="C1170" s="402" t="str">
        <f t="shared" si="1"/>
        <v>1D90</v>
      </c>
      <c r="D1170" s="52"/>
      <c r="E1170" s="181"/>
      <c r="F1170" s="13"/>
      <c r="G1170" s="181"/>
      <c r="H1170" s="119"/>
      <c r="I1170" s="489"/>
      <c r="J1170" s="489"/>
      <c r="K1170" s="489"/>
      <c r="L1170" s="490"/>
      <c r="M1170" s="52"/>
      <c r="N1170" s="100"/>
      <c r="O1170" s="100"/>
      <c r="P1170" s="100"/>
      <c r="Q1170" s="99"/>
      <c r="R1170" s="52"/>
      <c r="S1170" s="52"/>
      <c r="T1170" s="52"/>
    </row>
    <row r="1171">
      <c r="A1171" s="86">
        <v>1169.0</v>
      </c>
      <c r="B1171" s="86"/>
      <c r="C1171" s="402" t="str">
        <f t="shared" si="1"/>
        <v>1D91</v>
      </c>
      <c r="D1171" s="52"/>
      <c r="E1171" s="181"/>
      <c r="F1171" s="13"/>
      <c r="G1171" s="181"/>
      <c r="H1171" s="119"/>
      <c r="I1171" s="489"/>
      <c r="J1171" s="489"/>
      <c r="K1171" s="489"/>
      <c r="L1171" s="490"/>
      <c r="M1171" s="52"/>
      <c r="N1171" s="100"/>
      <c r="O1171" s="100"/>
      <c r="P1171" s="100"/>
      <c r="Q1171" s="99"/>
      <c r="R1171" s="52"/>
      <c r="S1171" s="52"/>
      <c r="T1171" s="52"/>
    </row>
    <row r="1172">
      <c r="A1172" s="86">
        <v>1170.0</v>
      </c>
      <c r="B1172" s="86"/>
      <c r="C1172" s="402" t="str">
        <f t="shared" si="1"/>
        <v>1D92</v>
      </c>
      <c r="D1172" s="52"/>
      <c r="E1172" s="181"/>
      <c r="F1172" s="13"/>
      <c r="G1172" s="181"/>
      <c r="H1172" s="119"/>
      <c r="I1172" s="489"/>
      <c r="J1172" s="489"/>
      <c r="K1172" s="489"/>
      <c r="L1172" s="490"/>
      <c r="M1172" s="52"/>
      <c r="N1172" s="100"/>
      <c r="O1172" s="100"/>
      <c r="P1172" s="100"/>
      <c r="Q1172" s="99"/>
      <c r="R1172" s="52"/>
      <c r="S1172" s="52"/>
      <c r="T1172" s="52"/>
    </row>
    <row r="1173">
      <c r="A1173" s="86">
        <v>1171.0</v>
      </c>
      <c r="B1173" s="86"/>
      <c r="C1173" s="402" t="str">
        <f t="shared" si="1"/>
        <v>1D93</v>
      </c>
      <c r="D1173" s="52"/>
      <c r="E1173" s="181"/>
      <c r="F1173" s="13"/>
      <c r="G1173" s="181"/>
      <c r="H1173" s="119"/>
      <c r="I1173" s="489"/>
      <c r="J1173" s="489"/>
      <c r="K1173" s="489"/>
      <c r="L1173" s="490"/>
      <c r="M1173" s="52"/>
      <c r="N1173" s="100"/>
      <c r="O1173" s="100"/>
      <c r="P1173" s="100"/>
      <c r="Q1173" s="99"/>
      <c r="R1173" s="52"/>
      <c r="S1173" s="52"/>
      <c r="T1173" s="52"/>
    </row>
    <row r="1174">
      <c r="A1174" s="86">
        <v>1172.0</v>
      </c>
      <c r="B1174" s="86"/>
      <c r="C1174" s="402" t="str">
        <f t="shared" si="1"/>
        <v>1D94</v>
      </c>
      <c r="D1174" s="52"/>
      <c r="E1174" s="181"/>
      <c r="F1174" s="13"/>
      <c r="G1174" s="181"/>
      <c r="H1174" s="119"/>
      <c r="I1174" s="489"/>
      <c r="J1174" s="489"/>
      <c r="K1174" s="489"/>
      <c r="L1174" s="490"/>
      <c r="M1174" s="52"/>
      <c r="N1174" s="100"/>
      <c r="O1174" s="100"/>
      <c r="P1174" s="100"/>
      <c r="Q1174" s="99"/>
      <c r="R1174" s="52"/>
      <c r="S1174" s="52"/>
      <c r="T1174" s="52"/>
    </row>
    <row r="1175">
      <c r="A1175" s="86">
        <v>1173.0</v>
      </c>
      <c r="B1175" s="86"/>
      <c r="C1175" s="402" t="str">
        <f t="shared" si="1"/>
        <v>1D95</v>
      </c>
      <c r="D1175" s="52"/>
      <c r="E1175" s="181"/>
      <c r="F1175" s="13"/>
      <c r="G1175" s="181"/>
      <c r="H1175" s="119"/>
      <c r="I1175" s="489"/>
      <c r="J1175" s="489"/>
      <c r="K1175" s="489"/>
      <c r="L1175" s="490"/>
      <c r="M1175" s="52"/>
      <c r="N1175" s="100"/>
      <c r="O1175" s="100"/>
      <c r="P1175" s="100"/>
      <c r="Q1175" s="99"/>
      <c r="R1175" s="52"/>
      <c r="S1175" s="52"/>
      <c r="T1175" s="52"/>
    </row>
    <row r="1176">
      <c r="A1176" s="86">
        <v>1174.0</v>
      </c>
      <c r="B1176" s="86"/>
      <c r="C1176" s="402" t="str">
        <f t="shared" si="1"/>
        <v>1D96</v>
      </c>
      <c r="D1176" s="52"/>
      <c r="E1176" s="181"/>
      <c r="F1176" s="13"/>
      <c r="G1176" s="181"/>
      <c r="H1176" s="119"/>
      <c r="I1176" s="489"/>
      <c r="J1176" s="489"/>
      <c r="K1176" s="489"/>
      <c r="L1176" s="490"/>
      <c r="M1176" s="52"/>
      <c r="N1176" s="100"/>
      <c r="O1176" s="100"/>
      <c r="P1176" s="100"/>
      <c r="Q1176" s="99"/>
      <c r="R1176" s="52"/>
      <c r="S1176" s="52"/>
      <c r="T1176" s="52"/>
    </row>
    <row r="1177">
      <c r="A1177" s="86">
        <v>1175.0</v>
      </c>
      <c r="B1177" s="86"/>
      <c r="C1177" s="402" t="str">
        <f t="shared" si="1"/>
        <v>1D97</v>
      </c>
      <c r="D1177" s="52"/>
      <c r="E1177" s="181"/>
      <c r="F1177" s="13"/>
      <c r="G1177" s="181"/>
      <c r="H1177" s="119"/>
      <c r="I1177" s="489"/>
      <c r="J1177" s="489"/>
      <c r="K1177" s="489"/>
      <c r="L1177" s="490"/>
      <c r="M1177" s="52"/>
      <c r="N1177" s="100"/>
      <c r="O1177" s="100"/>
      <c r="P1177" s="100"/>
      <c r="Q1177" s="99"/>
      <c r="R1177" s="52"/>
      <c r="S1177" s="52"/>
      <c r="T1177" s="52"/>
    </row>
    <row r="1178">
      <c r="A1178" s="86">
        <v>1176.0</v>
      </c>
      <c r="B1178" s="86"/>
      <c r="C1178" s="402" t="str">
        <f t="shared" si="1"/>
        <v>1D98</v>
      </c>
      <c r="D1178" s="52"/>
      <c r="E1178" s="181"/>
      <c r="F1178" s="13"/>
      <c r="G1178" s="181"/>
      <c r="H1178" s="119"/>
      <c r="I1178" s="489"/>
      <c r="J1178" s="489"/>
      <c r="K1178" s="489"/>
      <c r="L1178" s="490"/>
      <c r="M1178" s="52"/>
      <c r="N1178" s="100"/>
      <c r="O1178" s="100"/>
      <c r="P1178" s="100"/>
      <c r="Q1178" s="99"/>
      <c r="R1178" s="52"/>
      <c r="S1178" s="52"/>
      <c r="T1178" s="52"/>
    </row>
    <row r="1179">
      <c r="A1179" s="86">
        <v>1177.0</v>
      </c>
      <c r="B1179" s="86"/>
      <c r="C1179" s="402" t="str">
        <f t="shared" si="1"/>
        <v>1D99</v>
      </c>
      <c r="D1179" s="52"/>
      <c r="E1179" s="181"/>
      <c r="F1179" s="13"/>
      <c r="G1179" s="181"/>
      <c r="H1179" s="119"/>
      <c r="I1179" s="489"/>
      <c r="J1179" s="489"/>
      <c r="K1179" s="489"/>
      <c r="L1179" s="490"/>
      <c r="M1179" s="52"/>
      <c r="N1179" s="100"/>
      <c r="O1179" s="100"/>
      <c r="P1179" s="100"/>
      <c r="Q1179" s="99"/>
      <c r="R1179" s="52"/>
      <c r="S1179" s="52"/>
      <c r="T1179" s="52"/>
    </row>
    <row r="1180">
      <c r="A1180" s="86">
        <v>1178.0</v>
      </c>
      <c r="B1180" s="86"/>
      <c r="C1180" s="402" t="str">
        <f t="shared" si="1"/>
        <v>1D9A</v>
      </c>
      <c r="D1180" s="52"/>
      <c r="E1180" s="181"/>
      <c r="F1180" s="13"/>
      <c r="G1180" s="181"/>
      <c r="H1180" s="119"/>
      <c r="I1180" s="489"/>
      <c r="J1180" s="489"/>
      <c r="K1180" s="489"/>
      <c r="L1180" s="490"/>
      <c r="M1180" s="52"/>
      <c r="N1180" s="100"/>
      <c r="O1180" s="100"/>
      <c r="P1180" s="100"/>
      <c r="Q1180" s="99"/>
      <c r="R1180" s="52"/>
      <c r="S1180" s="52"/>
      <c r="T1180" s="52"/>
    </row>
    <row r="1181">
      <c r="A1181" s="86">
        <v>1179.0</v>
      </c>
      <c r="B1181" s="86"/>
      <c r="C1181" s="402" t="str">
        <f t="shared" si="1"/>
        <v>1D9B</v>
      </c>
      <c r="D1181" s="52"/>
      <c r="E1181" s="181"/>
      <c r="F1181" s="13"/>
      <c r="G1181" s="181"/>
      <c r="H1181" s="119"/>
      <c r="I1181" s="489"/>
      <c r="J1181" s="489"/>
      <c r="K1181" s="489"/>
      <c r="L1181" s="490"/>
      <c r="M1181" s="52"/>
      <c r="N1181" s="100"/>
      <c r="O1181" s="100"/>
      <c r="P1181" s="100"/>
      <c r="Q1181" s="99"/>
      <c r="R1181" s="52"/>
      <c r="S1181" s="52"/>
      <c r="T1181" s="52"/>
    </row>
    <row r="1182">
      <c r="A1182" s="86">
        <v>1180.0</v>
      </c>
      <c r="B1182" s="86"/>
      <c r="C1182" s="402" t="str">
        <f t="shared" si="1"/>
        <v>1D9C</v>
      </c>
      <c r="D1182" s="52"/>
      <c r="E1182" s="181"/>
      <c r="F1182" s="13"/>
      <c r="G1182" s="181"/>
      <c r="H1182" s="119"/>
      <c r="I1182" s="489"/>
      <c r="J1182" s="489"/>
      <c r="K1182" s="489"/>
      <c r="L1182" s="490"/>
      <c r="M1182" s="52"/>
      <c r="N1182" s="100"/>
      <c r="O1182" s="100"/>
      <c r="P1182" s="100"/>
      <c r="Q1182" s="99"/>
      <c r="R1182" s="52"/>
      <c r="S1182" s="52"/>
      <c r="T1182" s="52"/>
    </row>
    <row r="1183">
      <c r="A1183" s="86">
        <v>1181.0</v>
      </c>
      <c r="B1183" s="86"/>
      <c r="C1183" s="402" t="str">
        <f t="shared" si="1"/>
        <v>1D9D</v>
      </c>
      <c r="D1183" s="52"/>
      <c r="E1183" s="181"/>
      <c r="F1183" s="13"/>
      <c r="G1183" s="181"/>
      <c r="H1183" s="119"/>
      <c r="I1183" s="489"/>
      <c r="J1183" s="489"/>
      <c r="K1183" s="489"/>
      <c r="L1183" s="490"/>
      <c r="M1183" s="52"/>
      <c r="N1183" s="100"/>
      <c r="O1183" s="100"/>
      <c r="P1183" s="100"/>
      <c r="Q1183" s="99"/>
      <c r="R1183" s="52"/>
      <c r="S1183" s="52"/>
      <c r="T1183" s="52"/>
    </row>
    <row r="1184">
      <c r="A1184" s="86">
        <v>1182.0</v>
      </c>
      <c r="B1184" s="86"/>
      <c r="C1184" s="402" t="str">
        <f t="shared" si="1"/>
        <v>1D9E</v>
      </c>
      <c r="D1184" s="52"/>
      <c r="E1184" s="181"/>
      <c r="F1184" s="13"/>
      <c r="G1184" s="181"/>
      <c r="H1184" s="119"/>
      <c r="I1184" s="489"/>
      <c r="J1184" s="489"/>
      <c r="K1184" s="489"/>
      <c r="L1184" s="490"/>
      <c r="M1184" s="52"/>
      <c r="N1184" s="100"/>
      <c r="O1184" s="100"/>
      <c r="P1184" s="100"/>
      <c r="Q1184" s="99"/>
      <c r="R1184" s="52"/>
      <c r="S1184" s="52"/>
      <c r="T1184" s="52"/>
    </row>
    <row r="1185">
      <c r="A1185" s="86">
        <v>1183.0</v>
      </c>
      <c r="B1185" s="86"/>
      <c r="C1185" s="402" t="str">
        <f t="shared" si="1"/>
        <v>1D9F</v>
      </c>
      <c r="D1185" s="52"/>
      <c r="E1185" s="181"/>
      <c r="F1185" s="13"/>
      <c r="G1185" s="181"/>
      <c r="H1185" s="119"/>
      <c r="I1185" s="489"/>
      <c r="J1185" s="489"/>
      <c r="K1185" s="489"/>
      <c r="L1185" s="490"/>
      <c r="M1185" s="52"/>
      <c r="N1185" s="100"/>
      <c r="O1185" s="100"/>
      <c r="P1185" s="100"/>
      <c r="Q1185" s="99"/>
      <c r="R1185" s="52"/>
      <c r="S1185" s="52"/>
      <c r="T1185" s="52"/>
    </row>
    <row r="1186">
      <c r="A1186" s="86">
        <v>1184.0</v>
      </c>
      <c r="B1186" s="86"/>
      <c r="C1186" s="402" t="str">
        <f t="shared" si="1"/>
        <v>1DA0</v>
      </c>
      <c r="D1186" s="52"/>
      <c r="E1186" s="181"/>
      <c r="F1186" s="13"/>
      <c r="G1186" s="181"/>
      <c r="H1186" s="119"/>
      <c r="I1186" s="489"/>
      <c r="J1186" s="489"/>
      <c r="K1186" s="489"/>
      <c r="L1186" s="490"/>
      <c r="M1186" s="52"/>
      <c r="N1186" s="100"/>
      <c r="O1186" s="100"/>
      <c r="P1186" s="100"/>
      <c r="Q1186" s="99"/>
      <c r="R1186" s="52"/>
      <c r="S1186" s="52"/>
      <c r="T1186" s="52"/>
    </row>
    <row r="1187">
      <c r="A1187" s="86">
        <v>1185.0</v>
      </c>
      <c r="B1187" s="86"/>
      <c r="C1187" s="402" t="str">
        <f t="shared" si="1"/>
        <v>1DA1</v>
      </c>
      <c r="D1187" s="52"/>
      <c r="E1187" s="181"/>
      <c r="F1187" s="13"/>
      <c r="G1187" s="181"/>
      <c r="H1187" s="119"/>
      <c r="I1187" s="489"/>
      <c r="J1187" s="489"/>
      <c r="K1187" s="489"/>
      <c r="L1187" s="490"/>
      <c r="M1187" s="52"/>
      <c r="N1187" s="100"/>
      <c r="O1187" s="100"/>
      <c r="P1187" s="100"/>
      <c r="Q1187" s="99"/>
      <c r="R1187" s="52"/>
      <c r="S1187" s="52"/>
      <c r="T1187" s="52"/>
    </row>
    <row r="1188">
      <c r="A1188" s="86">
        <v>1186.0</v>
      </c>
      <c r="B1188" s="86"/>
      <c r="C1188" s="402" t="str">
        <f t="shared" si="1"/>
        <v>1DA2</v>
      </c>
      <c r="D1188" s="52"/>
      <c r="E1188" s="181"/>
      <c r="F1188" s="13"/>
      <c r="G1188" s="181"/>
      <c r="H1188" s="119"/>
      <c r="I1188" s="489"/>
      <c r="J1188" s="489"/>
      <c r="K1188" s="489"/>
      <c r="L1188" s="490"/>
      <c r="M1188" s="52"/>
      <c r="N1188" s="100"/>
      <c r="O1188" s="100"/>
      <c r="P1188" s="100"/>
      <c r="Q1188" s="99"/>
      <c r="R1188" s="52"/>
      <c r="S1188" s="52"/>
      <c r="T1188" s="52"/>
    </row>
    <row r="1189">
      <c r="A1189" s="86">
        <v>1187.0</v>
      </c>
      <c r="B1189" s="86"/>
      <c r="C1189" s="402" t="str">
        <f t="shared" si="1"/>
        <v>1DA3</v>
      </c>
      <c r="D1189" s="52"/>
      <c r="E1189" s="181"/>
      <c r="F1189" s="13"/>
      <c r="G1189" s="181"/>
      <c r="H1189" s="119"/>
      <c r="I1189" s="489"/>
      <c r="J1189" s="489"/>
      <c r="K1189" s="489"/>
      <c r="L1189" s="490"/>
      <c r="M1189" s="52"/>
      <c r="N1189" s="100"/>
      <c r="O1189" s="100"/>
      <c r="P1189" s="100"/>
      <c r="Q1189" s="99"/>
      <c r="R1189" s="52"/>
      <c r="S1189" s="52"/>
      <c r="T1189" s="52"/>
    </row>
    <row r="1190">
      <c r="A1190" s="86">
        <v>1188.0</v>
      </c>
      <c r="B1190" s="86"/>
      <c r="C1190" s="402" t="str">
        <f t="shared" si="1"/>
        <v>1DA4</v>
      </c>
      <c r="D1190" s="52"/>
      <c r="E1190" s="181"/>
      <c r="F1190" s="13"/>
      <c r="G1190" s="181"/>
      <c r="H1190" s="119"/>
      <c r="I1190" s="489"/>
      <c r="J1190" s="489"/>
      <c r="K1190" s="489"/>
      <c r="L1190" s="490"/>
      <c r="M1190" s="52"/>
      <c r="N1190" s="100"/>
      <c r="O1190" s="100"/>
      <c r="P1190" s="100"/>
      <c r="Q1190" s="99"/>
      <c r="R1190" s="52"/>
      <c r="S1190" s="52"/>
      <c r="T1190" s="52"/>
    </row>
    <row r="1191">
      <c r="A1191" s="86">
        <v>1189.0</v>
      </c>
      <c r="B1191" s="86"/>
      <c r="C1191" s="402" t="str">
        <f t="shared" si="1"/>
        <v>1DA5</v>
      </c>
      <c r="D1191" s="52"/>
      <c r="E1191" s="181"/>
      <c r="F1191" s="13"/>
      <c r="G1191" s="181"/>
      <c r="H1191" s="119"/>
      <c r="I1191" s="489"/>
      <c r="J1191" s="489"/>
      <c r="K1191" s="489"/>
      <c r="L1191" s="490"/>
      <c r="M1191" s="52"/>
      <c r="N1191" s="100"/>
      <c r="O1191" s="100"/>
      <c r="P1191" s="100"/>
      <c r="Q1191" s="99"/>
      <c r="R1191" s="52"/>
      <c r="S1191" s="52"/>
      <c r="T1191" s="52"/>
    </row>
    <row r="1192">
      <c r="A1192" s="86">
        <v>1190.0</v>
      </c>
      <c r="B1192" s="86"/>
      <c r="C1192" s="402" t="str">
        <f t="shared" si="1"/>
        <v>1DA6</v>
      </c>
      <c r="D1192" s="52"/>
      <c r="E1192" s="181"/>
      <c r="F1192" s="13"/>
      <c r="G1192" s="181"/>
      <c r="H1192" s="119"/>
      <c r="I1192" s="489"/>
      <c r="J1192" s="489"/>
      <c r="K1192" s="489"/>
      <c r="L1192" s="490"/>
      <c r="M1192" s="52"/>
      <c r="N1192" s="100"/>
      <c r="O1192" s="100"/>
      <c r="P1192" s="100"/>
      <c r="Q1192" s="99"/>
      <c r="R1192" s="52"/>
      <c r="S1192" s="52"/>
      <c r="T1192" s="52"/>
    </row>
    <row r="1193">
      <c r="A1193" s="86">
        <v>1191.0</v>
      </c>
      <c r="B1193" s="86"/>
      <c r="C1193" s="402" t="str">
        <f t="shared" si="1"/>
        <v>1DA7</v>
      </c>
      <c r="D1193" s="52"/>
      <c r="E1193" s="181"/>
      <c r="F1193" s="13"/>
      <c r="G1193" s="181"/>
      <c r="H1193" s="119"/>
      <c r="I1193" s="489"/>
      <c r="J1193" s="489"/>
      <c r="K1193" s="489"/>
      <c r="L1193" s="490"/>
      <c r="M1193" s="52"/>
      <c r="N1193" s="100"/>
      <c r="O1193" s="100"/>
      <c r="P1193" s="100"/>
      <c r="Q1193" s="99"/>
      <c r="R1193" s="52"/>
      <c r="S1193" s="52"/>
      <c r="T1193" s="52"/>
    </row>
    <row r="1194">
      <c r="A1194" s="86">
        <v>1192.0</v>
      </c>
      <c r="B1194" s="86"/>
      <c r="C1194" s="402" t="str">
        <f t="shared" si="1"/>
        <v>1DA8</v>
      </c>
      <c r="D1194" s="52"/>
      <c r="E1194" s="181"/>
      <c r="F1194" s="13"/>
      <c r="G1194" s="181"/>
      <c r="H1194" s="119"/>
      <c r="I1194" s="489"/>
      <c r="J1194" s="489"/>
      <c r="K1194" s="489"/>
      <c r="L1194" s="490"/>
      <c r="M1194" s="52"/>
      <c r="N1194" s="100"/>
      <c r="O1194" s="100"/>
      <c r="P1194" s="100"/>
      <c r="Q1194" s="99"/>
      <c r="R1194" s="52"/>
      <c r="S1194" s="52"/>
      <c r="T1194" s="52"/>
    </row>
    <row r="1195">
      <c r="A1195" s="86">
        <v>1193.0</v>
      </c>
      <c r="B1195" s="86"/>
      <c r="C1195" s="402" t="str">
        <f t="shared" si="1"/>
        <v>1DA9</v>
      </c>
      <c r="D1195" s="52"/>
      <c r="E1195" s="181"/>
      <c r="F1195" s="13"/>
      <c r="G1195" s="181"/>
      <c r="H1195" s="119"/>
      <c r="I1195" s="489"/>
      <c r="J1195" s="489"/>
      <c r="K1195" s="489"/>
      <c r="L1195" s="490"/>
      <c r="M1195" s="52"/>
      <c r="N1195" s="100"/>
      <c r="O1195" s="100"/>
      <c r="P1195" s="100"/>
      <c r="Q1195" s="99"/>
      <c r="R1195" s="52"/>
      <c r="S1195" s="52"/>
      <c r="T1195" s="52"/>
    </row>
    <row r="1196">
      <c r="A1196" s="86">
        <v>1194.0</v>
      </c>
      <c r="B1196" s="86"/>
      <c r="C1196" s="402" t="str">
        <f t="shared" si="1"/>
        <v>1DAA</v>
      </c>
      <c r="D1196" s="52"/>
      <c r="E1196" s="181"/>
      <c r="F1196" s="13"/>
      <c r="G1196" s="181"/>
      <c r="H1196" s="119"/>
      <c r="I1196" s="489"/>
      <c r="J1196" s="489"/>
      <c r="K1196" s="489"/>
      <c r="L1196" s="490"/>
      <c r="M1196" s="52"/>
      <c r="N1196" s="100"/>
      <c r="O1196" s="100"/>
      <c r="P1196" s="100"/>
      <c r="Q1196" s="99"/>
      <c r="R1196" s="52"/>
      <c r="S1196" s="52"/>
      <c r="T1196" s="52"/>
    </row>
    <row r="1197">
      <c r="A1197" s="86">
        <v>1195.0</v>
      </c>
      <c r="B1197" s="86"/>
      <c r="C1197" s="402" t="str">
        <f t="shared" si="1"/>
        <v>1DAB</v>
      </c>
      <c r="D1197" s="52"/>
      <c r="E1197" s="181"/>
      <c r="F1197" s="13"/>
      <c r="G1197" s="181"/>
      <c r="H1197" s="119"/>
      <c r="I1197" s="489"/>
      <c r="J1197" s="489"/>
      <c r="K1197" s="489"/>
      <c r="L1197" s="490"/>
      <c r="M1197" s="52"/>
      <c r="N1197" s="100"/>
      <c r="O1197" s="100"/>
      <c r="P1197" s="100"/>
      <c r="Q1197" s="99"/>
      <c r="R1197" s="52"/>
      <c r="S1197" s="52"/>
      <c r="T1197" s="52"/>
    </row>
    <row r="1198">
      <c r="A1198" s="86">
        <v>1196.0</v>
      </c>
      <c r="B1198" s="86"/>
      <c r="C1198" s="402" t="str">
        <f t="shared" si="1"/>
        <v>1DAC</v>
      </c>
      <c r="D1198" s="52"/>
      <c r="E1198" s="181"/>
      <c r="F1198" s="13"/>
      <c r="G1198" s="181"/>
      <c r="H1198" s="119"/>
      <c r="I1198" s="489"/>
      <c r="J1198" s="489"/>
      <c r="K1198" s="489"/>
      <c r="L1198" s="490"/>
      <c r="M1198" s="52"/>
      <c r="N1198" s="100"/>
      <c r="O1198" s="100"/>
      <c r="P1198" s="100"/>
      <c r="Q1198" s="99"/>
      <c r="R1198" s="52"/>
      <c r="S1198" s="52"/>
      <c r="T1198" s="52"/>
    </row>
    <row r="1199">
      <c r="A1199" s="86">
        <v>1197.0</v>
      </c>
      <c r="B1199" s="86"/>
      <c r="C1199" s="402" t="str">
        <f t="shared" si="1"/>
        <v>1DAD</v>
      </c>
      <c r="D1199" s="52"/>
      <c r="E1199" s="181"/>
      <c r="F1199" s="13"/>
      <c r="G1199" s="181"/>
      <c r="H1199" s="119"/>
      <c r="I1199" s="489"/>
      <c r="J1199" s="489"/>
      <c r="K1199" s="489"/>
      <c r="L1199" s="490"/>
      <c r="M1199" s="52"/>
      <c r="N1199" s="100"/>
      <c r="O1199" s="100"/>
      <c r="P1199" s="100"/>
      <c r="Q1199" s="99"/>
      <c r="R1199" s="52"/>
      <c r="S1199" s="52"/>
      <c r="T1199" s="52"/>
    </row>
    <row r="1200">
      <c r="A1200" s="86">
        <v>1198.0</v>
      </c>
      <c r="B1200" s="86"/>
      <c r="C1200" s="402" t="str">
        <f t="shared" si="1"/>
        <v>1DAE</v>
      </c>
      <c r="D1200" s="52"/>
      <c r="E1200" s="181"/>
      <c r="F1200" s="13"/>
      <c r="G1200" s="181"/>
      <c r="H1200" s="119"/>
      <c r="I1200" s="489"/>
      <c r="J1200" s="489"/>
      <c r="K1200" s="489"/>
      <c r="L1200" s="490"/>
      <c r="M1200" s="52"/>
      <c r="N1200" s="100"/>
      <c r="O1200" s="100"/>
      <c r="P1200" s="100"/>
      <c r="Q1200" s="99"/>
      <c r="R1200" s="52"/>
      <c r="S1200" s="52"/>
      <c r="T1200" s="52"/>
    </row>
    <row r="1201">
      <c r="A1201" s="86">
        <v>1199.0</v>
      </c>
      <c r="B1201" s="86"/>
      <c r="C1201" s="402" t="str">
        <f t="shared" si="1"/>
        <v>1DAF</v>
      </c>
      <c r="D1201" s="52"/>
      <c r="E1201" s="181"/>
      <c r="F1201" s="13"/>
      <c r="G1201" s="181"/>
      <c r="H1201" s="119"/>
      <c r="I1201" s="489"/>
      <c r="J1201" s="489"/>
      <c r="K1201" s="489"/>
      <c r="L1201" s="490"/>
      <c r="M1201" s="52"/>
      <c r="N1201" s="100"/>
      <c r="O1201" s="100"/>
      <c r="P1201" s="100"/>
      <c r="Q1201" s="99"/>
      <c r="R1201" s="52"/>
      <c r="S1201" s="52"/>
      <c r="T1201" s="52"/>
    </row>
    <row r="1202">
      <c r="A1202" s="86">
        <v>1200.0</v>
      </c>
      <c r="B1202" s="86"/>
      <c r="C1202" s="402" t="str">
        <f t="shared" si="1"/>
        <v>1DB0</v>
      </c>
      <c r="D1202" s="52"/>
      <c r="E1202" s="181"/>
      <c r="F1202" s="13"/>
      <c r="G1202" s="181"/>
      <c r="H1202" s="119"/>
      <c r="I1202" s="489"/>
      <c r="J1202" s="489"/>
      <c r="K1202" s="489"/>
      <c r="L1202" s="490"/>
      <c r="M1202" s="52"/>
      <c r="N1202" s="100"/>
      <c r="O1202" s="100"/>
      <c r="P1202" s="100"/>
      <c r="Q1202" s="99"/>
      <c r="R1202" s="52"/>
      <c r="S1202" s="52"/>
      <c r="T1202" s="52"/>
    </row>
    <row r="1203">
      <c r="A1203" s="86">
        <v>1201.0</v>
      </c>
      <c r="B1203" s="86"/>
      <c r="C1203" s="402" t="str">
        <f t="shared" si="1"/>
        <v>1DB1</v>
      </c>
      <c r="D1203" s="52"/>
      <c r="E1203" s="181"/>
      <c r="F1203" s="13"/>
      <c r="G1203" s="181"/>
      <c r="H1203" s="119"/>
      <c r="I1203" s="489"/>
      <c r="J1203" s="489"/>
      <c r="K1203" s="489"/>
      <c r="L1203" s="490"/>
      <c r="M1203" s="52"/>
      <c r="N1203" s="100"/>
      <c r="O1203" s="100"/>
      <c r="P1203" s="100"/>
      <c r="Q1203" s="99"/>
      <c r="R1203" s="52"/>
      <c r="S1203" s="52"/>
      <c r="T1203" s="52"/>
    </row>
    <row r="1204">
      <c r="A1204" s="86">
        <v>1202.0</v>
      </c>
      <c r="B1204" s="86"/>
      <c r="C1204" s="402" t="str">
        <f t="shared" si="1"/>
        <v>1DB2</v>
      </c>
      <c r="D1204" s="52"/>
      <c r="E1204" s="181"/>
      <c r="F1204" s="13"/>
      <c r="G1204" s="181"/>
      <c r="H1204" s="119"/>
      <c r="I1204" s="489"/>
      <c r="J1204" s="489"/>
      <c r="K1204" s="489"/>
      <c r="L1204" s="490"/>
      <c r="M1204" s="52"/>
      <c r="N1204" s="100"/>
      <c r="O1204" s="100"/>
      <c r="P1204" s="100"/>
      <c r="Q1204" s="99"/>
      <c r="R1204" s="52"/>
      <c r="S1204" s="52"/>
      <c r="T1204" s="52"/>
    </row>
    <row r="1205">
      <c r="A1205" s="86">
        <v>1203.0</v>
      </c>
      <c r="B1205" s="86"/>
      <c r="C1205" s="402" t="str">
        <f t="shared" si="1"/>
        <v>1DB3</v>
      </c>
      <c r="D1205" s="52"/>
      <c r="E1205" s="181"/>
      <c r="F1205" s="13"/>
      <c r="G1205" s="181"/>
      <c r="H1205" s="119"/>
      <c r="I1205" s="489"/>
      <c r="J1205" s="489"/>
      <c r="K1205" s="489"/>
      <c r="L1205" s="490"/>
      <c r="M1205" s="52"/>
      <c r="N1205" s="100"/>
      <c r="O1205" s="100"/>
      <c r="P1205" s="100"/>
      <c r="Q1205" s="99"/>
      <c r="R1205" s="52"/>
      <c r="S1205" s="52"/>
      <c r="T1205" s="52"/>
    </row>
    <row r="1206">
      <c r="A1206" s="86">
        <v>1204.0</v>
      </c>
      <c r="B1206" s="86"/>
      <c r="C1206" s="402" t="str">
        <f t="shared" si="1"/>
        <v>1DB4</v>
      </c>
      <c r="D1206" s="52"/>
      <c r="E1206" s="181"/>
      <c r="F1206" s="13"/>
      <c r="G1206" s="181"/>
      <c r="H1206" s="119"/>
      <c r="I1206" s="489"/>
      <c r="J1206" s="489"/>
      <c r="K1206" s="489"/>
      <c r="L1206" s="490"/>
      <c r="M1206" s="52"/>
      <c r="N1206" s="100"/>
      <c r="O1206" s="100"/>
      <c r="P1206" s="100"/>
      <c r="Q1206" s="99"/>
      <c r="R1206" s="52"/>
      <c r="S1206" s="52"/>
      <c r="T1206" s="52"/>
    </row>
    <row r="1207">
      <c r="A1207" s="86">
        <v>1205.0</v>
      </c>
      <c r="B1207" s="86"/>
      <c r="C1207" s="402" t="str">
        <f t="shared" si="1"/>
        <v>1DB5</v>
      </c>
      <c r="D1207" s="52"/>
      <c r="E1207" s="181"/>
      <c r="F1207" s="13"/>
      <c r="G1207" s="181"/>
      <c r="H1207" s="119"/>
      <c r="I1207" s="489"/>
      <c r="J1207" s="489"/>
      <c r="K1207" s="489"/>
      <c r="L1207" s="490"/>
      <c r="M1207" s="52"/>
      <c r="N1207" s="100"/>
      <c r="O1207" s="100"/>
      <c r="P1207" s="100"/>
      <c r="Q1207" s="99"/>
      <c r="R1207" s="52"/>
      <c r="S1207" s="52"/>
      <c r="T1207" s="52"/>
    </row>
    <row r="1208">
      <c r="A1208" s="86">
        <v>1206.0</v>
      </c>
      <c r="B1208" s="86"/>
      <c r="C1208" s="402" t="str">
        <f t="shared" si="1"/>
        <v>1DB6</v>
      </c>
      <c r="D1208" s="52"/>
      <c r="E1208" s="181"/>
      <c r="F1208" s="13"/>
      <c r="G1208" s="181"/>
      <c r="H1208" s="119"/>
      <c r="I1208" s="489"/>
      <c r="J1208" s="489"/>
      <c r="K1208" s="489"/>
      <c r="L1208" s="490"/>
      <c r="M1208" s="52"/>
      <c r="N1208" s="100"/>
      <c r="O1208" s="100"/>
      <c r="P1208" s="100"/>
      <c r="Q1208" s="99"/>
      <c r="R1208" s="52"/>
      <c r="S1208" s="52"/>
      <c r="T1208" s="52"/>
    </row>
    <row r="1209">
      <c r="A1209" s="86">
        <v>1207.0</v>
      </c>
      <c r="B1209" s="86"/>
      <c r="C1209" s="402" t="str">
        <f t="shared" si="1"/>
        <v>1DB7</v>
      </c>
      <c r="D1209" s="52"/>
      <c r="E1209" s="181"/>
      <c r="F1209" s="13"/>
      <c r="G1209" s="181"/>
      <c r="H1209" s="119"/>
      <c r="I1209" s="489"/>
      <c r="J1209" s="489"/>
      <c r="K1209" s="489"/>
      <c r="L1209" s="490"/>
      <c r="M1209" s="52"/>
      <c r="N1209" s="100"/>
      <c r="O1209" s="100"/>
      <c r="P1209" s="100"/>
      <c r="Q1209" s="99"/>
      <c r="R1209" s="52"/>
      <c r="S1209" s="52"/>
      <c r="T1209" s="52"/>
    </row>
    <row r="1210">
      <c r="A1210" s="86">
        <v>1208.0</v>
      </c>
      <c r="B1210" s="86"/>
      <c r="C1210" s="402" t="str">
        <f t="shared" si="1"/>
        <v>1DB8</v>
      </c>
      <c r="D1210" s="52"/>
      <c r="E1210" s="181"/>
      <c r="F1210" s="13"/>
      <c r="G1210" s="181"/>
      <c r="H1210" s="119"/>
      <c r="I1210" s="489"/>
      <c r="J1210" s="489"/>
      <c r="K1210" s="489"/>
      <c r="L1210" s="490"/>
      <c r="M1210" s="52"/>
      <c r="N1210" s="100"/>
      <c r="O1210" s="100"/>
      <c r="P1210" s="100"/>
      <c r="Q1210" s="99"/>
      <c r="R1210" s="52"/>
      <c r="S1210" s="52"/>
      <c r="T1210" s="52"/>
    </row>
    <row r="1211">
      <c r="A1211" s="86">
        <v>1209.0</v>
      </c>
      <c r="B1211" s="86"/>
      <c r="C1211" s="402" t="str">
        <f t="shared" si="1"/>
        <v>1DB9</v>
      </c>
      <c r="D1211" s="52"/>
      <c r="E1211" s="181"/>
      <c r="F1211" s="13"/>
      <c r="G1211" s="181"/>
      <c r="H1211" s="119"/>
      <c r="I1211" s="489"/>
      <c r="J1211" s="489"/>
      <c r="K1211" s="489"/>
      <c r="L1211" s="490"/>
      <c r="M1211" s="52"/>
      <c r="N1211" s="100"/>
      <c r="O1211" s="100"/>
      <c r="P1211" s="100"/>
      <c r="Q1211" s="99"/>
      <c r="R1211" s="52"/>
      <c r="S1211" s="52"/>
      <c r="T1211" s="52"/>
    </row>
    <row r="1212">
      <c r="A1212" s="86">
        <v>1210.0</v>
      </c>
      <c r="B1212" s="86"/>
      <c r="C1212" s="402" t="str">
        <f t="shared" si="1"/>
        <v>1DBA</v>
      </c>
      <c r="D1212" s="52"/>
      <c r="E1212" s="181"/>
      <c r="F1212" s="13"/>
      <c r="G1212" s="181"/>
      <c r="H1212" s="119"/>
      <c r="I1212" s="489"/>
      <c r="J1212" s="489"/>
      <c r="K1212" s="489"/>
      <c r="L1212" s="490"/>
      <c r="M1212" s="52"/>
      <c r="N1212" s="100"/>
      <c r="O1212" s="100"/>
      <c r="P1212" s="100"/>
      <c r="Q1212" s="99"/>
      <c r="R1212" s="52"/>
      <c r="S1212" s="52"/>
      <c r="T1212" s="52"/>
    </row>
    <row r="1213">
      <c r="A1213" s="86">
        <v>1211.0</v>
      </c>
      <c r="B1213" s="86"/>
      <c r="C1213" s="402" t="str">
        <f t="shared" si="1"/>
        <v>1DBB</v>
      </c>
      <c r="D1213" s="52"/>
      <c r="E1213" s="181"/>
      <c r="F1213" s="13"/>
      <c r="G1213" s="181"/>
      <c r="H1213" s="119"/>
      <c r="I1213" s="489"/>
      <c r="J1213" s="489"/>
      <c r="K1213" s="489"/>
      <c r="L1213" s="490"/>
      <c r="M1213" s="52"/>
      <c r="N1213" s="100"/>
      <c r="O1213" s="100"/>
      <c r="P1213" s="100"/>
      <c r="Q1213" s="99"/>
      <c r="R1213" s="52"/>
      <c r="S1213" s="52"/>
      <c r="T1213" s="52"/>
    </row>
    <row r="1214">
      <c r="A1214" s="86">
        <v>1212.0</v>
      </c>
      <c r="B1214" s="86"/>
      <c r="C1214" s="402" t="str">
        <f t="shared" si="1"/>
        <v>1DBC</v>
      </c>
      <c r="D1214" s="52"/>
      <c r="E1214" s="181"/>
      <c r="F1214" s="13"/>
      <c r="G1214" s="181"/>
      <c r="H1214" s="119"/>
      <c r="I1214" s="489"/>
      <c r="J1214" s="489"/>
      <c r="K1214" s="489"/>
      <c r="L1214" s="490"/>
      <c r="M1214" s="52"/>
      <c r="N1214" s="100"/>
      <c r="O1214" s="100"/>
      <c r="P1214" s="100"/>
      <c r="Q1214" s="99"/>
      <c r="R1214" s="52"/>
      <c r="S1214" s="52"/>
      <c r="T1214" s="52"/>
    </row>
    <row r="1215">
      <c r="A1215" s="86">
        <v>1213.0</v>
      </c>
      <c r="B1215" s="86"/>
      <c r="C1215" s="402" t="str">
        <f t="shared" si="1"/>
        <v>1DBD</v>
      </c>
      <c r="D1215" s="52"/>
      <c r="E1215" s="181"/>
      <c r="F1215" s="13"/>
      <c r="G1215" s="181"/>
      <c r="H1215" s="119"/>
      <c r="I1215" s="489"/>
      <c r="J1215" s="489"/>
      <c r="K1215" s="489"/>
      <c r="L1215" s="490"/>
      <c r="M1215" s="52"/>
      <c r="N1215" s="100"/>
      <c r="O1215" s="100"/>
      <c r="P1215" s="100"/>
      <c r="Q1215" s="99"/>
      <c r="R1215" s="52"/>
      <c r="S1215" s="52"/>
      <c r="T1215" s="52"/>
    </row>
    <row r="1216">
      <c r="A1216" s="86">
        <v>1214.0</v>
      </c>
      <c r="B1216" s="86"/>
      <c r="C1216" s="402" t="str">
        <f t="shared" si="1"/>
        <v>1DBE</v>
      </c>
      <c r="D1216" s="52"/>
      <c r="E1216" s="181"/>
      <c r="F1216" s="13"/>
      <c r="G1216" s="181"/>
      <c r="H1216" s="119"/>
      <c r="I1216" s="489"/>
      <c r="J1216" s="489"/>
      <c r="K1216" s="489"/>
      <c r="L1216" s="490"/>
      <c r="M1216" s="52"/>
      <c r="N1216" s="100"/>
      <c r="O1216" s="100"/>
      <c r="P1216" s="100"/>
      <c r="Q1216" s="99"/>
      <c r="R1216" s="52"/>
      <c r="S1216" s="52"/>
      <c r="T1216" s="52"/>
    </row>
    <row r="1217">
      <c r="A1217" s="86">
        <v>1215.0</v>
      </c>
      <c r="B1217" s="86"/>
      <c r="C1217" s="402" t="str">
        <f t="shared" si="1"/>
        <v>1DBF</v>
      </c>
      <c r="D1217" s="52"/>
      <c r="E1217" s="181"/>
      <c r="F1217" s="13"/>
      <c r="G1217" s="181"/>
      <c r="H1217" s="119"/>
      <c r="I1217" s="489"/>
      <c r="J1217" s="489"/>
      <c r="K1217" s="489"/>
      <c r="L1217" s="490"/>
      <c r="M1217" s="52"/>
      <c r="N1217" s="100"/>
      <c r="O1217" s="100"/>
      <c r="P1217" s="100"/>
      <c r="Q1217" s="99"/>
      <c r="R1217" s="52"/>
      <c r="S1217" s="52"/>
      <c r="T1217" s="52"/>
    </row>
    <row r="1218">
      <c r="A1218" s="86">
        <v>1216.0</v>
      </c>
      <c r="B1218" s="86"/>
      <c r="C1218" s="402" t="str">
        <f t="shared" si="1"/>
        <v>1DC0</v>
      </c>
      <c r="D1218" s="52"/>
      <c r="E1218" s="181"/>
      <c r="F1218" s="13"/>
      <c r="G1218" s="181"/>
      <c r="H1218" s="119"/>
      <c r="I1218" s="489"/>
      <c r="J1218" s="489"/>
      <c r="K1218" s="489"/>
      <c r="L1218" s="490"/>
      <c r="M1218" s="52"/>
      <c r="N1218" s="100"/>
      <c r="O1218" s="100"/>
      <c r="P1218" s="100"/>
      <c r="Q1218" s="99"/>
      <c r="R1218" s="52"/>
      <c r="S1218" s="52"/>
      <c r="T1218" s="52"/>
    </row>
    <row r="1219">
      <c r="A1219" s="86">
        <v>1217.0</v>
      </c>
      <c r="B1219" s="86"/>
      <c r="C1219" s="402" t="str">
        <f t="shared" si="1"/>
        <v>1DC1</v>
      </c>
      <c r="D1219" s="52"/>
      <c r="E1219" s="181"/>
      <c r="F1219" s="13"/>
      <c r="G1219" s="181"/>
      <c r="H1219" s="119"/>
      <c r="I1219" s="489"/>
      <c r="J1219" s="489"/>
      <c r="K1219" s="489"/>
      <c r="L1219" s="490"/>
      <c r="M1219" s="52"/>
      <c r="N1219" s="100"/>
      <c r="O1219" s="100"/>
      <c r="P1219" s="100"/>
      <c r="Q1219" s="99"/>
      <c r="R1219" s="52"/>
      <c r="S1219" s="52"/>
      <c r="T1219" s="52"/>
    </row>
    <row r="1220">
      <c r="A1220" s="86">
        <v>1218.0</v>
      </c>
      <c r="B1220" s="86"/>
      <c r="C1220" s="402" t="str">
        <f t="shared" si="1"/>
        <v>1DC2</v>
      </c>
      <c r="D1220" s="52"/>
      <c r="E1220" s="181"/>
      <c r="F1220" s="13"/>
      <c r="G1220" s="181"/>
      <c r="H1220" s="119"/>
      <c r="I1220" s="489"/>
      <c r="J1220" s="489"/>
      <c r="K1220" s="489"/>
      <c r="L1220" s="490"/>
      <c r="M1220" s="52"/>
      <c r="N1220" s="100"/>
      <c r="O1220" s="100"/>
      <c r="P1220" s="100"/>
      <c r="Q1220" s="99"/>
      <c r="R1220" s="52"/>
      <c r="S1220" s="52"/>
      <c r="T1220" s="52"/>
    </row>
    <row r="1221">
      <c r="A1221" s="86">
        <v>1219.0</v>
      </c>
      <c r="B1221" s="86"/>
      <c r="C1221" s="402" t="str">
        <f t="shared" si="1"/>
        <v>1DC3</v>
      </c>
      <c r="D1221" s="52"/>
      <c r="E1221" s="181"/>
      <c r="F1221" s="13"/>
      <c r="G1221" s="181"/>
      <c r="H1221" s="119"/>
      <c r="I1221" s="489"/>
      <c r="J1221" s="489"/>
      <c r="K1221" s="489"/>
      <c r="L1221" s="490"/>
      <c r="M1221" s="52"/>
      <c r="N1221" s="100"/>
      <c r="O1221" s="100"/>
      <c r="P1221" s="100"/>
      <c r="Q1221" s="99"/>
      <c r="R1221" s="52"/>
      <c r="S1221" s="52"/>
      <c r="T1221" s="52"/>
    </row>
    <row r="1222">
      <c r="A1222" s="86">
        <v>1220.0</v>
      </c>
      <c r="B1222" s="86"/>
      <c r="C1222" s="402" t="str">
        <f t="shared" si="1"/>
        <v>1DC4</v>
      </c>
      <c r="D1222" s="52"/>
      <c r="E1222" s="181"/>
      <c r="F1222" s="13"/>
      <c r="G1222" s="181"/>
      <c r="H1222" s="119"/>
      <c r="I1222" s="489"/>
      <c r="J1222" s="489"/>
      <c r="K1222" s="489"/>
      <c r="L1222" s="490"/>
      <c r="M1222" s="52"/>
      <c r="N1222" s="100"/>
      <c r="O1222" s="100"/>
      <c r="P1222" s="100"/>
      <c r="Q1222" s="99"/>
      <c r="R1222" s="52"/>
      <c r="S1222" s="52"/>
      <c r="T1222" s="52"/>
    </row>
    <row r="1223">
      <c r="A1223" s="86">
        <v>1221.0</v>
      </c>
      <c r="B1223" s="86"/>
      <c r="C1223" s="402" t="str">
        <f t="shared" si="1"/>
        <v>1DC5</v>
      </c>
      <c r="D1223" s="52"/>
      <c r="E1223" s="181"/>
      <c r="F1223" s="13"/>
      <c r="G1223" s="181"/>
      <c r="H1223" s="119"/>
      <c r="I1223" s="489"/>
      <c r="J1223" s="489"/>
      <c r="K1223" s="489"/>
      <c r="L1223" s="490"/>
      <c r="M1223" s="52"/>
      <c r="N1223" s="100"/>
      <c r="O1223" s="100"/>
      <c r="P1223" s="100"/>
      <c r="Q1223" s="99"/>
      <c r="R1223" s="52"/>
      <c r="S1223" s="52"/>
      <c r="T1223" s="52"/>
    </row>
    <row r="1224">
      <c r="A1224" s="86">
        <v>1222.0</v>
      </c>
      <c r="B1224" s="86"/>
      <c r="C1224" s="402" t="str">
        <f t="shared" si="1"/>
        <v>1DC6</v>
      </c>
      <c r="D1224" s="52"/>
      <c r="E1224" s="181"/>
      <c r="F1224" s="13"/>
      <c r="G1224" s="181"/>
      <c r="H1224" s="119"/>
      <c r="I1224" s="489"/>
      <c r="J1224" s="489"/>
      <c r="K1224" s="489"/>
      <c r="L1224" s="490"/>
      <c r="M1224" s="52"/>
      <c r="N1224" s="100"/>
      <c r="O1224" s="100"/>
      <c r="P1224" s="100"/>
      <c r="Q1224" s="99"/>
      <c r="R1224" s="52"/>
      <c r="S1224" s="52"/>
      <c r="T1224" s="52"/>
    </row>
    <row r="1225">
      <c r="A1225" s="86">
        <v>1223.0</v>
      </c>
      <c r="B1225" s="86"/>
      <c r="C1225" s="402" t="str">
        <f t="shared" si="1"/>
        <v>1DC7</v>
      </c>
      <c r="D1225" s="52"/>
      <c r="E1225" s="181"/>
      <c r="F1225" s="13"/>
      <c r="G1225" s="181"/>
      <c r="H1225" s="119"/>
      <c r="I1225" s="489"/>
      <c r="J1225" s="489"/>
      <c r="K1225" s="489"/>
      <c r="L1225" s="490"/>
      <c r="M1225" s="52"/>
      <c r="N1225" s="100"/>
      <c r="O1225" s="100"/>
      <c r="P1225" s="100"/>
      <c r="Q1225" s="99"/>
      <c r="R1225" s="52"/>
      <c r="S1225" s="52"/>
      <c r="T1225" s="52"/>
    </row>
    <row r="1226">
      <c r="A1226" s="86">
        <v>1224.0</v>
      </c>
      <c r="B1226" s="86"/>
      <c r="C1226" s="402" t="str">
        <f t="shared" si="1"/>
        <v>1DC8</v>
      </c>
      <c r="D1226" s="52"/>
      <c r="E1226" s="181"/>
      <c r="F1226" s="13"/>
      <c r="G1226" s="181"/>
      <c r="H1226" s="119"/>
      <c r="I1226" s="489"/>
      <c r="J1226" s="489"/>
      <c r="K1226" s="489"/>
      <c r="L1226" s="490"/>
      <c r="M1226" s="52"/>
      <c r="N1226" s="100"/>
      <c r="O1226" s="100"/>
      <c r="P1226" s="100"/>
      <c r="Q1226" s="99"/>
      <c r="R1226" s="52"/>
      <c r="S1226" s="52"/>
      <c r="T1226" s="52"/>
    </row>
    <row r="1227">
      <c r="A1227" s="86">
        <v>1225.0</v>
      </c>
      <c r="B1227" s="86"/>
      <c r="C1227" s="402" t="str">
        <f t="shared" si="1"/>
        <v>1DC9</v>
      </c>
      <c r="D1227" s="52"/>
      <c r="E1227" s="181"/>
      <c r="F1227" s="13"/>
      <c r="G1227" s="181"/>
      <c r="H1227" s="119"/>
      <c r="I1227" s="489"/>
      <c r="J1227" s="489"/>
      <c r="K1227" s="489"/>
      <c r="L1227" s="490"/>
      <c r="M1227" s="52"/>
      <c r="N1227" s="100"/>
      <c r="O1227" s="100"/>
      <c r="P1227" s="100"/>
      <c r="Q1227" s="99"/>
      <c r="R1227" s="52"/>
      <c r="S1227" s="52"/>
      <c r="T1227" s="52"/>
    </row>
    <row r="1228">
      <c r="A1228" s="86">
        <v>1226.0</v>
      </c>
      <c r="B1228" s="86"/>
      <c r="C1228" s="402" t="str">
        <f t="shared" si="1"/>
        <v>1DCA</v>
      </c>
      <c r="D1228" s="52"/>
      <c r="E1228" s="181"/>
      <c r="F1228" s="13"/>
      <c r="G1228" s="181"/>
      <c r="H1228" s="119"/>
      <c r="I1228" s="489"/>
      <c r="J1228" s="489"/>
      <c r="K1228" s="489"/>
      <c r="L1228" s="490"/>
      <c r="M1228" s="52"/>
      <c r="N1228" s="100"/>
      <c r="O1228" s="100"/>
      <c r="P1228" s="100"/>
      <c r="Q1228" s="99"/>
      <c r="R1228" s="52"/>
      <c r="S1228" s="52"/>
      <c r="T1228" s="52"/>
    </row>
    <row r="1229">
      <c r="A1229" s="86">
        <v>1227.0</v>
      </c>
      <c r="B1229" s="86"/>
      <c r="C1229" s="402" t="str">
        <f t="shared" si="1"/>
        <v>1DCB</v>
      </c>
      <c r="D1229" s="52"/>
      <c r="E1229" s="181"/>
      <c r="F1229" s="13"/>
      <c r="G1229" s="181"/>
      <c r="H1229" s="119"/>
      <c r="I1229" s="489"/>
      <c r="J1229" s="489"/>
      <c r="K1229" s="489"/>
      <c r="L1229" s="490"/>
      <c r="M1229" s="52"/>
      <c r="N1229" s="100"/>
      <c r="O1229" s="100"/>
      <c r="P1229" s="100"/>
      <c r="Q1229" s="99"/>
      <c r="R1229" s="52"/>
      <c r="S1229" s="52"/>
      <c r="T1229" s="52"/>
    </row>
    <row r="1230">
      <c r="A1230" s="86">
        <v>1228.0</v>
      </c>
      <c r="B1230" s="86"/>
      <c r="C1230" s="402" t="str">
        <f t="shared" si="1"/>
        <v>1DCC</v>
      </c>
      <c r="D1230" s="52"/>
      <c r="E1230" s="181"/>
      <c r="F1230" s="13"/>
      <c r="G1230" s="181"/>
      <c r="H1230" s="119"/>
      <c r="I1230" s="489"/>
      <c r="J1230" s="489"/>
      <c r="K1230" s="489"/>
      <c r="L1230" s="490"/>
      <c r="M1230" s="52"/>
      <c r="N1230" s="100"/>
      <c r="O1230" s="100"/>
      <c r="P1230" s="100"/>
      <c r="Q1230" s="99"/>
      <c r="R1230" s="52"/>
      <c r="S1230" s="52"/>
      <c r="T1230" s="52"/>
    </row>
    <row r="1231">
      <c r="A1231" s="86">
        <v>1229.0</v>
      </c>
      <c r="B1231" s="86"/>
      <c r="C1231" s="402" t="str">
        <f t="shared" si="1"/>
        <v>1DCD</v>
      </c>
      <c r="D1231" s="52"/>
      <c r="E1231" s="181"/>
      <c r="F1231" s="13"/>
      <c r="G1231" s="181"/>
      <c r="H1231" s="119"/>
      <c r="I1231" s="489"/>
      <c r="J1231" s="489"/>
      <c r="K1231" s="489"/>
      <c r="L1231" s="490"/>
      <c r="M1231" s="52"/>
      <c r="N1231" s="100"/>
      <c r="O1231" s="100"/>
      <c r="P1231" s="100"/>
      <c r="Q1231" s="99"/>
      <c r="R1231" s="52"/>
      <c r="S1231" s="52"/>
      <c r="T1231" s="52"/>
    </row>
    <row r="1232">
      <c r="A1232" s="86">
        <v>1230.0</v>
      </c>
      <c r="B1232" s="86"/>
      <c r="C1232" s="402" t="str">
        <f t="shared" si="1"/>
        <v>1DCE</v>
      </c>
      <c r="D1232" s="52"/>
      <c r="E1232" s="181"/>
      <c r="F1232" s="13"/>
      <c r="G1232" s="181"/>
      <c r="H1232" s="119"/>
      <c r="I1232" s="489"/>
      <c r="J1232" s="489"/>
      <c r="K1232" s="489"/>
      <c r="L1232" s="490"/>
      <c r="M1232" s="52"/>
      <c r="N1232" s="100"/>
      <c r="O1232" s="100"/>
      <c r="P1232" s="100"/>
      <c r="Q1232" s="99"/>
      <c r="R1232" s="52"/>
      <c r="S1232" s="52"/>
      <c r="T1232" s="52"/>
    </row>
    <row r="1233">
      <c r="A1233" s="86">
        <v>1231.0</v>
      </c>
      <c r="B1233" s="86"/>
      <c r="C1233" s="402" t="str">
        <f t="shared" si="1"/>
        <v>1DCF</v>
      </c>
      <c r="D1233" s="52"/>
      <c r="E1233" s="181"/>
      <c r="F1233" s="13"/>
      <c r="G1233" s="181"/>
      <c r="H1233" s="119"/>
      <c r="I1233" s="489"/>
      <c r="J1233" s="489"/>
      <c r="K1233" s="489"/>
      <c r="L1233" s="490"/>
      <c r="M1233" s="52"/>
      <c r="N1233" s="100"/>
      <c r="O1233" s="100"/>
      <c r="P1233" s="100"/>
      <c r="Q1233" s="99"/>
      <c r="R1233" s="52"/>
      <c r="S1233" s="52"/>
      <c r="T1233" s="52"/>
    </row>
    <row r="1234">
      <c r="A1234" s="86">
        <v>1232.0</v>
      </c>
      <c r="B1234" s="86"/>
      <c r="C1234" s="402" t="str">
        <f t="shared" si="1"/>
        <v>1DD0</v>
      </c>
      <c r="D1234" s="52"/>
      <c r="E1234" s="181"/>
      <c r="F1234" s="13"/>
      <c r="G1234" s="181"/>
      <c r="H1234" s="119"/>
      <c r="I1234" s="489"/>
      <c r="J1234" s="489"/>
      <c r="K1234" s="489"/>
      <c r="L1234" s="490"/>
      <c r="M1234" s="52"/>
      <c r="N1234" s="100"/>
      <c r="O1234" s="100"/>
      <c r="P1234" s="100"/>
      <c r="Q1234" s="99"/>
      <c r="R1234" s="52"/>
      <c r="S1234" s="52"/>
      <c r="T1234" s="52"/>
    </row>
    <row r="1235">
      <c r="A1235" s="86">
        <v>1233.0</v>
      </c>
      <c r="B1235" s="86"/>
      <c r="C1235" s="402" t="str">
        <f t="shared" si="1"/>
        <v>1DD1</v>
      </c>
      <c r="D1235" s="52"/>
      <c r="E1235" s="181"/>
      <c r="F1235" s="13"/>
      <c r="G1235" s="181"/>
      <c r="H1235" s="119"/>
      <c r="I1235" s="489"/>
      <c r="J1235" s="489"/>
      <c r="K1235" s="489"/>
      <c r="L1235" s="490"/>
      <c r="M1235" s="52"/>
      <c r="N1235" s="100"/>
      <c r="O1235" s="100"/>
      <c r="P1235" s="100"/>
      <c r="Q1235" s="99"/>
      <c r="R1235" s="52"/>
      <c r="S1235" s="52"/>
      <c r="T1235" s="52"/>
    </row>
    <row r="1236">
      <c r="A1236" s="86">
        <v>1234.0</v>
      </c>
      <c r="B1236" s="86"/>
      <c r="C1236" s="402" t="str">
        <f t="shared" si="1"/>
        <v>1DD2</v>
      </c>
      <c r="D1236" s="52"/>
      <c r="E1236" s="181"/>
      <c r="F1236" s="13"/>
      <c r="G1236" s="181"/>
      <c r="H1236" s="119"/>
      <c r="I1236" s="489"/>
      <c r="J1236" s="489"/>
      <c r="K1236" s="489"/>
      <c r="L1236" s="490"/>
      <c r="M1236" s="52"/>
      <c r="N1236" s="100"/>
      <c r="O1236" s="100"/>
      <c r="P1236" s="100"/>
      <c r="Q1236" s="99"/>
      <c r="R1236" s="52"/>
      <c r="S1236" s="52"/>
      <c r="T1236" s="52"/>
    </row>
    <row r="1237">
      <c r="A1237" s="86">
        <v>1235.0</v>
      </c>
      <c r="B1237" s="86"/>
      <c r="C1237" s="402" t="str">
        <f t="shared" si="1"/>
        <v>1DD3</v>
      </c>
      <c r="D1237" s="52"/>
      <c r="E1237" s="181"/>
      <c r="F1237" s="13"/>
      <c r="G1237" s="181"/>
      <c r="H1237" s="119"/>
      <c r="I1237" s="489"/>
      <c r="J1237" s="489"/>
      <c r="K1237" s="489"/>
      <c r="L1237" s="490"/>
      <c r="M1237" s="52"/>
      <c r="N1237" s="100"/>
      <c r="O1237" s="100"/>
      <c r="P1237" s="100"/>
      <c r="Q1237" s="99"/>
      <c r="R1237" s="52"/>
      <c r="S1237" s="52"/>
      <c r="T1237" s="52"/>
    </row>
    <row r="1238">
      <c r="A1238" s="86">
        <v>1236.0</v>
      </c>
      <c r="B1238" s="86"/>
      <c r="C1238" s="402" t="str">
        <f t="shared" si="1"/>
        <v>1DD4</v>
      </c>
      <c r="D1238" s="52"/>
      <c r="E1238" s="181"/>
      <c r="F1238" s="13"/>
      <c r="G1238" s="181"/>
      <c r="H1238" s="119"/>
      <c r="I1238" s="489"/>
      <c r="J1238" s="489"/>
      <c r="K1238" s="489"/>
      <c r="L1238" s="490"/>
      <c r="M1238" s="52"/>
      <c r="N1238" s="100"/>
      <c r="O1238" s="100"/>
      <c r="P1238" s="100"/>
      <c r="Q1238" s="99"/>
      <c r="R1238" s="52"/>
      <c r="S1238" s="52"/>
      <c r="T1238" s="52"/>
    </row>
    <row r="1239">
      <c r="A1239" s="86">
        <v>1237.0</v>
      </c>
      <c r="B1239" s="86"/>
      <c r="C1239" s="402" t="str">
        <f t="shared" si="1"/>
        <v>1DD5</v>
      </c>
      <c r="D1239" s="52"/>
      <c r="E1239" s="181"/>
      <c r="F1239" s="13"/>
      <c r="G1239" s="181"/>
      <c r="H1239" s="119"/>
      <c r="I1239" s="489"/>
      <c r="J1239" s="489"/>
      <c r="K1239" s="489"/>
      <c r="L1239" s="490"/>
      <c r="M1239" s="52"/>
      <c r="N1239" s="100"/>
      <c r="O1239" s="100"/>
      <c r="P1239" s="100"/>
      <c r="Q1239" s="99"/>
      <c r="R1239" s="52"/>
      <c r="S1239" s="52"/>
      <c r="T1239" s="52"/>
    </row>
    <row r="1240">
      <c r="A1240" s="86">
        <v>1238.0</v>
      </c>
      <c r="B1240" s="86"/>
      <c r="C1240" s="402" t="str">
        <f t="shared" si="1"/>
        <v>1DD6</v>
      </c>
      <c r="D1240" s="52"/>
      <c r="E1240" s="181"/>
      <c r="F1240" s="13"/>
      <c r="G1240" s="181"/>
      <c r="H1240" s="119"/>
      <c r="I1240" s="489"/>
      <c r="J1240" s="489"/>
      <c r="K1240" s="489"/>
      <c r="L1240" s="490"/>
      <c r="M1240" s="52"/>
      <c r="N1240" s="100"/>
      <c r="O1240" s="100"/>
      <c r="P1240" s="100"/>
      <c r="Q1240" s="99"/>
      <c r="R1240" s="52"/>
      <c r="S1240" s="52"/>
      <c r="T1240" s="52"/>
    </row>
    <row r="1241">
      <c r="A1241" s="86">
        <v>1239.0</v>
      </c>
      <c r="B1241" s="86"/>
      <c r="C1241" s="402" t="str">
        <f t="shared" si="1"/>
        <v>1DD7</v>
      </c>
      <c r="D1241" s="52"/>
      <c r="E1241" s="181"/>
      <c r="F1241" s="13"/>
      <c r="G1241" s="181"/>
      <c r="H1241" s="119"/>
      <c r="I1241" s="489"/>
      <c r="J1241" s="489"/>
      <c r="K1241" s="489"/>
      <c r="L1241" s="490"/>
      <c r="M1241" s="52"/>
      <c r="N1241" s="100"/>
      <c r="O1241" s="100"/>
      <c r="P1241" s="100"/>
      <c r="Q1241" s="99"/>
      <c r="R1241" s="52"/>
      <c r="S1241" s="52"/>
      <c r="T1241" s="52"/>
    </row>
    <row r="1242">
      <c r="A1242" s="86">
        <v>1240.0</v>
      </c>
      <c r="B1242" s="86"/>
      <c r="C1242" s="402" t="str">
        <f t="shared" si="1"/>
        <v>1DD8</v>
      </c>
      <c r="D1242" s="52"/>
      <c r="E1242" s="181"/>
      <c r="F1242" s="13"/>
      <c r="G1242" s="181"/>
      <c r="H1242" s="119"/>
      <c r="I1242" s="489"/>
      <c r="J1242" s="489"/>
      <c r="K1242" s="489"/>
      <c r="L1242" s="490"/>
      <c r="M1242" s="52"/>
      <c r="N1242" s="100"/>
      <c r="O1242" s="100"/>
      <c r="P1242" s="100"/>
      <c r="Q1242" s="99"/>
      <c r="R1242" s="52"/>
      <c r="S1242" s="52"/>
      <c r="T1242" s="52"/>
    </row>
    <row r="1243">
      <c r="A1243" s="86">
        <v>1241.0</v>
      </c>
      <c r="B1243" s="86"/>
      <c r="C1243" s="402" t="str">
        <f t="shared" si="1"/>
        <v>1DD9</v>
      </c>
      <c r="D1243" s="52"/>
      <c r="E1243" s="181"/>
      <c r="F1243" s="13"/>
      <c r="G1243" s="181"/>
      <c r="H1243" s="119"/>
      <c r="I1243" s="489"/>
      <c r="J1243" s="489"/>
      <c r="K1243" s="489"/>
      <c r="L1243" s="490"/>
      <c r="M1243" s="52"/>
      <c r="N1243" s="100"/>
      <c r="O1243" s="100"/>
      <c r="P1243" s="100"/>
      <c r="Q1243" s="99"/>
      <c r="R1243" s="52"/>
      <c r="S1243" s="52"/>
      <c r="T1243" s="52"/>
    </row>
    <row r="1244">
      <c r="A1244" s="86">
        <v>1242.0</v>
      </c>
      <c r="B1244" s="86"/>
      <c r="C1244" s="402" t="str">
        <f t="shared" si="1"/>
        <v>1DDA</v>
      </c>
      <c r="D1244" s="52"/>
      <c r="E1244" s="181"/>
      <c r="F1244" s="13"/>
      <c r="G1244" s="181"/>
      <c r="H1244" s="119"/>
      <c r="I1244" s="489"/>
      <c r="J1244" s="489"/>
      <c r="K1244" s="489"/>
      <c r="L1244" s="490"/>
      <c r="M1244" s="52"/>
      <c r="N1244" s="100"/>
      <c r="O1244" s="100"/>
      <c r="P1244" s="100"/>
      <c r="Q1244" s="99"/>
      <c r="R1244" s="52"/>
      <c r="S1244" s="52"/>
      <c r="T1244" s="52"/>
    </row>
    <row r="1245">
      <c r="A1245" s="86">
        <v>1243.0</v>
      </c>
      <c r="B1245" s="86"/>
      <c r="C1245" s="402" t="str">
        <f t="shared" si="1"/>
        <v>1DDB</v>
      </c>
      <c r="D1245" s="52"/>
      <c r="E1245" s="181"/>
      <c r="F1245" s="13"/>
      <c r="G1245" s="181"/>
      <c r="H1245" s="119"/>
      <c r="I1245" s="489"/>
      <c r="J1245" s="489"/>
      <c r="K1245" s="489"/>
      <c r="L1245" s="490"/>
      <c r="M1245" s="52"/>
      <c r="N1245" s="100"/>
      <c r="O1245" s="100"/>
      <c r="P1245" s="100"/>
      <c r="Q1245" s="99"/>
      <c r="R1245" s="52"/>
      <c r="S1245" s="52"/>
      <c r="T1245" s="52"/>
    </row>
    <row r="1246">
      <c r="A1246" s="86">
        <v>1244.0</v>
      </c>
      <c r="B1246" s="86"/>
      <c r="C1246" s="402" t="str">
        <f t="shared" si="1"/>
        <v>1DDC</v>
      </c>
      <c r="D1246" s="52"/>
      <c r="E1246" s="181"/>
      <c r="F1246" s="13"/>
      <c r="G1246" s="181"/>
      <c r="H1246" s="119"/>
      <c r="I1246" s="489"/>
      <c r="J1246" s="489"/>
      <c r="K1246" s="489"/>
      <c r="L1246" s="490"/>
      <c r="M1246" s="52"/>
      <c r="N1246" s="100"/>
      <c r="O1246" s="100"/>
      <c r="P1246" s="100"/>
      <c r="Q1246" s="99"/>
      <c r="R1246" s="52"/>
      <c r="S1246" s="52"/>
      <c r="T1246" s="52"/>
    </row>
    <row r="1247">
      <c r="A1247" s="86">
        <v>1245.0</v>
      </c>
      <c r="B1247" s="86"/>
      <c r="C1247" s="402" t="str">
        <f t="shared" si="1"/>
        <v>1DDD</v>
      </c>
      <c r="D1247" s="52"/>
      <c r="E1247" s="181"/>
      <c r="F1247" s="13"/>
      <c r="G1247" s="181"/>
      <c r="H1247" s="119"/>
      <c r="I1247" s="489"/>
      <c r="J1247" s="489"/>
      <c r="K1247" s="489"/>
      <c r="L1247" s="490"/>
      <c r="M1247" s="52"/>
      <c r="N1247" s="100"/>
      <c r="O1247" s="100"/>
      <c r="P1247" s="100"/>
      <c r="Q1247" s="99"/>
      <c r="R1247" s="52"/>
      <c r="S1247" s="52"/>
      <c r="T1247" s="52"/>
    </row>
    <row r="1248">
      <c r="A1248" s="86">
        <v>1246.0</v>
      </c>
      <c r="B1248" s="86"/>
      <c r="C1248" s="402" t="str">
        <f t="shared" si="1"/>
        <v>1DDE</v>
      </c>
      <c r="D1248" s="52"/>
      <c r="E1248" s="181"/>
      <c r="F1248" s="13"/>
      <c r="G1248" s="181"/>
      <c r="H1248" s="119"/>
      <c r="I1248" s="489"/>
      <c r="J1248" s="489"/>
      <c r="K1248" s="489"/>
      <c r="L1248" s="490"/>
      <c r="M1248" s="52"/>
      <c r="N1248" s="100"/>
      <c r="O1248" s="100"/>
      <c r="P1248" s="100"/>
      <c r="Q1248" s="99"/>
      <c r="R1248" s="52"/>
      <c r="S1248" s="52"/>
      <c r="T1248" s="52"/>
    </row>
    <row r="1249">
      <c r="A1249" s="86">
        <v>1247.0</v>
      </c>
      <c r="B1249" s="86"/>
      <c r="C1249" s="402" t="str">
        <f t="shared" si="1"/>
        <v>1DDF</v>
      </c>
      <c r="D1249" s="52"/>
      <c r="E1249" s="181"/>
      <c r="F1249" s="13"/>
      <c r="G1249" s="181"/>
      <c r="H1249" s="119"/>
      <c r="I1249" s="489"/>
      <c r="J1249" s="489"/>
      <c r="K1249" s="489"/>
      <c r="L1249" s="490"/>
      <c r="M1249" s="52"/>
      <c r="N1249" s="100"/>
      <c r="O1249" s="100"/>
      <c r="P1249" s="100"/>
      <c r="Q1249" s="99"/>
      <c r="R1249" s="52"/>
      <c r="S1249" s="52"/>
      <c r="T1249" s="52"/>
    </row>
    <row r="1250">
      <c r="A1250" s="86">
        <v>1248.0</v>
      </c>
      <c r="B1250" s="86"/>
      <c r="C1250" s="402" t="str">
        <f t="shared" si="1"/>
        <v>1DE0</v>
      </c>
      <c r="D1250" s="52"/>
      <c r="E1250" s="181"/>
      <c r="F1250" s="13"/>
      <c r="G1250" s="181"/>
      <c r="H1250" s="119"/>
      <c r="I1250" s="489"/>
      <c r="J1250" s="489"/>
      <c r="K1250" s="489"/>
      <c r="L1250" s="490"/>
      <c r="M1250" s="52"/>
      <c r="N1250" s="100"/>
      <c r="O1250" s="100"/>
      <c r="P1250" s="100"/>
      <c r="Q1250" s="99"/>
      <c r="R1250" s="52"/>
      <c r="S1250" s="52"/>
      <c r="T1250" s="52"/>
    </row>
    <row r="1251">
      <c r="A1251" s="86">
        <v>1249.0</v>
      </c>
      <c r="B1251" s="86"/>
      <c r="C1251" s="402" t="str">
        <f t="shared" si="1"/>
        <v>1DE1</v>
      </c>
      <c r="D1251" s="52"/>
      <c r="E1251" s="181"/>
      <c r="F1251" s="13"/>
      <c r="G1251" s="181"/>
      <c r="H1251" s="119"/>
      <c r="I1251" s="489"/>
      <c r="J1251" s="489"/>
      <c r="K1251" s="489"/>
      <c r="L1251" s="490"/>
      <c r="M1251" s="52"/>
      <c r="N1251" s="100"/>
      <c r="O1251" s="100"/>
      <c r="P1251" s="100"/>
      <c r="Q1251" s="99"/>
      <c r="R1251" s="52"/>
      <c r="S1251" s="52"/>
      <c r="T1251" s="52"/>
    </row>
    <row r="1252">
      <c r="A1252" s="86">
        <v>1250.0</v>
      </c>
      <c r="B1252" s="86"/>
      <c r="C1252" s="402" t="str">
        <f t="shared" si="1"/>
        <v>1DE2</v>
      </c>
      <c r="D1252" s="52"/>
      <c r="E1252" s="181"/>
      <c r="F1252" s="13"/>
      <c r="G1252" s="181"/>
      <c r="H1252" s="119"/>
      <c r="I1252" s="489"/>
      <c r="J1252" s="489"/>
      <c r="K1252" s="489"/>
      <c r="L1252" s="490"/>
      <c r="M1252" s="52"/>
      <c r="N1252" s="100"/>
      <c r="O1252" s="100"/>
      <c r="P1252" s="100"/>
      <c r="Q1252" s="99"/>
      <c r="R1252" s="52"/>
      <c r="S1252" s="52"/>
      <c r="T1252" s="52"/>
    </row>
    <row r="1253">
      <c r="A1253" s="86">
        <v>1251.0</v>
      </c>
      <c r="B1253" s="86"/>
      <c r="C1253" s="402" t="str">
        <f t="shared" si="1"/>
        <v>1DE3</v>
      </c>
      <c r="D1253" s="52"/>
      <c r="E1253" s="181"/>
      <c r="F1253" s="13"/>
      <c r="G1253" s="181"/>
      <c r="H1253" s="119"/>
      <c r="I1253" s="489"/>
      <c r="J1253" s="489"/>
      <c r="K1253" s="489"/>
      <c r="L1253" s="490"/>
      <c r="M1253" s="52"/>
      <c r="N1253" s="100"/>
      <c r="O1253" s="100"/>
      <c r="P1253" s="100"/>
      <c r="Q1253" s="99"/>
      <c r="R1253" s="52"/>
      <c r="S1253" s="52"/>
      <c r="T1253" s="52"/>
    </row>
    <row r="1254">
      <c r="A1254" s="86">
        <v>1252.0</v>
      </c>
      <c r="B1254" s="86"/>
      <c r="C1254" s="402" t="str">
        <f t="shared" si="1"/>
        <v>1DE4</v>
      </c>
      <c r="D1254" s="52"/>
      <c r="E1254" s="181"/>
      <c r="F1254" s="13"/>
      <c r="G1254" s="181"/>
      <c r="H1254" s="119"/>
      <c r="I1254" s="489"/>
      <c r="J1254" s="489"/>
      <c r="K1254" s="489"/>
      <c r="L1254" s="490"/>
      <c r="M1254" s="52"/>
      <c r="N1254" s="100"/>
      <c r="O1254" s="100"/>
      <c r="P1254" s="100"/>
      <c r="Q1254" s="99"/>
      <c r="R1254" s="52"/>
      <c r="S1254" s="52"/>
      <c r="T1254" s="52"/>
    </row>
    <row r="1255">
      <c r="A1255" s="86">
        <v>1253.0</v>
      </c>
      <c r="B1255" s="86"/>
      <c r="C1255" s="402" t="str">
        <f t="shared" si="1"/>
        <v>1DE5</v>
      </c>
      <c r="D1255" s="52"/>
      <c r="E1255" s="181"/>
      <c r="F1255" s="13"/>
      <c r="G1255" s="181"/>
      <c r="H1255" s="119"/>
      <c r="I1255" s="489"/>
      <c r="J1255" s="489"/>
      <c r="K1255" s="489"/>
      <c r="L1255" s="490"/>
      <c r="M1255" s="52"/>
      <c r="N1255" s="100"/>
      <c r="O1255" s="100"/>
      <c r="P1255" s="100"/>
      <c r="Q1255" s="99"/>
      <c r="R1255" s="52"/>
      <c r="S1255" s="52"/>
      <c r="T1255" s="52"/>
    </row>
    <row r="1256">
      <c r="A1256" s="86">
        <v>1254.0</v>
      </c>
      <c r="B1256" s="86"/>
      <c r="C1256" s="402" t="str">
        <f t="shared" si="1"/>
        <v>1DE6</v>
      </c>
      <c r="D1256" s="52"/>
      <c r="E1256" s="181"/>
      <c r="F1256" s="13"/>
      <c r="G1256" s="181"/>
      <c r="H1256" s="119"/>
      <c r="I1256" s="489"/>
      <c r="J1256" s="489"/>
      <c r="K1256" s="489"/>
      <c r="L1256" s="490"/>
      <c r="M1256" s="52"/>
      <c r="N1256" s="100"/>
      <c r="O1256" s="100"/>
      <c r="P1256" s="100"/>
      <c r="Q1256" s="99"/>
      <c r="R1256" s="52"/>
      <c r="S1256" s="52"/>
      <c r="T1256" s="52"/>
    </row>
    <row r="1257">
      <c r="A1257" s="86">
        <v>1255.0</v>
      </c>
      <c r="B1257" s="86"/>
      <c r="C1257" s="402" t="str">
        <f t="shared" si="1"/>
        <v>1DE7</v>
      </c>
      <c r="D1257" s="52"/>
      <c r="E1257" s="181"/>
      <c r="F1257" s="13"/>
      <c r="G1257" s="181"/>
      <c r="H1257" s="119"/>
      <c r="I1257" s="489"/>
      <c r="J1257" s="489"/>
      <c r="K1257" s="489"/>
      <c r="L1257" s="490"/>
      <c r="M1257" s="52"/>
      <c r="N1257" s="100"/>
      <c r="O1257" s="100"/>
      <c r="P1257" s="100"/>
      <c r="Q1257" s="99"/>
      <c r="R1257" s="52"/>
      <c r="S1257" s="52"/>
      <c r="T1257" s="52"/>
    </row>
    <row r="1258">
      <c r="A1258" s="86">
        <v>1256.0</v>
      </c>
      <c r="B1258" s="86"/>
      <c r="C1258" s="402" t="str">
        <f t="shared" si="1"/>
        <v>1DE8</v>
      </c>
      <c r="D1258" s="52"/>
      <c r="E1258" s="181"/>
      <c r="F1258" s="13"/>
      <c r="G1258" s="181"/>
      <c r="H1258" s="119"/>
      <c r="I1258" s="489"/>
      <c r="J1258" s="489"/>
      <c r="K1258" s="489"/>
      <c r="L1258" s="490"/>
      <c r="M1258" s="52"/>
      <c r="N1258" s="100"/>
      <c r="O1258" s="100"/>
      <c r="P1258" s="100"/>
      <c r="Q1258" s="99"/>
      <c r="R1258" s="52"/>
      <c r="S1258" s="52"/>
      <c r="T1258" s="52"/>
    </row>
    <row r="1259">
      <c r="A1259" s="86">
        <v>1257.0</v>
      </c>
      <c r="B1259" s="86"/>
      <c r="C1259" s="402" t="str">
        <f t="shared" si="1"/>
        <v>1DE9</v>
      </c>
      <c r="D1259" s="52"/>
      <c r="E1259" s="181"/>
      <c r="F1259" s="13"/>
      <c r="G1259" s="181"/>
      <c r="H1259" s="119"/>
      <c r="I1259" s="489"/>
      <c r="J1259" s="489"/>
      <c r="K1259" s="489"/>
      <c r="L1259" s="490"/>
      <c r="M1259" s="52"/>
      <c r="N1259" s="100"/>
      <c r="O1259" s="100"/>
      <c r="P1259" s="100"/>
      <c r="Q1259" s="99"/>
      <c r="R1259" s="52"/>
      <c r="S1259" s="52"/>
      <c r="T1259" s="52"/>
    </row>
    <row r="1260">
      <c r="A1260" s="86">
        <v>1258.0</v>
      </c>
      <c r="B1260" s="86"/>
      <c r="C1260" s="402" t="str">
        <f t="shared" si="1"/>
        <v>1DEA</v>
      </c>
      <c r="D1260" s="52"/>
      <c r="E1260" s="181"/>
      <c r="F1260" s="13"/>
      <c r="G1260" s="181"/>
      <c r="H1260" s="119"/>
      <c r="I1260" s="489"/>
      <c r="J1260" s="489"/>
      <c r="K1260" s="489"/>
      <c r="L1260" s="490"/>
      <c r="M1260" s="52"/>
      <c r="N1260" s="100"/>
      <c r="O1260" s="100"/>
      <c r="P1260" s="100"/>
      <c r="Q1260" s="99"/>
      <c r="R1260" s="52"/>
      <c r="S1260" s="52"/>
      <c r="T1260" s="52"/>
    </row>
    <row r="1261">
      <c r="A1261" s="86">
        <v>1259.0</v>
      </c>
      <c r="B1261" s="86"/>
      <c r="C1261" s="402" t="str">
        <f t="shared" si="1"/>
        <v>1DEB</v>
      </c>
      <c r="D1261" s="52"/>
      <c r="E1261" s="181"/>
      <c r="F1261" s="13"/>
      <c r="G1261" s="181"/>
      <c r="H1261" s="119"/>
      <c r="I1261" s="489"/>
      <c r="J1261" s="489"/>
      <c r="K1261" s="489"/>
      <c r="L1261" s="490"/>
      <c r="M1261" s="52"/>
      <c r="N1261" s="100"/>
      <c r="O1261" s="100"/>
      <c r="P1261" s="100"/>
      <c r="Q1261" s="99"/>
      <c r="R1261" s="52"/>
      <c r="S1261" s="52"/>
      <c r="T1261" s="52"/>
    </row>
    <row r="1262">
      <c r="A1262" s="86">
        <v>1260.0</v>
      </c>
      <c r="B1262" s="86"/>
      <c r="C1262" s="402" t="str">
        <f t="shared" si="1"/>
        <v>1DEC</v>
      </c>
      <c r="D1262" s="52"/>
      <c r="E1262" s="181"/>
      <c r="F1262" s="13"/>
      <c r="G1262" s="181"/>
      <c r="H1262" s="119"/>
      <c r="I1262" s="489"/>
      <c r="J1262" s="489"/>
      <c r="K1262" s="489"/>
      <c r="L1262" s="490"/>
      <c r="M1262" s="52"/>
      <c r="N1262" s="100"/>
      <c r="O1262" s="100"/>
      <c r="P1262" s="100"/>
      <c r="Q1262" s="99"/>
      <c r="R1262" s="52"/>
      <c r="S1262" s="52"/>
      <c r="T1262" s="52"/>
    </row>
    <row r="1263">
      <c r="A1263" s="86">
        <v>1261.0</v>
      </c>
      <c r="B1263" s="86"/>
      <c r="C1263" s="402" t="str">
        <f t="shared" si="1"/>
        <v>1DED</v>
      </c>
      <c r="D1263" s="52"/>
      <c r="E1263" s="181"/>
      <c r="F1263" s="13"/>
      <c r="G1263" s="181"/>
      <c r="H1263" s="119"/>
      <c r="I1263" s="489"/>
      <c r="J1263" s="489"/>
      <c r="K1263" s="489"/>
      <c r="L1263" s="490"/>
      <c r="M1263" s="52"/>
      <c r="N1263" s="100"/>
      <c r="O1263" s="100"/>
      <c r="P1263" s="100"/>
      <c r="Q1263" s="99"/>
      <c r="R1263" s="52"/>
      <c r="S1263" s="52"/>
      <c r="T1263" s="52"/>
    </row>
    <row r="1264">
      <c r="A1264" s="86">
        <v>1262.0</v>
      </c>
      <c r="B1264" s="86"/>
      <c r="C1264" s="402" t="str">
        <f t="shared" si="1"/>
        <v>1DEE</v>
      </c>
      <c r="D1264" s="52"/>
      <c r="E1264" s="181"/>
      <c r="F1264" s="13"/>
      <c r="G1264" s="181"/>
      <c r="H1264" s="119"/>
      <c r="I1264" s="489"/>
      <c r="J1264" s="489"/>
      <c r="K1264" s="489"/>
      <c r="L1264" s="490"/>
      <c r="M1264" s="52"/>
      <c r="N1264" s="100"/>
      <c r="O1264" s="100"/>
      <c r="P1264" s="100"/>
      <c r="Q1264" s="99"/>
      <c r="R1264" s="52"/>
      <c r="S1264" s="52"/>
      <c r="T1264" s="52"/>
    </row>
    <row r="1265">
      <c r="A1265" s="86">
        <v>1263.0</v>
      </c>
      <c r="B1265" s="86"/>
      <c r="C1265" s="402" t="str">
        <f t="shared" si="1"/>
        <v>1DEF</v>
      </c>
      <c r="D1265" s="52"/>
      <c r="E1265" s="181"/>
      <c r="F1265" s="13"/>
      <c r="G1265" s="181"/>
      <c r="H1265" s="119"/>
      <c r="I1265" s="489"/>
      <c r="J1265" s="489"/>
      <c r="K1265" s="489"/>
      <c r="L1265" s="490"/>
      <c r="M1265" s="52"/>
      <c r="N1265" s="100"/>
      <c r="O1265" s="100"/>
      <c r="P1265" s="100"/>
      <c r="Q1265" s="99"/>
      <c r="R1265" s="52"/>
      <c r="S1265" s="52"/>
      <c r="T1265" s="52"/>
    </row>
    <row r="1266">
      <c r="A1266" s="86">
        <v>1264.0</v>
      </c>
      <c r="B1266" s="86"/>
      <c r="C1266" s="402" t="str">
        <f t="shared" si="1"/>
        <v>1DF0</v>
      </c>
      <c r="D1266" s="52"/>
      <c r="E1266" s="181"/>
      <c r="F1266" s="13"/>
      <c r="G1266" s="181"/>
      <c r="H1266" s="119"/>
      <c r="I1266" s="489"/>
      <c r="J1266" s="489"/>
      <c r="K1266" s="489"/>
      <c r="L1266" s="490"/>
      <c r="M1266" s="52"/>
      <c r="N1266" s="100"/>
      <c r="O1266" s="100"/>
      <c r="P1266" s="100"/>
      <c r="Q1266" s="99"/>
      <c r="R1266" s="52"/>
      <c r="S1266" s="52"/>
      <c r="T1266" s="52"/>
    </row>
    <row r="1267">
      <c r="A1267" s="86">
        <v>1265.0</v>
      </c>
      <c r="B1267" s="86"/>
      <c r="C1267" s="402" t="str">
        <f t="shared" si="1"/>
        <v>1DF1</v>
      </c>
      <c r="D1267" s="52"/>
      <c r="E1267" s="181"/>
      <c r="F1267" s="13"/>
      <c r="G1267" s="181"/>
      <c r="H1267" s="119"/>
      <c r="I1267" s="489"/>
      <c r="J1267" s="489"/>
      <c r="K1267" s="489"/>
      <c r="L1267" s="490"/>
      <c r="M1267" s="52"/>
      <c r="N1267" s="100"/>
      <c r="O1267" s="100"/>
      <c r="P1267" s="100"/>
      <c r="Q1267" s="99"/>
      <c r="R1267" s="52"/>
      <c r="S1267" s="52"/>
      <c r="T1267" s="52"/>
    </row>
    <row r="1268">
      <c r="A1268" s="86">
        <v>1266.0</v>
      </c>
      <c r="B1268" s="86"/>
      <c r="C1268" s="402" t="str">
        <f t="shared" si="1"/>
        <v>1DF2</v>
      </c>
      <c r="D1268" s="52"/>
      <c r="E1268" s="181"/>
      <c r="F1268" s="13"/>
      <c r="G1268" s="181"/>
      <c r="H1268" s="119"/>
      <c r="I1268" s="489"/>
      <c r="J1268" s="489"/>
      <c r="K1268" s="489"/>
      <c r="L1268" s="490"/>
      <c r="M1268" s="52"/>
      <c r="N1268" s="100"/>
      <c r="O1268" s="100"/>
      <c r="P1268" s="100"/>
      <c r="Q1268" s="99"/>
      <c r="R1268" s="52"/>
      <c r="S1268" s="52"/>
      <c r="T1268" s="52"/>
    </row>
    <row r="1269">
      <c r="A1269" s="86">
        <v>1267.0</v>
      </c>
      <c r="B1269" s="86"/>
      <c r="C1269" s="402" t="str">
        <f t="shared" si="1"/>
        <v>1DF3</v>
      </c>
      <c r="D1269" s="52"/>
      <c r="E1269" s="181"/>
      <c r="F1269" s="13"/>
      <c r="G1269" s="181"/>
      <c r="H1269" s="119"/>
      <c r="I1269" s="489"/>
      <c r="J1269" s="489"/>
      <c r="K1269" s="489"/>
      <c r="L1269" s="490"/>
      <c r="M1269" s="52"/>
      <c r="N1269" s="100"/>
      <c r="O1269" s="100"/>
      <c r="P1269" s="100"/>
      <c r="Q1269" s="99"/>
      <c r="R1269" s="52"/>
      <c r="S1269" s="52"/>
      <c r="T1269" s="52"/>
    </row>
    <row r="1270">
      <c r="A1270" s="86">
        <v>1268.0</v>
      </c>
      <c r="B1270" s="86"/>
      <c r="C1270" s="402" t="str">
        <f t="shared" si="1"/>
        <v>1DF4</v>
      </c>
      <c r="D1270" s="52"/>
      <c r="E1270" s="181"/>
      <c r="F1270" s="13"/>
      <c r="G1270" s="181"/>
      <c r="H1270" s="119"/>
      <c r="I1270" s="489"/>
      <c r="J1270" s="489"/>
      <c r="K1270" s="489"/>
      <c r="L1270" s="490"/>
      <c r="M1270" s="52"/>
      <c r="N1270" s="100"/>
      <c r="O1270" s="100"/>
      <c r="P1270" s="100"/>
      <c r="Q1270" s="99"/>
      <c r="R1270" s="52"/>
      <c r="S1270" s="52"/>
      <c r="T1270" s="52"/>
    </row>
    <row r="1271">
      <c r="A1271" s="86">
        <v>1269.0</v>
      </c>
      <c r="B1271" s="86"/>
      <c r="C1271" s="402" t="str">
        <f t="shared" si="1"/>
        <v>1DF5</v>
      </c>
      <c r="D1271" s="52"/>
      <c r="E1271" s="181"/>
      <c r="F1271" s="13"/>
      <c r="G1271" s="181"/>
      <c r="H1271" s="119"/>
      <c r="I1271" s="489"/>
      <c r="J1271" s="489"/>
      <c r="K1271" s="489"/>
      <c r="L1271" s="490"/>
      <c r="M1271" s="52"/>
      <c r="N1271" s="100"/>
      <c r="O1271" s="100"/>
      <c r="P1271" s="100"/>
      <c r="Q1271" s="99"/>
      <c r="R1271" s="52"/>
      <c r="S1271" s="52"/>
      <c r="T1271" s="52"/>
    </row>
    <row r="1272">
      <c r="A1272" s="86">
        <v>1270.0</v>
      </c>
      <c r="B1272" s="86"/>
      <c r="C1272" s="402" t="str">
        <f t="shared" si="1"/>
        <v>1DF6</v>
      </c>
      <c r="D1272" s="52"/>
      <c r="E1272" s="181"/>
      <c r="F1272" s="13"/>
      <c r="G1272" s="181"/>
      <c r="H1272" s="119"/>
      <c r="I1272" s="489"/>
      <c r="J1272" s="489"/>
      <c r="K1272" s="489"/>
      <c r="L1272" s="490"/>
      <c r="M1272" s="52"/>
      <c r="N1272" s="100"/>
      <c r="O1272" s="100"/>
      <c r="P1272" s="100"/>
      <c r="Q1272" s="99"/>
      <c r="R1272" s="52"/>
      <c r="S1272" s="52"/>
      <c r="T1272" s="52"/>
    </row>
    <row r="1273">
      <c r="A1273" s="86">
        <v>1271.0</v>
      </c>
      <c r="B1273" s="86"/>
      <c r="C1273" s="402" t="str">
        <f t="shared" si="1"/>
        <v>1DF7</v>
      </c>
      <c r="D1273" s="52"/>
      <c r="E1273" s="181"/>
      <c r="F1273" s="13"/>
      <c r="G1273" s="181"/>
      <c r="H1273" s="119"/>
      <c r="I1273" s="489"/>
      <c r="J1273" s="489"/>
      <c r="K1273" s="489"/>
      <c r="L1273" s="490"/>
      <c r="M1273" s="52"/>
      <c r="N1273" s="100"/>
      <c r="O1273" s="100"/>
      <c r="P1273" s="100"/>
      <c r="Q1273" s="99"/>
      <c r="R1273" s="52"/>
      <c r="S1273" s="52"/>
      <c r="T1273" s="52"/>
    </row>
    <row r="1274">
      <c r="A1274" s="86">
        <v>1272.0</v>
      </c>
      <c r="B1274" s="86"/>
      <c r="C1274" s="402" t="str">
        <f t="shared" si="1"/>
        <v>1DF8</v>
      </c>
      <c r="D1274" s="52"/>
      <c r="E1274" s="181"/>
      <c r="F1274" s="13"/>
      <c r="G1274" s="181"/>
      <c r="H1274" s="119"/>
      <c r="I1274" s="489"/>
      <c r="J1274" s="489"/>
      <c r="K1274" s="489"/>
      <c r="L1274" s="490"/>
      <c r="M1274" s="52"/>
      <c r="N1274" s="100"/>
      <c r="O1274" s="100"/>
      <c r="P1274" s="100"/>
      <c r="Q1274" s="99"/>
      <c r="R1274" s="52"/>
      <c r="S1274" s="52"/>
      <c r="T1274" s="52"/>
    </row>
    <row r="1275">
      <c r="A1275" s="86">
        <v>1273.0</v>
      </c>
      <c r="B1275" s="86"/>
      <c r="C1275" s="402" t="str">
        <f t="shared" si="1"/>
        <v>1DF9</v>
      </c>
      <c r="D1275" s="52"/>
      <c r="E1275" s="181"/>
      <c r="F1275" s="13"/>
      <c r="G1275" s="181"/>
      <c r="H1275" s="119"/>
      <c r="I1275" s="489"/>
      <c r="J1275" s="489"/>
      <c r="K1275" s="489"/>
      <c r="L1275" s="490"/>
      <c r="M1275" s="52"/>
      <c r="N1275" s="100"/>
      <c r="O1275" s="100"/>
      <c r="P1275" s="100"/>
      <c r="Q1275" s="99"/>
      <c r="R1275" s="52"/>
      <c r="S1275" s="52"/>
      <c r="T1275" s="52"/>
    </row>
    <row r="1276">
      <c r="A1276" s="86">
        <v>1274.0</v>
      </c>
      <c r="B1276" s="86"/>
      <c r="C1276" s="402" t="str">
        <f t="shared" si="1"/>
        <v>1DFA</v>
      </c>
      <c r="D1276" s="52"/>
      <c r="E1276" s="181"/>
      <c r="F1276" s="13"/>
      <c r="G1276" s="181"/>
      <c r="H1276" s="119"/>
      <c r="I1276" s="489"/>
      <c r="J1276" s="489"/>
      <c r="K1276" s="489"/>
      <c r="L1276" s="490"/>
      <c r="M1276" s="52"/>
      <c r="N1276" s="100"/>
      <c r="O1276" s="100"/>
      <c r="P1276" s="100"/>
      <c r="Q1276" s="99"/>
      <c r="R1276" s="52"/>
      <c r="S1276" s="52"/>
      <c r="T1276" s="52"/>
    </row>
    <row r="1277">
      <c r="A1277" s="86">
        <v>1275.0</v>
      </c>
      <c r="B1277" s="86"/>
      <c r="C1277" s="402" t="str">
        <f t="shared" si="1"/>
        <v>1DFB</v>
      </c>
      <c r="D1277" s="52"/>
      <c r="E1277" s="181"/>
      <c r="F1277" s="13"/>
      <c r="G1277" s="181"/>
      <c r="H1277" s="119"/>
      <c r="I1277" s="489"/>
      <c r="J1277" s="489"/>
      <c r="K1277" s="489"/>
      <c r="L1277" s="490"/>
      <c r="M1277" s="52"/>
      <c r="N1277" s="100"/>
      <c r="O1277" s="100"/>
      <c r="P1277" s="100"/>
      <c r="Q1277" s="99"/>
      <c r="R1277" s="52"/>
      <c r="S1277" s="52"/>
      <c r="T1277" s="52"/>
    </row>
    <row r="1278">
      <c r="A1278" s="86">
        <v>1276.0</v>
      </c>
      <c r="B1278" s="86"/>
      <c r="C1278" s="402" t="str">
        <f t="shared" si="1"/>
        <v>1DFC</v>
      </c>
      <c r="D1278" s="52"/>
      <c r="E1278" s="181"/>
      <c r="F1278" s="13"/>
      <c r="G1278" s="181"/>
      <c r="H1278" s="119"/>
      <c r="I1278" s="489"/>
      <c r="J1278" s="489"/>
      <c r="K1278" s="489"/>
      <c r="L1278" s="490"/>
      <c r="M1278" s="52"/>
      <c r="N1278" s="100"/>
      <c r="O1278" s="100"/>
      <c r="P1278" s="100"/>
      <c r="Q1278" s="99"/>
      <c r="R1278" s="52"/>
      <c r="S1278" s="52"/>
      <c r="T1278" s="52"/>
    </row>
    <row r="1279">
      <c r="A1279" s="86">
        <v>1277.0</v>
      </c>
      <c r="B1279" s="86"/>
      <c r="C1279" s="402" t="str">
        <f t="shared" si="1"/>
        <v>1DFD</v>
      </c>
      <c r="D1279" s="52"/>
      <c r="E1279" s="181"/>
      <c r="F1279" s="13"/>
      <c r="G1279" s="181"/>
      <c r="H1279" s="119"/>
      <c r="I1279" s="489"/>
      <c r="J1279" s="489"/>
      <c r="K1279" s="489"/>
      <c r="L1279" s="490"/>
      <c r="M1279" s="52"/>
      <c r="N1279" s="100"/>
      <c r="O1279" s="100"/>
      <c r="P1279" s="100"/>
      <c r="Q1279" s="99"/>
      <c r="R1279" s="52"/>
      <c r="S1279" s="52"/>
      <c r="T1279" s="52"/>
    </row>
    <row r="1280">
      <c r="A1280" s="86">
        <v>1278.0</v>
      </c>
      <c r="B1280" s="86"/>
      <c r="C1280" s="402" t="str">
        <f t="shared" si="1"/>
        <v>1DFE</v>
      </c>
      <c r="D1280" s="52"/>
      <c r="E1280" s="181"/>
      <c r="F1280" s="13"/>
      <c r="G1280" s="181"/>
      <c r="H1280" s="119"/>
      <c r="I1280" s="489"/>
      <c r="J1280" s="489"/>
      <c r="K1280" s="489"/>
      <c r="L1280" s="490"/>
      <c r="M1280" s="52"/>
      <c r="N1280" s="100"/>
      <c r="O1280" s="100"/>
      <c r="P1280" s="100"/>
      <c r="Q1280" s="99"/>
      <c r="R1280" s="52"/>
      <c r="S1280" s="52"/>
      <c r="T1280" s="52"/>
    </row>
    <row r="1281">
      <c r="A1281" s="86">
        <v>1279.0</v>
      </c>
      <c r="B1281" s="86"/>
      <c r="C1281" s="402" t="str">
        <f t="shared" si="1"/>
        <v>1DFF</v>
      </c>
      <c r="D1281" s="52"/>
      <c r="E1281" s="181"/>
      <c r="F1281" s="13"/>
      <c r="G1281" s="181"/>
      <c r="H1281" s="119"/>
      <c r="I1281" s="489"/>
      <c r="J1281" s="489"/>
      <c r="K1281" s="489"/>
      <c r="L1281" s="490"/>
      <c r="M1281" s="52"/>
      <c r="N1281" s="100"/>
      <c r="O1281" s="100"/>
      <c r="P1281" s="100"/>
      <c r="Q1281" s="99"/>
      <c r="R1281" s="52"/>
      <c r="S1281" s="52"/>
      <c r="T1281" s="52"/>
    </row>
    <row r="1282">
      <c r="A1282" s="86">
        <v>1280.0</v>
      </c>
      <c r="B1282" s="86"/>
      <c r="C1282" s="402" t="str">
        <f t="shared" si="1"/>
        <v>1E00</v>
      </c>
      <c r="D1282" s="52"/>
      <c r="E1282" s="181"/>
      <c r="F1282" s="13"/>
      <c r="G1282" s="181"/>
      <c r="H1282" s="119"/>
      <c r="I1282" s="489"/>
      <c r="J1282" s="489"/>
      <c r="K1282" s="489"/>
      <c r="L1282" s="490"/>
      <c r="M1282" s="52"/>
      <c r="N1282" s="100"/>
      <c r="O1282" s="100"/>
      <c r="P1282" s="100"/>
      <c r="Q1282" s="99"/>
      <c r="R1282" s="52"/>
      <c r="S1282" s="52"/>
      <c r="T1282" s="52"/>
    </row>
    <row r="1283">
      <c r="A1283" s="86">
        <v>1281.0</v>
      </c>
      <c r="B1283" s="86"/>
      <c r="C1283" s="402" t="str">
        <f t="shared" si="1"/>
        <v>1E01</v>
      </c>
      <c r="D1283" s="52"/>
      <c r="E1283" s="181"/>
      <c r="F1283" s="13"/>
      <c r="G1283" s="181"/>
      <c r="H1283" s="119"/>
      <c r="I1283" s="489"/>
      <c r="J1283" s="489"/>
      <c r="K1283" s="489"/>
      <c r="L1283" s="490"/>
      <c r="M1283" s="52"/>
      <c r="N1283" s="100"/>
      <c r="O1283" s="100"/>
      <c r="P1283" s="100"/>
      <c r="Q1283" s="99"/>
      <c r="R1283" s="52"/>
      <c r="S1283" s="52"/>
      <c r="T1283" s="52"/>
    </row>
    <row r="1284">
      <c r="A1284" s="86">
        <v>1282.0</v>
      </c>
      <c r="B1284" s="86"/>
      <c r="C1284" s="402" t="str">
        <f t="shared" si="1"/>
        <v>1E02</v>
      </c>
      <c r="D1284" s="52"/>
      <c r="E1284" s="181"/>
      <c r="F1284" s="13"/>
      <c r="G1284" s="181"/>
      <c r="H1284" s="119"/>
      <c r="I1284" s="489"/>
      <c r="J1284" s="489"/>
      <c r="K1284" s="489"/>
      <c r="L1284" s="490"/>
      <c r="M1284" s="52"/>
      <c r="N1284" s="100"/>
      <c r="O1284" s="100"/>
      <c r="P1284" s="100"/>
      <c r="Q1284" s="99"/>
      <c r="R1284" s="52"/>
      <c r="S1284" s="52"/>
      <c r="T1284" s="52"/>
    </row>
    <row r="1285">
      <c r="A1285" s="86">
        <v>1283.0</v>
      </c>
      <c r="B1285" s="86"/>
      <c r="C1285" s="402" t="str">
        <f t="shared" si="1"/>
        <v>1E03</v>
      </c>
      <c r="D1285" s="52"/>
      <c r="E1285" s="181"/>
      <c r="F1285" s="13"/>
      <c r="G1285" s="181"/>
      <c r="H1285" s="119"/>
      <c r="I1285" s="489"/>
      <c r="J1285" s="489"/>
      <c r="K1285" s="489"/>
      <c r="L1285" s="490"/>
      <c r="M1285" s="52"/>
      <c r="N1285" s="100"/>
      <c r="O1285" s="100"/>
      <c r="P1285" s="100"/>
      <c r="Q1285" s="99"/>
      <c r="R1285" s="52"/>
      <c r="S1285" s="52"/>
      <c r="T1285" s="52"/>
    </row>
    <row r="1286">
      <c r="A1286" s="86">
        <v>1284.0</v>
      </c>
      <c r="B1286" s="86"/>
      <c r="C1286" s="402" t="str">
        <f t="shared" si="1"/>
        <v>1E04</v>
      </c>
      <c r="D1286" s="52"/>
      <c r="E1286" s="181"/>
      <c r="F1286" s="13"/>
      <c r="G1286" s="181"/>
      <c r="H1286" s="119"/>
      <c r="I1286" s="489"/>
      <c r="J1286" s="489"/>
      <c r="K1286" s="489"/>
      <c r="L1286" s="490"/>
      <c r="M1286" s="52"/>
      <c r="N1286" s="100"/>
      <c r="O1286" s="100"/>
      <c r="P1286" s="100"/>
      <c r="Q1286" s="99"/>
      <c r="R1286" s="52"/>
      <c r="S1286" s="52"/>
      <c r="T1286" s="52"/>
    </row>
    <row r="1287">
      <c r="A1287" s="86">
        <v>1285.0</v>
      </c>
      <c r="B1287" s="86"/>
      <c r="C1287" s="402" t="str">
        <f t="shared" si="1"/>
        <v>1E05</v>
      </c>
      <c r="D1287" s="52"/>
      <c r="E1287" s="181"/>
      <c r="F1287" s="13"/>
      <c r="G1287" s="181"/>
      <c r="H1287" s="119"/>
      <c r="I1287" s="489"/>
      <c r="J1287" s="489"/>
      <c r="K1287" s="489"/>
      <c r="L1287" s="490"/>
      <c r="M1287" s="52"/>
      <c r="N1287" s="100"/>
      <c r="O1287" s="100"/>
      <c r="P1287" s="100"/>
      <c r="Q1287" s="99"/>
      <c r="R1287" s="52"/>
      <c r="S1287" s="52"/>
      <c r="T1287" s="52"/>
    </row>
    <row r="1288">
      <c r="A1288" s="86">
        <v>1286.0</v>
      </c>
      <c r="B1288" s="86"/>
      <c r="C1288" s="402" t="str">
        <f t="shared" si="1"/>
        <v>1E06</v>
      </c>
      <c r="D1288" s="52"/>
      <c r="E1288" s="181"/>
      <c r="F1288" s="13"/>
      <c r="G1288" s="181"/>
      <c r="H1288" s="119"/>
      <c r="I1288" s="489"/>
      <c r="J1288" s="489"/>
      <c r="K1288" s="489"/>
      <c r="L1288" s="490"/>
      <c r="M1288" s="52"/>
      <c r="N1288" s="100"/>
      <c r="O1288" s="100"/>
      <c r="P1288" s="100"/>
      <c r="Q1288" s="99"/>
      <c r="R1288" s="52"/>
      <c r="S1288" s="52"/>
      <c r="T1288" s="52"/>
    </row>
    <row r="1289">
      <c r="A1289" s="86">
        <v>1287.0</v>
      </c>
      <c r="B1289" s="86"/>
      <c r="C1289" s="402" t="str">
        <f t="shared" si="1"/>
        <v>1E07</v>
      </c>
      <c r="D1289" s="52"/>
      <c r="E1289" s="181"/>
      <c r="F1289" s="13"/>
      <c r="G1289" s="181"/>
      <c r="H1289" s="119"/>
      <c r="I1289" s="489"/>
      <c r="J1289" s="489"/>
      <c r="K1289" s="489"/>
      <c r="L1289" s="490"/>
      <c r="M1289" s="52"/>
      <c r="N1289" s="100"/>
      <c r="O1289" s="100"/>
      <c r="P1289" s="100"/>
      <c r="Q1289" s="99"/>
      <c r="R1289" s="52"/>
      <c r="S1289" s="52"/>
      <c r="T1289" s="52"/>
    </row>
    <row r="1290">
      <c r="A1290" s="86">
        <v>1288.0</v>
      </c>
      <c r="B1290" s="86"/>
      <c r="C1290" s="402" t="str">
        <f t="shared" si="1"/>
        <v>1E08</v>
      </c>
      <c r="D1290" s="52"/>
      <c r="E1290" s="181"/>
      <c r="F1290" s="13"/>
      <c r="G1290" s="181"/>
      <c r="H1290" s="119"/>
      <c r="I1290" s="489"/>
      <c r="J1290" s="489"/>
      <c r="K1290" s="489"/>
      <c r="L1290" s="490"/>
      <c r="M1290" s="52"/>
      <c r="N1290" s="100"/>
      <c r="O1290" s="100"/>
      <c r="P1290" s="100"/>
      <c r="Q1290" s="99"/>
      <c r="R1290" s="52"/>
      <c r="S1290" s="52"/>
      <c r="T1290" s="52"/>
    </row>
    <row r="1291">
      <c r="A1291" s="86">
        <v>1289.0</v>
      </c>
      <c r="B1291" s="86"/>
      <c r="C1291" s="402" t="str">
        <f t="shared" si="1"/>
        <v>1E09</v>
      </c>
      <c r="D1291" s="52"/>
      <c r="E1291" s="181"/>
      <c r="F1291" s="13"/>
      <c r="G1291" s="181"/>
      <c r="H1291" s="119"/>
      <c r="I1291" s="489"/>
      <c r="J1291" s="489"/>
      <c r="K1291" s="489"/>
      <c r="L1291" s="490"/>
      <c r="M1291" s="52"/>
      <c r="N1291" s="100"/>
      <c r="O1291" s="100"/>
      <c r="P1291" s="100"/>
      <c r="Q1291" s="99"/>
      <c r="R1291" s="52"/>
      <c r="S1291" s="52"/>
      <c r="T1291" s="52"/>
    </row>
    <row r="1292">
      <c r="A1292" s="86">
        <v>1290.0</v>
      </c>
      <c r="B1292" s="86"/>
      <c r="C1292" s="402" t="str">
        <f t="shared" si="1"/>
        <v>1E0A</v>
      </c>
      <c r="D1292" s="52"/>
      <c r="E1292" s="181"/>
      <c r="F1292" s="13"/>
      <c r="G1292" s="181"/>
      <c r="H1292" s="119"/>
      <c r="I1292" s="489"/>
      <c r="J1292" s="489"/>
      <c r="K1292" s="489"/>
      <c r="L1292" s="490"/>
      <c r="M1292" s="52"/>
      <c r="N1292" s="100"/>
      <c r="O1292" s="100"/>
      <c r="P1292" s="100"/>
      <c r="Q1292" s="99"/>
      <c r="R1292" s="52"/>
      <c r="S1292" s="52"/>
      <c r="T1292" s="52"/>
    </row>
    <row r="1293">
      <c r="A1293" s="86">
        <v>1291.0</v>
      </c>
      <c r="B1293" s="86"/>
      <c r="C1293" s="402" t="str">
        <f t="shared" si="1"/>
        <v>1E0B</v>
      </c>
      <c r="D1293" s="52"/>
      <c r="E1293" s="181"/>
      <c r="F1293" s="13"/>
      <c r="G1293" s="181"/>
      <c r="H1293" s="119"/>
      <c r="I1293" s="489"/>
      <c r="J1293" s="489"/>
      <c r="K1293" s="489"/>
      <c r="L1293" s="490"/>
      <c r="M1293" s="52"/>
      <c r="N1293" s="100"/>
      <c r="O1293" s="100"/>
      <c r="P1293" s="100"/>
      <c r="Q1293" s="99"/>
      <c r="R1293" s="52"/>
      <c r="S1293" s="52"/>
      <c r="T1293" s="52"/>
    </row>
    <row r="1294">
      <c r="A1294" s="86">
        <v>1292.0</v>
      </c>
      <c r="B1294" s="86"/>
      <c r="C1294" s="402" t="str">
        <f t="shared" si="1"/>
        <v>1E0C</v>
      </c>
      <c r="D1294" s="52"/>
      <c r="E1294" s="181"/>
      <c r="F1294" s="13"/>
      <c r="G1294" s="181"/>
      <c r="H1294" s="119"/>
      <c r="I1294" s="489"/>
      <c r="J1294" s="489"/>
      <c r="K1294" s="489"/>
      <c r="L1294" s="490"/>
      <c r="M1294" s="52"/>
      <c r="N1294" s="100"/>
      <c r="O1294" s="100"/>
      <c r="P1294" s="100"/>
      <c r="Q1294" s="99"/>
      <c r="R1294" s="52"/>
      <c r="S1294" s="52"/>
      <c r="T1294" s="52"/>
    </row>
    <row r="1295">
      <c r="A1295" s="86">
        <v>1293.0</v>
      </c>
      <c r="B1295" s="86"/>
      <c r="C1295" s="402" t="str">
        <f t="shared" si="1"/>
        <v>1E0D</v>
      </c>
      <c r="D1295" s="52"/>
      <c r="E1295" s="181"/>
      <c r="F1295" s="13"/>
      <c r="G1295" s="181"/>
      <c r="H1295" s="119"/>
      <c r="I1295" s="489"/>
      <c r="J1295" s="489"/>
      <c r="K1295" s="489"/>
      <c r="L1295" s="490"/>
      <c r="M1295" s="52"/>
      <c r="N1295" s="100"/>
      <c r="O1295" s="100"/>
      <c r="P1295" s="100"/>
      <c r="Q1295" s="99"/>
      <c r="R1295" s="52"/>
      <c r="S1295" s="52"/>
      <c r="T1295" s="52"/>
    </row>
    <row r="1296">
      <c r="A1296" s="86">
        <v>1294.0</v>
      </c>
      <c r="B1296" s="86"/>
      <c r="C1296" s="402" t="str">
        <f t="shared" si="1"/>
        <v>1E0E</v>
      </c>
      <c r="D1296" s="52"/>
      <c r="E1296" s="181"/>
      <c r="F1296" s="13"/>
      <c r="G1296" s="181"/>
      <c r="H1296" s="119"/>
      <c r="I1296" s="489"/>
      <c r="J1296" s="489"/>
      <c r="K1296" s="489"/>
      <c r="L1296" s="490"/>
      <c r="M1296" s="52"/>
      <c r="N1296" s="100"/>
      <c r="O1296" s="100"/>
      <c r="P1296" s="100"/>
      <c r="Q1296" s="99"/>
      <c r="R1296" s="52"/>
      <c r="S1296" s="52"/>
      <c r="T1296" s="52"/>
    </row>
    <row r="1297">
      <c r="A1297" s="86">
        <v>1295.0</v>
      </c>
      <c r="B1297" s="86"/>
      <c r="C1297" s="402" t="str">
        <f t="shared" si="1"/>
        <v>1E0F</v>
      </c>
      <c r="D1297" s="52"/>
      <c r="E1297" s="181"/>
      <c r="F1297" s="13"/>
      <c r="G1297" s="181"/>
      <c r="H1297" s="119"/>
      <c r="I1297" s="489"/>
      <c r="J1297" s="489"/>
      <c r="K1297" s="489"/>
      <c r="L1297" s="490"/>
      <c r="M1297" s="52"/>
      <c r="N1297" s="100"/>
      <c r="O1297" s="100"/>
      <c r="P1297" s="100"/>
      <c r="Q1297" s="99"/>
      <c r="R1297" s="52"/>
      <c r="S1297" s="52"/>
      <c r="T1297" s="52"/>
    </row>
    <row r="1298">
      <c r="A1298" s="86">
        <v>1296.0</v>
      </c>
      <c r="B1298" s="86"/>
      <c r="C1298" s="402" t="str">
        <f t="shared" si="1"/>
        <v>1E10</v>
      </c>
      <c r="D1298" s="52"/>
      <c r="E1298" s="181"/>
      <c r="F1298" s="13"/>
      <c r="G1298" s="181"/>
      <c r="H1298" s="119"/>
      <c r="I1298" s="489"/>
      <c r="J1298" s="489"/>
      <c r="K1298" s="489"/>
      <c r="L1298" s="490"/>
      <c r="M1298" s="52"/>
      <c r="N1298" s="100"/>
      <c r="O1298" s="100"/>
      <c r="P1298" s="100"/>
      <c r="Q1298" s="99"/>
      <c r="R1298" s="52"/>
      <c r="S1298" s="52"/>
      <c r="T1298" s="52"/>
    </row>
    <row r="1299">
      <c r="A1299" s="86">
        <v>1297.0</v>
      </c>
      <c r="B1299" s="86"/>
      <c r="C1299" s="402" t="str">
        <f t="shared" si="1"/>
        <v>1E11</v>
      </c>
      <c r="D1299" s="52"/>
      <c r="E1299" s="181"/>
      <c r="F1299" s="13"/>
      <c r="G1299" s="181"/>
      <c r="H1299" s="119"/>
      <c r="I1299" s="489"/>
      <c r="J1299" s="489"/>
      <c r="K1299" s="489"/>
      <c r="L1299" s="490"/>
      <c r="M1299" s="52"/>
      <c r="N1299" s="100"/>
      <c r="O1299" s="100"/>
      <c r="P1299" s="100"/>
      <c r="Q1299" s="99"/>
      <c r="R1299" s="52"/>
      <c r="S1299" s="52"/>
      <c r="T1299" s="52"/>
    </row>
    <row r="1300">
      <c r="A1300" s="86">
        <v>1298.0</v>
      </c>
      <c r="B1300" s="86"/>
      <c r="C1300" s="402" t="str">
        <f t="shared" si="1"/>
        <v>1E12</v>
      </c>
      <c r="D1300" s="52"/>
      <c r="E1300" s="181"/>
      <c r="F1300" s="13"/>
      <c r="G1300" s="181"/>
      <c r="H1300" s="119"/>
      <c r="I1300" s="489"/>
      <c r="J1300" s="489"/>
      <c r="K1300" s="489"/>
      <c r="L1300" s="490"/>
      <c r="M1300" s="52"/>
      <c r="N1300" s="100"/>
      <c r="O1300" s="100"/>
      <c r="P1300" s="100"/>
      <c r="Q1300" s="99"/>
      <c r="R1300" s="52"/>
      <c r="S1300" s="52"/>
      <c r="T1300" s="52"/>
    </row>
    <row r="1301">
      <c r="A1301" s="86">
        <v>1299.0</v>
      </c>
      <c r="B1301" s="86"/>
      <c r="C1301" s="402" t="str">
        <f t="shared" si="1"/>
        <v>1E13</v>
      </c>
      <c r="D1301" s="52"/>
      <c r="E1301" s="181"/>
      <c r="F1301" s="13"/>
      <c r="G1301" s="181"/>
      <c r="H1301" s="119"/>
      <c r="I1301" s="489"/>
      <c r="J1301" s="489"/>
      <c r="K1301" s="489"/>
      <c r="L1301" s="490"/>
      <c r="M1301" s="52"/>
      <c r="N1301" s="100"/>
      <c r="O1301" s="100"/>
      <c r="P1301" s="100"/>
      <c r="Q1301" s="99"/>
      <c r="R1301" s="52"/>
      <c r="S1301" s="52"/>
      <c r="T1301" s="52"/>
    </row>
    <row r="1302">
      <c r="A1302" s="86">
        <v>1300.0</v>
      </c>
      <c r="B1302" s="86"/>
      <c r="C1302" s="402" t="str">
        <f t="shared" si="1"/>
        <v>1E14</v>
      </c>
      <c r="D1302" s="52"/>
      <c r="E1302" s="181"/>
      <c r="F1302" s="13"/>
      <c r="G1302" s="181"/>
      <c r="H1302" s="119"/>
      <c r="I1302" s="489"/>
      <c r="J1302" s="489"/>
      <c r="K1302" s="489"/>
      <c r="L1302" s="490"/>
      <c r="M1302" s="52"/>
      <c r="N1302" s="100"/>
      <c r="O1302" s="100"/>
      <c r="P1302" s="100"/>
      <c r="Q1302" s="99"/>
      <c r="R1302" s="52"/>
      <c r="S1302" s="52"/>
      <c r="T1302" s="52"/>
    </row>
    <row r="1303">
      <c r="A1303" s="86">
        <v>1301.0</v>
      </c>
      <c r="B1303" s="86"/>
      <c r="C1303" s="402" t="str">
        <f t="shared" si="1"/>
        <v>1E15</v>
      </c>
      <c r="D1303" s="52"/>
      <c r="E1303" s="181"/>
      <c r="F1303" s="13"/>
      <c r="G1303" s="181"/>
      <c r="H1303" s="119"/>
      <c r="I1303" s="489"/>
      <c r="J1303" s="489"/>
      <c r="K1303" s="489"/>
      <c r="L1303" s="490"/>
      <c r="M1303" s="52"/>
      <c r="N1303" s="100"/>
      <c r="O1303" s="100"/>
      <c r="P1303" s="100"/>
      <c r="Q1303" s="99"/>
      <c r="R1303" s="52"/>
      <c r="S1303" s="52"/>
      <c r="T1303" s="52"/>
    </row>
    <row r="1304">
      <c r="A1304" s="86">
        <v>1302.0</v>
      </c>
      <c r="B1304" s="86"/>
      <c r="C1304" s="402" t="str">
        <f t="shared" si="1"/>
        <v>1E16</v>
      </c>
      <c r="D1304" s="52"/>
      <c r="E1304" s="181"/>
      <c r="F1304" s="13"/>
      <c r="G1304" s="181"/>
      <c r="H1304" s="119"/>
      <c r="I1304" s="489"/>
      <c r="J1304" s="489"/>
      <c r="K1304" s="489"/>
      <c r="L1304" s="490"/>
      <c r="M1304" s="52"/>
      <c r="N1304" s="100"/>
      <c r="O1304" s="100"/>
      <c r="P1304" s="100"/>
      <c r="Q1304" s="99"/>
      <c r="R1304" s="52"/>
      <c r="S1304" s="52"/>
      <c r="T1304" s="52"/>
    </row>
    <row r="1305">
      <c r="A1305" s="86">
        <v>1303.0</v>
      </c>
      <c r="B1305" s="86"/>
      <c r="C1305" s="402" t="str">
        <f t="shared" si="1"/>
        <v>1E17</v>
      </c>
      <c r="D1305" s="52"/>
      <c r="E1305" s="181"/>
      <c r="F1305" s="13"/>
      <c r="G1305" s="181"/>
      <c r="H1305" s="119"/>
      <c r="I1305" s="489"/>
      <c r="J1305" s="489"/>
      <c r="K1305" s="489"/>
      <c r="L1305" s="490"/>
      <c r="M1305" s="52"/>
      <c r="N1305" s="100"/>
      <c r="O1305" s="100"/>
      <c r="P1305" s="100"/>
      <c r="Q1305" s="99"/>
      <c r="R1305" s="52"/>
      <c r="S1305" s="52"/>
      <c r="T1305" s="52"/>
    </row>
    <row r="1306">
      <c r="A1306" s="86">
        <v>1304.0</v>
      </c>
      <c r="B1306" s="86"/>
      <c r="C1306" s="402" t="str">
        <f t="shared" si="1"/>
        <v>1E18</v>
      </c>
      <c r="D1306" s="52"/>
      <c r="E1306" s="181"/>
      <c r="F1306" s="13"/>
      <c r="G1306" s="181"/>
      <c r="H1306" s="119"/>
      <c r="I1306" s="489"/>
      <c r="J1306" s="489"/>
      <c r="K1306" s="489"/>
      <c r="L1306" s="490"/>
      <c r="M1306" s="52"/>
      <c r="N1306" s="100"/>
      <c r="O1306" s="100"/>
      <c r="P1306" s="100"/>
      <c r="Q1306" s="99"/>
      <c r="R1306" s="52"/>
      <c r="S1306" s="52"/>
      <c r="T1306" s="52"/>
    </row>
    <row r="1307">
      <c r="A1307" s="86">
        <v>1305.0</v>
      </c>
      <c r="B1307" s="86"/>
      <c r="C1307" s="402" t="str">
        <f t="shared" si="1"/>
        <v>1E19</v>
      </c>
      <c r="D1307" s="52"/>
      <c r="E1307" s="181"/>
      <c r="F1307" s="13"/>
      <c r="G1307" s="181"/>
      <c r="H1307" s="119"/>
      <c r="I1307" s="489"/>
      <c r="J1307" s="489"/>
      <c r="K1307" s="489"/>
      <c r="L1307" s="490"/>
      <c r="M1307" s="52"/>
      <c r="N1307" s="100"/>
      <c r="O1307" s="100"/>
      <c r="P1307" s="100"/>
      <c r="Q1307" s="99"/>
      <c r="R1307" s="52"/>
      <c r="S1307" s="52"/>
      <c r="T1307" s="52"/>
    </row>
    <row r="1308">
      <c r="A1308" s="86">
        <v>1306.0</v>
      </c>
      <c r="B1308" s="86"/>
      <c r="C1308" s="402" t="str">
        <f t="shared" si="1"/>
        <v>1E1A</v>
      </c>
      <c r="D1308" s="52"/>
      <c r="E1308" s="181"/>
      <c r="F1308" s="13"/>
      <c r="G1308" s="181"/>
      <c r="H1308" s="119"/>
      <c r="I1308" s="489"/>
      <c r="J1308" s="489"/>
      <c r="K1308" s="489"/>
      <c r="L1308" s="490"/>
      <c r="M1308" s="52"/>
      <c r="N1308" s="100"/>
      <c r="O1308" s="100"/>
      <c r="P1308" s="100"/>
      <c r="Q1308" s="99"/>
      <c r="R1308" s="52"/>
      <c r="S1308" s="52"/>
      <c r="T1308" s="52"/>
    </row>
    <row r="1309">
      <c r="A1309" s="86">
        <v>1307.0</v>
      </c>
      <c r="B1309" s="86"/>
      <c r="C1309" s="402" t="str">
        <f t="shared" si="1"/>
        <v>1E1B</v>
      </c>
      <c r="D1309" s="52"/>
      <c r="E1309" s="181"/>
      <c r="F1309" s="13"/>
      <c r="G1309" s="181"/>
      <c r="H1309" s="119"/>
      <c r="I1309" s="489"/>
      <c r="J1309" s="489"/>
      <c r="K1309" s="489"/>
      <c r="L1309" s="490"/>
      <c r="M1309" s="52"/>
      <c r="N1309" s="100"/>
      <c r="O1309" s="100"/>
      <c r="P1309" s="100"/>
      <c r="Q1309" s="99"/>
      <c r="R1309" s="52"/>
      <c r="S1309" s="52"/>
      <c r="T1309" s="52"/>
    </row>
    <row r="1310">
      <c r="A1310" s="86">
        <v>1308.0</v>
      </c>
      <c r="B1310" s="86"/>
      <c r="C1310" s="402" t="str">
        <f t="shared" si="1"/>
        <v>1E1C</v>
      </c>
      <c r="D1310" s="52"/>
      <c r="E1310" s="181"/>
      <c r="F1310" s="13"/>
      <c r="G1310" s="181"/>
      <c r="H1310" s="119"/>
      <c r="I1310" s="489"/>
      <c r="J1310" s="489"/>
      <c r="K1310" s="489"/>
      <c r="L1310" s="490"/>
      <c r="M1310" s="52"/>
      <c r="N1310" s="100"/>
      <c r="O1310" s="100"/>
      <c r="P1310" s="100"/>
      <c r="Q1310" s="99"/>
      <c r="R1310" s="52"/>
      <c r="S1310" s="52"/>
      <c r="T1310" s="52"/>
    </row>
    <row r="1311">
      <c r="A1311" s="86">
        <v>1309.0</v>
      </c>
      <c r="B1311" s="86"/>
      <c r="C1311" s="402" t="str">
        <f t="shared" si="1"/>
        <v>1E1D</v>
      </c>
      <c r="D1311" s="52"/>
      <c r="E1311" s="181"/>
      <c r="F1311" s="13"/>
      <c r="G1311" s="181"/>
      <c r="H1311" s="119"/>
      <c r="I1311" s="489"/>
      <c r="J1311" s="489"/>
      <c r="K1311" s="489"/>
      <c r="L1311" s="490"/>
      <c r="M1311" s="52"/>
      <c r="N1311" s="100"/>
      <c r="O1311" s="100"/>
      <c r="P1311" s="100"/>
      <c r="Q1311" s="99"/>
      <c r="R1311" s="52"/>
      <c r="S1311" s="52"/>
      <c r="T1311" s="52"/>
    </row>
    <row r="1312">
      <c r="A1312" s="86">
        <v>1310.0</v>
      </c>
      <c r="B1312" s="86"/>
      <c r="C1312" s="402" t="str">
        <f t="shared" si="1"/>
        <v>1E1E</v>
      </c>
      <c r="D1312" s="52"/>
      <c r="E1312" s="181"/>
      <c r="F1312" s="13"/>
      <c r="G1312" s="181"/>
      <c r="H1312" s="119"/>
      <c r="I1312" s="489"/>
      <c r="J1312" s="489"/>
      <c r="K1312" s="489"/>
      <c r="L1312" s="490"/>
      <c r="M1312" s="52"/>
      <c r="N1312" s="100"/>
      <c r="O1312" s="100"/>
      <c r="P1312" s="100"/>
      <c r="Q1312" s="99"/>
      <c r="R1312" s="52"/>
      <c r="S1312" s="52"/>
      <c r="T1312" s="52"/>
    </row>
    <row r="1313">
      <c r="A1313" s="86">
        <v>1311.0</v>
      </c>
      <c r="B1313" s="86"/>
      <c r="C1313" s="402" t="str">
        <f t="shared" si="1"/>
        <v>1E1F</v>
      </c>
      <c r="D1313" s="52"/>
      <c r="E1313" s="181"/>
      <c r="F1313" s="13"/>
      <c r="G1313" s="181"/>
      <c r="H1313" s="119"/>
      <c r="I1313" s="489"/>
      <c r="J1313" s="489"/>
      <c r="K1313" s="489"/>
      <c r="L1313" s="490"/>
      <c r="M1313" s="52"/>
      <c r="N1313" s="100"/>
      <c r="O1313" s="100"/>
      <c r="P1313" s="100"/>
      <c r="Q1313" s="99"/>
      <c r="R1313" s="52"/>
      <c r="S1313" s="52"/>
      <c r="T1313" s="52"/>
    </row>
    <row r="1314">
      <c r="A1314" s="86">
        <v>1312.0</v>
      </c>
      <c r="B1314" s="86"/>
      <c r="C1314" s="402" t="str">
        <f t="shared" si="1"/>
        <v>1E20</v>
      </c>
      <c r="D1314" s="52"/>
      <c r="E1314" s="181"/>
      <c r="F1314" s="13"/>
      <c r="G1314" s="181"/>
      <c r="H1314" s="119"/>
      <c r="I1314" s="489"/>
      <c r="J1314" s="489"/>
      <c r="K1314" s="489"/>
      <c r="L1314" s="490"/>
      <c r="M1314" s="52"/>
      <c r="N1314" s="100"/>
      <c r="O1314" s="100"/>
      <c r="P1314" s="100"/>
      <c r="Q1314" s="99"/>
      <c r="R1314" s="52"/>
      <c r="S1314" s="52"/>
      <c r="T1314" s="52"/>
    </row>
    <row r="1315">
      <c r="A1315" s="86">
        <v>1313.0</v>
      </c>
      <c r="B1315" s="86"/>
      <c r="C1315" s="402" t="str">
        <f t="shared" si="1"/>
        <v>1E21</v>
      </c>
      <c r="D1315" s="52"/>
      <c r="E1315" s="181"/>
      <c r="F1315" s="13"/>
      <c r="G1315" s="181"/>
      <c r="H1315" s="119"/>
      <c r="I1315" s="489"/>
      <c r="J1315" s="489"/>
      <c r="K1315" s="489"/>
      <c r="L1315" s="490"/>
      <c r="M1315" s="52"/>
      <c r="N1315" s="100"/>
      <c r="O1315" s="100"/>
      <c r="P1315" s="100"/>
      <c r="Q1315" s="99"/>
      <c r="R1315" s="52"/>
      <c r="S1315" s="52"/>
      <c r="T1315" s="52"/>
    </row>
    <row r="1316">
      <c r="A1316" s="86">
        <v>1314.0</v>
      </c>
      <c r="B1316" s="86"/>
      <c r="C1316" s="402" t="str">
        <f t="shared" si="1"/>
        <v>1E22</v>
      </c>
      <c r="D1316" s="52"/>
      <c r="E1316" s="181"/>
      <c r="F1316" s="13"/>
      <c r="G1316" s="181"/>
      <c r="H1316" s="119"/>
      <c r="I1316" s="489"/>
      <c r="J1316" s="489"/>
      <c r="K1316" s="489"/>
      <c r="L1316" s="490"/>
      <c r="M1316" s="52"/>
      <c r="N1316" s="100"/>
      <c r="O1316" s="100"/>
      <c r="P1316" s="100"/>
      <c r="Q1316" s="99"/>
      <c r="R1316" s="52"/>
      <c r="S1316" s="52"/>
      <c r="T1316" s="52"/>
    </row>
    <row r="1317">
      <c r="A1317" s="86">
        <v>1315.0</v>
      </c>
      <c r="B1317" s="86"/>
      <c r="C1317" s="402" t="str">
        <f t="shared" si="1"/>
        <v>1E23</v>
      </c>
      <c r="D1317" s="52"/>
      <c r="E1317" s="181"/>
      <c r="F1317" s="13"/>
      <c r="G1317" s="181"/>
      <c r="H1317" s="119"/>
      <c r="I1317" s="489"/>
      <c r="J1317" s="489"/>
      <c r="K1317" s="489"/>
      <c r="L1317" s="490"/>
      <c r="M1317" s="52"/>
      <c r="N1317" s="100"/>
      <c r="O1317" s="100"/>
      <c r="P1317" s="100"/>
      <c r="Q1317" s="99"/>
      <c r="R1317" s="52"/>
      <c r="S1317" s="52"/>
      <c r="T1317" s="52"/>
    </row>
    <row r="1318">
      <c r="A1318" s="86">
        <v>1316.0</v>
      </c>
      <c r="B1318" s="86"/>
      <c r="C1318" s="402" t="str">
        <f t="shared" si="1"/>
        <v>1E24</v>
      </c>
      <c r="D1318" s="52"/>
      <c r="E1318" s="181"/>
      <c r="F1318" s="13"/>
      <c r="G1318" s="181"/>
      <c r="H1318" s="119"/>
      <c r="I1318" s="489"/>
      <c r="J1318" s="489"/>
      <c r="K1318" s="489"/>
      <c r="L1318" s="490"/>
      <c r="M1318" s="52"/>
      <c r="N1318" s="100"/>
      <c r="O1318" s="100"/>
      <c r="P1318" s="100"/>
      <c r="Q1318" s="99"/>
      <c r="R1318" s="52"/>
      <c r="S1318" s="52"/>
      <c r="T1318" s="52"/>
    </row>
    <row r="1319">
      <c r="A1319" s="86">
        <v>1317.0</v>
      </c>
      <c r="B1319" s="86"/>
      <c r="C1319" s="402" t="str">
        <f t="shared" si="1"/>
        <v>1E25</v>
      </c>
      <c r="D1319" s="52"/>
      <c r="E1319" s="181"/>
      <c r="F1319" s="13"/>
      <c r="G1319" s="181"/>
      <c r="H1319" s="119"/>
      <c r="I1319" s="489"/>
      <c r="J1319" s="489"/>
      <c r="K1319" s="489"/>
      <c r="L1319" s="490"/>
      <c r="M1319" s="52"/>
      <c r="N1319" s="100"/>
      <c r="O1319" s="100"/>
      <c r="P1319" s="100"/>
      <c r="Q1319" s="99"/>
      <c r="R1319" s="52"/>
      <c r="S1319" s="52"/>
      <c r="T1319" s="52"/>
    </row>
    <row r="1320">
      <c r="A1320" s="86">
        <v>1318.0</v>
      </c>
      <c r="B1320" s="86"/>
      <c r="C1320" s="402" t="str">
        <f t="shared" si="1"/>
        <v>1E26</v>
      </c>
      <c r="D1320" s="52"/>
      <c r="E1320" s="181"/>
      <c r="F1320" s="13"/>
      <c r="G1320" s="181"/>
      <c r="H1320" s="119"/>
      <c r="I1320" s="489"/>
      <c r="J1320" s="489"/>
      <c r="K1320" s="489"/>
      <c r="L1320" s="490"/>
      <c r="M1320" s="52"/>
      <c r="N1320" s="100"/>
      <c r="O1320" s="100"/>
      <c r="P1320" s="100"/>
      <c r="Q1320" s="99"/>
      <c r="R1320" s="52"/>
      <c r="S1320" s="52"/>
      <c r="T1320" s="52"/>
    </row>
    <row r="1321">
      <c r="A1321" s="86">
        <v>1319.0</v>
      </c>
      <c r="B1321" s="86"/>
      <c r="C1321" s="402" t="str">
        <f t="shared" si="1"/>
        <v>1E27</v>
      </c>
      <c r="D1321" s="52"/>
      <c r="E1321" s="181"/>
      <c r="F1321" s="13"/>
      <c r="G1321" s="181"/>
      <c r="H1321" s="119"/>
      <c r="I1321" s="489"/>
      <c r="J1321" s="489"/>
      <c r="K1321" s="489"/>
      <c r="L1321" s="490"/>
      <c r="M1321" s="52"/>
      <c r="N1321" s="100"/>
      <c r="O1321" s="100"/>
      <c r="P1321" s="100"/>
      <c r="Q1321" s="99"/>
      <c r="R1321" s="52"/>
      <c r="S1321" s="52"/>
      <c r="T1321" s="52"/>
    </row>
    <row r="1322">
      <c r="A1322" s="86">
        <v>1320.0</v>
      </c>
      <c r="B1322" s="86"/>
      <c r="C1322" s="402" t="str">
        <f t="shared" si="1"/>
        <v>1E28</v>
      </c>
      <c r="D1322" s="52"/>
      <c r="E1322" s="181"/>
      <c r="F1322" s="13"/>
      <c r="G1322" s="181"/>
      <c r="H1322" s="119"/>
      <c r="I1322" s="489"/>
      <c r="J1322" s="489"/>
      <c r="K1322" s="489"/>
      <c r="L1322" s="490"/>
      <c r="M1322" s="52"/>
      <c r="N1322" s="100"/>
      <c r="O1322" s="100"/>
      <c r="P1322" s="100"/>
      <c r="Q1322" s="99"/>
      <c r="R1322" s="52"/>
      <c r="S1322" s="52"/>
      <c r="T1322" s="52"/>
    </row>
    <row r="1323">
      <c r="A1323" s="86">
        <v>1321.0</v>
      </c>
      <c r="B1323" s="86"/>
      <c r="C1323" s="402" t="str">
        <f t="shared" si="1"/>
        <v>1E29</v>
      </c>
      <c r="D1323" s="52"/>
      <c r="E1323" s="181"/>
      <c r="F1323" s="13"/>
      <c r="G1323" s="181"/>
      <c r="H1323" s="119"/>
      <c r="I1323" s="489"/>
      <c r="J1323" s="489"/>
      <c r="K1323" s="489"/>
      <c r="L1323" s="490"/>
      <c r="M1323" s="52"/>
      <c r="N1323" s="100"/>
      <c r="O1323" s="100"/>
      <c r="P1323" s="100"/>
      <c r="Q1323" s="99"/>
      <c r="R1323" s="52"/>
      <c r="S1323" s="52"/>
      <c r="T1323" s="52"/>
    </row>
    <row r="1324">
      <c r="A1324" s="86">
        <v>1322.0</v>
      </c>
      <c r="B1324" s="86"/>
      <c r="C1324" s="402" t="str">
        <f t="shared" si="1"/>
        <v>1E2A</v>
      </c>
      <c r="D1324" s="52"/>
      <c r="E1324" s="181"/>
      <c r="F1324" s="13"/>
      <c r="G1324" s="181"/>
      <c r="H1324" s="119"/>
      <c r="I1324" s="489"/>
      <c r="J1324" s="489"/>
      <c r="K1324" s="489"/>
      <c r="L1324" s="490"/>
      <c r="M1324" s="52"/>
      <c r="N1324" s="100"/>
      <c r="O1324" s="100"/>
      <c r="P1324" s="100"/>
      <c r="Q1324" s="99"/>
      <c r="R1324" s="52"/>
      <c r="S1324" s="52"/>
      <c r="T1324" s="52"/>
    </row>
    <row r="1325">
      <c r="A1325" s="86">
        <v>1323.0</v>
      </c>
      <c r="B1325" s="86"/>
      <c r="C1325" s="402" t="str">
        <f t="shared" si="1"/>
        <v>1E2B</v>
      </c>
      <c r="D1325" s="52"/>
      <c r="E1325" s="181"/>
      <c r="F1325" s="13"/>
      <c r="G1325" s="181"/>
      <c r="H1325" s="119"/>
      <c r="I1325" s="489"/>
      <c r="J1325" s="489"/>
      <c r="K1325" s="489"/>
      <c r="L1325" s="490"/>
      <c r="M1325" s="52"/>
      <c r="N1325" s="100"/>
      <c r="O1325" s="100"/>
      <c r="P1325" s="100"/>
      <c r="Q1325" s="99"/>
      <c r="R1325" s="52"/>
      <c r="S1325" s="52"/>
      <c r="T1325" s="52"/>
    </row>
    <row r="1326">
      <c r="A1326" s="86">
        <v>1324.0</v>
      </c>
      <c r="B1326" s="86"/>
      <c r="C1326" s="402" t="str">
        <f t="shared" si="1"/>
        <v>1E2C</v>
      </c>
      <c r="D1326" s="52"/>
      <c r="E1326" s="181"/>
      <c r="F1326" s="13"/>
      <c r="G1326" s="181"/>
      <c r="H1326" s="119"/>
      <c r="I1326" s="489"/>
      <c r="J1326" s="489"/>
      <c r="K1326" s="489"/>
      <c r="L1326" s="490"/>
      <c r="M1326" s="52"/>
      <c r="N1326" s="100"/>
      <c r="O1326" s="100"/>
      <c r="P1326" s="100"/>
      <c r="Q1326" s="99"/>
      <c r="R1326" s="52"/>
      <c r="S1326" s="52"/>
      <c r="T1326" s="52"/>
    </row>
    <row r="1327">
      <c r="A1327" s="86">
        <v>1325.0</v>
      </c>
      <c r="B1327" s="86"/>
      <c r="C1327" s="402" t="str">
        <f t="shared" si="1"/>
        <v>1E2D</v>
      </c>
      <c r="D1327" s="52"/>
      <c r="E1327" s="181"/>
      <c r="F1327" s="13"/>
      <c r="G1327" s="181"/>
      <c r="H1327" s="119"/>
      <c r="I1327" s="489"/>
      <c r="J1327" s="489"/>
      <c r="K1327" s="489"/>
      <c r="L1327" s="490"/>
      <c r="M1327" s="52"/>
      <c r="N1327" s="100"/>
      <c r="O1327" s="100"/>
      <c r="P1327" s="100"/>
      <c r="Q1327" s="99"/>
      <c r="R1327" s="52"/>
      <c r="S1327" s="52"/>
      <c r="T1327" s="52"/>
    </row>
    <row r="1328">
      <c r="A1328" s="86">
        <v>1326.0</v>
      </c>
      <c r="B1328" s="86"/>
      <c r="C1328" s="402" t="str">
        <f t="shared" si="1"/>
        <v>1E2E</v>
      </c>
      <c r="D1328" s="52"/>
      <c r="E1328" s="181"/>
      <c r="F1328" s="13"/>
      <c r="G1328" s="181"/>
      <c r="H1328" s="119"/>
      <c r="I1328" s="489"/>
      <c r="J1328" s="489"/>
      <c r="K1328" s="489"/>
      <c r="L1328" s="490"/>
      <c r="M1328" s="52"/>
      <c r="N1328" s="100"/>
      <c r="O1328" s="100"/>
      <c r="P1328" s="100"/>
      <c r="Q1328" s="99"/>
      <c r="R1328" s="52"/>
      <c r="S1328" s="52"/>
      <c r="T1328" s="52"/>
    </row>
    <row r="1329">
      <c r="A1329" s="86">
        <v>1327.0</v>
      </c>
      <c r="B1329" s="86"/>
      <c r="C1329" s="402" t="str">
        <f t="shared" si="1"/>
        <v>1E2F</v>
      </c>
      <c r="D1329" s="52"/>
      <c r="E1329" s="181"/>
      <c r="F1329" s="13"/>
      <c r="G1329" s="181"/>
      <c r="H1329" s="119"/>
      <c r="I1329" s="489"/>
      <c r="J1329" s="489"/>
      <c r="K1329" s="489"/>
      <c r="L1329" s="490"/>
      <c r="M1329" s="52"/>
      <c r="N1329" s="100"/>
      <c r="O1329" s="100"/>
      <c r="P1329" s="100"/>
      <c r="Q1329" s="99"/>
      <c r="R1329" s="52"/>
      <c r="S1329" s="52"/>
      <c r="T1329" s="52"/>
    </row>
    <row r="1330">
      <c r="A1330" s="86">
        <v>1328.0</v>
      </c>
      <c r="B1330" s="86"/>
      <c r="C1330" s="402" t="str">
        <f t="shared" si="1"/>
        <v>1E30</v>
      </c>
      <c r="D1330" s="52"/>
      <c r="E1330" s="181"/>
      <c r="F1330" s="13"/>
      <c r="G1330" s="181"/>
      <c r="H1330" s="119"/>
      <c r="I1330" s="489"/>
      <c r="J1330" s="489"/>
      <c r="K1330" s="489"/>
      <c r="L1330" s="490"/>
      <c r="M1330" s="52"/>
      <c r="N1330" s="100"/>
      <c r="O1330" s="100"/>
      <c r="P1330" s="100"/>
      <c r="Q1330" s="99"/>
      <c r="R1330" s="52"/>
      <c r="S1330" s="52"/>
      <c r="T1330" s="52"/>
    </row>
    <row r="1331">
      <c r="A1331" s="86">
        <v>1329.0</v>
      </c>
      <c r="B1331" s="86"/>
      <c r="C1331" s="402" t="str">
        <f t="shared" si="1"/>
        <v>1E31</v>
      </c>
      <c r="D1331" s="52"/>
      <c r="E1331" s="181"/>
      <c r="F1331" s="13"/>
      <c r="G1331" s="181"/>
      <c r="H1331" s="119"/>
      <c r="I1331" s="489"/>
      <c r="J1331" s="489"/>
      <c r="K1331" s="489"/>
      <c r="L1331" s="490"/>
      <c r="M1331" s="52"/>
      <c r="N1331" s="100"/>
      <c r="O1331" s="100"/>
      <c r="P1331" s="100"/>
      <c r="Q1331" s="99"/>
      <c r="R1331" s="52"/>
      <c r="S1331" s="52"/>
      <c r="T1331" s="52"/>
    </row>
    <row r="1332">
      <c r="A1332" s="86">
        <v>1330.0</v>
      </c>
      <c r="B1332" s="86"/>
      <c r="C1332" s="402" t="str">
        <f t="shared" si="1"/>
        <v>1E32</v>
      </c>
      <c r="D1332" s="52"/>
      <c r="E1332" s="181"/>
      <c r="F1332" s="13"/>
      <c r="G1332" s="181"/>
      <c r="H1332" s="119"/>
      <c r="I1332" s="489"/>
      <c r="J1332" s="489"/>
      <c r="K1332" s="489"/>
      <c r="L1332" s="490"/>
      <c r="M1332" s="52"/>
      <c r="N1332" s="100"/>
      <c r="O1332" s="100"/>
      <c r="P1332" s="100"/>
      <c r="Q1332" s="99"/>
      <c r="R1332" s="52"/>
      <c r="S1332" s="52"/>
      <c r="T1332" s="52"/>
    </row>
    <row r="1333">
      <c r="A1333" s="86">
        <v>1331.0</v>
      </c>
      <c r="B1333" s="86"/>
      <c r="C1333" s="402" t="str">
        <f t="shared" si="1"/>
        <v>1E33</v>
      </c>
      <c r="D1333" s="52"/>
      <c r="E1333" s="181"/>
      <c r="F1333" s="13"/>
      <c r="G1333" s="181"/>
      <c r="H1333" s="119"/>
      <c r="I1333" s="489"/>
      <c r="J1333" s="489"/>
      <c r="K1333" s="489"/>
      <c r="L1333" s="490"/>
      <c r="M1333" s="52"/>
      <c r="N1333" s="100"/>
      <c r="O1333" s="100"/>
      <c r="P1333" s="100"/>
      <c r="Q1333" s="99"/>
      <c r="R1333" s="52"/>
      <c r="S1333" s="52"/>
      <c r="T1333" s="52"/>
    </row>
    <row r="1334">
      <c r="A1334" s="86">
        <v>1332.0</v>
      </c>
      <c r="B1334" s="86"/>
      <c r="C1334" s="402" t="str">
        <f t="shared" si="1"/>
        <v>1E34</v>
      </c>
      <c r="D1334" s="52"/>
      <c r="E1334" s="181"/>
      <c r="F1334" s="13"/>
      <c r="G1334" s="181"/>
      <c r="H1334" s="119"/>
      <c r="I1334" s="489"/>
      <c r="J1334" s="489"/>
      <c r="K1334" s="489"/>
      <c r="L1334" s="490"/>
      <c r="M1334" s="52"/>
      <c r="N1334" s="100"/>
      <c r="O1334" s="100"/>
      <c r="P1334" s="100"/>
      <c r="Q1334" s="99"/>
      <c r="R1334" s="52"/>
      <c r="S1334" s="52"/>
      <c r="T1334" s="52"/>
    </row>
    <row r="1335">
      <c r="A1335" s="86">
        <v>1333.0</v>
      </c>
      <c r="B1335" s="86"/>
      <c r="C1335" s="402" t="str">
        <f t="shared" si="1"/>
        <v>1E35</v>
      </c>
      <c r="D1335" s="52"/>
      <c r="E1335" s="181"/>
      <c r="F1335" s="13"/>
      <c r="G1335" s="181"/>
      <c r="H1335" s="119"/>
      <c r="I1335" s="489"/>
      <c r="J1335" s="489"/>
      <c r="K1335" s="489"/>
      <c r="L1335" s="490"/>
      <c r="M1335" s="52"/>
      <c r="N1335" s="100"/>
      <c r="O1335" s="100"/>
      <c r="P1335" s="100"/>
      <c r="Q1335" s="99"/>
      <c r="R1335" s="52"/>
      <c r="S1335" s="52"/>
      <c r="T1335" s="52"/>
    </row>
    <row r="1336">
      <c r="A1336" s="86">
        <v>1334.0</v>
      </c>
      <c r="B1336" s="86"/>
      <c r="C1336" s="402" t="str">
        <f t="shared" si="1"/>
        <v>1E36</v>
      </c>
      <c r="D1336" s="52"/>
      <c r="E1336" s="181"/>
      <c r="F1336" s="13"/>
      <c r="G1336" s="181"/>
      <c r="H1336" s="119"/>
      <c r="I1336" s="489"/>
      <c r="J1336" s="489"/>
      <c r="K1336" s="489"/>
      <c r="L1336" s="490"/>
      <c r="M1336" s="52"/>
      <c r="N1336" s="100"/>
      <c r="O1336" s="100"/>
      <c r="P1336" s="100"/>
      <c r="Q1336" s="99"/>
      <c r="R1336" s="52"/>
      <c r="S1336" s="52"/>
      <c r="T1336" s="52"/>
    </row>
    <row r="1337">
      <c r="A1337" s="86">
        <v>1335.0</v>
      </c>
      <c r="B1337" s="86"/>
      <c r="C1337" s="402" t="str">
        <f t="shared" si="1"/>
        <v>1E37</v>
      </c>
      <c r="D1337" s="52"/>
      <c r="E1337" s="181"/>
      <c r="F1337" s="13"/>
      <c r="G1337" s="181"/>
      <c r="H1337" s="119"/>
      <c r="I1337" s="489"/>
      <c r="J1337" s="489"/>
      <c r="K1337" s="489"/>
      <c r="L1337" s="490"/>
      <c r="M1337" s="52"/>
      <c r="N1337" s="100"/>
      <c r="O1337" s="100"/>
      <c r="P1337" s="100"/>
      <c r="Q1337" s="99"/>
      <c r="R1337" s="52"/>
      <c r="S1337" s="52"/>
      <c r="T1337" s="52"/>
    </row>
    <row r="1338">
      <c r="A1338" s="86">
        <v>1336.0</v>
      </c>
      <c r="B1338" s="86"/>
      <c r="C1338" s="402" t="str">
        <f t="shared" si="1"/>
        <v>1E38</v>
      </c>
      <c r="D1338" s="52"/>
      <c r="E1338" s="181"/>
      <c r="F1338" s="13"/>
      <c r="G1338" s="181"/>
      <c r="H1338" s="119"/>
      <c r="I1338" s="489"/>
      <c r="J1338" s="489"/>
      <c r="K1338" s="489"/>
      <c r="L1338" s="490"/>
      <c r="M1338" s="52"/>
      <c r="N1338" s="100"/>
      <c r="O1338" s="100"/>
      <c r="P1338" s="100"/>
      <c r="Q1338" s="99"/>
      <c r="R1338" s="52"/>
      <c r="S1338" s="52"/>
      <c r="T1338" s="52"/>
    </row>
    <row r="1339">
      <c r="A1339" s="86">
        <v>1337.0</v>
      </c>
      <c r="B1339" s="86"/>
      <c r="C1339" s="402" t="str">
        <f t="shared" si="1"/>
        <v>1E39</v>
      </c>
      <c r="D1339" s="52"/>
      <c r="E1339" s="181"/>
      <c r="F1339" s="13"/>
      <c r="G1339" s="181"/>
      <c r="H1339" s="119"/>
      <c r="I1339" s="489"/>
      <c r="J1339" s="489"/>
      <c r="K1339" s="489"/>
      <c r="L1339" s="490"/>
      <c r="M1339" s="52"/>
      <c r="N1339" s="100"/>
      <c r="O1339" s="100"/>
      <c r="P1339" s="100"/>
      <c r="Q1339" s="99"/>
      <c r="R1339" s="52"/>
      <c r="S1339" s="52"/>
      <c r="T1339" s="52"/>
    </row>
    <row r="1340">
      <c r="A1340" s="86">
        <v>1338.0</v>
      </c>
      <c r="B1340" s="86"/>
      <c r="C1340" s="402" t="str">
        <f t="shared" si="1"/>
        <v>1E3A</v>
      </c>
      <c r="D1340" s="52"/>
      <c r="E1340" s="181"/>
      <c r="F1340" s="13"/>
      <c r="G1340" s="181"/>
      <c r="H1340" s="119"/>
      <c r="I1340" s="489"/>
      <c r="J1340" s="489"/>
      <c r="K1340" s="489"/>
      <c r="L1340" s="490"/>
      <c r="M1340" s="52"/>
      <c r="N1340" s="100"/>
      <c r="O1340" s="100"/>
      <c r="P1340" s="100"/>
      <c r="Q1340" s="99"/>
      <c r="R1340" s="52"/>
      <c r="S1340" s="52"/>
      <c r="T1340" s="52"/>
    </row>
    <row r="1341">
      <c r="A1341" s="86">
        <v>1339.0</v>
      </c>
      <c r="B1341" s="86"/>
      <c r="C1341" s="402" t="str">
        <f t="shared" si="1"/>
        <v>1E3B</v>
      </c>
      <c r="D1341" s="52"/>
      <c r="E1341" s="181"/>
      <c r="F1341" s="13"/>
      <c r="G1341" s="181"/>
      <c r="H1341" s="119"/>
      <c r="I1341" s="489"/>
      <c r="J1341" s="489"/>
      <c r="K1341" s="489"/>
      <c r="L1341" s="490"/>
      <c r="M1341" s="52"/>
      <c r="N1341" s="100"/>
      <c r="O1341" s="100"/>
      <c r="P1341" s="100"/>
      <c r="Q1341" s="99"/>
      <c r="R1341" s="52"/>
      <c r="S1341" s="52"/>
      <c r="T1341" s="52"/>
    </row>
    <row r="1342">
      <c r="A1342" s="86">
        <v>1340.0</v>
      </c>
      <c r="B1342" s="86"/>
      <c r="C1342" s="402" t="str">
        <f t="shared" si="1"/>
        <v>1E3C</v>
      </c>
      <c r="D1342" s="52"/>
      <c r="E1342" s="181"/>
      <c r="F1342" s="13"/>
      <c r="G1342" s="181"/>
      <c r="H1342" s="119"/>
      <c r="I1342" s="489"/>
      <c r="J1342" s="489"/>
      <c r="K1342" s="489"/>
      <c r="L1342" s="490"/>
      <c r="M1342" s="52"/>
      <c r="N1342" s="100"/>
      <c r="O1342" s="100"/>
      <c r="P1342" s="100"/>
      <c r="Q1342" s="99"/>
      <c r="R1342" s="52"/>
      <c r="S1342" s="52"/>
      <c r="T1342" s="52"/>
    </row>
    <row r="1343">
      <c r="A1343" s="86">
        <v>1341.0</v>
      </c>
      <c r="B1343" s="86"/>
      <c r="C1343" s="402" t="str">
        <f t="shared" si="1"/>
        <v>1E3D</v>
      </c>
      <c r="D1343" s="52"/>
      <c r="E1343" s="181"/>
      <c r="F1343" s="13"/>
      <c r="G1343" s="181"/>
      <c r="H1343" s="119"/>
      <c r="I1343" s="489"/>
      <c r="J1343" s="489"/>
      <c r="K1343" s="489"/>
      <c r="L1343" s="490"/>
      <c r="M1343" s="52"/>
      <c r="N1343" s="100"/>
      <c r="O1343" s="100"/>
      <c r="P1343" s="100"/>
      <c r="Q1343" s="99"/>
      <c r="R1343" s="52"/>
      <c r="S1343" s="52"/>
      <c r="T1343" s="52"/>
    </row>
    <row r="1344">
      <c r="A1344" s="86">
        <v>1342.0</v>
      </c>
      <c r="B1344" s="86"/>
      <c r="C1344" s="402" t="str">
        <f t="shared" si="1"/>
        <v>1E3E</v>
      </c>
      <c r="D1344" s="52"/>
      <c r="E1344" s="181"/>
      <c r="F1344" s="13"/>
      <c r="G1344" s="181"/>
      <c r="H1344" s="119"/>
      <c r="I1344" s="489"/>
      <c r="J1344" s="489"/>
      <c r="K1344" s="489"/>
      <c r="L1344" s="490"/>
      <c r="M1344" s="52"/>
      <c r="N1344" s="100"/>
      <c r="O1344" s="100"/>
      <c r="P1344" s="100"/>
      <c r="Q1344" s="99"/>
      <c r="R1344" s="52"/>
      <c r="S1344" s="52"/>
      <c r="T1344" s="52"/>
    </row>
    <row r="1345">
      <c r="A1345" s="86">
        <v>1343.0</v>
      </c>
      <c r="B1345" s="86"/>
      <c r="C1345" s="402" t="str">
        <f t="shared" si="1"/>
        <v>1E3F</v>
      </c>
      <c r="D1345" s="52"/>
      <c r="E1345" s="181"/>
      <c r="F1345" s="13"/>
      <c r="G1345" s="181"/>
      <c r="H1345" s="119"/>
      <c r="I1345" s="489"/>
      <c r="J1345" s="489"/>
      <c r="K1345" s="489"/>
      <c r="L1345" s="490"/>
      <c r="M1345" s="52"/>
      <c r="N1345" s="100"/>
      <c r="O1345" s="100"/>
      <c r="P1345" s="100"/>
      <c r="Q1345" s="99"/>
      <c r="R1345" s="52"/>
      <c r="S1345" s="52"/>
      <c r="T1345" s="52"/>
    </row>
    <row r="1346">
      <c r="A1346" s="86">
        <v>1344.0</v>
      </c>
      <c r="B1346" s="86"/>
      <c r="C1346" s="402" t="str">
        <f t="shared" si="1"/>
        <v>1E40</v>
      </c>
      <c r="D1346" s="52"/>
      <c r="E1346" s="181"/>
      <c r="F1346" s="13"/>
      <c r="G1346" s="181"/>
      <c r="H1346" s="119"/>
      <c r="I1346" s="489"/>
      <c r="J1346" s="489"/>
      <c r="K1346" s="489"/>
      <c r="L1346" s="490"/>
      <c r="M1346" s="52"/>
      <c r="N1346" s="100"/>
      <c r="O1346" s="100"/>
      <c r="P1346" s="100"/>
      <c r="Q1346" s="99"/>
      <c r="R1346" s="52"/>
      <c r="S1346" s="52"/>
      <c r="T1346" s="52"/>
    </row>
    <row r="1347">
      <c r="A1347" s="86">
        <v>1345.0</v>
      </c>
      <c r="B1347" s="86"/>
      <c r="C1347" s="402" t="str">
        <f t="shared" si="1"/>
        <v>1E41</v>
      </c>
      <c r="D1347" s="52"/>
      <c r="E1347" s="181"/>
      <c r="F1347" s="13"/>
      <c r="G1347" s="181"/>
      <c r="H1347" s="119"/>
      <c r="I1347" s="489"/>
      <c r="J1347" s="489"/>
      <c r="K1347" s="489"/>
      <c r="L1347" s="490"/>
      <c r="M1347" s="52"/>
      <c r="N1347" s="100"/>
      <c r="O1347" s="100"/>
      <c r="P1347" s="100"/>
      <c r="Q1347" s="99"/>
      <c r="R1347" s="52"/>
      <c r="S1347" s="52"/>
      <c r="T1347" s="52"/>
    </row>
    <row r="1348">
      <c r="A1348" s="86">
        <v>1346.0</v>
      </c>
      <c r="B1348" s="86"/>
      <c r="C1348" s="402" t="str">
        <f t="shared" si="1"/>
        <v>1E42</v>
      </c>
      <c r="D1348" s="52"/>
      <c r="E1348" s="181"/>
      <c r="F1348" s="13"/>
      <c r="G1348" s="181"/>
      <c r="H1348" s="119"/>
      <c r="I1348" s="489"/>
      <c r="J1348" s="489"/>
      <c r="K1348" s="489"/>
      <c r="L1348" s="490"/>
      <c r="M1348" s="52"/>
      <c r="N1348" s="100"/>
      <c r="O1348" s="100"/>
      <c r="P1348" s="100"/>
      <c r="Q1348" s="99"/>
      <c r="R1348" s="52"/>
      <c r="S1348" s="52"/>
      <c r="T1348" s="52"/>
    </row>
    <row r="1349">
      <c r="A1349" s="86">
        <v>1347.0</v>
      </c>
      <c r="B1349" s="86"/>
      <c r="C1349" s="402" t="str">
        <f t="shared" si="1"/>
        <v>1E43</v>
      </c>
      <c r="D1349" s="52"/>
      <c r="E1349" s="181"/>
      <c r="F1349" s="13"/>
      <c r="G1349" s="181"/>
      <c r="H1349" s="119"/>
      <c r="I1349" s="489"/>
      <c r="J1349" s="489"/>
      <c r="K1349" s="489"/>
      <c r="L1349" s="490"/>
      <c r="M1349" s="52"/>
      <c r="N1349" s="100"/>
      <c r="O1349" s="100"/>
      <c r="P1349" s="100"/>
      <c r="Q1349" s="99"/>
      <c r="R1349" s="52"/>
      <c r="S1349" s="52"/>
      <c r="T1349" s="52"/>
    </row>
    <row r="1350">
      <c r="A1350" s="86">
        <v>1348.0</v>
      </c>
      <c r="B1350" s="86"/>
      <c r="C1350" s="402" t="str">
        <f t="shared" si="1"/>
        <v>1E44</v>
      </c>
      <c r="D1350" s="52"/>
      <c r="E1350" s="181"/>
      <c r="F1350" s="13"/>
      <c r="G1350" s="181"/>
      <c r="H1350" s="119"/>
      <c r="I1350" s="489"/>
      <c r="J1350" s="489"/>
      <c r="K1350" s="489"/>
      <c r="L1350" s="490"/>
      <c r="M1350" s="52"/>
      <c r="N1350" s="100"/>
      <c r="O1350" s="100"/>
      <c r="P1350" s="100"/>
      <c r="Q1350" s="99"/>
      <c r="R1350" s="52"/>
      <c r="S1350" s="52"/>
      <c r="T1350" s="52"/>
    </row>
    <row r="1351">
      <c r="A1351" s="86">
        <v>1349.0</v>
      </c>
      <c r="B1351" s="86"/>
      <c r="C1351" s="402" t="str">
        <f t="shared" si="1"/>
        <v>1E45</v>
      </c>
      <c r="D1351" s="52"/>
      <c r="E1351" s="181"/>
      <c r="F1351" s="13"/>
      <c r="G1351" s="181"/>
      <c r="H1351" s="119"/>
      <c r="I1351" s="489"/>
      <c r="J1351" s="489"/>
      <c r="K1351" s="489"/>
      <c r="L1351" s="490"/>
      <c r="M1351" s="52"/>
      <c r="N1351" s="100"/>
      <c r="O1351" s="100"/>
      <c r="P1351" s="100"/>
      <c r="Q1351" s="99"/>
      <c r="R1351" s="52"/>
      <c r="S1351" s="52"/>
      <c r="T1351" s="52"/>
    </row>
    <row r="1352">
      <c r="A1352" s="86">
        <v>1350.0</v>
      </c>
      <c r="B1352" s="86"/>
      <c r="C1352" s="402" t="str">
        <f t="shared" si="1"/>
        <v>1E46</v>
      </c>
      <c r="D1352" s="52"/>
      <c r="E1352" s="181"/>
      <c r="F1352" s="13"/>
      <c r="G1352" s="181"/>
      <c r="H1352" s="119"/>
      <c r="I1352" s="489"/>
      <c r="J1352" s="489"/>
      <c r="K1352" s="489"/>
      <c r="L1352" s="490"/>
      <c r="M1352" s="52"/>
      <c r="N1352" s="100"/>
      <c r="O1352" s="100"/>
      <c r="P1352" s="100"/>
      <c r="Q1352" s="99"/>
      <c r="R1352" s="52"/>
      <c r="S1352" s="52"/>
      <c r="T1352" s="52"/>
    </row>
    <row r="1353">
      <c r="A1353" s="86">
        <v>1351.0</v>
      </c>
      <c r="B1353" s="86"/>
      <c r="C1353" s="402" t="str">
        <f t="shared" si="1"/>
        <v>1E47</v>
      </c>
      <c r="D1353" s="52"/>
      <c r="E1353" s="181"/>
      <c r="F1353" s="13"/>
      <c r="G1353" s="181"/>
      <c r="H1353" s="119"/>
      <c r="I1353" s="489"/>
      <c r="J1353" s="489"/>
      <c r="K1353" s="489"/>
      <c r="L1353" s="490"/>
      <c r="M1353" s="52"/>
      <c r="N1353" s="100"/>
      <c r="O1353" s="100"/>
      <c r="P1353" s="100"/>
      <c r="Q1353" s="99"/>
      <c r="R1353" s="52"/>
      <c r="S1353" s="52"/>
      <c r="T1353" s="52"/>
    </row>
    <row r="1354">
      <c r="A1354" s="86">
        <v>1352.0</v>
      </c>
      <c r="B1354" s="86"/>
      <c r="C1354" s="402" t="str">
        <f t="shared" si="1"/>
        <v>1E48</v>
      </c>
      <c r="D1354" s="52"/>
      <c r="E1354" s="181"/>
      <c r="F1354" s="13"/>
      <c r="G1354" s="181"/>
      <c r="H1354" s="119"/>
      <c r="I1354" s="489"/>
      <c r="J1354" s="489"/>
      <c r="K1354" s="489"/>
      <c r="L1354" s="490"/>
      <c r="M1354" s="52"/>
      <c r="N1354" s="100"/>
      <c r="O1354" s="100"/>
      <c r="P1354" s="100"/>
      <c r="Q1354" s="99"/>
      <c r="R1354" s="52"/>
      <c r="S1354" s="52"/>
      <c r="T1354" s="52"/>
    </row>
    <row r="1355">
      <c r="A1355" s="86">
        <v>1353.0</v>
      </c>
      <c r="B1355" s="86"/>
      <c r="C1355" s="402" t="str">
        <f t="shared" si="1"/>
        <v>1E49</v>
      </c>
      <c r="D1355" s="52"/>
      <c r="E1355" s="181"/>
      <c r="F1355" s="13"/>
      <c r="G1355" s="181"/>
      <c r="H1355" s="119"/>
      <c r="I1355" s="489"/>
      <c r="J1355" s="489"/>
      <c r="K1355" s="489"/>
      <c r="L1355" s="490"/>
      <c r="M1355" s="52"/>
      <c r="N1355" s="100"/>
      <c r="O1355" s="100"/>
      <c r="P1355" s="100"/>
      <c r="Q1355" s="99"/>
      <c r="R1355" s="52"/>
      <c r="S1355" s="52"/>
      <c r="T1355" s="52"/>
    </row>
    <row r="1356">
      <c r="A1356" s="86">
        <v>1354.0</v>
      </c>
      <c r="B1356" s="86"/>
      <c r="C1356" s="402" t="str">
        <f t="shared" si="1"/>
        <v>1E4A</v>
      </c>
      <c r="D1356" s="52"/>
      <c r="E1356" s="181"/>
      <c r="F1356" s="13"/>
      <c r="G1356" s="181"/>
      <c r="H1356" s="119"/>
      <c r="I1356" s="489"/>
      <c r="J1356" s="489"/>
      <c r="K1356" s="489"/>
      <c r="L1356" s="490"/>
      <c r="M1356" s="52"/>
      <c r="N1356" s="100"/>
      <c r="O1356" s="100"/>
      <c r="P1356" s="100"/>
      <c r="Q1356" s="99"/>
      <c r="R1356" s="52"/>
      <c r="S1356" s="52"/>
      <c r="T1356" s="52"/>
    </row>
    <row r="1357">
      <c r="A1357" s="86">
        <v>1355.0</v>
      </c>
      <c r="B1357" s="86"/>
      <c r="C1357" s="402" t="str">
        <f t="shared" si="1"/>
        <v>1E4B</v>
      </c>
      <c r="D1357" s="52"/>
      <c r="E1357" s="181"/>
      <c r="F1357" s="13"/>
      <c r="G1357" s="181"/>
      <c r="H1357" s="119"/>
      <c r="I1357" s="489"/>
      <c r="J1357" s="489"/>
      <c r="K1357" s="489"/>
      <c r="L1357" s="490"/>
      <c r="M1357" s="52"/>
      <c r="N1357" s="100"/>
      <c r="O1357" s="100"/>
      <c r="P1357" s="100"/>
      <c r="Q1357" s="99"/>
      <c r="R1357" s="52"/>
      <c r="S1357" s="52"/>
      <c r="T1357" s="52"/>
    </row>
    <row r="1358">
      <c r="A1358" s="86">
        <v>1356.0</v>
      </c>
      <c r="B1358" s="86"/>
      <c r="C1358" s="402" t="str">
        <f t="shared" si="1"/>
        <v>1E4C</v>
      </c>
      <c r="D1358" s="52"/>
      <c r="E1358" s="181"/>
      <c r="F1358" s="13"/>
      <c r="G1358" s="181"/>
      <c r="H1358" s="119"/>
      <c r="I1358" s="489"/>
      <c r="J1358" s="489"/>
      <c r="K1358" s="489"/>
      <c r="L1358" s="490"/>
      <c r="M1358" s="52"/>
      <c r="N1358" s="100"/>
      <c r="O1358" s="100"/>
      <c r="P1358" s="100"/>
      <c r="Q1358" s="99"/>
      <c r="R1358" s="52"/>
      <c r="S1358" s="52"/>
      <c r="T1358" s="52"/>
    </row>
    <row r="1359">
      <c r="A1359" s="86">
        <v>1357.0</v>
      </c>
      <c r="B1359" s="86"/>
      <c r="C1359" s="402" t="str">
        <f t="shared" si="1"/>
        <v>1E4D</v>
      </c>
      <c r="D1359" s="52"/>
      <c r="E1359" s="181"/>
      <c r="F1359" s="13"/>
      <c r="G1359" s="181"/>
      <c r="H1359" s="119"/>
      <c r="I1359" s="489"/>
      <c r="J1359" s="489"/>
      <c r="K1359" s="489"/>
      <c r="L1359" s="490"/>
      <c r="M1359" s="52"/>
      <c r="N1359" s="100"/>
      <c r="O1359" s="100"/>
      <c r="P1359" s="100"/>
      <c r="Q1359" s="99"/>
      <c r="R1359" s="52"/>
      <c r="S1359" s="52"/>
      <c r="T1359" s="52"/>
    </row>
    <row r="1360">
      <c r="A1360" s="86">
        <v>1358.0</v>
      </c>
      <c r="B1360" s="86"/>
      <c r="C1360" s="402" t="str">
        <f t="shared" si="1"/>
        <v>1E4E</v>
      </c>
      <c r="D1360" s="52"/>
      <c r="E1360" s="181"/>
      <c r="F1360" s="13"/>
      <c r="G1360" s="181"/>
      <c r="H1360" s="119"/>
      <c r="I1360" s="489"/>
      <c r="J1360" s="489"/>
      <c r="K1360" s="489"/>
      <c r="L1360" s="490"/>
      <c r="M1360" s="52"/>
      <c r="N1360" s="100"/>
      <c r="O1360" s="100"/>
      <c r="P1360" s="100"/>
      <c r="Q1360" s="99"/>
      <c r="R1360" s="52"/>
      <c r="S1360" s="52"/>
      <c r="T1360" s="52"/>
    </row>
    <row r="1361">
      <c r="A1361" s="86">
        <v>1359.0</v>
      </c>
      <c r="B1361" s="86"/>
      <c r="C1361" s="402" t="str">
        <f t="shared" si="1"/>
        <v>1E4F</v>
      </c>
      <c r="D1361" s="52"/>
      <c r="E1361" s="181"/>
      <c r="F1361" s="13"/>
      <c r="G1361" s="181"/>
      <c r="H1361" s="119"/>
      <c r="I1361" s="489"/>
      <c r="J1361" s="489"/>
      <c r="K1361" s="489"/>
      <c r="L1361" s="490"/>
      <c r="M1361" s="52"/>
      <c r="N1361" s="100"/>
      <c r="O1361" s="100"/>
      <c r="P1361" s="100"/>
      <c r="Q1361" s="99"/>
      <c r="R1361" s="52"/>
      <c r="S1361" s="52"/>
      <c r="T1361" s="52"/>
    </row>
    <row r="1362">
      <c r="A1362" s="86">
        <v>1360.0</v>
      </c>
      <c r="B1362" s="86"/>
      <c r="C1362" s="402" t="str">
        <f t="shared" si="1"/>
        <v>1E50</v>
      </c>
      <c r="D1362" s="52"/>
      <c r="E1362" s="181"/>
      <c r="F1362" s="13"/>
      <c r="G1362" s="181"/>
      <c r="H1362" s="119"/>
      <c r="I1362" s="489"/>
      <c r="J1362" s="489"/>
      <c r="K1362" s="489"/>
      <c r="L1362" s="490"/>
      <c r="M1362" s="52"/>
      <c r="N1362" s="100"/>
      <c r="O1362" s="100"/>
      <c r="P1362" s="100"/>
      <c r="Q1362" s="99"/>
      <c r="R1362" s="52"/>
      <c r="S1362" s="52"/>
      <c r="T1362" s="52"/>
    </row>
    <row r="1363">
      <c r="A1363" s="86">
        <v>1361.0</v>
      </c>
      <c r="B1363" s="86"/>
      <c r="C1363" s="402" t="str">
        <f t="shared" si="1"/>
        <v>1E51</v>
      </c>
      <c r="D1363" s="52"/>
      <c r="E1363" s="181"/>
      <c r="F1363" s="13"/>
      <c r="G1363" s="181"/>
      <c r="H1363" s="119"/>
      <c r="I1363" s="489"/>
      <c r="J1363" s="489"/>
      <c r="K1363" s="489"/>
      <c r="L1363" s="490"/>
      <c r="M1363" s="52"/>
      <c r="N1363" s="100"/>
      <c r="O1363" s="100"/>
      <c r="P1363" s="100"/>
      <c r="Q1363" s="99"/>
      <c r="R1363" s="52"/>
      <c r="S1363" s="52"/>
      <c r="T1363" s="52"/>
    </row>
    <row r="1364">
      <c r="A1364" s="86">
        <v>1362.0</v>
      </c>
      <c r="B1364" s="86"/>
      <c r="C1364" s="402" t="str">
        <f t="shared" si="1"/>
        <v>1E52</v>
      </c>
      <c r="D1364" s="52"/>
      <c r="E1364" s="181"/>
      <c r="F1364" s="13"/>
      <c r="G1364" s="181"/>
      <c r="H1364" s="119"/>
      <c r="I1364" s="489"/>
      <c r="J1364" s="489"/>
      <c r="K1364" s="489"/>
      <c r="L1364" s="490"/>
      <c r="M1364" s="52"/>
      <c r="N1364" s="100"/>
      <c r="O1364" s="100"/>
      <c r="P1364" s="100"/>
      <c r="Q1364" s="99"/>
      <c r="R1364" s="52"/>
      <c r="S1364" s="52"/>
      <c r="T1364" s="52"/>
    </row>
    <row r="1365">
      <c r="A1365" s="86">
        <v>1363.0</v>
      </c>
      <c r="B1365" s="86"/>
      <c r="C1365" s="402" t="str">
        <f t="shared" si="1"/>
        <v>1E53</v>
      </c>
      <c r="D1365" s="52"/>
      <c r="E1365" s="181"/>
      <c r="F1365" s="13"/>
      <c r="G1365" s="181"/>
      <c r="H1365" s="119"/>
      <c r="I1365" s="489"/>
      <c r="J1365" s="489"/>
      <c r="K1365" s="489"/>
      <c r="L1365" s="490"/>
      <c r="M1365" s="52"/>
      <c r="N1365" s="100"/>
      <c r="O1365" s="100"/>
      <c r="P1365" s="100"/>
      <c r="Q1365" s="99"/>
      <c r="R1365" s="52"/>
      <c r="S1365" s="52"/>
      <c r="T1365" s="52"/>
    </row>
    <row r="1366">
      <c r="A1366" s="86">
        <v>1364.0</v>
      </c>
      <c r="B1366" s="86"/>
      <c r="C1366" s="402" t="str">
        <f t="shared" si="1"/>
        <v>1E54</v>
      </c>
      <c r="D1366" s="52"/>
      <c r="E1366" s="181"/>
      <c r="F1366" s="13"/>
      <c r="G1366" s="181"/>
      <c r="H1366" s="119"/>
      <c r="I1366" s="489"/>
      <c r="J1366" s="489"/>
      <c r="K1366" s="489"/>
      <c r="L1366" s="490"/>
      <c r="M1366" s="52"/>
      <c r="N1366" s="100"/>
      <c r="O1366" s="100"/>
      <c r="P1366" s="100"/>
      <c r="Q1366" s="99"/>
      <c r="R1366" s="52"/>
      <c r="S1366" s="52"/>
      <c r="T1366" s="52"/>
    </row>
    <row r="1367">
      <c r="A1367" s="86">
        <v>1365.0</v>
      </c>
      <c r="B1367" s="86"/>
      <c r="C1367" s="402" t="str">
        <f t="shared" si="1"/>
        <v>1E55</v>
      </c>
      <c r="D1367" s="52"/>
      <c r="E1367" s="181"/>
      <c r="F1367" s="13"/>
      <c r="G1367" s="181"/>
      <c r="H1367" s="119"/>
      <c r="I1367" s="489"/>
      <c r="J1367" s="489"/>
      <c r="K1367" s="489"/>
      <c r="L1367" s="490"/>
      <c r="M1367" s="52"/>
      <c r="N1367" s="100"/>
      <c r="O1367" s="100"/>
      <c r="P1367" s="100"/>
      <c r="Q1367" s="99"/>
      <c r="R1367" s="52"/>
      <c r="S1367" s="52"/>
      <c r="T1367" s="52"/>
    </row>
    <row r="1368">
      <c r="A1368" s="86">
        <v>1366.0</v>
      </c>
      <c r="B1368" s="86"/>
      <c r="C1368" s="402" t="str">
        <f t="shared" si="1"/>
        <v>1E56</v>
      </c>
      <c r="D1368" s="52"/>
      <c r="E1368" s="181"/>
      <c r="F1368" s="13"/>
      <c r="G1368" s="181"/>
      <c r="H1368" s="119"/>
      <c r="I1368" s="489"/>
      <c r="J1368" s="489"/>
      <c r="K1368" s="489"/>
      <c r="L1368" s="490"/>
      <c r="M1368" s="52"/>
      <c r="N1368" s="100"/>
      <c r="O1368" s="100"/>
      <c r="P1368" s="100"/>
      <c r="Q1368" s="99"/>
      <c r="R1368" s="52"/>
      <c r="S1368" s="52"/>
      <c r="T1368" s="52"/>
    </row>
    <row r="1369">
      <c r="A1369" s="86">
        <v>1367.0</v>
      </c>
      <c r="B1369" s="86"/>
      <c r="C1369" s="402" t="str">
        <f t="shared" si="1"/>
        <v>1E57</v>
      </c>
      <c r="D1369" s="52"/>
      <c r="E1369" s="181"/>
      <c r="F1369" s="13"/>
      <c r="G1369" s="181"/>
      <c r="H1369" s="119"/>
      <c r="I1369" s="489"/>
      <c r="J1369" s="489"/>
      <c r="K1369" s="489"/>
      <c r="L1369" s="490"/>
      <c r="M1369" s="52"/>
      <c r="N1369" s="100"/>
      <c r="O1369" s="100"/>
      <c r="P1369" s="100"/>
      <c r="Q1369" s="99"/>
      <c r="R1369" s="52"/>
      <c r="S1369" s="52"/>
      <c r="T1369" s="52"/>
    </row>
    <row r="1370">
      <c r="A1370" s="86">
        <v>1368.0</v>
      </c>
      <c r="B1370" s="86"/>
      <c r="C1370" s="402" t="str">
        <f t="shared" si="1"/>
        <v>1E58</v>
      </c>
      <c r="D1370" s="52"/>
      <c r="E1370" s="181"/>
      <c r="F1370" s="13"/>
      <c r="G1370" s="181"/>
      <c r="H1370" s="119"/>
      <c r="I1370" s="489"/>
      <c r="J1370" s="489"/>
      <c r="K1370" s="489"/>
      <c r="L1370" s="490"/>
      <c r="M1370" s="52"/>
      <c r="N1370" s="100"/>
      <c r="O1370" s="100"/>
      <c r="P1370" s="100"/>
      <c r="Q1370" s="99"/>
      <c r="R1370" s="52"/>
      <c r="S1370" s="52"/>
      <c r="T1370" s="52"/>
    </row>
    <row r="1371">
      <c r="A1371" s="86">
        <v>1369.0</v>
      </c>
      <c r="B1371" s="86"/>
      <c r="C1371" s="402" t="str">
        <f t="shared" si="1"/>
        <v>1E59</v>
      </c>
      <c r="D1371" s="52"/>
      <c r="E1371" s="181"/>
      <c r="F1371" s="13"/>
      <c r="G1371" s="181"/>
      <c r="H1371" s="119"/>
      <c r="I1371" s="489"/>
      <c r="J1371" s="489"/>
      <c r="K1371" s="489"/>
      <c r="L1371" s="490"/>
      <c r="M1371" s="52"/>
      <c r="N1371" s="100"/>
      <c r="O1371" s="100"/>
      <c r="P1371" s="100"/>
      <c r="Q1371" s="99"/>
      <c r="R1371" s="52"/>
      <c r="S1371" s="52"/>
      <c r="T1371" s="52"/>
    </row>
    <row r="1372">
      <c r="A1372" s="86">
        <v>1370.0</v>
      </c>
      <c r="B1372" s="86"/>
      <c r="C1372" s="402" t="str">
        <f t="shared" si="1"/>
        <v>1E5A</v>
      </c>
      <c r="D1372" s="52"/>
      <c r="E1372" s="181"/>
      <c r="F1372" s="13"/>
      <c r="G1372" s="181"/>
      <c r="H1372" s="119"/>
      <c r="I1372" s="489"/>
      <c r="J1372" s="489"/>
      <c r="K1372" s="489"/>
      <c r="L1372" s="490"/>
      <c r="M1372" s="52"/>
      <c r="N1372" s="100"/>
      <c r="O1372" s="100"/>
      <c r="P1372" s="100"/>
      <c r="Q1372" s="99"/>
      <c r="R1372" s="52"/>
      <c r="S1372" s="52"/>
      <c r="T1372" s="52"/>
    </row>
    <row r="1373">
      <c r="A1373" s="86">
        <v>1371.0</v>
      </c>
      <c r="B1373" s="86"/>
      <c r="C1373" s="402" t="str">
        <f t="shared" si="1"/>
        <v>1E5B</v>
      </c>
      <c r="D1373" s="52"/>
      <c r="E1373" s="181"/>
      <c r="F1373" s="13"/>
      <c r="G1373" s="181"/>
      <c r="H1373" s="119"/>
      <c r="I1373" s="489"/>
      <c r="J1373" s="489"/>
      <c r="K1373" s="489"/>
      <c r="L1373" s="490"/>
      <c r="M1373" s="52"/>
      <c r="N1373" s="100"/>
      <c r="O1373" s="100"/>
      <c r="P1373" s="100"/>
      <c r="Q1373" s="99"/>
      <c r="R1373" s="52"/>
      <c r="S1373" s="52"/>
      <c r="T1373" s="52"/>
    </row>
    <row r="1374">
      <c r="A1374" s="86">
        <v>1372.0</v>
      </c>
      <c r="B1374" s="86"/>
      <c r="C1374" s="402" t="str">
        <f t="shared" si="1"/>
        <v>1E5C</v>
      </c>
      <c r="D1374" s="52"/>
      <c r="E1374" s="181"/>
      <c r="F1374" s="13"/>
      <c r="G1374" s="181"/>
      <c r="H1374" s="119"/>
      <c r="I1374" s="489"/>
      <c r="J1374" s="489"/>
      <c r="K1374" s="489"/>
      <c r="L1374" s="490"/>
      <c r="M1374" s="52"/>
      <c r="N1374" s="100"/>
      <c r="O1374" s="100"/>
      <c r="P1374" s="100"/>
      <c r="Q1374" s="99"/>
      <c r="R1374" s="52"/>
      <c r="S1374" s="52"/>
      <c r="T1374" s="52"/>
    </row>
    <row r="1375">
      <c r="A1375" s="86">
        <v>1373.0</v>
      </c>
      <c r="B1375" s="86"/>
      <c r="C1375" s="402" t="str">
        <f t="shared" si="1"/>
        <v>1E5D</v>
      </c>
      <c r="D1375" s="52"/>
      <c r="E1375" s="181"/>
      <c r="F1375" s="13"/>
      <c r="G1375" s="181"/>
      <c r="H1375" s="119"/>
      <c r="I1375" s="489"/>
      <c r="J1375" s="489"/>
      <c r="K1375" s="489"/>
      <c r="L1375" s="490"/>
      <c r="M1375" s="52"/>
      <c r="N1375" s="100"/>
      <c r="O1375" s="100"/>
      <c r="P1375" s="100"/>
      <c r="Q1375" s="99"/>
      <c r="R1375" s="52"/>
      <c r="S1375" s="52"/>
      <c r="T1375" s="52"/>
    </row>
    <row r="1376">
      <c r="A1376" s="86">
        <v>1374.0</v>
      </c>
      <c r="B1376" s="86"/>
      <c r="C1376" s="402" t="str">
        <f t="shared" si="1"/>
        <v>1E5E</v>
      </c>
      <c r="D1376" s="52"/>
      <c r="E1376" s="181"/>
      <c r="F1376" s="13"/>
      <c r="G1376" s="181"/>
      <c r="H1376" s="119"/>
      <c r="I1376" s="489"/>
      <c r="J1376" s="489"/>
      <c r="K1376" s="489"/>
      <c r="L1376" s="490"/>
      <c r="M1376" s="52"/>
      <c r="N1376" s="100"/>
      <c r="O1376" s="100"/>
      <c r="P1376" s="100"/>
      <c r="Q1376" s="99"/>
      <c r="R1376" s="52"/>
      <c r="S1376" s="52"/>
      <c r="T1376" s="52"/>
    </row>
    <row r="1377">
      <c r="A1377" s="86">
        <v>1375.0</v>
      </c>
      <c r="B1377" s="86"/>
      <c r="C1377" s="402" t="str">
        <f t="shared" si="1"/>
        <v>1E5F</v>
      </c>
      <c r="D1377" s="52"/>
      <c r="E1377" s="181"/>
      <c r="F1377" s="13"/>
      <c r="G1377" s="181"/>
      <c r="H1377" s="119"/>
      <c r="I1377" s="489"/>
      <c r="J1377" s="489"/>
      <c r="K1377" s="489"/>
      <c r="L1377" s="490"/>
      <c r="M1377" s="52"/>
      <c r="N1377" s="100"/>
      <c r="O1377" s="100"/>
      <c r="P1377" s="100"/>
      <c r="Q1377" s="99"/>
      <c r="R1377" s="52"/>
      <c r="S1377" s="52"/>
      <c r="T1377" s="52"/>
    </row>
    <row r="1378">
      <c r="A1378" s="86">
        <v>1376.0</v>
      </c>
      <c r="B1378" s="86"/>
      <c r="C1378" s="402" t="str">
        <f t="shared" si="1"/>
        <v>1E60</v>
      </c>
      <c r="D1378" s="52"/>
      <c r="E1378" s="181"/>
      <c r="F1378" s="13"/>
      <c r="G1378" s="181"/>
      <c r="H1378" s="119"/>
      <c r="I1378" s="489"/>
      <c r="J1378" s="489"/>
      <c r="K1378" s="489"/>
      <c r="L1378" s="490"/>
      <c r="M1378" s="52"/>
      <c r="N1378" s="100"/>
      <c r="O1378" s="100"/>
      <c r="P1378" s="100"/>
      <c r="Q1378" s="99"/>
      <c r="R1378" s="52"/>
      <c r="S1378" s="52"/>
      <c r="T1378" s="52"/>
    </row>
    <row r="1379">
      <c r="A1379" s="86">
        <v>1377.0</v>
      </c>
      <c r="B1379" s="86"/>
      <c r="C1379" s="402" t="str">
        <f t="shared" si="1"/>
        <v>1E61</v>
      </c>
      <c r="D1379" s="52"/>
      <c r="E1379" s="181"/>
      <c r="F1379" s="13"/>
      <c r="G1379" s="181"/>
      <c r="H1379" s="119"/>
      <c r="I1379" s="489"/>
      <c r="J1379" s="489"/>
      <c r="K1379" s="489"/>
      <c r="L1379" s="490"/>
      <c r="M1379" s="52"/>
      <c r="N1379" s="100"/>
      <c r="O1379" s="100"/>
      <c r="P1379" s="100"/>
      <c r="Q1379" s="99"/>
      <c r="R1379" s="52"/>
      <c r="S1379" s="52"/>
      <c r="T1379" s="52"/>
    </row>
    <row r="1380">
      <c r="A1380" s="86">
        <v>1378.0</v>
      </c>
      <c r="B1380" s="86"/>
      <c r="C1380" s="402" t="str">
        <f t="shared" si="1"/>
        <v>1E62</v>
      </c>
      <c r="D1380" s="52"/>
      <c r="E1380" s="181"/>
      <c r="F1380" s="13"/>
      <c r="G1380" s="181"/>
      <c r="H1380" s="119"/>
      <c r="I1380" s="489"/>
      <c r="J1380" s="489"/>
      <c r="K1380" s="489"/>
      <c r="L1380" s="490"/>
      <c r="M1380" s="52"/>
      <c r="N1380" s="100"/>
      <c r="O1380" s="100"/>
      <c r="P1380" s="100"/>
      <c r="Q1380" s="99"/>
      <c r="R1380" s="52"/>
      <c r="S1380" s="52"/>
      <c r="T1380" s="52"/>
    </row>
    <row r="1381">
      <c r="A1381" s="86">
        <v>1379.0</v>
      </c>
      <c r="B1381" s="86"/>
      <c r="C1381" s="402" t="str">
        <f t="shared" si="1"/>
        <v>1E63</v>
      </c>
      <c r="D1381" s="52"/>
      <c r="E1381" s="181"/>
      <c r="F1381" s="13"/>
      <c r="G1381" s="181"/>
      <c r="H1381" s="119"/>
      <c r="I1381" s="489"/>
      <c r="J1381" s="489"/>
      <c r="K1381" s="489"/>
      <c r="L1381" s="490"/>
      <c r="M1381" s="52"/>
      <c r="N1381" s="100"/>
      <c r="O1381" s="100"/>
      <c r="P1381" s="100"/>
      <c r="Q1381" s="99"/>
      <c r="R1381" s="52"/>
      <c r="S1381" s="52"/>
      <c r="T1381" s="52"/>
    </row>
    <row r="1382">
      <c r="A1382" s="86">
        <v>1380.0</v>
      </c>
      <c r="B1382" s="86"/>
      <c r="C1382" s="402" t="str">
        <f t="shared" si="1"/>
        <v>1E64</v>
      </c>
      <c r="D1382" s="52"/>
      <c r="E1382" s="181"/>
      <c r="F1382" s="13"/>
      <c r="G1382" s="181"/>
      <c r="H1382" s="119"/>
      <c r="I1382" s="489"/>
      <c r="J1382" s="489"/>
      <c r="K1382" s="489"/>
      <c r="L1382" s="490"/>
      <c r="M1382" s="52"/>
      <c r="N1382" s="100"/>
      <c r="O1382" s="100"/>
      <c r="P1382" s="100"/>
      <c r="Q1382" s="99"/>
      <c r="R1382" s="52"/>
      <c r="S1382" s="52"/>
      <c r="T1382" s="52"/>
    </row>
    <row r="1383">
      <c r="A1383" s="86">
        <v>1381.0</v>
      </c>
      <c r="B1383" s="86"/>
      <c r="C1383" s="402" t="str">
        <f t="shared" si="1"/>
        <v>1E65</v>
      </c>
      <c r="D1383" s="52"/>
      <c r="E1383" s="181"/>
      <c r="F1383" s="13"/>
      <c r="G1383" s="181"/>
      <c r="H1383" s="119"/>
      <c r="I1383" s="489"/>
      <c r="J1383" s="489"/>
      <c r="K1383" s="489"/>
      <c r="L1383" s="490"/>
      <c r="M1383" s="52"/>
      <c r="N1383" s="100"/>
      <c r="O1383" s="100"/>
      <c r="P1383" s="100"/>
      <c r="Q1383" s="99"/>
      <c r="R1383" s="52"/>
      <c r="S1383" s="52"/>
      <c r="T1383" s="52"/>
    </row>
    <row r="1384">
      <c r="A1384" s="86">
        <v>1382.0</v>
      </c>
      <c r="B1384" s="86"/>
      <c r="C1384" s="402" t="str">
        <f t="shared" si="1"/>
        <v>1E66</v>
      </c>
      <c r="D1384" s="52"/>
      <c r="E1384" s="181"/>
      <c r="F1384" s="13"/>
      <c r="G1384" s="181"/>
      <c r="H1384" s="119"/>
      <c r="I1384" s="489"/>
      <c r="J1384" s="489"/>
      <c r="K1384" s="489"/>
      <c r="L1384" s="490"/>
      <c r="M1384" s="52"/>
      <c r="N1384" s="100"/>
      <c r="O1384" s="100"/>
      <c r="P1384" s="100"/>
      <c r="Q1384" s="99"/>
      <c r="R1384" s="52"/>
      <c r="S1384" s="52"/>
      <c r="T1384" s="52"/>
    </row>
    <row r="1385">
      <c r="A1385" s="86">
        <v>1383.0</v>
      </c>
      <c r="B1385" s="86"/>
      <c r="C1385" s="402" t="str">
        <f t="shared" si="1"/>
        <v>1E67</v>
      </c>
      <c r="D1385" s="52"/>
      <c r="E1385" s="181"/>
      <c r="F1385" s="13"/>
      <c r="G1385" s="181"/>
      <c r="H1385" s="119"/>
      <c r="I1385" s="489"/>
      <c r="J1385" s="489"/>
      <c r="K1385" s="489"/>
      <c r="L1385" s="490"/>
      <c r="M1385" s="52"/>
      <c r="N1385" s="100"/>
      <c r="O1385" s="100"/>
      <c r="P1385" s="100"/>
      <c r="Q1385" s="99"/>
      <c r="R1385" s="52"/>
      <c r="S1385" s="52"/>
      <c r="T1385" s="52"/>
    </row>
    <row r="1386">
      <c r="A1386" s="86">
        <v>1384.0</v>
      </c>
      <c r="B1386" s="86"/>
      <c r="C1386" s="402" t="str">
        <f t="shared" si="1"/>
        <v>1E68</v>
      </c>
      <c r="D1386" s="52"/>
      <c r="E1386" s="181"/>
      <c r="F1386" s="13"/>
      <c r="G1386" s="181"/>
      <c r="H1386" s="119"/>
      <c r="I1386" s="489"/>
      <c r="J1386" s="489"/>
      <c r="K1386" s="489"/>
      <c r="L1386" s="490"/>
      <c r="M1386" s="52"/>
      <c r="N1386" s="100"/>
      <c r="O1386" s="100"/>
      <c r="P1386" s="100"/>
      <c r="Q1386" s="99"/>
      <c r="R1386" s="52"/>
      <c r="S1386" s="52"/>
      <c r="T1386" s="52"/>
    </row>
    <row r="1387">
      <c r="A1387" s="86">
        <v>1385.0</v>
      </c>
      <c r="B1387" s="86"/>
      <c r="C1387" s="402" t="str">
        <f t="shared" si="1"/>
        <v>1E69</v>
      </c>
      <c r="D1387" s="52"/>
      <c r="E1387" s="181"/>
      <c r="F1387" s="13"/>
      <c r="G1387" s="181"/>
      <c r="H1387" s="119"/>
      <c r="I1387" s="489"/>
      <c r="J1387" s="489"/>
      <c r="K1387" s="489"/>
      <c r="L1387" s="490"/>
      <c r="M1387" s="52"/>
      <c r="N1387" s="100"/>
      <c r="O1387" s="100"/>
      <c r="P1387" s="100"/>
      <c r="Q1387" s="99"/>
      <c r="R1387" s="52"/>
      <c r="S1387" s="52"/>
      <c r="T1387" s="52"/>
    </row>
    <row r="1388">
      <c r="A1388" s="86">
        <v>1386.0</v>
      </c>
      <c r="B1388" s="86"/>
      <c r="C1388" s="402" t="str">
        <f t="shared" si="1"/>
        <v>1E6A</v>
      </c>
      <c r="D1388" s="52"/>
      <c r="E1388" s="181"/>
      <c r="F1388" s="13"/>
      <c r="G1388" s="181"/>
      <c r="H1388" s="119"/>
      <c r="I1388" s="489"/>
      <c r="J1388" s="489"/>
      <c r="K1388" s="489"/>
      <c r="L1388" s="490"/>
      <c r="M1388" s="52"/>
      <c r="N1388" s="100"/>
      <c r="O1388" s="100"/>
      <c r="P1388" s="100"/>
      <c r="Q1388" s="99"/>
      <c r="R1388" s="52"/>
      <c r="S1388" s="52"/>
      <c r="T1388" s="52"/>
    </row>
    <row r="1389">
      <c r="A1389" s="86">
        <v>1387.0</v>
      </c>
      <c r="B1389" s="86"/>
      <c r="C1389" s="402" t="str">
        <f t="shared" si="1"/>
        <v>1E6B</v>
      </c>
      <c r="D1389" s="52"/>
      <c r="E1389" s="181"/>
      <c r="F1389" s="13"/>
      <c r="G1389" s="181"/>
      <c r="H1389" s="119"/>
      <c r="I1389" s="489"/>
      <c r="J1389" s="489"/>
      <c r="K1389" s="489"/>
      <c r="L1389" s="490"/>
      <c r="M1389" s="52"/>
      <c r="N1389" s="100"/>
      <c r="O1389" s="100"/>
      <c r="P1389" s="100"/>
      <c r="Q1389" s="99"/>
      <c r="R1389" s="52"/>
      <c r="S1389" s="52"/>
      <c r="T1389" s="52"/>
    </row>
    <row r="1390">
      <c r="A1390" s="86">
        <v>1388.0</v>
      </c>
      <c r="B1390" s="86"/>
      <c r="C1390" s="402" t="str">
        <f t="shared" si="1"/>
        <v>1E6C</v>
      </c>
      <c r="D1390" s="52"/>
      <c r="E1390" s="181"/>
      <c r="F1390" s="13"/>
      <c r="G1390" s="181"/>
      <c r="H1390" s="119"/>
      <c r="I1390" s="489"/>
      <c r="J1390" s="489"/>
      <c r="K1390" s="489"/>
      <c r="L1390" s="490"/>
      <c r="M1390" s="52"/>
      <c r="N1390" s="100"/>
      <c r="O1390" s="100"/>
      <c r="P1390" s="100"/>
      <c r="Q1390" s="99"/>
      <c r="R1390" s="52"/>
      <c r="S1390" s="52"/>
      <c r="T1390" s="52"/>
    </row>
    <row r="1391">
      <c r="A1391" s="86">
        <v>1389.0</v>
      </c>
      <c r="B1391" s="86"/>
      <c r="C1391" s="402" t="str">
        <f t="shared" si="1"/>
        <v>1E6D</v>
      </c>
      <c r="D1391" s="52"/>
      <c r="E1391" s="181"/>
      <c r="F1391" s="13"/>
      <c r="G1391" s="181"/>
      <c r="H1391" s="119"/>
      <c r="I1391" s="489"/>
      <c r="J1391" s="489"/>
      <c r="K1391" s="489"/>
      <c r="L1391" s="490"/>
      <c r="M1391" s="52"/>
      <c r="N1391" s="100"/>
      <c r="O1391" s="100"/>
      <c r="P1391" s="100"/>
      <c r="Q1391" s="99"/>
      <c r="R1391" s="52"/>
      <c r="S1391" s="52"/>
      <c r="T1391" s="52"/>
    </row>
    <row r="1392">
      <c r="A1392" s="86">
        <v>1390.0</v>
      </c>
      <c r="B1392" s="86"/>
      <c r="C1392" s="402" t="str">
        <f t="shared" si="1"/>
        <v>1E6E</v>
      </c>
      <c r="D1392" s="52"/>
      <c r="E1392" s="181"/>
      <c r="F1392" s="13"/>
      <c r="G1392" s="181"/>
      <c r="H1392" s="119"/>
      <c r="I1392" s="489"/>
      <c r="J1392" s="489"/>
      <c r="K1392" s="489"/>
      <c r="L1392" s="490"/>
      <c r="M1392" s="52"/>
      <c r="N1392" s="100"/>
      <c r="O1392" s="100"/>
      <c r="P1392" s="100"/>
      <c r="Q1392" s="99"/>
      <c r="R1392" s="52"/>
      <c r="S1392" s="52"/>
      <c r="T1392" s="52"/>
    </row>
    <row r="1393">
      <c r="A1393" s="86">
        <v>1391.0</v>
      </c>
      <c r="B1393" s="86"/>
      <c r="C1393" s="402" t="str">
        <f t="shared" si="1"/>
        <v>1E6F</v>
      </c>
      <c r="D1393" s="52"/>
      <c r="E1393" s="181"/>
      <c r="F1393" s="13"/>
      <c r="G1393" s="181"/>
      <c r="H1393" s="119"/>
      <c r="I1393" s="489"/>
      <c r="J1393" s="489"/>
      <c r="K1393" s="489"/>
      <c r="L1393" s="490"/>
      <c r="M1393" s="52"/>
      <c r="N1393" s="100"/>
      <c r="O1393" s="100"/>
      <c r="P1393" s="100"/>
      <c r="Q1393" s="99"/>
      <c r="R1393" s="52"/>
      <c r="S1393" s="52"/>
      <c r="T1393" s="52"/>
    </row>
    <row r="1394">
      <c r="A1394" s="86">
        <v>1392.0</v>
      </c>
      <c r="B1394" s="86"/>
      <c r="C1394" s="402" t="str">
        <f t="shared" si="1"/>
        <v>1E70</v>
      </c>
      <c r="D1394" s="52"/>
      <c r="E1394" s="181"/>
      <c r="F1394" s="13"/>
      <c r="G1394" s="181"/>
      <c r="H1394" s="119"/>
      <c r="I1394" s="489"/>
      <c r="J1394" s="489"/>
      <c r="K1394" s="489"/>
      <c r="L1394" s="490"/>
      <c r="M1394" s="52"/>
      <c r="N1394" s="100"/>
      <c r="O1394" s="100"/>
      <c r="P1394" s="100"/>
      <c r="Q1394" s="99"/>
      <c r="R1394" s="52"/>
      <c r="S1394" s="52"/>
      <c r="T1394" s="52"/>
    </row>
    <row r="1395">
      <c r="A1395" s="86">
        <v>1393.0</v>
      </c>
      <c r="B1395" s="86"/>
      <c r="C1395" s="402" t="str">
        <f t="shared" si="1"/>
        <v>1E71</v>
      </c>
      <c r="D1395" s="52"/>
      <c r="E1395" s="181"/>
      <c r="F1395" s="13"/>
      <c r="G1395" s="181"/>
      <c r="H1395" s="119"/>
      <c r="I1395" s="489"/>
      <c r="J1395" s="489"/>
      <c r="K1395" s="489"/>
      <c r="L1395" s="490"/>
      <c r="M1395" s="52"/>
      <c r="N1395" s="100"/>
      <c r="O1395" s="100"/>
      <c r="P1395" s="100"/>
      <c r="Q1395" s="99"/>
      <c r="R1395" s="52"/>
      <c r="S1395" s="52"/>
      <c r="T1395" s="52"/>
    </row>
    <row r="1396">
      <c r="A1396" s="86">
        <v>1394.0</v>
      </c>
      <c r="B1396" s="86"/>
      <c r="C1396" s="402" t="str">
        <f t="shared" si="1"/>
        <v>1E72</v>
      </c>
      <c r="D1396" s="52"/>
      <c r="E1396" s="181"/>
      <c r="F1396" s="13"/>
      <c r="G1396" s="181"/>
      <c r="H1396" s="119"/>
      <c r="I1396" s="489"/>
      <c r="J1396" s="489"/>
      <c r="K1396" s="489"/>
      <c r="L1396" s="490"/>
      <c r="M1396" s="52"/>
      <c r="N1396" s="100"/>
      <c r="O1396" s="100"/>
      <c r="P1396" s="100"/>
      <c r="Q1396" s="99"/>
      <c r="R1396" s="52"/>
      <c r="S1396" s="52"/>
      <c r="T1396" s="52"/>
    </row>
    <row r="1397">
      <c r="A1397" s="86">
        <v>1395.0</v>
      </c>
      <c r="B1397" s="86"/>
      <c r="C1397" s="402" t="str">
        <f t="shared" si="1"/>
        <v>1E73</v>
      </c>
      <c r="D1397" s="52"/>
      <c r="E1397" s="181"/>
      <c r="F1397" s="13"/>
      <c r="G1397" s="181"/>
      <c r="H1397" s="119"/>
      <c r="I1397" s="489"/>
      <c r="J1397" s="489"/>
      <c r="K1397" s="489"/>
      <c r="L1397" s="490"/>
      <c r="M1397" s="52"/>
      <c r="N1397" s="100"/>
      <c r="O1397" s="100"/>
      <c r="P1397" s="100"/>
      <c r="Q1397" s="99"/>
      <c r="R1397" s="52"/>
      <c r="S1397" s="52"/>
      <c r="T1397" s="52"/>
    </row>
    <row r="1398">
      <c r="A1398" s="86">
        <v>1396.0</v>
      </c>
      <c r="B1398" s="86"/>
      <c r="C1398" s="402" t="str">
        <f t="shared" si="1"/>
        <v>1E74</v>
      </c>
      <c r="D1398" s="52"/>
      <c r="E1398" s="181"/>
      <c r="F1398" s="13"/>
      <c r="G1398" s="181"/>
      <c r="H1398" s="119"/>
      <c r="I1398" s="489"/>
      <c r="J1398" s="489"/>
      <c r="K1398" s="489"/>
      <c r="L1398" s="490"/>
      <c r="M1398" s="52"/>
      <c r="N1398" s="100"/>
      <c r="O1398" s="100"/>
      <c r="P1398" s="100"/>
      <c r="Q1398" s="99"/>
      <c r="R1398" s="52"/>
      <c r="S1398" s="52"/>
      <c r="T1398" s="52"/>
    </row>
    <row r="1399">
      <c r="A1399" s="86">
        <v>1397.0</v>
      </c>
      <c r="B1399" s="86"/>
      <c r="C1399" s="402" t="str">
        <f t="shared" si="1"/>
        <v>1E75</v>
      </c>
      <c r="D1399" s="52"/>
      <c r="E1399" s="181"/>
      <c r="F1399" s="13"/>
      <c r="G1399" s="181"/>
      <c r="H1399" s="119"/>
      <c r="I1399" s="489"/>
      <c r="J1399" s="489"/>
      <c r="K1399" s="489"/>
      <c r="L1399" s="490"/>
      <c r="M1399" s="52"/>
      <c r="N1399" s="100"/>
      <c r="O1399" s="100"/>
      <c r="P1399" s="100"/>
      <c r="Q1399" s="99"/>
      <c r="R1399" s="52"/>
      <c r="S1399" s="52"/>
      <c r="T1399" s="52"/>
    </row>
    <row r="1400">
      <c r="A1400" s="86">
        <v>1398.0</v>
      </c>
      <c r="B1400" s="86"/>
      <c r="C1400" s="402" t="str">
        <f t="shared" si="1"/>
        <v>1E76</v>
      </c>
      <c r="D1400" s="52"/>
      <c r="E1400" s="181"/>
      <c r="F1400" s="13"/>
      <c r="G1400" s="181"/>
      <c r="H1400" s="119"/>
      <c r="I1400" s="489"/>
      <c r="J1400" s="489"/>
      <c r="K1400" s="489"/>
      <c r="L1400" s="490"/>
      <c r="M1400" s="52"/>
      <c r="N1400" s="100"/>
      <c r="O1400" s="100"/>
      <c r="P1400" s="100"/>
      <c r="Q1400" s="99"/>
      <c r="R1400" s="52"/>
      <c r="S1400" s="52"/>
      <c r="T1400" s="52"/>
    </row>
    <row r="1401">
      <c r="A1401" s="86">
        <v>1399.0</v>
      </c>
      <c r="B1401" s="86"/>
      <c r="C1401" s="402" t="str">
        <f t="shared" si="1"/>
        <v>1E77</v>
      </c>
      <c r="D1401" s="52"/>
      <c r="E1401" s="181"/>
      <c r="F1401" s="13"/>
      <c r="G1401" s="181"/>
      <c r="H1401" s="119"/>
      <c r="I1401" s="489"/>
      <c r="J1401" s="489"/>
      <c r="K1401" s="489"/>
      <c r="L1401" s="490"/>
      <c r="M1401" s="52"/>
      <c r="N1401" s="100"/>
      <c r="O1401" s="100"/>
      <c r="P1401" s="100"/>
      <c r="Q1401" s="99"/>
      <c r="R1401" s="52"/>
      <c r="S1401" s="52"/>
      <c r="T1401" s="52"/>
    </row>
    <row r="1402">
      <c r="A1402" s="86">
        <v>1400.0</v>
      </c>
      <c r="B1402" s="86"/>
      <c r="C1402" s="402" t="str">
        <f t="shared" si="1"/>
        <v>1E78</v>
      </c>
      <c r="D1402" s="52"/>
      <c r="E1402" s="181"/>
      <c r="F1402" s="13"/>
      <c r="G1402" s="181"/>
      <c r="H1402" s="119"/>
      <c r="I1402" s="489"/>
      <c r="J1402" s="489"/>
      <c r="K1402" s="489"/>
      <c r="L1402" s="490"/>
      <c r="M1402" s="52"/>
      <c r="N1402" s="100"/>
      <c r="O1402" s="100"/>
      <c r="P1402" s="100"/>
      <c r="Q1402" s="99"/>
      <c r="R1402" s="52"/>
      <c r="S1402" s="52"/>
      <c r="T1402" s="52"/>
    </row>
    <row r="1403">
      <c r="A1403" s="86">
        <v>1401.0</v>
      </c>
      <c r="B1403" s="86"/>
      <c r="C1403" s="402" t="str">
        <f t="shared" si="1"/>
        <v>1E79</v>
      </c>
      <c r="D1403" s="52"/>
      <c r="E1403" s="181"/>
      <c r="F1403" s="13"/>
      <c r="G1403" s="181"/>
      <c r="H1403" s="119"/>
      <c r="I1403" s="489"/>
      <c r="J1403" s="489"/>
      <c r="K1403" s="489"/>
      <c r="L1403" s="490"/>
      <c r="M1403" s="52"/>
      <c r="N1403" s="100"/>
      <c r="O1403" s="100"/>
      <c r="P1403" s="100"/>
      <c r="Q1403" s="99"/>
      <c r="R1403" s="52"/>
      <c r="S1403" s="52"/>
      <c r="T1403" s="52"/>
    </row>
    <row r="1404">
      <c r="A1404" s="86">
        <v>1402.0</v>
      </c>
      <c r="B1404" s="86"/>
      <c r="C1404" s="402" t="str">
        <f t="shared" si="1"/>
        <v>1E7A</v>
      </c>
      <c r="D1404" s="52"/>
      <c r="E1404" s="181"/>
      <c r="F1404" s="13"/>
      <c r="G1404" s="181"/>
      <c r="H1404" s="119"/>
      <c r="I1404" s="489"/>
      <c r="J1404" s="489"/>
      <c r="K1404" s="489"/>
      <c r="L1404" s="490"/>
      <c r="M1404" s="52"/>
      <c r="N1404" s="100"/>
      <c r="O1404" s="100"/>
      <c r="P1404" s="100"/>
      <c r="Q1404" s="99"/>
      <c r="R1404" s="52"/>
      <c r="S1404" s="52"/>
      <c r="T1404" s="52"/>
    </row>
    <row r="1405">
      <c r="A1405" s="86">
        <v>1403.0</v>
      </c>
      <c r="B1405" s="86"/>
      <c r="C1405" s="402" t="str">
        <f t="shared" si="1"/>
        <v>1E7B</v>
      </c>
      <c r="D1405" s="52"/>
      <c r="E1405" s="181"/>
      <c r="F1405" s="13"/>
      <c r="G1405" s="181"/>
      <c r="H1405" s="119"/>
      <c r="I1405" s="489"/>
      <c r="J1405" s="489"/>
      <c r="K1405" s="489"/>
      <c r="L1405" s="490"/>
      <c r="M1405" s="52"/>
      <c r="N1405" s="100"/>
      <c r="O1405" s="100"/>
      <c r="P1405" s="100"/>
      <c r="Q1405" s="99"/>
      <c r="R1405" s="52"/>
      <c r="S1405" s="52"/>
      <c r="T1405" s="52"/>
    </row>
    <row r="1406">
      <c r="A1406" s="86">
        <v>1404.0</v>
      </c>
      <c r="B1406" s="86"/>
      <c r="C1406" s="402" t="str">
        <f t="shared" si="1"/>
        <v>1E7C</v>
      </c>
      <c r="D1406" s="52"/>
      <c r="E1406" s="181"/>
      <c r="F1406" s="13"/>
      <c r="G1406" s="181"/>
      <c r="H1406" s="119"/>
      <c r="I1406" s="489"/>
      <c r="J1406" s="489"/>
      <c r="K1406" s="489"/>
      <c r="L1406" s="490"/>
      <c r="M1406" s="52"/>
      <c r="N1406" s="100"/>
      <c r="O1406" s="100"/>
      <c r="P1406" s="100"/>
      <c r="Q1406" s="99"/>
      <c r="R1406" s="52"/>
      <c r="S1406" s="52"/>
      <c r="T1406" s="52"/>
    </row>
    <row r="1407">
      <c r="A1407" s="86">
        <v>1405.0</v>
      </c>
      <c r="B1407" s="86"/>
      <c r="C1407" s="402" t="str">
        <f t="shared" si="1"/>
        <v>1E7D</v>
      </c>
      <c r="D1407" s="52"/>
      <c r="E1407" s="181"/>
      <c r="F1407" s="13"/>
      <c r="G1407" s="181"/>
      <c r="H1407" s="119"/>
      <c r="I1407" s="489"/>
      <c r="J1407" s="489"/>
      <c r="K1407" s="489"/>
      <c r="L1407" s="490"/>
      <c r="M1407" s="52"/>
      <c r="N1407" s="100"/>
      <c r="O1407" s="100"/>
      <c r="P1407" s="100"/>
      <c r="Q1407" s="99"/>
      <c r="R1407" s="52"/>
      <c r="S1407" s="52"/>
      <c r="T1407" s="52"/>
    </row>
    <row r="1408">
      <c r="A1408" s="86">
        <v>1406.0</v>
      </c>
      <c r="B1408" s="86"/>
      <c r="C1408" s="402" t="str">
        <f t="shared" si="1"/>
        <v>1E7E</v>
      </c>
      <c r="D1408" s="52"/>
      <c r="E1408" s="181"/>
      <c r="F1408" s="13"/>
      <c r="G1408" s="181"/>
      <c r="H1408" s="119"/>
      <c r="I1408" s="489"/>
      <c r="J1408" s="489"/>
      <c r="K1408" s="489"/>
      <c r="L1408" s="490"/>
      <c r="M1408" s="52"/>
      <c r="N1408" s="100"/>
      <c r="O1408" s="100"/>
      <c r="P1408" s="100"/>
      <c r="Q1408" s="99"/>
      <c r="R1408" s="52"/>
      <c r="S1408" s="52"/>
      <c r="T1408" s="52"/>
    </row>
    <row r="1409">
      <c r="A1409" s="86">
        <v>1407.0</v>
      </c>
      <c r="B1409" s="86"/>
      <c r="C1409" s="402" t="str">
        <f t="shared" si="1"/>
        <v>1E7F</v>
      </c>
      <c r="D1409" s="52"/>
      <c r="E1409" s="181"/>
      <c r="F1409" s="13"/>
      <c r="G1409" s="181"/>
      <c r="H1409" s="119"/>
      <c r="I1409" s="489"/>
      <c r="J1409" s="489"/>
      <c r="K1409" s="489"/>
      <c r="L1409" s="490"/>
      <c r="M1409" s="52"/>
      <c r="N1409" s="100"/>
      <c r="O1409" s="100"/>
      <c r="P1409" s="100"/>
      <c r="Q1409" s="99"/>
      <c r="R1409" s="52"/>
      <c r="S1409" s="52"/>
      <c r="T1409" s="52"/>
    </row>
    <row r="1410">
      <c r="A1410" s="86">
        <v>1408.0</v>
      </c>
      <c r="B1410" s="86"/>
      <c r="C1410" s="402" t="str">
        <f t="shared" si="1"/>
        <v>1E80</v>
      </c>
      <c r="D1410" s="52"/>
      <c r="E1410" s="181"/>
      <c r="F1410" s="13"/>
      <c r="G1410" s="181"/>
      <c r="H1410" s="119"/>
      <c r="I1410" s="489"/>
      <c r="J1410" s="489"/>
      <c r="K1410" s="489"/>
      <c r="L1410" s="490"/>
      <c r="M1410" s="52"/>
      <c r="N1410" s="100"/>
      <c r="O1410" s="100"/>
      <c r="P1410" s="100"/>
      <c r="Q1410" s="99"/>
      <c r="R1410" s="52"/>
      <c r="S1410" s="52"/>
      <c r="T1410" s="52"/>
    </row>
    <row r="1411">
      <c r="A1411" s="86">
        <v>1409.0</v>
      </c>
      <c r="B1411" s="86"/>
      <c r="C1411" s="402" t="str">
        <f t="shared" si="1"/>
        <v>1E81</v>
      </c>
      <c r="D1411" s="52"/>
      <c r="E1411" s="181"/>
      <c r="F1411" s="13"/>
      <c r="G1411" s="181"/>
      <c r="H1411" s="119"/>
      <c r="I1411" s="489"/>
      <c r="J1411" s="489"/>
      <c r="K1411" s="489"/>
      <c r="L1411" s="490"/>
      <c r="M1411" s="52"/>
      <c r="N1411" s="100"/>
      <c r="O1411" s="100"/>
      <c r="P1411" s="100"/>
      <c r="Q1411" s="99"/>
      <c r="R1411" s="52"/>
      <c r="S1411" s="52"/>
      <c r="T1411" s="52"/>
    </row>
    <row r="1412">
      <c r="A1412" s="86">
        <v>1410.0</v>
      </c>
      <c r="B1412" s="86"/>
      <c r="C1412" s="402" t="str">
        <f t="shared" si="1"/>
        <v>1E82</v>
      </c>
      <c r="D1412" s="52"/>
      <c r="E1412" s="181"/>
      <c r="F1412" s="13"/>
      <c r="G1412" s="181"/>
      <c r="H1412" s="119"/>
      <c r="I1412" s="489"/>
      <c r="J1412" s="489"/>
      <c r="K1412" s="489"/>
      <c r="L1412" s="490"/>
      <c r="M1412" s="52"/>
      <c r="N1412" s="100"/>
      <c r="O1412" s="100"/>
      <c r="P1412" s="100"/>
      <c r="Q1412" s="99"/>
      <c r="R1412" s="52"/>
      <c r="S1412" s="52"/>
      <c r="T1412" s="52"/>
    </row>
    <row r="1413">
      <c r="A1413" s="86">
        <v>1411.0</v>
      </c>
      <c r="B1413" s="86"/>
      <c r="C1413" s="402" t="str">
        <f t="shared" si="1"/>
        <v>1E83</v>
      </c>
      <c r="D1413" s="52"/>
      <c r="E1413" s="181"/>
      <c r="F1413" s="13"/>
      <c r="G1413" s="181"/>
      <c r="H1413" s="119"/>
      <c r="I1413" s="489"/>
      <c r="J1413" s="489"/>
      <c r="K1413" s="489"/>
      <c r="L1413" s="490"/>
      <c r="M1413" s="52"/>
      <c r="N1413" s="100"/>
      <c r="O1413" s="100"/>
      <c r="P1413" s="100"/>
      <c r="Q1413" s="99"/>
      <c r="R1413" s="52"/>
      <c r="S1413" s="52"/>
      <c r="T1413" s="52"/>
    </row>
    <row r="1414">
      <c r="A1414" s="86">
        <v>1412.0</v>
      </c>
      <c r="B1414" s="86"/>
      <c r="C1414" s="402" t="str">
        <f t="shared" si="1"/>
        <v>1E84</v>
      </c>
      <c r="D1414" s="52"/>
      <c r="E1414" s="181"/>
      <c r="F1414" s="13"/>
      <c r="G1414" s="181"/>
      <c r="H1414" s="119"/>
      <c r="I1414" s="489"/>
      <c r="J1414" s="489"/>
      <c r="K1414" s="489"/>
      <c r="L1414" s="490"/>
      <c r="M1414" s="52"/>
      <c r="N1414" s="100"/>
      <c r="O1414" s="100"/>
      <c r="P1414" s="100"/>
      <c r="Q1414" s="99"/>
      <c r="R1414" s="52"/>
      <c r="S1414" s="52"/>
      <c r="T1414" s="52"/>
    </row>
    <row r="1415">
      <c r="A1415" s="86">
        <v>1413.0</v>
      </c>
      <c r="B1415" s="86"/>
      <c r="C1415" s="402" t="str">
        <f t="shared" si="1"/>
        <v>1E85</v>
      </c>
      <c r="D1415" s="52"/>
      <c r="E1415" s="181"/>
      <c r="F1415" s="13"/>
      <c r="G1415" s="181"/>
      <c r="H1415" s="119"/>
      <c r="I1415" s="489"/>
      <c r="J1415" s="489"/>
      <c r="K1415" s="489"/>
      <c r="L1415" s="490"/>
      <c r="M1415" s="52"/>
      <c r="N1415" s="100"/>
      <c r="O1415" s="100"/>
      <c r="P1415" s="100"/>
      <c r="Q1415" s="99"/>
      <c r="R1415" s="52"/>
      <c r="S1415" s="52"/>
      <c r="T1415" s="52"/>
    </row>
    <row r="1416">
      <c r="A1416" s="86">
        <v>1414.0</v>
      </c>
      <c r="B1416" s="86"/>
      <c r="C1416" s="402" t="str">
        <f t="shared" si="1"/>
        <v>1E86</v>
      </c>
      <c r="D1416" s="52"/>
      <c r="E1416" s="181"/>
      <c r="F1416" s="13"/>
      <c r="G1416" s="181"/>
      <c r="H1416" s="119"/>
      <c r="I1416" s="489"/>
      <c r="J1416" s="489"/>
      <c r="K1416" s="489"/>
      <c r="L1416" s="490"/>
      <c r="M1416" s="52"/>
      <c r="N1416" s="100"/>
      <c r="O1416" s="100"/>
      <c r="P1416" s="100"/>
      <c r="Q1416" s="99"/>
      <c r="R1416" s="52"/>
      <c r="S1416" s="52"/>
      <c r="T1416" s="52"/>
    </row>
    <row r="1417">
      <c r="A1417" s="86">
        <v>1415.0</v>
      </c>
      <c r="B1417" s="86"/>
      <c r="C1417" s="402" t="str">
        <f t="shared" si="1"/>
        <v>1E87</v>
      </c>
      <c r="D1417" s="52"/>
      <c r="E1417" s="181"/>
      <c r="F1417" s="13"/>
      <c r="G1417" s="181"/>
      <c r="H1417" s="119"/>
      <c r="I1417" s="489"/>
      <c r="J1417" s="489"/>
      <c r="K1417" s="489"/>
      <c r="L1417" s="490"/>
      <c r="M1417" s="52"/>
      <c r="N1417" s="100"/>
      <c r="O1417" s="100"/>
      <c r="P1417" s="100"/>
      <c r="Q1417" s="99"/>
      <c r="R1417" s="52"/>
      <c r="S1417" s="52"/>
      <c r="T1417" s="52"/>
    </row>
    <row r="1418">
      <c r="A1418" s="86">
        <v>1416.0</v>
      </c>
      <c r="B1418" s="86"/>
      <c r="C1418" s="402" t="str">
        <f t="shared" si="1"/>
        <v>1E88</v>
      </c>
      <c r="D1418" s="52"/>
      <c r="E1418" s="181"/>
      <c r="F1418" s="13"/>
      <c r="G1418" s="181"/>
      <c r="H1418" s="119"/>
      <c r="I1418" s="489"/>
      <c r="J1418" s="489"/>
      <c r="K1418" s="489"/>
      <c r="L1418" s="490"/>
      <c r="M1418" s="52"/>
      <c r="N1418" s="100"/>
      <c r="O1418" s="100"/>
      <c r="P1418" s="100"/>
      <c r="Q1418" s="99"/>
      <c r="R1418" s="52"/>
      <c r="S1418" s="52"/>
      <c r="T1418" s="52"/>
    </row>
    <row r="1419">
      <c r="A1419" s="86">
        <v>1417.0</v>
      </c>
      <c r="B1419" s="86"/>
      <c r="C1419" s="402" t="str">
        <f t="shared" si="1"/>
        <v>1E89</v>
      </c>
      <c r="D1419" s="52"/>
      <c r="E1419" s="181"/>
      <c r="F1419" s="13"/>
      <c r="G1419" s="181"/>
      <c r="H1419" s="119"/>
      <c r="I1419" s="489"/>
      <c r="J1419" s="489"/>
      <c r="K1419" s="489"/>
      <c r="L1419" s="490"/>
      <c r="M1419" s="52"/>
      <c r="N1419" s="100"/>
      <c r="O1419" s="100"/>
      <c r="P1419" s="100"/>
      <c r="Q1419" s="99"/>
      <c r="R1419" s="52"/>
      <c r="S1419" s="52"/>
      <c r="T1419" s="52"/>
    </row>
    <row r="1420">
      <c r="A1420" s="86">
        <v>1418.0</v>
      </c>
      <c r="B1420" s="86"/>
      <c r="C1420" s="402" t="str">
        <f t="shared" si="1"/>
        <v>1E8A</v>
      </c>
      <c r="D1420" s="52"/>
      <c r="E1420" s="181"/>
      <c r="F1420" s="13"/>
      <c r="G1420" s="181"/>
      <c r="H1420" s="119"/>
      <c r="I1420" s="489"/>
      <c r="J1420" s="489"/>
      <c r="K1420" s="489"/>
      <c r="L1420" s="490"/>
      <c r="M1420" s="52"/>
      <c r="N1420" s="100"/>
      <c r="O1420" s="100"/>
      <c r="P1420" s="100"/>
      <c r="Q1420" s="99"/>
      <c r="R1420" s="52"/>
      <c r="S1420" s="52"/>
      <c r="T1420" s="52"/>
    </row>
    <row r="1421">
      <c r="A1421" s="86">
        <v>1419.0</v>
      </c>
      <c r="B1421" s="86"/>
      <c r="C1421" s="402" t="str">
        <f t="shared" si="1"/>
        <v>1E8B</v>
      </c>
      <c r="D1421" s="52"/>
      <c r="E1421" s="181"/>
      <c r="F1421" s="13"/>
      <c r="G1421" s="181"/>
      <c r="H1421" s="119"/>
      <c r="I1421" s="489"/>
      <c r="J1421" s="489"/>
      <c r="K1421" s="489"/>
      <c r="L1421" s="490"/>
      <c r="M1421" s="52"/>
      <c r="N1421" s="100"/>
      <c r="O1421" s="100"/>
      <c r="P1421" s="100"/>
      <c r="Q1421" s="99"/>
      <c r="R1421" s="52"/>
      <c r="S1421" s="52"/>
      <c r="T1421" s="52"/>
    </row>
    <row r="1422">
      <c r="A1422" s="86">
        <v>1420.0</v>
      </c>
      <c r="B1422" s="86"/>
      <c r="C1422" s="402" t="str">
        <f t="shared" si="1"/>
        <v>1E8C</v>
      </c>
      <c r="D1422" s="52"/>
      <c r="E1422" s="181"/>
      <c r="F1422" s="13"/>
      <c r="G1422" s="181"/>
      <c r="H1422" s="119"/>
      <c r="I1422" s="489"/>
      <c r="J1422" s="489"/>
      <c r="K1422" s="489"/>
      <c r="L1422" s="490"/>
      <c r="M1422" s="52"/>
      <c r="N1422" s="100"/>
      <c r="O1422" s="100"/>
      <c r="P1422" s="100"/>
      <c r="Q1422" s="99"/>
      <c r="R1422" s="52"/>
      <c r="S1422" s="52"/>
      <c r="T1422" s="52"/>
    </row>
    <row r="1423">
      <c r="A1423" s="86">
        <v>1421.0</v>
      </c>
      <c r="B1423" s="86"/>
      <c r="C1423" s="402" t="str">
        <f t="shared" si="1"/>
        <v>1E8D</v>
      </c>
      <c r="D1423" s="52"/>
      <c r="E1423" s="181"/>
      <c r="F1423" s="13"/>
      <c r="G1423" s="181"/>
      <c r="H1423" s="119"/>
      <c r="I1423" s="489"/>
      <c r="J1423" s="489"/>
      <c r="K1423" s="489"/>
      <c r="L1423" s="490"/>
      <c r="M1423" s="52"/>
      <c r="N1423" s="100"/>
      <c r="O1423" s="100"/>
      <c r="P1423" s="100"/>
      <c r="Q1423" s="99"/>
      <c r="R1423" s="52"/>
      <c r="S1423" s="52"/>
      <c r="T1423" s="52"/>
    </row>
    <row r="1424">
      <c r="A1424" s="86">
        <v>1422.0</v>
      </c>
      <c r="B1424" s="86"/>
      <c r="C1424" s="402" t="str">
        <f t="shared" si="1"/>
        <v>1E8E</v>
      </c>
      <c r="D1424" s="52"/>
      <c r="E1424" s="181"/>
      <c r="F1424" s="13"/>
      <c r="G1424" s="181"/>
      <c r="H1424" s="119"/>
      <c r="I1424" s="489"/>
      <c r="J1424" s="489"/>
      <c r="K1424" s="489"/>
      <c r="L1424" s="490"/>
      <c r="M1424" s="52"/>
      <c r="N1424" s="100"/>
      <c r="O1424" s="100"/>
      <c r="P1424" s="100"/>
      <c r="Q1424" s="99"/>
      <c r="R1424" s="52"/>
      <c r="S1424" s="52"/>
      <c r="T1424" s="52"/>
    </row>
    <row r="1425">
      <c r="A1425" s="86">
        <v>1423.0</v>
      </c>
      <c r="B1425" s="86"/>
      <c r="C1425" s="402" t="str">
        <f t="shared" si="1"/>
        <v>1E8F</v>
      </c>
      <c r="D1425" s="52"/>
      <c r="E1425" s="181"/>
      <c r="F1425" s="13"/>
      <c r="G1425" s="181"/>
      <c r="H1425" s="119"/>
      <c r="I1425" s="489"/>
      <c r="J1425" s="489"/>
      <c r="K1425" s="489"/>
      <c r="L1425" s="490"/>
      <c r="M1425" s="52"/>
      <c r="N1425" s="100"/>
      <c r="O1425" s="100"/>
      <c r="P1425" s="100"/>
      <c r="Q1425" s="99"/>
      <c r="R1425" s="52"/>
      <c r="S1425" s="52"/>
      <c r="T1425" s="52"/>
    </row>
    <row r="1426">
      <c r="A1426" s="86">
        <v>1424.0</v>
      </c>
      <c r="B1426" s="86"/>
      <c r="C1426" s="402" t="str">
        <f t="shared" si="1"/>
        <v>1E90</v>
      </c>
      <c r="D1426" s="52"/>
      <c r="E1426" s="181"/>
      <c r="F1426" s="13"/>
      <c r="G1426" s="181"/>
      <c r="H1426" s="119"/>
      <c r="I1426" s="489"/>
      <c r="J1426" s="489"/>
      <c r="K1426" s="489"/>
      <c r="L1426" s="490"/>
      <c r="M1426" s="52"/>
      <c r="N1426" s="100"/>
      <c r="O1426" s="100"/>
      <c r="P1426" s="100"/>
      <c r="Q1426" s="99"/>
      <c r="R1426" s="52"/>
      <c r="S1426" s="52"/>
      <c r="T1426" s="52"/>
    </row>
    <row r="1427">
      <c r="A1427" s="86">
        <v>1425.0</v>
      </c>
      <c r="B1427" s="86"/>
      <c r="C1427" s="402" t="str">
        <f t="shared" si="1"/>
        <v>1E91</v>
      </c>
      <c r="D1427" s="52"/>
      <c r="E1427" s="181"/>
      <c r="F1427" s="13"/>
      <c r="G1427" s="181"/>
      <c r="H1427" s="119"/>
      <c r="I1427" s="489"/>
      <c r="J1427" s="489"/>
      <c r="K1427" s="489"/>
      <c r="L1427" s="490"/>
      <c r="M1427" s="52"/>
      <c r="N1427" s="100"/>
      <c r="O1427" s="100"/>
      <c r="P1427" s="100"/>
      <c r="Q1427" s="99"/>
      <c r="R1427" s="52"/>
      <c r="S1427" s="52"/>
      <c r="T1427" s="52"/>
    </row>
    <row r="1428">
      <c r="A1428" s="86">
        <v>1426.0</v>
      </c>
      <c r="B1428" s="86"/>
      <c r="C1428" s="402" t="str">
        <f t="shared" si="1"/>
        <v>1E92</v>
      </c>
      <c r="D1428" s="52"/>
      <c r="E1428" s="181"/>
      <c r="F1428" s="13"/>
      <c r="G1428" s="181"/>
      <c r="H1428" s="119"/>
      <c r="I1428" s="489"/>
      <c r="J1428" s="489"/>
      <c r="K1428" s="489"/>
      <c r="L1428" s="490"/>
      <c r="M1428" s="52"/>
      <c r="N1428" s="100"/>
      <c r="O1428" s="100"/>
      <c r="P1428" s="100"/>
      <c r="Q1428" s="99"/>
      <c r="R1428" s="52"/>
      <c r="S1428" s="52"/>
      <c r="T1428" s="52"/>
    </row>
    <row r="1429">
      <c r="A1429" s="86">
        <v>1427.0</v>
      </c>
      <c r="B1429" s="86"/>
      <c r="C1429" s="402" t="str">
        <f t="shared" si="1"/>
        <v>1E93</v>
      </c>
      <c r="D1429" s="52"/>
      <c r="E1429" s="181"/>
      <c r="F1429" s="13"/>
      <c r="G1429" s="181"/>
      <c r="H1429" s="119"/>
      <c r="I1429" s="489"/>
      <c r="J1429" s="489"/>
      <c r="K1429" s="489"/>
      <c r="L1429" s="490"/>
      <c r="M1429" s="52"/>
      <c r="N1429" s="100"/>
      <c r="O1429" s="100"/>
      <c r="P1429" s="100"/>
      <c r="Q1429" s="99"/>
      <c r="R1429" s="52"/>
      <c r="S1429" s="52"/>
      <c r="T1429" s="52"/>
    </row>
    <row r="1430">
      <c r="A1430" s="86">
        <v>1428.0</v>
      </c>
      <c r="B1430" s="86"/>
      <c r="C1430" s="402" t="str">
        <f t="shared" si="1"/>
        <v>1E94</v>
      </c>
      <c r="D1430" s="52"/>
      <c r="E1430" s="181"/>
      <c r="F1430" s="13"/>
      <c r="G1430" s="181"/>
      <c r="H1430" s="119"/>
      <c r="I1430" s="489"/>
      <c r="J1430" s="489"/>
      <c r="K1430" s="489"/>
      <c r="L1430" s="490"/>
      <c r="M1430" s="52"/>
      <c r="N1430" s="100"/>
      <c r="O1430" s="100"/>
      <c r="P1430" s="100"/>
      <c r="Q1430" s="99"/>
      <c r="R1430" s="52"/>
      <c r="S1430" s="52"/>
      <c r="T1430" s="52"/>
    </row>
    <row r="1431">
      <c r="A1431" s="86">
        <v>1429.0</v>
      </c>
      <c r="B1431" s="86"/>
      <c r="C1431" s="402" t="str">
        <f t="shared" si="1"/>
        <v>1E95</v>
      </c>
      <c r="D1431" s="52"/>
      <c r="E1431" s="181"/>
      <c r="F1431" s="13"/>
      <c r="G1431" s="181"/>
      <c r="H1431" s="119"/>
      <c r="I1431" s="489"/>
      <c r="J1431" s="489"/>
      <c r="K1431" s="489"/>
      <c r="L1431" s="490"/>
      <c r="M1431" s="52"/>
      <c r="N1431" s="100"/>
      <c r="O1431" s="100"/>
      <c r="P1431" s="100"/>
      <c r="Q1431" s="99"/>
      <c r="R1431" s="52"/>
      <c r="S1431" s="52"/>
      <c r="T1431" s="52"/>
    </row>
    <row r="1432">
      <c r="A1432" s="86">
        <v>1430.0</v>
      </c>
      <c r="B1432" s="86"/>
      <c r="C1432" s="402" t="str">
        <f t="shared" si="1"/>
        <v>1E96</v>
      </c>
      <c r="D1432" s="52"/>
      <c r="E1432" s="181"/>
      <c r="F1432" s="13"/>
      <c r="G1432" s="181"/>
      <c r="H1432" s="119"/>
      <c r="I1432" s="489"/>
      <c r="J1432" s="489"/>
      <c r="K1432" s="489"/>
      <c r="L1432" s="490"/>
      <c r="M1432" s="52"/>
      <c r="N1432" s="100"/>
      <c r="O1432" s="100"/>
      <c r="P1432" s="100"/>
      <c r="Q1432" s="99"/>
      <c r="R1432" s="52"/>
      <c r="S1432" s="52"/>
      <c r="T1432" s="52"/>
    </row>
    <row r="1433">
      <c r="A1433" s="86">
        <v>1431.0</v>
      </c>
      <c r="B1433" s="86"/>
      <c r="C1433" s="402" t="str">
        <f t="shared" si="1"/>
        <v>1E97</v>
      </c>
      <c r="D1433" s="52"/>
      <c r="E1433" s="181"/>
      <c r="F1433" s="13"/>
      <c r="G1433" s="181"/>
      <c r="H1433" s="119"/>
      <c r="I1433" s="489"/>
      <c r="J1433" s="489"/>
      <c r="K1433" s="489"/>
      <c r="L1433" s="490"/>
      <c r="M1433" s="52"/>
      <c r="N1433" s="100"/>
      <c r="O1433" s="100"/>
      <c r="P1433" s="100"/>
      <c r="Q1433" s="99"/>
      <c r="R1433" s="52"/>
      <c r="S1433" s="52"/>
      <c r="T1433" s="52"/>
    </row>
    <row r="1434">
      <c r="A1434" s="86">
        <v>1432.0</v>
      </c>
      <c r="B1434" s="86"/>
      <c r="C1434" s="402" t="str">
        <f t="shared" si="1"/>
        <v>1E98</v>
      </c>
      <c r="D1434" s="52"/>
      <c r="E1434" s="181"/>
      <c r="F1434" s="13"/>
      <c r="G1434" s="181"/>
      <c r="H1434" s="119"/>
      <c r="I1434" s="489"/>
      <c r="J1434" s="489"/>
      <c r="K1434" s="489"/>
      <c r="L1434" s="490"/>
      <c r="M1434" s="52"/>
      <c r="N1434" s="100"/>
      <c r="O1434" s="100"/>
      <c r="P1434" s="100"/>
      <c r="Q1434" s="99"/>
      <c r="R1434" s="52"/>
      <c r="S1434" s="52"/>
      <c r="T1434" s="52"/>
    </row>
    <row r="1435">
      <c r="A1435" s="86">
        <v>1433.0</v>
      </c>
      <c r="B1435" s="86"/>
      <c r="C1435" s="402" t="str">
        <f t="shared" si="1"/>
        <v>1E99</v>
      </c>
      <c r="D1435" s="52"/>
      <c r="E1435" s="181"/>
      <c r="F1435" s="13"/>
      <c r="G1435" s="181"/>
      <c r="H1435" s="119"/>
      <c r="I1435" s="489"/>
      <c r="J1435" s="489"/>
      <c r="K1435" s="489"/>
      <c r="L1435" s="490"/>
      <c r="M1435" s="52"/>
      <c r="N1435" s="100"/>
      <c r="O1435" s="100"/>
      <c r="P1435" s="100"/>
      <c r="Q1435" s="99"/>
      <c r="R1435" s="52"/>
      <c r="S1435" s="52"/>
      <c r="T1435" s="52"/>
    </row>
    <row r="1436">
      <c r="A1436" s="86">
        <v>1434.0</v>
      </c>
      <c r="B1436" s="86"/>
      <c r="C1436" s="402" t="str">
        <f t="shared" si="1"/>
        <v>1E9A</v>
      </c>
      <c r="D1436" s="52"/>
      <c r="E1436" s="181"/>
      <c r="F1436" s="13"/>
      <c r="G1436" s="181"/>
      <c r="H1436" s="119"/>
      <c r="I1436" s="489"/>
      <c r="J1436" s="489"/>
      <c r="K1436" s="489"/>
      <c r="L1436" s="490"/>
      <c r="M1436" s="52"/>
      <c r="N1436" s="100"/>
      <c r="O1436" s="100"/>
      <c r="P1436" s="100"/>
      <c r="Q1436" s="99"/>
      <c r="R1436" s="52"/>
      <c r="S1436" s="52"/>
      <c r="T1436" s="52"/>
    </row>
    <row r="1437">
      <c r="A1437" s="86">
        <v>1435.0</v>
      </c>
      <c r="B1437" s="86"/>
      <c r="C1437" s="402" t="str">
        <f t="shared" si="1"/>
        <v>1E9B</v>
      </c>
      <c r="D1437" s="52"/>
      <c r="E1437" s="181"/>
      <c r="F1437" s="13"/>
      <c r="G1437" s="181"/>
      <c r="H1437" s="119"/>
      <c r="I1437" s="489"/>
      <c r="J1437" s="489"/>
      <c r="K1437" s="489"/>
      <c r="L1437" s="490"/>
      <c r="M1437" s="52"/>
      <c r="N1437" s="100"/>
      <c r="O1437" s="100"/>
      <c r="P1437" s="100"/>
      <c r="Q1437" s="99"/>
      <c r="R1437" s="52"/>
      <c r="S1437" s="52"/>
      <c r="T1437" s="52"/>
    </row>
    <row r="1438">
      <c r="A1438" s="86">
        <v>1436.0</v>
      </c>
      <c r="B1438" s="86"/>
      <c r="C1438" s="402" t="str">
        <f t="shared" si="1"/>
        <v>1E9C</v>
      </c>
      <c r="D1438" s="52"/>
      <c r="E1438" s="181"/>
      <c r="F1438" s="13"/>
      <c r="G1438" s="181"/>
      <c r="H1438" s="119"/>
      <c r="I1438" s="489"/>
      <c r="J1438" s="489"/>
      <c r="K1438" s="489"/>
      <c r="L1438" s="490"/>
      <c r="M1438" s="52"/>
      <c r="N1438" s="100"/>
      <c r="O1438" s="100"/>
      <c r="P1438" s="100"/>
      <c r="Q1438" s="99"/>
      <c r="R1438" s="52"/>
      <c r="S1438" s="52"/>
      <c r="T1438" s="52"/>
    </row>
    <row r="1439">
      <c r="A1439" s="86">
        <v>1437.0</v>
      </c>
      <c r="B1439" s="86"/>
      <c r="C1439" s="402" t="str">
        <f t="shared" si="1"/>
        <v>1E9D</v>
      </c>
      <c r="D1439" s="52"/>
      <c r="E1439" s="181"/>
      <c r="F1439" s="13"/>
      <c r="G1439" s="181"/>
      <c r="H1439" s="119"/>
      <c r="I1439" s="489"/>
      <c r="J1439" s="489"/>
      <c r="K1439" s="489"/>
      <c r="L1439" s="490"/>
      <c r="M1439" s="52"/>
      <c r="N1439" s="100"/>
      <c r="O1439" s="100"/>
      <c r="P1439" s="100"/>
      <c r="Q1439" s="99"/>
      <c r="R1439" s="52"/>
      <c r="S1439" s="52"/>
      <c r="T1439" s="52"/>
    </row>
    <row r="1440">
      <c r="A1440" s="86">
        <v>1438.0</v>
      </c>
      <c r="B1440" s="86"/>
      <c r="C1440" s="402" t="str">
        <f t="shared" si="1"/>
        <v>1E9E</v>
      </c>
      <c r="D1440" s="52"/>
      <c r="E1440" s="181"/>
      <c r="F1440" s="13"/>
      <c r="G1440" s="181"/>
      <c r="H1440" s="119"/>
      <c r="I1440" s="489"/>
      <c r="J1440" s="489"/>
      <c r="K1440" s="489"/>
      <c r="L1440" s="490"/>
      <c r="M1440" s="52"/>
      <c r="N1440" s="100"/>
      <c r="O1440" s="100"/>
      <c r="P1440" s="100"/>
      <c r="Q1440" s="99"/>
      <c r="R1440" s="52"/>
      <c r="S1440" s="52"/>
      <c r="T1440" s="52"/>
    </row>
    <row r="1441">
      <c r="A1441" s="86">
        <v>1439.0</v>
      </c>
      <c r="B1441" s="86"/>
      <c r="C1441" s="402" t="str">
        <f t="shared" si="1"/>
        <v>1E9F</v>
      </c>
      <c r="D1441" s="52"/>
      <c r="E1441" s="181"/>
      <c r="F1441" s="13"/>
      <c r="G1441" s="181"/>
      <c r="H1441" s="119"/>
      <c r="I1441" s="489"/>
      <c r="J1441" s="489"/>
      <c r="K1441" s="489"/>
      <c r="L1441" s="490"/>
      <c r="M1441" s="52"/>
      <c r="N1441" s="100"/>
      <c r="O1441" s="100"/>
      <c r="P1441" s="100"/>
      <c r="Q1441" s="99"/>
      <c r="R1441" s="52"/>
      <c r="S1441" s="52"/>
      <c r="T1441" s="52"/>
    </row>
    <row r="1442">
      <c r="A1442" s="86">
        <v>1440.0</v>
      </c>
      <c r="B1442" s="86"/>
      <c r="C1442" s="402" t="str">
        <f t="shared" si="1"/>
        <v>1EA0</v>
      </c>
      <c r="D1442" s="52"/>
      <c r="E1442" s="181"/>
      <c r="F1442" s="13"/>
      <c r="G1442" s="181"/>
      <c r="H1442" s="119"/>
      <c r="I1442" s="489"/>
      <c r="J1442" s="489"/>
      <c r="K1442" s="489"/>
      <c r="L1442" s="490"/>
      <c r="M1442" s="52"/>
      <c r="N1442" s="100"/>
      <c r="O1442" s="100"/>
      <c r="P1442" s="100"/>
      <c r="Q1442" s="99"/>
      <c r="R1442" s="52"/>
      <c r="S1442" s="52"/>
      <c r="T1442" s="52"/>
    </row>
    <row r="1443">
      <c r="A1443" s="86">
        <v>1441.0</v>
      </c>
      <c r="B1443" s="86"/>
      <c r="C1443" s="402" t="str">
        <f t="shared" si="1"/>
        <v>1EA1</v>
      </c>
      <c r="D1443" s="52"/>
      <c r="E1443" s="181"/>
      <c r="F1443" s="13"/>
      <c r="G1443" s="181"/>
      <c r="H1443" s="119"/>
      <c r="I1443" s="489"/>
      <c r="J1443" s="489"/>
      <c r="K1443" s="489"/>
      <c r="L1443" s="490"/>
      <c r="M1443" s="52"/>
      <c r="N1443" s="100"/>
      <c r="O1443" s="100"/>
      <c r="P1443" s="100"/>
      <c r="Q1443" s="99"/>
      <c r="R1443" s="52"/>
      <c r="S1443" s="52"/>
      <c r="T1443" s="52"/>
    </row>
    <row r="1444">
      <c r="A1444" s="86">
        <v>1442.0</v>
      </c>
      <c r="B1444" s="86"/>
      <c r="C1444" s="402" t="str">
        <f t="shared" si="1"/>
        <v>1EA2</v>
      </c>
      <c r="D1444" s="52"/>
      <c r="E1444" s="181"/>
      <c r="F1444" s="13"/>
      <c r="G1444" s="181"/>
      <c r="H1444" s="119"/>
      <c r="I1444" s="489"/>
      <c r="J1444" s="489"/>
      <c r="K1444" s="489"/>
      <c r="L1444" s="490"/>
      <c r="M1444" s="52"/>
      <c r="N1444" s="100"/>
      <c r="O1444" s="100"/>
      <c r="P1444" s="100"/>
      <c r="Q1444" s="99"/>
      <c r="R1444" s="52"/>
      <c r="S1444" s="52"/>
      <c r="T1444" s="52"/>
    </row>
    <row r="1445">
      <c r="A1445" s="86">
        <v>1443.0</v>
      </c>
      <c r="B1445" s="86"/>
      <c r="C1445" s="402" t="str">
        <f t="shared" si="1"/>
        <v>1EA3</v>
      </c>
      <c r="D1445" s="52"/>
      <c r="E1445" s="181"/>
      <c r="F1445" s="13"/>
      <c r="G1445" s="181"/>
      <c r="H1445" s="119"/>
      <c r="I1445" s="489"/>
      <c r="J1445" s="489"/>
      <c r="K1445" s="489"/>
      <c r="L1445" s="490"/>
      <c r="M1445" s="52"/>
      <c r="N1445" s="100"/>
      <c r="O1445" s="100"/>
      <c r="P1445" s="100"/>
      <c r="Q1445" s="99"/>
      <c r="R1445" s="52"/>
      <c r="S1445" s="52"/>
      <c r="T1445" s="52"/>
    </row>
    <row r="1446">
      <c r="A1446" s="86">
        <v>1444.0</v>
      </c>
      <c r="B1446" s="86"/>
      <c r="C1446" s="402" t="str">
        <f t="shared" si="1"/>
        <v>1EA4</v>
      </c>
      <c r="D1446" s="52"/>
      <c r="E1446" s="181"/>
      <c r="F1446" s="13"/>
      <c r="G1446" s="181"/>
      <c r="H1446" s="119"/>
      <c r="I1446" s="489"/>
      <c r="J1446" s="489"/>
      <c r="K1446" s="489"/>
      <c r="L1446" s="490"/>
      <c r="M1446" s="52"/>
      <c r="N1446" s="100"/>
      <c r="O1446" s="100"/>
      <c r="P1446" s="100"/>
      <c r="Q1446" s="99"/>
      <c r="R1446" s="52"/>
      <c r="S1446" s="52"/>
      <c r="T1446" s="52"/>
    </row>
    <row r="1447">
      <c r="A1447" s="86">
        <v>1445.0</v>
      </c>
      <c r="B1447" s="86"/>
      <c r="C1447" s="402" t="str">
        <f t="shared" si="1"/>
        <v>1EA5</v>
      </c>
      <c r="D1447" s="52"/>
      <c r="E1447" s="181"/>
      <c r="F1447" s="13"/>
      <c r="G1447" s="181"/>
      <c r="H1447" s="119"/>
      <c r="I1447" s="489"/>
      <c r="J1447" s="489"/>
      <c r="K1447" s="489"/>
      <c r="L1447" s="490"/>
      <c r="M1447" s="52"/>
      <c r="N1447" s="100"/>
      <c r="O1447" s="100"/>
      <c r="P1447" s="100"/>
      <c r="Q1447" s="99"/>
      <c r="R1447" s="52"/>
      <c r="S1447" s="52"/>
      <c r="T1447" s="52"/>
    </row>
    <row r="1448">
      <c r="A1448" s="86">
        <v>1446.0</v>
      </c>
      <c r="B1448" s="86"/>
      <c r="C1448" s="402" t="str">
        <f t="shared" si="1"/>
        <v>1EA6</v>
      </c>
      <c r="D1448" s="52"/>
      <c r="E1448" s="181"/>
      <c r="F1448" s="13"/>
      <c r="G1448" s="181"/>
      <c r="H1448" s="119"/>
      <c r="I1448" s="489"/>
      <c r="J1448" s="489"/>
      <c r="K1448" s="489"/>
      <c r="L1448" s="490"/>
      <c r="M1448" s="52"/>
      <c r="N1448" s="100"/>
      <c r="O1448" s="100"/>
      <c r="P1448" s="100"/>
      <c r="Q1448" s="99"/>
      <c r="R1448" s="52"/>
      <c r="S1448" s="52"/>
      <c r="T1448" s="52"/>
    </row>
    <row r="1449">
      <c r="A1449" s="86">
        <v>1447.0</v>
      </c>
      <c r="B1449" s="86"/>
      <c r="C1449" s="402" t="str">
        <f t="shared" si="1"/>
        <v>1EA7</v>
      </c>
      <c r="D1449" s="52"/>
      <c r="E1449" s="181"/>
      <c r="F1449" s="13"/>
      <c r="G1449" s="181"/>
      <c r="H1449" s="119"/>
      <c r="I1449" s="489"/>
      <c r="J1449" s="489"/>
      <c r="K1449" s="489"/>
      <c r="L1449" s="490"/>
      <c r="M1449" s="52"/>
      <c r="N1449" s="100"/>
      <c r="O1449" s="100"/>
      <c r="P1449" s="100"/>
      <c r="Q1449" s="99"/>
      <c r="R1449" s="52"/>
      <c r="S1449" s="52"/>
      <c r="T1449" s="52"/>
    </row>
    <row r="1450">
      <c r="A1450" s="86">
        <v>1448.0</v>
      </c>
      <c r="B1450" s="86"/>
      <c r="C1450" s="402" t="str">
        <f t="shared" si="1"/>
        <v>1EA8</v>
      </c>
      <c r="D1450" s="52"/>
      <c r="E1450" s="181"/>
      <c r="F1450" s="13"/>
      <c r="G1450" s="181"/>
      <c r="H1450" s="119"/>
      <c r="I1450" s="489"/>
      <c r="J1450" s="489"/>
      <c r="K1450" s="489"/>
      <c r="L1450" s="490"/>
      <c r="M1450" s="100"/>
      <c r="N1450" s="100"/>
      <c r="O1450" s="100"/>
      <c r="P1450" s="100"/>
      <c r="Q1450" s="99"/>
      <c r="R1450" s="52"/>
      <c r="S1450" s="52"/>
      <c r="T1450" s="52"/>
    </row>
    <row r="1451">
      <c r="A1451" s="86">
        <v>1449.0</v>
      </c>
      <c r="B1451" s="86"/>
      <c r="C1451" s="402" t="str">
        <f t="shared" si="1"/>
        <v>1EA9</v>
      </c>
      <c r="D1451" s="52"/>
      <c r="E1451" s="181"/>
      <c r="F1451" s="13"/>
      <c r="G1451" s="181"/>
      <c r="H1451" s="119"/>
      <c r="I1451" s="489"/>
      <c r="J1451" s="489"/>
      <c r="K1451" s="489"/>
      <c r="L1451" s="490"/>
      <c r="M1451" s="100"/>
      <c r="N1451" s="100"/>
      <c r="O1451" s="100"/>
      <c r="P1451" s="100"/>
      <c r="Q1451" s="99"/>
      <c r="R1451" s="52"/>
      <c r="S1451" s="52"/>
      <c r="T1451" s="52"/>
    </row>
    <row r="1452">
      <c r="A1452" s="86">
        <v>1450.0</v>
      </c>
      <c r="B1452" s="86"/>
      <c r="C1452" s="402" t="str">
        <f t="shared" si="1"/>
        <v>1EAA</v>
      </c>
      <c r="D1452" s="52"/>
      <c r="E1452" s="181"/>
      <c r="F1452" s="13"/>
      <c r="G1452" s="181"/>
      <c r="H1452" s="119"/>
      <c r="I1452" s="489"/>
      <c r="J1452" s="489"/>
      <c r="K1452" s="489"/>
      <c r="L1452" s="490"/>
      <c r="M1452" s="100"/>
      <c r="N1452" s="100"/>
      <c r="O1452" s="100"/>
      <c r="P1452" s="100"/>
      <c r="Q1452" s="99"/>
      <c r="R1452" s="52"/>
      <c r="S1452" s="52"/>
      <c r="T1452" s="52"/>
    </row>
    <row r="1453">
      <c r="A1453" s="86">
        <v>1451.0</v>
      </c>
      <c r="B1453" s="86"/>
      <c r="C1453" s="402" t="str">
        <f t="shared" si="1"/>
        <v>1EAB</v>
      </c>
      <c r="D1453" s="52"/>
      <c r="E1453" s="181"/>
      <c r="F1453" s="13"/>
      <c r="G1453" s="181"/>
      <c r="H1453" s="119"/>
      <c r="I1453" s="489"/>
      <c r="J1453" s="489"/>
      <c r="K1453" s="489"/>
      <c r="L1453" s="490"/>
      <c r="M1453" s="100"/>
      <c r="N1453" s="100"/>
      <c r="O1453" s="100"/>
      <c r="P1453" s="100"/>
      <c r="Q1453" s="99"/>
      <c r="R1453" s="52"/>
      <c r="S1453" s="52"/>
      <c r="T1453" s="52"/>
    </row>
    <row r="1454">
      <c r="A1454" s="86">
        <v>1452.0</v>
      </c>
      <c r="B1454" s="86"/>
      <c r="C1454" s="402" t="str">
        <f t="shared" si="1"/>
        <v>1EAC</v>
      </c>
      <c r="D1454" s="52"/>
      <c r="E1454" s="181"/>
      <c r="F1454" s="13"/>
      <c r="G1454" s="181"/>
      <c r="H1454" s="119"/>
      <c r="I1454" s="489"/>
      <c r="J1454" s="489"/>
      <c r="K1454" s="489"/>
      <c r="L1454" s="490"/>
      <c r="M1454" s="100"/>
      <c r="N1454" s="100"/>
      <c r="O1454" s="100"/>
      <c r="P1454" s="100"/>
      <c r="Q1454" s="99"/>
      <c r="R1454" s="52"/>
      <c r="S1454" s="52"/>
      <c r="T1454" s="52"/>
    </row>
    <row r="1455">
      <c r="A1455" s="86">
        <v>1453.0</v>
      </c>
      <c r="B1455" s="86"/>
      <c r="C1455" s="402" t="str">
        <f t="shared" si="1"/>
        <v>1EAD</v>
      </c>
      <c r="D1455" s="52"/>
      <c r="E1455" s="181"/>
      <c r="F1455" s="13"/>
      <c r="G1455" s="181"/>
      <c r="H1455" s="119"/>
      <c r="I1455" s="489"/>
      <c r="J1455" s="489"/>
      <c r="K1455" s="489"/>
      <c r="L1455" s="490"/>
      <c r="M1455" s="100"/>
      <c r="N1455" s="100"/>
      <c r="O1455" s="100"/>
      <c r="P1455" s="100"/>
      <c r="Q1455" s="99"/>
      <c r="R1455" s="52"/>
      <c r="S1455" s="52"/>
      <c r="T1455" s="52"/>
    </row>
    <row r="1456">
      <c r="A1456" s="86">
        <v>1454.0</v>
      </c>
      <c r="B1456" s="86"/>
      <c r="C1456" s="402" t="str">
        <f t="shared" si="1"/>
        <v>1EAE</v>
      </c>
      <c r="D1456" s="52"/>
      <c r="E1456" s="181"/>
      <c r="F1456" s="13"/>
      <c r="G1456" s="181"/>
      <c r="H1456" s="119"/>
      <c r="I1456" s="489"/>
      <c r="J1456" s="489"/>
      <c r="K1456" s="489"/>
      <c r="L1456" s="490"/>
      <c r="M1456" s="100"/>
      <c r="N1456" s="100"/>
      <c r="O1456" s="100"/>
      <c r="P1456" s="100"/>
      <c r="Q1456" s="99"/>
      <c r="R1456" s="52"/>
      <c r="S1456" s="52"/>
      <c r="T1456" s="52"/>
    </row>
    <row r="1457">
      <c r="A1457" s="86">
        <v>1455.0</v>
      </c>
      <c r="B1457" s="86"/>
      <c r="C1457" s="402" t="str">
        <f t="shared" si="1"/>
        <v>1EAF</v>
      </c>
      <c r="D1457" s="52"/>
      <c r="E1457" s="181"/>
      <c r="F1457" s="13"/>
      <c r="G1457" s="181"/>
      <c r="H1457" s="119"/>
      <c r="I1457" s="489"/>
      <c r="J1457" s="489"/>
      <c r="K1457" s="489"/>
      <c r="L1457" s="490"/>
      <c r="M1457" s="100"/>
      <c r="N1457" s="100"/>
      <c r="O1457" s="100"/>
      <c r="P1457" s="100"/>
      <c r="Q1457" s="99"/>
      <c r="R1457" s="52"/>
      <c r="S1457" s="52"/>
      <c r="T1457" s="52"/>
    </row>
    <row r="1458">
      <c r="A1458" s="86">
        <v>1456.0</v>
      </c>
      <c r="B1458" s="86"/>
      <c r="C1458" s="402" t="str">
        <f t="shared" si="1"/>
        <v>1EB0</v>
      </c>
      <c r="D1458" s="52"/>
      <c r="E1458" s="181"/>
      <c r="F1458" s="13"/>
      <c r="G1458" s="181"/>
      <c r="H1458" s="119"/>
      <c r="I1458" s="489"/>
      <c r="J1458" s="489"/>
      <c r="K1458" s="489"/>
      <c r="L1458" s="490"/>
      <c r="M1458" s="100"/>
      <c r="N1458" s="100"/>
      <c r="O1458" s="100"/>
      <c r="P1458" s="100"/>
      <c r="Q1458" s="99"/>
      <c r="R1458" s="52"/>
      <c r="S1458" s="52"/>
      <c r="T1458" s="52"/>
    </row>
    <row r="1459">
      <c r="A1459" s="86">
        <v>1457.0</v>
      </c>
      <c r="B1459" s="86"/>
      <c r="C1459" s="402" t="str">
        <f t="shared" si="1"/>
        <v>1EB1</v>
      </c>
      <c r="D1459" s="52"/>
      <c r="E1459" s="181"/>
      <c r="F1459" s="13"/>
      <c r="G1459" s="181"/>
      <c r="H1459" s="119"/>
      <c r="I1459" s="489"/>
      <c r="J1459" s="489"/>
      <c r="K1459" s="489"/>
      <c r="L1459" s="490"/>
      <c r="M1459" s="100"/>
      <c r="N1459" s="100"/>
      <c r="O1459" s="100"/>
      <c r="P1459" s="100"/>
      <c r="Q1459" s="99"/>
      <c r="R1459" s="52"/>
      <c r="S1459" s="52"/>
      <c r="T1459" s="52"/>
    </row>
    <row r="1460">
      <c r="A1460" s="86">
        <v>1458.0</v>
      </c>
      <c r="B1460" s="86"/>
      <c r="C1460" s="402" t="str">
        <f t="shared" si="1"/>
        <v>1EB2</v>
      </c>
      <c r="D1460" s="52"/>
      <c r="E1460" s="181"/>
      <c r="F1460" s="13"/>
      <c r="G1460" s="181"/>
      <c r="H1460" s="119"/>
      <c r="I1460" s="489"/>
      <c r="J1460" s="489"/>
      <c r="K1460" s="489"/>
      <c r="L1460" s="490"/>
      <c r="M1460" s="100"/>
      <c r="N1460" s="100"/>
      <c r="O1460" s="100"/>
      <c r="P1460" s="100"/>
      <c r="Q1460" s="99"/>
      <c r="R1460" s="52"/>
      <c r="S1460" s="52"/>
      <c r="T1460" s="52"/>
    </row>
    <row r="1461">
      <c r="A1461" s="86">
        <v>1459.0</v>
      </c>
      <c r="B1461" s="86"/>
      <c r="C1461" s="402" t="str">
        <f t="shared" si="1"/>
        <v>1EB3</v>
      </c>
      <c r="D1461" s="52"/>
      <c r="E1461" s="181"/>
      <c r="F1461" s="13"/>
      <c r="G1461" s="181"/>
      <c r="H1461" s="119"/>
      <c r="I1461" s="489"/>
      <c r="J1461" s="489"/>
      <c r="K1461" s="489"/>
      <c r="L1461" s="490"/>
      <c r="M1461" s="100"/>
      <c r="N1461" s="100"/>
      <c r="O1461" s="100"/>
      <c r="P1461" s="100"/>
      <c r="Q1461" s="99"/>
      <c r="R1461" s="52"/>
      <c r="S1461" s="52"/>
      <c r="T1461" s="52"/>
    </row>
    <row r="1462">
      <c r="A1462" s="86">
        <v>1460.0</v>
      </c>
      <c r="B1462" s="86"/>
      <c r="C1462" s="402" t="str">
        <f t="shared" si="1"/>
        <v>1EB4</v>
      </c>
      <c r="D1462" s="52"/>
      <c r="E1462" s="181"/>
      <c r="F1462" s="13"/>
      <c r="G1462" s="181"/>
      <c r="H1462" s="119"/>
      <c r="I1462" s="489"/>
      <c r="J1462" s="489"/>
      <c r="K1462" s="489"/>
      <c r="L1462" s="490"/>
      <c r="M1462" s="100"/>
      <c r="N1462" s="100"/>
      <c r="O1462" s="100"/>
      <c r="P1462" s="100"/>
      <c r="Q1462" s="99"/>
      <c r="R1462" s="52"/>
      <c r="S1462" s="52"/>
      <c r="T1462" s="52"/>
    </row>
    <row r="1463">
      <c r="A1463" s="86">
        <v>1461.0</v>
      </c>
      <c r="B1463" s="86"/>
      <c r="C1463" s="402" t="str">
        <f t="shared" si="1"/>
        <v>1EB5</v>
      </c>
      <c r="D1463" s="52"/>
      <c r="E1463" s="181"/>
      <c r="F1463" s="13"/>
      <c r="G1463" s="181"/>
      <c r="H1463" s="119"/>
      <c r="I1463" s="489"/>
      <c r="J1463" s="489"/>
      <c r="K1463" s="489"/>
      <c r="L1463" s="490"/>
      <c r="M1463" s="100"/>
      <c r="N1463" s="100"/>
      <c r="O1463" s="100"/>
      <c r="P1463" s="100"/>
      <c r="Q1463" s="99"/>
      <c r="R1463" s="52"/>
      <c r="S1463" s="52"/>
      <c r="T1463" s="52"/>
    </row>
    <row r="1464">
      <c r="A1464" s="86">
        <v>1462.0</v>
      </c>
      <c r="B1464" s="86"/>
      <c r="C1464" s="402" t="str">
        <f t="shared" si="1"/>
        <v>1EB6</v>
      </c>
      <c r="D1464" s="52"/>
      <c r="E1464" s="181"/>
      <c r="F1464" s="13"/>
      <c r="G1464" s="181"/>
      <c r="H1464" s="119"/>
      <c r="I1464" s="489"/>
      <c r="J1464" s="489"/>
      <c r="K1464" s="489"/>
      <c r="L1464" s="490"/>
      <c r="M1464" s="100"/>
      <c r="N1464" s="100"/>
      <c r="O1464" s="100"/>
      <c r="P1464" s="100"/>
      <c r="Q1464" s="99"/>
      <c r="R1464" s="52"/>
      <c r="S1464" s="52"/>
      <c r="T1464" s="52"/>
    </row>
    <row r="1465">
      <c r="A1465" s="86">
        <v>1463.0</v>
      </c>
      <c r="B1465" s="86"/>
      <c r="C1465" s="402" t="str">
        <f t="shared" si="1"/>
        <v>1EB7</v>
      </c>
      <c r="D1465" s="52"/>
      <c r="E1465" s="181"/>
      <c r="F1465" s="13"/>
      <c r="G1465" s="181"/>
      <c r="H1465" s="119"/>
      <c r="I1465" s="489"/>
      <c r="J1465" s="489"/>
      <c r="K1465" s="489"/>
      <c r="L1465" s="490"/>
      <c r="M1465" s="100"/>
      <c r="N1465" s="100"/>
      <c r="O1465" s="100"/>
      <c r="P1465" s="100"/>
      <c r="Q1465" s="99"/>
      <c r="R1465" s="52"/>
      <c r="S1465" s="52"/>
      <c r="T1465" s="52"/>
    </row>
    <row r="1466">
      <c r="A1466" s="86">
        <v>1464.0</v>
      </c>
      <c r="B1466" s="86"/>
      <c r="C1466" s="402" t="str">
        <f t="shared" si="1"/>
        <v>1EB8</v>
      </c>
      <c r="D1466" s="52"/>
      <c r="E1466" s="181"/>
      <c r="F1466" s="13"/>
      <c r="G1466" s="181"/>
      <c r="H1466" s="119"/>
      <c r="I1466" s="489"/>
      <c r="J1466" s="489"/>
      <c r="K1466" s="489"/>
      <c r="L1466" s="490"/>
      <c r="M1466" s="100"/>
      <c r="N1466" s="100"/>
      <c r="O1466" s="100"/>
      <c r="P1466" s="100"/>
      <c r="Q1466" s="99"/>
      <c r="R1466" s="52"/>
      <c r="S1466" s="52"/>
      <c r="T1466" s="52"/>
    </row>
    <row r="1467">
      <c r="A1467" s="86">
        <v>1465.0</v>
      </c>
      <c r="B1467" s="86"/>
      <c r="C1467" s="402" t="str">
        <f t="shared" si="1"/>
        <v>1EB9</v>
      </c>
      <c r="D1467" s="52"/>
      <c r="E1467" s="181"/>
      <c r="F1467" s="13"/>
      <c r="G1467" s="181"/>
      <c r="H1467" s="119"/>
      <c r="I1467" s="489"/>
      <c r="J1467" s="489"/>
      <c r="K1467" s="489"/>
      <c r="L1467" s="490"/>
      <c r="M1467" s="100"/>
      <c r="N1467" s="100"/>
      <c r="O1467" s="100"/>
      <c r="P1467" s="100"/>
      <c r="Q1467" s="99"/>
      <c r="R1467" s="52"/>
      <c r="S1467" s="52"/>
      <c r="T1467" s="52"/>
    </row>
    <row r="1468">
      <c r="A1468" s="86">
        <v>1466.0</v>
      </c>
      <c r="B1468" s="86"/>
      <c r="C1468" s="402" t="str">
        <f t="shared" si="1"/>
        <v>1EBA</v>
      </c>
      <c r="D1468" s="52"/>
      <c r="E1468" s="181"/>
      <c r="F1468" s="13"/>
      <c r="G1468" s="181"/>
      <c r="H1468" s="119"/>
      <c r="I1468" s="489"/>
      <c r="J1468" s="489"/>
      <c r="K1468" s="489"/>
      <c r="L1468" s="490"/>
      <c r="M1468" s="100"/>
      <c r="N1468" s="100"/>
      <c r="O1468" s="100"/>
      <c r="P1468" s="100"/>
      <c r="Q1468" s="99"/>
      <c r="R1468" s="52"/>
      <c r="S1468" s="52"/>
      <c r="T1468" s="52"/>
    </row>
    <row r="1469">
      <c r="A1469" s="86">
        <v>1467.0</v>
      </c>
      <c r="B1469" s="86"/>
      <c r="C1469" s="402" t="str">
        <f t="shared" si="1"/>
        <v>1EBB</v>
      </c>
      <c r="D1469" s="52"/>
      <c r="E1469" s="181"/>
      <c r="F1469" s="13"/>
      <c r="G1469" s="181"/>
      <c r="H1469" s="119"/>
      <c r="I1469" s="489"/>
      <c r="J1469" s="489"/>
      <c r="K1469" s="489"/>
      <c r="L1469" s="490"/>
      <c r="M1469" s="100"/>
      <c r="N1469" s="100"/>
      <c r="O1469" s="100"/>
      <c r="P1469" s="100"/>
      <c r="Q1469" s="99"/>
      <c r="R1469" s="52"/>
      <c r="S1469" s="52"/>
      <c r="T1469" s="52"/>
    </row>
    <row r="1470">
      <c r="A1470" s="86">
        <v>1468.0</v>
      </c>
      <c r="B1470" s="86"/>
      <c r="C1470" s="402" t="str">
        <f t="shared" si="1"/>
        <v>1EBC</v>
      </c>
      <c r="D1470" s="52"/>
      <c r="E1470" s="181"/>
      <c r="F1470" s="13"/>
      <c r="G1470" s="181"/>
      <c r="H1470" s="119"/>
      <c r="I1470" s="489"/>
      <c r="J1470" s="489"/>
      <c r="K1470" s="489"/>
      <c r="L1470" s="490"/>
      <c r="M1470" s="100"/>
      <c r="N1470" s="100"/>
      <c r="O1470" s="100"/>
      <c r="P1470" s="100"/>
      <c r="Q1470" s="99"/>
      <c r="R1470" s="52"/>
      <c r="S1470" s="52"/>
      <c r="T1470" s="52"/>
    </row>
    <row r="1471">
      <c r="A1471" s="86">
        <v>1469.0</v>
      </c>
      <c r="B1471" s="86"/>
      <c r="C1471" s="402" t="str">
        <f t="shared" si="1"/>
        <v>1EBD</v>
      </c>
      <c r="D1471" s="52"/>
      <c r="E1471" s="181"/>
      <c r="F1471" s="13"/>
      <c r="G1471" s="181"/>
      <c r="H1471" s="119"/>
      <c r="I1471" s="489"/>
      <c r="J1471" s="489"/>
      <c r="K1471" s="489"/>
      <c r="L1471" s="490"/>
      <c r="M1471" s="100"/>
      <c r="N1471" s="100"/>
      <c r="O1471" s="100"/>
      <c r="P1471" s="100"/>
      <c r="Q1471" s="99"/>
      <c r="R1471" s="52"/>
      <c r="S1471" s="52"/>
      <c r="T1471" s="52"/>
    </row>
    <row r="1472">
      <c r="A1472" s="86">
        <v>1470.0</v>
      </c>
      <c r="B1472" s="86"/>
      <c r="C1472" s="402" t="str">
        <f t="shared" si="1"/>
        <v>1EBE</v>
      </c>
      <c r="D1472" s="52"/>
      <c r="E1472" s="181"/>
      <c r="F1472" s="13"/>
      <c r="G1472" s="181"/>
      <c r="H1472" s="119"/>
      <c r="I1472" s="489"/>
      <c r="J1472" s="489"/>
      <c r="K1472" s="489"/>
      <c r="L1472" s="490"/>
      <c r="M1472" s="100"/>
      <c r="N1472" s="100"/>
      <c r="O1472" s="100"/>
      <c r="P1472" s="100"/>
      <c r="Q1472" s="99"/>
      <c r="R1472" s="52"/>
      <c r="S1472" s="52"/>
      <c r="T1472" s="52"/>
    </row>
    <row r="1473">
      <c r="A1473" s="86">
        <v>1471.0</v>
      </c>
      <c r="B1473" s="86"/>
      <c r="C1473" s="402" t="str">
        <f t="shared" si="1"/>
        <v>1EBF</v>
      </c>
      <c r="D1473" s="52"/>
      <c r="E1473" s="181"/>
      <c r="F1473" s="13"/>
      <c r="G1473" s="181"/>
      <c r="H1473" s="119"/>
      <c r="I1473" s="489"/>
      <c r="J1473" s="489"/>
      <c r="K1473" s="489"/>
      <c r="L1473" s="490"/>
      <c r="M1473" s="100"/>
      <c r="N1473" s="100"/>
      <c r="O1473" s="100"/>
      <c r="P1473" s="100"/>
      <c r="Q1473" s="99"/>
      <c r="R1473" s="52"/>
      <c r="S1473" s="52"/>
      <c r="T1473" s="52"/>
    </row>
    <row r="1474">
      <c r="A1474" s="86">
        <v>1472.0</v>
      </c>
      <c r="B1474" s="86"/>
      <c r="C1474" s="402" t="str">
        <f t="shared" si="1"/>
        <v>1EC0</v>
      </c>
      <c r="D1474" s="52"/>
      <c r="E1474" s="181"/>
      <c r="F1474" s="13"/>
      <c r="G1474" s="181"/>
      <c r="H1474" s="119"/>
      <c r="I1474" s="489"/>
      <c r="J1474" s="489"/>
      <c r="K1474" s="489"/>
      <c r="L1474" s="490"/>
      <c r="M1474" s="100"/>
      <c r="N1474" s="100"/>
      <c r="O1474" s="100"/>
      <c r="P1474" s="100"/>
      <c r="Q1474" s="99"/>
      <c r="R1474" s="52"/>
      <c r="S1474" s="52"/>
      <c r="T1474" s="52"/>
    </row>
    <row r="1475">
      <c r="A1475" s="86">
        <v>1473.0</v>
      </c>
      <c r="B1475" s="86"/>
      <c r="C1475" s="402" t="str">
        <f t="shared" si="1"/>
        <v>1EC1</v>
      </c>
      <c r="D1475" s="52"/>
      <c r="E1475" s="181"/>
      <c r="F1475" s="13"/>
      <c r="G1475" s="181"/>
      <c r="H1475" s="119"/>
      <c r="I1475" s="489"/>
      <c r="J1475" s="489"/>
      <c r="K1475" s="489"/>
      <c r="L1475" s="490"/>
      <c r="M1475" s="100"/>
      <c r="N1475" s="100"/>
      <c r="O1475" s="100"/>
      <c r="P1475" s="100"/>
      <c r="Q1475" s="99"/>
      <c r="R1475" s="52"/>
      <c r="S1475" s="52"/>
      <c r="T1475" s="52"/>
    </row>
    <row r="1476">
      <c r="A1476" s="86">
        <v>1474.0</v>
      </c>
      <c r="B1476" s="86"/>
      <c r="C1476" s="402" t="str">
        <f t="shared" si="1"/>
        <v>1EC2</v>
      </c>
      <c r="D1476" s="52"/>
      <c r="E1476" s="181"/>
      <c r="F1476" s="13"/>
      <c r="G1476" s="181"/>
      <c r="H1476" s="119"/>
      <c r="I1476" s="489"/>
      <c r="J1476" s="489"/>
      <c r="K1476" s="489"/>
      <c r="L1476" s="490"/>
      <c r="M1476" s="100"/>
      <c r="N1476" s="100"/>
      <c r="O1476" s="100"/>
      <c r="P1476" s="100"/>
      <c r="Q1476" s="99"/>
      <c r="R1476" s="52"/>
      <c r="S1476" s="52"/>
      <c r="T1476" s="52"/>
    </row>
    <row r="1477">
      <c r="A1477" s="86">
        <v>1475.0</v>
      </c>
      <c r="B1477" s="86"/>
      <c r="C1477" s="402" t="str">
        <f t="shared" si="1"/>
        <v>1EC3</v>
      </c>
      <c r="D1477" s="52"/>
      <c r="E1477" s="181"/>
      <c r="F1477" s="13"/>
      <c r="G1477" s="181"/>
      <c r="H1477" s="119"/>
      <c r="I1477" s="489"/>
      <c r="J1477" s="489"/>
      <c r="K1477" s="489"/>
      <c r="L1477" s="490"/>
      <c r="M1477" s="100"/>
      <c r="N1477" s="100"/>
      <c r="O1477" s="100"/>
      <c r="P1477" s="100"/>
      <c r="Q1477" s="99"/>
      <c r="R1477" s="52"/>
      <c r="S1477" s="52"/>
      <c r="T1477" s="52"/>
    </row>
    <row r="1478">
      <c r="A1478" s="86">
        <v>1476.0</v>
      </c>
      <c r="B1478" s="86"/>
      <c r="C1478" s="402" t="str">
        <f t="shared" si="1"/>
        <v>1EC4</v>
      </c>
      <c r="D1478" s="52"/>
      <c r="E1478" s="181"/>
      <c r="F1478" s="13"/>
      <c r="G1478" s="181"/>
      <c r="H1478" s="119"/>
      <c r="I1478" s="489"/>
      <c r="J1478" s="489"/>
      <c r="K1478" s="489"/>
      <c r="L1478" s="490"/>
      <c r="M1478" s="100"/>
      <c r="N1478" s="100"/>
      <c r="O1478" s="100"/>
      <c r="P1478" s="100"/>
      <c r="Q1478" s="99"/>
      <c r="R1478" s="52"/>
      <c r="S1478" s="52"/>
      <c r="T1478" s="52"/>
    </row>
    <row r="1479">
      <c r="A1479" s="86">
        <v>1477.0</v>
      </c>
      <c r="B1479" s="86"/>
      <c r="C1479" s="402" t="str">
        <f t="shared" si="1"/>
        <v>1EC5</v>
      </c>
      <c r="D1479" s="52"/>
      <c r="E1479" s="181"/>
      <c r="F1479" s="13"/>
      <c r="G1479" s="181"/>
      <c r="H1479" s="119"/>
      <c r="I1479" s="489"/>
      <c r="J1479" s="489"/>
      <c r="K1479" s="489"/>
      <c r="L1479" s="490"/>
      <c r="M1479" s="100"/>
      <c r="N1479" s="100"/>
      <c r="O1479" s="100"/>
      <c r="P1479" s="100"/>
      <c r="Q1479" s="99"/>
      <c r="R1479" s="52"/>
      <c r="S1479" s="52"/>
      <c r="T1479" s="52"/>
    </row>
    <row r="1480">
      <c r="A1480" s="86">
        <v>1478.0</v>
      </c>
      <c r="B1480" s="86"/>
      <c r="C1480" s="402" t="str">
        <f t="shared" si="1"/>
        <v>1EC6</v>
      </c>
      <c r="D1480" s="52"/>
      <c r="E1480" s="181"/>
      <c r="F1480" s="13"/>
      <c r="G1480" s="181"/>
      <c r="H1480" s="119"/>
      <c r="I1480" s="489"/>
      <c r="J1480" s="489"/>
      <c r="K1480" s="489"/>
      <c r="L1480" s="490"/>
      <c r="M1480" s="100"/>
      <c r="N1480" s="100"/>
      <c r="O1480" s="100"/>
      <c r="P1480" s="100"/>
      <c r="Q1480" s="99"/>
      <c r="R1480" s="52"/>
      <c r="S1480" s="52"/>
      <c r="T1480" s="52"/>
    </row>
    <row r="1481">
      <c r="A1481" s="86">
        <v>1479.0</v>
      </c>
      <c r="B1481" s="86"/>
      <c r="C1481" s="402" t="str">
        <f t="shared" si="1"/>
        <v>1EC7</v>
      </c>
      <c r="D1481" s="52"/>
      <c r="E1481" s="181"/>
      <c r="F1481" s="13"/>
      <c r="G1481" s="181"/>
      <c r="H1481" s="119"/>
      <c r="I1481" s="489"/>
      <c r="J1481" s="489"/>
      <c r="K1481" s="489"/>
      <c r="L1481" s="490"/>
      <c r="M1481" s="100"/>
      <c r="N1481" s="100"/>
      <c r="O1481" s="100"/>
      <c r="P1481" s="100"/>
      <c r="Q1481" s="99"/>
      <c r="R1481" s="52"/>
      <c r="S1481" s="52"/>
      <c r="T1481" s="52"/>
    </row>
    <row r="1482">
      <c r="A1482" s="86">
        <v>1480.0</v>
      </c>
      <c r="B1482" s="86"/>
      <c r="C1482" s="402" t="str">
        <f t="shared" si="1"/>
        <v>1EC8</v>
      </c>
      <c r="D1482" s="52"/>
      <c r="E1482" s="181"/>
      <c r="F1482" s="13"/>
      <c r="G1482" s="181"/>
      <c r="H1482" s="119"/>
      <c r="I1482" s="489"/>
      <c r="J1482" s="489"/>
      <c r="K1482" s="489"/>
      <c r="L1482" s="490"/>
      <c r="M1482" s="100"/>
      <c r="N1482" s="100"/>
      <c r="O1482" s="100"/>
      <c r="P1482" s="100"/>
      <c r="Q1482" s="99"/>
      <c r="R1482" s="52"/>
      <c r="S1482" s="52"/>
      <c r="T1482" s="52"/>
    </row>
    <row r="1483">
      <c r="A1483" s="86">
        <v>1481.0</v>
      </c>
      <c r="B1483" s="86"/>
      <c r="C1483" s="402" t="str">
        <f t="shared" si="1"/>
        <v>1EC9</v>
      </c>
      <c r="D1483" s="52"/>
      <c r="E1483" s="181"/>
      <c r="F1483" s="13"/>
      <c r="G1483" s="181"/>
      <c r="H1483" s="119"/>
      <c r="I1483" s="489"/>
      <c r="J1483" s="489"/>
      <c r="K1483" s="489"/>
      <c r="L1483" s="490"/>
      <c r="M1483" s="100"/>
      <c r="N1483" s="100"/>
      <c r="O1483" s="100"/>
      <c r="P1483" s="100"/>
      <c r="Q1483" s="99"/>
      <c r="R1483" s="52"/>
      <c r="S1483" s="52"/>
      <c r="T1483" s="52"/>
    </row>
    <row r="1484">
      <c r="A1484" s="86">
        <v>1482.0</v>
      </c>
      <c r="B1484" s="86"/>
      <c r="C1484" s="402" t="str">
        <f t="shared" si="1"/>
        <v>1ECA</v>
      </c>
      <c r="D1484" s="52"/>
      <c r="E1484" s="181"/>
      <c r="F1484" s="13"/>
      <c r="G1484" s="181"/>
      <c r="H1484" s="119"/>
      <c r="I1484" s="489"/>
      <c r="J1484" s="489"/>
      <c r="K1484" s="489"/>
      <c r="L1484" s="490"/>
      <c r="M1484" s="100"/>
      <c r="N1484" s="100"/>
      <c r="O1484" s="100"/>
      <c r="P1484" s="100"/>
      <c r="Q1484" s="99"/>
      <c r="R1484" s="52"/>
      <c r="S1484" s="52"/>
      <c r="T1484" s="52"/>
    </row>
    <row r="1485">
      <c r="A1485" s="86">
        <v>1483.0</v>
      </c>
      <c r="B1485" s="86"/>
      <c r="C1485" s="402" t="str">
        <f t="shared" si="1"/>
        <v>1ECB</v>
      </c>
      <c r="D1485" s="52"/>
      <c r="E1485" s="181"/>
      <c r="F1485" s="13"/>
      <c r="G1485" s="181"/>
      <c r="H1485" s="119"/>
      <c r="I1485" s="489"/>
      <c r="J1485" s="489"/>
      <c r="K1485" s="489"/>
      <c r="L1485" s="490"/>
      <c r="M1485" s="100"/>
      <c r="N1485" s="100"/>
      <c r="O1485" s="100"/>
      <c r="P1485" s="100"/>
      <c r="Q1485" s="99"/>
      <c r="R1485" s="52"/>
      <c r="S1485" s="52"/>
      <c r="T1485" s="52"/>
    </row>
    <row r="1486">
      <c r="A1486" s="86">
        <v>1484.0</v>
      </c>
      <c r="B1486" s="86"/>
      <c r="C1486" s="402" t="str">
        <f t="shared" si="1"/>
        <v>1ECC</v>
      </c>
      <c r="D1486" s="52"/>
      <c r="E1486" s="181"/>
      <c r="F1486" s="13"/>
      <c r="G1486" s="181"/>
      <c r="H1486" s="119"/>
      <c r="I1486" s="489"/>
      <c r="J1486" s="489"/>
      <c r="K1486" s="489"/>
      <c r="L1486" s="490"/>
      <c r="M1486" s="100"/>
      <c r="N1486" s="100"/>
      <c r="O1486" s="100"/>
      <c r="P1486" s="100"/>
      <c r="Q1486" s="99"/>
      <c r="R1486" s="52"/>
      <c r="S1486" s="52"/>
      <c r="T1486" s="52"/>
    </row>
    <row r="1487">
      <c r="A1487" s="86">
        <v>1485.0</v>
      </c>
      <c r="B1487" s="86"/>
      <c r="C1487" s="402" t="str">
        <f t="shared" si="1"/>
        <v>1ECD</v>
      </c>
      <c r="D1487" s="52"/>
      <c r="E1487" s="181"/>
      <c r="F1487" s="13"/>
      <c r="G1487" s="181"/>
      <c r="H1487" s="119"/>
      <c r="I1487" s="489"/>
      <c r="J1487" s="489"/>
      <c r="K1487" s="489"/>
      <c r="L1487" s="490"/>
      <c r="M1487" s="100"/>
      <c r="N1487" s="100"/>
      <c r="O1487" s="100"/>
      <c r="P1487" s="100"/>
      <c r="Q1487" s="99"/>
      <c r="R1487" s="52"/>
      <c r="S1487" s="52"/>
      <c r="T1487" s="52"/>
    </row>
    <row r="1488">
      <c r="A1488" s="86">
        <v>1486.0</v>
      </c>
      <c r="B1488" s="86"/>
      <c r="C1488" s="402" t="str">
        <f t="shared" si="1"/>
        <v>1ECE</v>
      </c>
      <c r="D1488" s="52"/>
      <c r="E1488" s="181"/>
      <c r="F1488" s="13"/>
      <c r="G1488" s="181"/>
      <c r="H1488" s="119"/>
      <c r="I1488" s="489"/>
      <c r="J1488" s="489"/>
      <c r="K1488" s="489"/>
      <c r="L1488" s="490"/>
      <c r="M1488" s="100"/>
      <c r="N1488" s="100"/>
      <c r="O1488" s="100"/>
      <c r="P1488" s="100"/>
      <c r="Q1488" s="99"/>
      <c r="R1488" s="52"/>
      <c r="S1488" s="52"/>
      <c r="T1488" s="52"/>
    </row>
    <row r="1489">
      <c r="A1489" s="86">
        <v>1487.0</v>
      </c>
      <c r="B1489" s="86"/>
      <c r="C1489" s="402" t="str">
        <f t="shared" si="1"/>
        <v>1ECF</v>
      </c>
      <c r="D1489" s="52"/>
      <c r="E1489" s="181"/>
      <c r="F1489" s="13"/>
      <c r="G1489" s="181"/>
      <c r="H1489" s="119"/>
      <c r="I1489" s="489"/>
      <c r="J1489" s="489"/>
      <c r="K1489" s="489"/>
      <c r="L1489" s="490"/>
      <c r="M1489" s="100"/>
      <c r="N1489" s="100"/>
      <c r="O1489" s="100"/>
      <c r="P1489" s="100"/>
      <c r="Q1489" s="99"/>
      <c r="R1489" s="52"/>
      <c r="S1489" s="52"/>
      <c r="T1489" s="52"/>
    </row>
    <row r="1490">
      <c r="A1490" s="86">
        <v>1488.0</v>
      </c>
      <c r="B1490" s="86"/>
      <c r="C1490" s="402" t="str">
        <f t="shared" si="1"/>
        <v>1ED0</v>
      </c>
      <c r="D1490" s="52"/>
      <c r="E1490" s="181"/>
      <c r="F1490" s="13"/>
      <c r="G1490" s="181"/>
      <c r="H1490" s="119"/>
      <c r="I1490" s="489"/>
      <c r="J1490" s="489"/>
      <c r="K1490" s="489"/>
      <c r="L1490" s="490"/>
      <c r="M1490" s="100"/>
      <c r="N1490" s="100"/>
      <c r="O1490" s="100"/>
      <c r="P1490" s="100"/>
      <c r="Q1490" s="99"/>
      <c r="R1490" s="52"/>
      <c r="S1490" s="52"/>
      <c r="T1490" s="52"/>
    </row>
    <row r="1491">
      <c r="A1491" s="86">
        <v>1489.0</v>
      </c>
      <c r="B1491" s="86"/>
      <c r="C1491" s="402" t="str">
        <f t="shared" si="1"/>
        <v>1ED1</v>
      </c>
      <c r="D1491" s="52"/>
      <c r="E1491" s="181"/>
      <c r="F1491" s="13"/>
      <c r="G1491" s="181"/>
      <c r="H1491" s="119"/>
      <c r="I1491" s="489"/>
      <c r="J1491" s="489"/>
      <c r="K1491" s="489"/>
      <c r="L1491" s="490"/>
      <c r="M1491" s="100"/>
      <c r="N1491" s="100"/>
      <c r="O1491" s="100"/>
      <c r="P1491" s="100"/>
      <c r="Q1491" s="99"/>
      <c r="R1491" s="52"/>
      <c r="S1491" s="52"/>
      <c r="T1491" s="52"/>
    </row>
    <row r="1492">
      <c r="A1492" s="86">
        <v>1490.0</v>
      </c>
      <c r="B1492" s="86"/>
      <c r="C1492" s="402" t="str">
        <f t="shared" si="1"/>
        <v>1ED2</v>
      </c>
      <c r="D1492" s="52"/>
      <c r="E1492" s="181"/>
      <c r="F1492" s="13"/>
      <c r="G1492" s="181"/>
      <c r="H1492" s="119"/>
      <c r="I1492" s="489"/>
      <c r="J1492" s="489"/>
      <c r="K1492" s="489"/>
      <c r="L1492" s="490"/>
      <c r="M1492" s="100"/>
      <c r="N1492" s="100"/>
      <c r="O1492" s="100"/>
      <c r="P1492" s="100"/>
      <c r="Q1492" s="99"/>
      <c r="R1492" s="52"/>
      <c r="S1492" s="52"/>
      <c r="T1492" s="52"/>
    </row>
    <row r="1493">
      <c r="A1493" s="86">
        <v>1491.0</v>
      </c>
      <c r="B1493" s="86"/>
      <c r="C1493" s="402" t="str">
        <f t="shared" si="1"/>
        <v>1ED3</v>
      </c>
      <c r="D1493" s="52"/>
      <c r="E1493" s="181"/>
      <c r="F1493" s="13"/>
      <c r="G1493" s="181"/>
      <c r="H1493" s="119"/>
      <c r="I1493" s="489"/>
      <c r="J1493" s="489"/>
      <c r="K1493" s="489"/>
      <c r="L1493" s="490"/>
      <c r="M1493" s="100"/>
      <c r="N1493" s="100"/>
      <c r="O1493" s="100"/>
      <c r="P1493" s="100"/>
      <c r="Q1493" s="99"/>
      <c r="R1493" s="52"/>
      <c r="S1493" s="52"/>
      <c r="T1493" s="52"/>
    </row>
    <row r="1494">
      <c r="A1494" s="86">
        <v>1492.0</v>
      </c>
      <c r="B1494" s="86"/>
      <c r="C1494" s="402" t="str">
        <f t="shared" si="1"/>
        <v>1ED4</v>
      </c>
      <c r="D1494" s="52"/>
      <c r="E1494" s="181"/>
      <c r="F1494" s="13"/>
      <c r="G1494" s="181"/>
      <c r="H1494" s="119"/>
      <c r="I1494" s="489"/>
      <c r="J1494" s="489"/>
      <c r="K1494" s="489"/>
      <c r="L1494" s="490"/>
      <c r="M1494" s="100"/>
      <c r="N1494" s="100"/>
      <c r="O1494" s="100"/>
      <c r="P1494" s="100"/>
      <c r="Q1494" s="99"/>
      <c r="R1494" s="52"/>
      <c r="S1494" s="52"/>
      <c r="T1494" s="52"/>
    </row>
    <row r="1495">
      <c r="A1495" s="86">
        <v>1493.0</v>
      </c>
      <c r="B1495" s="86"/>
      <c r="C1495" s="402" t="str">
        <f t="shared" si="1"/>
        <v>1ED5</v>
      </c>
      <c r="D1495" s="52"/>
      <c r="E1495" s="181"/>
      <c r="F1495" s="13"/>
      <c r="G1495" s="181"/>
      <c r="H1495" s="119"/>
      <c r="I1495" s="489"/>
      <c r="J1495" s="489"/>
      <c r="K1495" s="489"/>
      <c r="L1495" s="490"/>
      <c r="M1495" s="100"/>
      <c r="N1495" s="100"/>
      <c r="O1495" s="100"/>
      <c r="P1495" s="100"/>
      <c r="Q1495" s="99"/>
      <c r="R1495" s="52"/>
      <c r="S1495" s="52"/>
      <c r="T1495" s="52"/>
    </row>
    <row r="1496">
      <c r="A1496" s="86">
        <v>1494.0</v>
      </c>
      <c r="B1496" s="86"/>
      <c r="C1496" s="402" t="str">
        <f t="shared" si="1"/>
        <v>1ED6</v>
      </c>
      <c r="D1496" s="52"/>
      <c r="E1496" s="181"/>
      <c r="F1496" s="13"/>
      <c r="G1496" s="181"/>
      <c r="H1496" s="119"/>
      <c r="I1496" s="489"/>
      <c r="J1496" s="489"/>
      <c r="K1496" s="489"/>
      <c r="L1496" s="490"/>
      <c r="M1496" s="100"/>
      <c r="N1496" s="100"/>
      <c r="O1496" s="100"/>
      <c r="P1496" s="100"/>
      <c r="Q1496" s="99"/>
      <c r="R1496" s="52"/>
      <c r="S1496" s="52"/>
      <c r="T1496" s="52"/>
    </row>
    <row r="1497">
      <c r="A1497" s="86">
        <v>1495.0</v>
      </c>
      <c r="B1497" s="86"/>
      <c r="C1497" s="402" t="str">
        <f t="shared" si="1"/>
        <v>1ED7</v>
      </c>
      <c r="D1497" s="52"/>
      <c r="E1497" s="181"/>
      <c r="F1497" s="13"/>
      <c r="G1497" s="181"/>
      <c r="H1497" s="119"/>
      <c r="I1497" s="489"/>
      <c r="J1497" s="489"/>
      <c r="K1497" s="489"/>
      <c r="L1497" s="490"/>
      <c r="M1497" s="100"/>
      <c r="N1497" s="100"/>
      <c r="O1497" s="100"/>
      <c r="P1497" s="100"/>
      <c r="Q1497" s="99"/>
      <c r="R1497" s="52"/>
      <c r="S1497" s="52"/>
      <c r="T1497" s="52"/>
    </row>
    <row r="1498">
      <c r="A1498" s="86">
        <v>1496.0</v>
      </c>
      <c r="B1498" s="86"/>
      <c r="C1498" s="402" t="str">
        <f t="shared" si="1"/>
        <v>1ED8</v>
      </c>
      <c r="D1498" s="52"/>
      <c r="E1498" s="181"/>
      <c r="F1498" s="13"/>
      <c r="G1498" s="181"/>
      <c r="H1498" s="119"/>
      <c r="I1498" s="489"/>
      <c r="J1498" s="489"/>
      <c r="K1498" s="489"/>
      <c r="L1498" s="490"/>
      <c r="M1498" s="100"/>
      <c r="N1498" s="100"/>
      <c r="O1498" s="100"/>
      <c r="P1498" s="100"/>
      <c r="Q1498" s="99"/>
      <c r="R1498" s="52"/>
      <c r="S1498" s="52"/>
      <c r="T1498" s="52"/>
    </row>
    <row r="1499">
      <c r="A1499" s="86">
        <v>1497.0</v>
      </c>
      <c r="B1499" s="86"/>
      <c r="C1499" s="402" t="str">
        <f t="shared" si="1"/>
        <v>1ED9</v>
      </c>
      <c r="D1499" s="52"/>
      <c r="E1499" s="181"/>
      <c r="F1499" s="13"/>
      <c r="G1499" s="181"/>
      <c r="H1499" s="119"/>
      <c r="I1499" s="489"/>
      <c r="J1499" s="489"/>
      <c r="K1499" s="489"/>
      <c r="L1499" s="490"/>
      <c r="M1499" s="100"/>
      <c r="N1499" s="100"/>
      <c r="O1499" s="100"/>
      <c r="P1499" s="100"/>
      <c r="Q1499" s="99"/>
      <c r="R1499" s="52"/>
      <c r="S1499" s="52"/>
      <c r="T1499" s="52"/>
    </row>
    <row r="1500">
      <c r="A1500" s="86">
        <v>1498.0</v>
      </c>
      <c r="B1500" s="86"/>
      <c r="C1500" s="402" t="str">
        <f t="shared" si="1"/>
        <v>1EDA</v>
      </c>
      <c r="D1500" s="52"/>
      <c r="E1500" s="181"/>
      <c r="F1500" s="13"/>
      <c r="G1500" s="181"/>
      <c r="H1500" s="119"/>
      <c r="I1500" s="489"/>
      <c r="J1500" s="489"/>
      <c r="K1500" s="489"/>
      <c r="L1500" s="490"/>
      <c r="M1500" s="100"/>
      <c r="N1500" s="100"/>
      <c r="O1500" s="100"/>
      <c r="P1500" s="100"/>
      <c r="Q1500" s="99"/>
      <c r="R1500" s="52"/>
      <c r="S1500" s="52"/>
      <c r="T1500" s="52"/>
    </row>
    <row r="1501">
      <c r="A1501" s="86">
        <v>1499.0</v>
      </c>
      <c r="B1501" s="86"/>
      <c r="C1501" s="402" t="str">
        <f t="shared" si="1"/>
        <v>1EDB</v>
      </c>
      <c r="D1501" s="52"/>
      <c r="E1501" s="181"/>
      <c r="F1501" s="13"/>
      <c r="G1501" s="181"/>
      <c r="H1501" s="119"/>
      <c r="I1501" s="489"/>
      <c r="J1501" s="489"/>
      <c r="K1501" s="489"/>
      <c r="L1501" s="490"/>
      <c r="M1501" s="100"/>
      <c r="N1501" s="100"/>
      <c r="O1501" s="100"/>
      <c r="P1501" s="100"/>
      <c r="Q1501" s="99"/>
      <c r="R1501" s="52"/>
      <c r="S1501" s="52"/>
      <c r="T1501" s="52"/>
    </row>
    <row r="1502">
      <c r="A1502" s="86">
        <v>1500.0</v>
      </c>
      <c r="B1502" s="86"/>
      <c r="C1502" s="402" t="str">
        <f t="shared" si="1"/>
        <v>1EDC</v>
      </c>
      <c r="D1502" s="52"/>
      <c r="E1502" s="181"/>
      <c r="F1502" s="13"/>
      <c r="G1502" s="181"/>
      <c r="H1502" s="119"/>
      <c r="I1502" s="489"/>
      <c r="J1502" s="489"/>
      <c r="K1502" s="489"/>
      <c r="L1502" s="490"/>
      <c r="M1502" s="100"/>
      <c r="N1502" s="100"/>
      <c r="O1502" s="100"/>
      <c r="P1502" s="100"/>
      <c r="Q1502" s="99"/>
      <c r="R1502" s="52"/>
      <c r="S1502" s="52"/>
      <c r="T1502" s="52"/>
    </row>
    <row r="1503">
      <c r="A1503" s="86">
        <v>1501.0</v>
      </c>
      <c r="B1503" s="86"/>
      <c r="C1503" s="402" t="str">
        <f t="shared" si="1"/>
        <v>1EDD</v>
      </c>
      <c r="D1503" s="52"/>
      <c r="E1503" s="181"/>
      <c r="F1503" s="13"/>
      <c r="G1503" s="181"/>
      <c r="H1503" s="119"/>
      <c r="I1503" s="489"/>
      <c r="J1503" s="489"/>
      <c r="K1503" s="489"/>
      <c r="L1503" s="490"/>
      <c r="M1503" s="100"/>
      <c r="N1503" s="100"/>
      <c r="O1503" s="100"/>
      <c r="P1503" s="100"/>
      <c r="Q1503" s="99"/>
      <c r="R1503" s="52"/>
      <c r="S1503" s="52"/>
      <c r="T1503" s="52"/>
    </row>
    <row r="1504">
      <c r="A1504" s="86">
        <v>1502.0</v>
      </c>
      <c r="B1504" s="86"/>
      <c r="C1504" s="402" t="str">
        <f t="shared" si="1"/>
        <v>1EDE</v>
      </c>
      <c r="D1504" s="52"/>
      <c r="E1504" s="181"/>
      <c r="F1504" s="13"/>
      <c r="G1504" s="181"/>
      <c r="H1504" s="119"/>
      <c r="I1504" s="489"/>
      <c r="J1504" s="489"/>
      <c r="K1504" s="489"/>
      <c r="L1504" s="490"/>
      <c r="M1504" s="100"/>
      <c r="N1504" s="100"/>
      <c r="O1504" s="100"/>
      <c r="P1504" s="100"/>
      <c r="Q1504" s="99"/>
      <c r="R1504" s="52"/>
      <c r="S1504" s="52"/>
      <c r="T1504" s="52"/>
    </row>
    <row r="1505">
      <c r="A1505" s="86">
        <v>1503.0</v>
      </c>
      <c r="B1505" s="86"/>
      <c r="C1505" s="402" t="str">
        <f t="shared" si="1"/>
        <v>1EDF</v>
      </c>
      <c r="D1505" s="52"/>
      <c r="E1505" s="181"/>
      <c r="F1505" s="13"/>
      <c r="G1505" s="181"/>
      <c r="H1505" s="119"/>
      <c r="I1505" s="489"/>
      <c r="J1505" s="489"/>
      <c r="K1505" s="489"/>
      <c r="L1505" s="490"/>
      <c r="M1505" s="100"/>
      <c r="N1505" s="100"/>
      <c r="O1505" s="100"/>
      <c r="P1505" s="100"/>
      <c r="Q1505" s="99"/>
      <c r="R1505" s="52"/>
      <c r="S1505" s="52"/>
      <c r="T1505" s="52"/>
    </row>
    <row r="1506">
      <c r="A1506" s="86">
        <v>1504.0</v>
      </c>
      <c r="B1506" s="86"/>
      <c r="C1506" s="402" t="str">
        <f t="shared" si="1"/>
        <v>1EE0</v>
      </c>
      <c r="D1506" s="52"/>
      <c r="E1506" s="181"/>
      <c r="F1506" s="13"/>
      <c r="G1506" s="181"/>
      <c r="H1506" s="119"/>
      <c r="I1506" s="489"/>
      <c r="J1506" s="489"/>
      <c r="K1506" s="489"/>
      <c r="L1506" s="490"/>
      <c r="M1506" s="100"/>
      <c r="N1506" s="100"/>
      <c r="O1506" s="100"/>
      <c r="P1506" s="100"/>
      <c r="Q1506" s="99"/>
      <c r="R1506" s="52"/>
      <c r="S1506" s="52"/>
      <c r="T1506" s="52"/>
    </row>
    <row r="1507">
      <c r="A1507" s="86">
        <v>1505.0</v>
      </c>
      <c r="B1507" s="86"/>
      <c r="C1507" s="402" t="str">
        <f t="shared" si="1"/>
        <v>1EE1</v>
      </c>
      <c r="D1507" s="52"/>
      <c r="E1507" s="181"/>
      <c r="F1507" s="13"/>
      <c r="G1507" s="181"/>
      <c r="H1507" s="119"/>
      <c r="I1507" s="489"/>
      <c r="J1507" s="489"/>
      <c r="K1507" s="489"/>
      <c r="L1507" s="490"/>
      <c r="M1507" s="100"/>
      <c r="N1507" s="100"/>
      <c r="O1507" s="100"/>
      <c r="P1507" s="100"/>
      <c r="Q1507" s="99"/>
      <c r="R1507" s="52"/>
      <c r="S1507" s="52"/>
      <c r="T1507" s="52"/>
    </row>
    <row r="1508">
      <c r="A1508" s="86">
        <v>1506.0</v>
      </c>
      <c r="B1508" s="86"/>
      <c r="C1508" s="402" t="str">
        <f t="shared" si="1"/>
        <v>1EE2</v>
      </c>
      <c r="D1508" s="52"/>
      <c r="E1508" s="181"/>
      <c r="F1508" s="13"/>
      <c r="G1508" s="181"/>
      <c r="H1508" s="119"/>
      <c r="I1508" s="489"/>
      <c r="J1508" s="489"/>
      <c r="K1508" s="489"/>
      <c r="L1508" s="490"/>
      <c r="M1508" s="100"/>
      <c r="N1508" s="100"/>
      <c r="O1508" s="100"/>
      <c r="P1508" s="100"/>
      <c r="Q1508" s="99"/>
      <c r="R1508" s="52"/>
      <c r="S1508" s="52"/>
      <c r="T1508" s="52"/>
    </row>
    <row r="1509">
      <c r="A1509" s="86">
        <v>1507.0</v>
      </c>
      <c r="B1509" s="86"/>
      <c r="C1509" s="402" t="str">
        <f t="shared" si="1"/>
        <v>1EE3</v>
      </c>
      <c r="D1509" s="52"/>
      <c r="E1509" s="181"/>
      <c r="F1509" s="13"/>
      <c r="G1509" s="181"/>
      <c r="H1509" s="119"/>
      <c r="I1509" s="489"/>
      <c r="J1509" s="489"/>
      <c r="K1509" s="489"/>
      <c r="L1509" s="490"/>
      <c r="M1509" s="100"/>
      <c r="N1509" s="100"/>
      <c r="O1509" s="100"/>
      <c r="P1509" s="100"/>
      <c r="Q1509" s="99"/>
      <c r="R1509" s="52"/>
      <c r="S1509" s="52"/>
      <c r="T1509" s="52"/>
    </row>
    <row r="1510">
      <c r="A1510" s="86">
        <v>1508.0</v>
      </c>
      <c r="B1510" s="86"/>
      <c r="C1510" s="402" t="str">
        <f t="shared" si="1"/>
        <v>1EE4</v>
      </c>
      <c r="D1510" s="52"/>
      <c r="E1510" s="181"/>
      <c r="F1510" s="13"/>
      <c r="G1510" s="181"/>
      <c r="H1510" s="119"/>
      <c r="I1510" s="489"/>
      <c r="J1510" s="489"/>
      <c r="K1510" s="489"/>
      <c r="L1510" s="490"/>
      <c r="M1510" s="100"/>
      <c r="N1510" s="100"/>
      <c r="O1510" s="100"/>
      <c r="P1510" s="100"/>
      <c r="Q1510" s="99"/>
      <c r="R1510" s="52"/>
      <c r="S1510" s="52"/>
      <c r="T1510" s="52"/>
    </row>
    <row r="1511">
      <c r="A1511" s="86">
        <v>1509.0</v>
      </c>
      <c r="B1511" s="86"/>
      <c r="C1511" s="402" t="str">
        <f t="shared" si="1"/>
        <v>1EE5</v>
      </c>
      <c r="D1511" s="52"/>
      <c r="E1511" s="181"/>
      <c r="F1511" s="13"/>
      <c r="G1511" s="181"/>
      <c r="H1511" s="119"/>
      <c r="I1511" s="489"/>
      <c r="J1511" s="489"/>
      <c r="K1511" s="489"/>
      <c r="L1511" s="490"/>
      <c r="M1511" s="100"/>
      <c r="N1511" s="100"/>
      <c r="O1511" s="100"/>
      <c r="P1511" s="100"/>
      <c r="Q1511" s="99"/>
      <c r="R1511" s="52"/>
      <c r="S1511" s="52"/>
      <c r="T1511" s="52"/>
    </row>
    <row r="1512">
      <c r="A1512" s="86">
        <v>1510.0</v>
      </c>
      <c r="B1512" s="86"/>
      <c r="C1512" s="402" t="str">
        <f t="shared" si="1"/>
        <v>1EE6</v>
      </c>
      <c r="D1512" s="52"/>
      <c r="E1512" s="181"/>
      <c r="F1512" s="13"/>
      <c r="G1512" s="181"/>
      <c r="H1512" s="119"/>
      <c r="I1512" s="489"/>
      <c r="J1512" s="489"/>
      <c r="K1512" s="489"/>
      <c r="L1512" s="490"/>
      <c r="M1512" s="100"/>
      <c r="N1512" s="100"/>
      <c r="O1512" s="100"/>
      <c r="P1512" s="100"/>
      <c r="Q1512" s="99"/>
      <c r="R1512" s="52"/>
      <c r="S1512" s="52"/>
      <c r="T1512" s="52"/>
    </row>
    <row r="1513">
      <c r="A1513" s="86">
        <v>1511.0</v>
      </c>
      <c r="B1513" s="86"/>
      <c r="C1513" s="402" t="str">
        <f t="shared" si="1"/>
        <v>1EE7</v>
      </c>
      <c r="D1513" s="52"/>
      <c r="E1513" s="181"/>
      <c r="F1513" s="13"/>
      <c r="G1513" s="181"/>
      <c r="H1513" s="119"/>
      <c r="I1513" s="489"/>
      <c r="J1513" s="489"/>
      <c r="K1513" s="489"/>
      <c r="L1513" s="490"/>
      <c r="M1513" s="100"/>
      <c r="N1513" s="100"/>
      <c r="O1513" s="100"/>
      <c r="P1513" s="100"/>
      <c r="Q1513" s="99"/>
      <c r="R1513" s="52"/>
      <c r="S1513" s="52"/>
      <c r="T1513" s="52"/>
    </row>
    <row r="1514">
      <c r="A1514" s="86">
        <v>1512.0</v>
      </c>
      <c r="B1514" s="86"/>
      <c r="C1514" s="402" t="str">
        <f t="shared" si="1"/>
        <v>1EE8</v>
      </c>
      <c r="D1514" s="52"/>
      <c r="E1514" s="181"/>
      <c r="F1514" s="13"/>
      <c r="G1514" s="181"/>
      <c r="H1514" s="119"/>
      <c r="I1514" s="489"/>
      <c r="J1514" s="489"/>
      <c r="K1514" s="489"/>
      <c r="L1514" s="490"/>
      <c r="M1514" s="100"/>
      <c r="N1514" s="100"/>
      <c r="O1514" s="100"/>
      <c r="P1514" s="100"/>
      <c r="Q1514" s="99"/>
      <c r="R1514" s="52"/>
      <c r="S1514" s="52"/>
      <c r="T1514" s="52"/>
    </row>
    <row r="1515">
      <c r="A1515" s="86">
        <v>1513.0</v>
      </c>
      <c r="B1515" s="86"/>
      <c r="C1515" s="402" t="str">
        <f t="shared" si="1"/>
        <v>1EE9</v>
      </c>
      <c r="D1515" s="52"/>
      <c r="E1515" s="181"/>
      <c r="F1515" s="13"/>
      <c r="G1515" s="181"/>
      <c r="H1515" s="119"/>
      <c r="I1515" s="489"/>
      <c r="J1515" s="489"/>
      <c r="K1515" s="489"/>
      <c r="L1515" s="490"/>
      <c r="M1515" s="100"/>
      <c r="N1515" s="100"/>
      <c r="O1515" s="100"/>
      <c r="P1515" s="100"/>
      <c r="Q1515" s="99"/>
      <c r="R1515" s="52"/>
      <c r="S1515" s="52"/>
      <c r="T1515" s="52"/>
    </row>
    <row r="1516">
      <c r="A1516" s="86">
        <v>1514.0</v>
      </c>
      <c r="B1516" s="86"/>
      <c r="C1516" s="402" t="str">
        <f t="shared" si="1"/>
        <v>1EEA</v>
      </c>
      <c r="D1516" s="52"/>
      <c r="E1516" s="181"/>
      <c r="F1516" s="13"/>
      <c r="G1516" s="181"/>
      <c r="H1516" s="119"/>
      <c r="I1516" s="489"/>
      <c r="J1516" s="489"/>
      <c r="K1516" s="489"/>
      <c r="L1516" s="490"/>
      <c r="M1516" s="100"/>
      <c r="N1516" s="100"/>
      <c r="O1516" s="100"/>
      <c r="P1516" s="100"/>
      <c r="Q1516" s="99"/>
      <c r="R1516" s="52"/>
      <c r="S1516" s="52"/>
      <c r="T1516" s="52"/>
    </row>
    <row r="1517">
      <c r="A1517" s="86">
        <v>1515.0</v>
      </c>
      <c r="B1517" s="86"/>
      <c r="C1517" s="402" t="str">
        <f t="shared" si="1"/>
        <v>1EEB</v>
      </c>
      <c r="D1517" s="52"/>
      <c r="E1517" s="181"/>
      <c r="F1517" s="13"/>
      <c r="G1517" s="181"/>
      <c r="H1517" s="119"/>
      <c r="I1517" s="489"/>
      <c r="J1517" s="489"/>
      <c r="K1517" s="489"/>
      <c r="L1517" s="490"/>
      <c r="M1517" s="100"/>
      <c r="N1517" s="100"/>
      <c r="O1517" s="100"/>
      <c r="P1517" s="100"/>
      <c r="Q1517" s="99"/>
      <c r="R1517" s="52"/>
      <c r="S1517" s="52"/>
      <c r="T1517" s="52"/>
    </row>
    <row r="1518">
      <c r="A1518" s="86">
        <v>1516.0</v>
      </c>
      <c r="B1518" s="86"/>
      <c r="C1518" s="402" t="str">
        <f t="shared" si="1"/>
        <v>1EEC</v>
      </c>
      <c r="D1518" s="52"/>
      <c r="E1518" s="181"/>
      <c r="F1518" s="13"/>
      <c r="G1518" s="181"/>
      <c r="H1518" s="119"/>
      <c r="I1518" s="489"/>
      <c r="J1518" s="489"/>
      <c r="K1518" s="489"/>
      <c r="L1518" s="490"/>
      <c r="M1518" s="100"/>
      <c r="N1518" s="100"/>
      <c r="O1518" s="100"/>
      <c r="P1518" s="100"/>
      <c r="Q1518" s="99"/>
      <c r="R1518" s="52"/>
      <c r="S1518" s="52"/>
      <c r="T1518" s="52"/>
    </row>
    <row r="1519">
      <c r="A1519" s="86">
        <v>1517.0</v>
      </c>
      <c r="B1519" s="86"/>
      <c r="C1519" s="402" t="str">
        <f t="shared" si="1"/>
        <v>1EED</v>
      </c>
      <c r="D1519" s="52"/>
      <c r="E1519" s="181"/>
      <c r="F1519" s="13"/>
      <c r="G1519" s="181"/>
      <c r="H1519" s="119"/>
      <c r="I1519" s="489"/>
      <c r="J1519" s="489"/>
      <c r="K1519" s="489"/>
      <c r="L1519" s="490"/>
      <c r="M1519" s="100"/>
      <c r="N1519" s="100"/>
      <c r="O1519" s="100"/>
      <c r="P1519" s="100"/>
      <c r="Q1519" s="99"/>
      <c r="R1519" s="52"/>
      <c r="S1519" s="52"/>
      <c r="T1519" s="52"/>
    </row>
    <row r="1520">
      <c r="A1520" s="86">
        <v>1518.0</v>
      </c>
      <c r="B1520" s="86"/>
      <c r="C1520" s="402" t="str">
        <f t="shared" si="1"/>
        <v>1EEE</v>
      </c>
      <c r="D1520" s="52"/>
      <c r="E1520" s="181"/>
      <c r="F1520" s="13"/>
      <c r="G1520" s="181"/>
      <c r="H1520" s="119"/>
      <c r="I1520" s="489"/>
      <c r="J1520" s="489"/>
      <c r="K1520" s="489"/>
      <c r="L1520" s="490"/>
      <c r="M1520" s="100"/>
      <c r="N1520" s="100"/>
      <c r="O1520" s="100"/>
      <c r="P1520" s="100"/>
      <c r="Q1520" s="99"/>
      <c r="R1520" s="52"/>
      <c r="S1520" s="52"/>
      <c r="T1520" s="52"/>
    </row>
    <row r="1521">
      <c r="A1521" s="86">
        <v>1519.0</v>
      </c>
      <c r="B1521" s="86"/>
      <c r="C1521" s="402" t="str">
        <f t="shared" si="1"/>
        <v>1EEF</v>
      </c>
      <c r="D1521" s="52"/>
      <c r="E1521" s="181"/>
      <c r="F1521" s="13"/>
      <c r="G1521" s="181"/>
      <c r="H1521" s="119"/>
      <c r="I1521" s="489"/>
      <c r="J1521" s="489"/>
      <c r="K1521" s="489"/>
      <c r="L1521" s="490"/>
      <c r="M1521" s="100"/>
      <c r="N1521" s="100"/>
      <c r="O1521" s="100"/>
      <c r="P1521" s="100"/>
      <c r="Q1521" s="99"/>
      <c r="R1521" s="52"/>
      <c r="S1521" s="52"/>
      <c r="T1521" s="52"/>
    </row>
    <row r="1522">
      <c r="A1522" s="86">
        <v>1520.0</v>
      </c>
      <c r="B1522" s="86"/>
      <c r="C1522" s="402" t="str">
        <f t="shared" si="1"/>
        <v>1EF0</v>
      </c>
      <c r="D1522" s="52"/>
      <c r="E1522" s="181"/>
      <c r="F1522" s="13"/>
      <c r="G1522" s="181"/>
      <c r="H1522" s="119"/>
      <c r="I1522" s="489"/>
      <c r="J1522" s="489"/>
      <c r="K1522" s="489"/>
      <c r="L1522" s="490"/>
      <c r="M1522" s="100"/>
      <c r="N1522" s="100"/>
      <c r="O1522" s="100"/>
      <c r="P1522" s="100"/>
      <c r="Q1522" s="99"/>
      <c r="R1522" s="52"/>
      <c r="S1522" s="52"/>
      <c r="T1522" s="52"/>
    </row>
    <row r="1523">
      <c r="A1523" s="86">
        <v>1521.0</v>
      </c>
      <c r="B1523" s="86"/>
      <c r="C1523" s="402" t="str">
        <f t="shared" si="1"/>
        <v>1EF1</v>
      </c>
      <c r="D1523" s="52"/>
      <c r="E1523" s="181"/>
      <c r="F1523" s="13"/>
      <c r="G1523" s="181"/>
      <c r="H1523" s="119"/>
      <c r="I1523" s="489"/>
      <c r="J1523" s="489"/>
      <c r="K1523" s="489"/>
      <c r="L1523" s="490"/>
      <c r="M1523" s="100"/>
      <c r="N1523" s="100"/>
      <c r="O1523" s="100"/>
      <c r="P1523" s="100"/>
      <c r="Q1523" s="99"/>
      <c r="R1523" s="52"/>
      <c r="S1523" s="52"/>
      <c r="T1523" s="52"/>
    </row>
    <row r="1524">
      <c r="A1524" s="86">
        <v>1522.0</v>
      </c>
      <c r="B1524" s="86"/>
      <c r="C1524" s="402" t="str">
        <f t="shared" si="1"/>
        <v>1EF2</v>
      </c>
      <c r="D1524" s="52"/>
      <c r="E1524" s="181"/>
      <c r="F1524" s="13"/>
      <c r="G1524" s="181"/>
      <c r="H1524" s="119"/>
      <c r="I1524" s="489"/>
      <c r="J1524" s="489"/>
      <c r="K1524" s="489"/>
      <c r="L1524" s="490"/>
      <c r="M1524" s="100"/>
      <c r="N1524" s="100"/>
      <c r="O1524" s="100"/>
      <c r="P1524" s="100"/>
      <c r="Q1524" s="99"/>
      <c r="R1524" s="52"/>
      <c r="S1524" s="52"/>
      <c r="T1524" s="52"/>
    </row>
    <row r="1525">
      <c r="A1525" s="86">
        <v>1523.0</v>
      </c>
      <c r="B1525" s="86"/>
      <c r="C1525" s="402" t="str">
        <f t="shared" si="1"/>
        <v>1EF3</v>
      </c>
      <c r="D1525" s="52"/>
      <c r="E1525" s="181"/>
      <c r="F1525" s="13"/>
      <c r="G1525" s="181"/>
      <c r="H1525" s="119"/>
      <c r="I1525" s="489"/>
      <c r="J1525" s="489"/>
      <c r="K1525" s="489"/>
      <c r="L1525" s="490"/>
      <c r="M1525" s="100"/>
      <c r="N1525" s="100"/>
      <c r="O1525" s="100"/>
      <c r="P1525" s="100"/>
      <c r="Q1525" s="99"/>
      <c r="R1525" s="52"/>
      <c r="S1525" s="52"/>
      <c r="T1525" s="52"/>
    </row>
    <row r="1526">
      <c r="A1526" s="86">
        <v>1524.0</v>
      </c>
      <c r="B1526" s="86"/>
      <c r="C1526" s="402" t="str">
        <f t="shared" si="1"/>
        <v>1EF4</v>
      </c>
      <c r="D1526" s="52"/>
      <c r="E1526" s="181"/>
      <c r="F1526" s="13"/>
      <c r="G1526" s="181"/>
      <c r="H1526" s="119"/>
      <c r="I1526" s="489"/>
      <c r="J1526" s="489"/>
      <c r="K1526" s="489"/>
      <c r="L1526" s="490"/>
      <c r="M1526" s="100"/>
      <c r="N1526" s="100"/>
      <c r="O1526" s="100"/>
      <c r="P1526" s="100"/>
      <c r="Q1526" s="99"/>
      <c r="R1526" s="52"/>
      <c r="S1526" s="52"/>
      <c r="T1526" s="52"/>
    </row>
    <row r="1527">
      <c r="A1527" s="86">
        <v>1525.0</v>
      </c>
      <c r="B1527" s="86"/>
      <c r="C1527" s="402" t="str">
        <f t="shared" si="1"/>
        <v>1EF5</v>
      </c>
      <c r="D1527" s="52"/>
      <c r="E1527" s="181"/>
      <c r="F1527" s="13"/>
      <c r="G1527" s="181"/>
      <c r="H1527" s="119"/>
      <c r="I1527" s="489"/>
      <c r="J1527" s="489"/>
      <c r="K1527" s="489"/>
      <c r="L1527" s="490"/>
      <c r="M1527" s="100"/>
      <c r="N1527" s="100"/>
      <c r="O1527" s="100"/>
      <c r="P1527" s="100"/>
      <c r="Q1527" s="99"/>
      <c r="R1527" s="52"/>
      <c r="S1527" s="52"/>
      <c r="T1527" s="52"/>
    </row>
    <row r="1528">
      <c r="A1528" s="86">
        <v>1526.0</v>
      </c>
      <c r="B1528" s="86"/>
      <c r="C1528" s="402" t="str">
        <f t="shared" si="1"/>
        <v>1EF6</v>
      </c>
      <c r="D1528" s="52"/>
      <c r="E1528" s="181"/>
      <c r="F1528" s="13"/>
      <c r="G1528" s="181"/>
      <c r="H1528" s="119"/>
      <c r="I1528" s="489"/>
      <c r="J1528" s="489"/>
      <c r="K1528" s="489"/>
      <c r="L1528" s="490"/>
      <c r="M1528" s="100"/>
      <c r="N1528" s="100"/>
      <c r="O1528" s="100"/>
      <c r="P1528" s="100"/>
      <c r="Q1528" s="99"/>
      <c r="R1528" s="52"/>
      <c r="S1528" s="52"/>
      <c r="T1528" s="52"/>
    </row>
    <row r="1529">
      <c r="A1529" s="86">
        <v>1527.0</v>
      </c>
      <c r="B1529" s="86"/>
      <c r="C1529" s="402" t="str">
        <f t="shared" si="1"/>
        <v>1EF7</v>
      </c>
      <c r="D1529" s="52"/>
      <c r="E1529" s="181"/>
      <c r="F1529" s="13"/>
      <c r="G1529" s="181"/>
      <c r="H1529" s="119"/>
      <c r="I1529" s="489"/>
      <c r="J1529" s="489"/>
      <c r="K1529" s="489"/>
      <c r="L1529" s="490"/>
      <c r="M1529" s="100"/>
      <c r="N1529" s="100"/>
      <c r="O1529" s="100"/>
      <c r="P1529" s="100"/>
      <c r="Q1529" s="99"/>
      <c r="R1529" s="52"/>
      <c r="S1529" s="52"/>
      <c r="T1529" s="52"/>
    </row>
    <row r="1530">
      <c r="A1530" s="86">
        <v>1528.0</v>
      </c>
      <c r="B1530" s="86"/>
      <c r="C1530" s="402" t="str">
        <f t="shared" si="1"/>
        <v>1EF8</v>
      </c>
      <c r="D1530" s="52"/>
      <c r="E1530" s="181"/>
      <c r="F1530" s="13"/>
      <c r="G1530" s="181"/>
      <c r="H1530" s="119"/>
      <c r="I1530" s="489"/>
      <c r="J1530" s="489"/>
      <c r="K1530" s="489"/>
      <c r="L1530" s="490"/>
      <c r="M1530" s="100"/>
      <c r="N1530" s="100"/>
      <c r="O1530" s="100"/>
      <c r="P1530" s="100"/>
      <c r="Q1530" s="99"/>
      <c r="R1530" s="52"/>
      <c r="S1530" s="52"/>
      <c r="T1530" s="52"/>
    </row>
    <row r="1531">
      <c r="A1531" s="86">
        <v>1529.0</v>
      </c>
      <c r="B1531" s="86"/>
      <c r="C1531" s="402" t="str">
        <f t="shared" si="1"/>
        <v>1EF9</v>
      </c>
      <c r="D1531" s="52"/>
      <c r="E1531" s="181"/>
      <c r="F1531" s="13"/>
      <c r="G1531" s="181"/>
      <c r="H1531" s="119"/>
      <c r="I1531" s="489"/>
      <c r="J1531" s="489"/>
      <c r="K1531" s="489"/>
      <c r="L1531" s="490"/>
      <c r="M1531" s="100"/>
      <c r="N1531" s="100"/>
      <c r="O1531" s="100"/>
      <c r="P1531" s="100"/>
      <c r="Q1531" s="99"/>
      <c r="R1531" s="52"/>
      <c r="S1531" s="52"/>
      <c r="T1531" s="52"/>
    </row>
    <row r="1532">
      <c r="A1532" s="86">
        <v>1530.0</v>
      </c>
      <c r="B1532" s="86"/>
      <c r="C1532" s="402" t="str">
        <f t="shared" si="1"/>
        <v>1EFA</v>
      </c>
      <c r="D1532" s="52"/>
      <c r="E1532" s="181"/>
      <c r="F1532" s="13"/>
      <c r="G1532" s="181"/>
      <c r="H1532" s="119"/>
      <c r="I1532" s="489"/>
      <c r="J1532" s="489"/>
      <c r="K1532" s="489"/>
      <c r="L1532" s="490"/>
      <c r="M1532" s="100"/>
      <c r="N1532" s="100"/>
      <c r="O1532" s="100"/>
      <c r="P1532" s="100"/>
      <c r="Q1532" s="99"/>
      <c r="R1532" s="52"/>
      <c r="S1532" s="52"/>
      <c r="T1532" s="52"/>
    </row>
    <row r="1533">
      <c r="A1533" s="86">
        <v>1531.0</v>
      </c>
      <c r="B1533" s="86"/>
      <c r="C1533" s="402" t="str">
        <f t="shared" si="1"/>
        <v>1EFB</v>
      </c>
      <c r="D1533" s="52"/>
      <c r="E1533" s="181"/>
      <c r="F1533" s="13"/>
      <c r="G1533" s="181"/>
      <c r="H1533" s="119"/>
      <c r="I1533" s="489"/>
      <c r="J1533" s="489"/>
      <c r="K1533" s="489"/>
      <c r="L1533" s="490"/>
      <c r="M1533" s="100"/>
      <c r="N1533" s="100"/>
      <c r="O1533" s="100"/>
      <c r="P1533" s="100"/>
      <c r="Q1533" s="99"/>
      <c r="R1533" s="52"/>
      <c r="S1533" s="52"/>
      <c r="T1533" s="52"/>
    </row>
    <row r="1534">
      <c r="A1534" s="86">
        <v>1532.0</v>
      </c>
      <c r="B1534" s="86"/>
      <c r="C1534" s="402" t="str">
        <f t="shared" si="1"/>
        <v>1EFC</v>
      </c>
      <c r="D1534" s="52"/>
      <c r="E1534" s="181"/>
      <c r="F1534" s="13"/>
      <c r="G1534" s="181"/>
      <c r="H1534" s="119"/>
      <c r="I1534" s="489"/>
      <c r="J1534" s="489"/>
      <c r="K1534" s="489"/>
      <c r="L1534" s="490"/>
      <c r="M1534" s="100"/>
      <c r="N1534" s="100"/>
      <c r="O1534" s="100"/>
      <c r="P1534" s="100"/>
      <c r="Q1534" s="99"/>
      <c r="R1534" s="52"/>
      <c r="S1534" s="52"/>
      <c r="T1534" s="52"/>
    </row>
    <row r="1535">
      <c r="A1535" s="86">
        <v>1533.0</v>
      </c>
      <c r="B1535" s="86"/>
      <c r="C1535" s="402" t="str">
        <f t="shared" si="1"/>
        <v>1EFD</v>
      </c>
      <c r="D1535" s="52"/>
      <c r="E1535" s="181"/>
      <c r="F1535" s="13"/>
      <c r="G1535" s="181"/>
      <c r="H1535" s="119"/>
      <c r="I1535" s="489"/>
      <c r="J1535" s="489"/>
      <c r="K1535" s="489"/>
      <c r="L1535" s="490"/>
      <c r="M1535" s="100"/>
      <c r="N1535" s="100"/>
      <c r="O1535" s="100"/>
      <c r="P1535" s="100"/>
      <c r="Q1535" s="99"/>
      <c r="R1535" s="52"/>
      <c r="S1535" s="52"/>
      <c r="T1535" s="52"/>
    </row>
    <row r="1536">
      <c r="A1536" s="86">
        <v>1534.0</v>
      </c>
      <c r="B1536" s="86"/>
      <c r="C1536" s="402" t="str">
        <f t="shared" si="1"/>
        <v>1EFE</v>
      </c>
      <c r="D1536" s="52"/>
      <c r="E1536" s="181"/>
      <c r="F1536" s="13"/>
      <c r="G1536" s="181"/>
      <c r="H1536" s="119"/>
      <c r="I1536" s="489"/>
      <c r="J1536" s="489"/>
      <c r="K1536" s="489"/>
      <c r="L1536" s="490"/>
      <c r="M1536" s="100"/>
      <c r="N1536" s="100"/>
      <c r="O1536" s="100"/>
      <c r="P1536" s="100"/>
      <c r="Q1536" s="99"/>
      <c r="R1536" s="52"/>
      <c r="S1536" s="52"/>
      <c r="T1536" s="52"/>
    </row>
    <row r="1537">
      <c r="A1537" s="86">
        <v>1535.0</v>
      </c>
      <c r="B1537" s="86"/>
      <c r="C1537" s="402" t="str">
        <f t="shared" si="1"/>
        <v>1EFF</v>
      </c>
      <c r="D1537" s="510" t="s">
        <v>4657</v>
      </c>
      <c r="E1537" s="20"/>
      <c r="F1537" s="7"/>
      <c r="G1537" s="511"/>
      <c r="H1537" s="119"/>
      <c r="I1537" s="489"/>
      <c r="J1537" s="489"/>
      <c r="K1537" s="489"/>
      <c r="L1537" s="490"/>
      <c r="M1537" s="100"/>
      <c r="N1537" s="100"/>
      <c r="O1537" s="100"/>
      <c r="P1537" s="100"/>
      <c r="Q1537" s="99"/>
      <c r="R1537" s="52"/>
      <c r="S1537" s="52"/>
      <c r="T1537" s="52"/>
    </row>
    <row r="1538">
      <c r="A1538" s="101"/>
      <c r="B1538" s="101"/>
      <c r="C1538" s="101"/>
      <c r="D1538" s="512"/>
      <c r="E1538" s="181"/>
      <c r="F1538" s="13"/>
      <c r="G1538" s="181"/>
      <c r="H1538" s="119"/>
      <c r="I1538" s="489"/>
      <c r="J1538" s="489"/>
      <c r="K1538" s="489"/>
      <c r="L1538" s="490"/>
      <c r="M1538" s="100"/>
      <c r="N1538" s="100"/>
      <c r="O1538" s="100"/>
      <c r="P1538" s="100"/>
      <c r="Q1538" s="99"/>
      <c r="R1538" s="52"/>
      <c r="S1538" s="52"/>
      <c r="T1538" s="52"/>
    </row>
    <row r="1539">
      <c r="A1539" s="101"/>
      <c r="B1539" s="101"/>
      <c r="C1539" s="101"/>
      <c r="D1539" s="305"/>
      <c r="E1539" s="181"/>
      <c r="F1539" s="13"/>
      <c r="G1539" s="181"/>
      <c r="H1539" s="119"/>
      <c r="I1539" s="489"/>
      <c r="J1539" s="489"/>
      <c r="K1539" s="489"/>
      <c r="L1539" s="490"/>
      <c r="M1539" s="100"/>
      <c r="N1539" s="100"/>
      <c r="O1539" s="100"/>
      <c r="P1539" s="100"/>
      <c r="Q1539" s="99"/>
      <c r="R1539" s="52"/>
      <c r="S1539" s="52"/>
      <c r="T1539" s="52"/>
    </row>
    <row r="1540">
      <c r="A1540" s="101"/>
      <c r="B1540" s="101"/>
      <c r="C1540" s="101"/>
      <c r="D1540" s="52"/>
      <c r="E1540" s="181"/>
      <c r="F1540" s="13"/>
      <c r="G1540" s="181"/>
      <c r="H1540" s="119"/>
      <c r="I1540" s="489"/>
      <c r="J1540" s="489"/>
      <c r="K1540" s="489"/>
      <c r="L1540" s="490"/>
      <c r="M1540" s="100"/>
      <c r="N1540" s="100"/>
      <c r="O1540" s="100"/>
      <c r="P1540" s="100"/>
      <c r="Q1540" s="99"/>
      <c r="R1540" s="52"/>
      <c r="S1540" s="52"/>
      <c r="T1540" s="52"/>
    </row>
    <row r="1541">
      <c r="A1541" s="101"/>
      <c r="B1541" s="101"/>
      <c r="C1541" s="101"/>
      <c r="D1541" s="52"/>
      <c r="E1541" s="181"/>
      <c r="F1541" s="13"/>
      <c r="G1541" s="181"/>
      <c r="H1541" s="119"/>
      <c r="I1541" s="489"/>
      <c r="J1541" s="489"/>
      <c r="K1541" s="489"/>
      <c r="L1541" s="490"/>
      <c r="M1541" s="100"/>
      <c r="N1541" s="100"/>
      <c r="O1541" s="100"/>
      <c r="P1541" s="100"/>
      <c r="Q1541" s="99"/>
      <c r="R1541" s="52"/>
      <c r="S1541" s="52"/>
      <c r="T1541" s="52"/>
    </row>
    <row r="1542">
      <c r="A1542" s="101"/>
      <c r="B1542" s="101"/>
      <c r="C1542" s="101"/>
      <c r="D1542" s="52"/>
      <c r="E1542" s="181"/>
      <c r="F1542" s="13"/>
      <c r="G1542" s="181"/>
      <c r="H1542" s="119"/>
      <c r="I1542" s="489"/>
      <c r="J1542" s="489"/>
      <c r="K1542" s="489"/>
      <c r="L1542" s="490"/>
      <c r="M1542" s="100"/>
      <c r="N1542" s="100"/>
      <c r="O1542" s="100"/>
      <c r="P1542" s="100"/>
      <c r="Q1542" s="99"/>
      <c r="R1542" s="52"/>
      <c r="S1542" s="52"/>
      <c r="T1542" s="52"/>
    </row>
    <row r="1543">
      <c r="A1543" s="101"/>
      <c r="B1543" s="101"/>
      <c r="C1543" s="101"/>
      <c r="D1543" s="52"/>
      <c r="E1543" s="181"/>
      <c r="F1543" s="13"/>
      <c r="G1543" s="181"/>
      <c r="H1543" s="119"/>
      <c r="I1543" s="489"/>
      <c r="J1543" s="489"/>
      <c r="K1543" s="489"/>
      <c r="L1543" s="490"/>
      <c r="M1543" s="100"/>
      <c r="N1543" s="100"/>
      <c r="O1543" s="100"/>
      <c r="P1543" s="100"/>
      <c r="Q1543" s="99"/>
      <c r="R1543" s="52"/>
      <c r="S1543" s="52"/>
      <c r="T1543" s="52"/>
    </row>
    <row r="1544">
      <c r="A1544" s="101"/>
      <c r="B1544" s="101"/>
      <c r="C1544" s="101"/>
      <c r="D1544" s="52"/>
      <c r="E1544" s="181"/>
      <c r="F1544" s="13"/>
      <c r="G1544" s="181"/>
      <c r="H1544" s="119"/>
      <c r="I1544" s="489"/>
      <c r="J1544" s="489"/>
      <c r="K1544" s="489"/>
      <c r="L1544" s="490"/>
      <c r="M1544" s="100"/>
      <c r="N1544" s="100"/>
      <c r="O1544" s="100"/>
      <c r="P1544" s="100"/>
      <c r="Q1544" s="99"/>
      <c r="R1544" s="52"/>
      <c r="S1544" s="52"/>
      <c r="T1544" s="52"/>
    </row>
    <row r="1545">
      <c r="A1545" s="101"/>
      <c r="B1545" s="101"/>
      <c r="C1545" s="101"/>
      <c r="D1545" s="52"/>
      <c r="E1545" s="181"/>
      <c r="F1545" s="13"/>
      <c r="G1545" s="181"/>
      <c r="H1545" s="119"/>
      <c r="I1545" s="489"/>
      <c r="J1545" s="489"/>
      <c r="K1545" s="489"/>
      <c r="L1545" s="490"/>
      <c r="M1545" s="100"/>
      <c r="N1545" s="100"/>
      <c r="O1545" s="100"/>
      <c r="P1545" s="100"/>
      <c r="Q1545" s="99"/>
      <c r="R1545" s="52"/>
      <c r="S1545" s="52"/>
      <c r="T1545" s="52"/>
    </row>
  </sheetData>
  <mergeCells count="6">
    <mergeCell ref="D769:D770"/>
    <mergeCell ref="D1537:F1537"/>
    <mergeCell ref="K961:O961"/>
    <mergeCell ref="I1:J1"/>
    <mergeCell ref="K920:P920"/>
    <mergeCell ref="K1025:O10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8.57"/>
    <col customWidth="1" hidden="1" min="2" max="3" width="11.14"/>
    <col customWidth="1" min="4" max="15" width="9.29"/>
  </cols>
  <sheetData>
    <row r="1">
      <c r="A1" s="2" t="s">
        <v>0</v>
      </c>
      <c r="B1" s="3"/>
      <c r="C1" s="3" t="s">
        <v>3</v>
      </c>
      <c r="D1" s="5" t="s">
        <v>4</v>
      </c>
      <c r="E1" s="7"/>
      <c r="F1" s="5" t="s">
        <v>5</v>
      </c>
      <c r="G1" s="7"/>
      <c r="H1" s="5" t="s">
        <v>6</v>
      </c>
      <c r="I1" s="20"/>
      <c r="J1" s="20"/>
      <c r="K1" s="20"/>
      <c r="L1" s="20"/>
      <c r="M1" s="20"/>
      <c r="N1" s="20"/>
      <c r="O1" s="7"/>
    </row>
    <row r="2">
      <c r="A2" s="21"/>
      <c r="B2" s="3"/>
      <c r="D2" s="9" t="s">
        <v>2</v>
      </c>
      <c r="E2" s="11" t="s">
        <v>7</v>
      </c>
      <c r="F2" s="9" t="s">
        <v>2</v>
      </c>
      <c r="G2" s="11" t="s">
        <v>7</v>
      </c>
      <c r="H2" s="9" t="s">
        <v>2</v>
      </c>
      <c r="I2" s="11" t="s">
        <v>7</v>
      </c>
      <c r="J2" s="9" t="s">
        <v>2</v>
      </c>
      <c r="K2" s="11" t="s">
        <v>7</v>
      </c>
      <c r="L2" s="23" t="s">
        <v>2</v>
      </c>
      <c r="M2" s="25" t="s">
        <v>7</v>
      </c>
      <c r="N2" s="23" t="s">
        <v>2</v>
      </c>
      <c r="O2" s="25" t="s">
        <v>7</v>
      </c>
    </row>
    <row r="3">
      <c r="A3" s="26" t="s">
        <v>20</v>
      </c>
      <c r="B3" s="28"/>
      <c r="C3" s="28" t="s">
        <v>21</v>
      </c>
      <c r="D3" s="28"/>
      <c r="H3" s="35" t="s">
        <v>22</v>
      </c>
      <c r="I3" s="7"/>
    </row>
    <row r="4">
      <c r="A4" s="37" t="s">
        <v>24</v>
      </c>
      <c r="B4" s="40" t="s">
        <v>25</v>
      </c>
      <c r="C4" s="40" t="s">
        <v>27</v>
      </c>
      <c r="D4" s="43" t="s">
        <v>28</v>
      </c>
      <c r="E4" s="42" t="s">
        <v>30</v>
      </c>
      <c r="G4" s="51"/>
      <c r="H4" s="39" t="str">
        <f>Small!B6</f>
        <v>0008FF00</v>
      </c>
      <c r="I4" s="42" t="str">
        <f>Small!C6</f>
        <v>023B0702</v>
      </c>
      <c r="L4" s="51"/>
      <c r="M4" s="51"/>
      <c r="N4" s="52"/>
      <c r="O4" s="52"/>
    </row>
    <row r="5">
      <c r="A5" s="37" t="s">
        <v>44</v>
      </c>
      <c r="B5" s="40" t="s">
        <v>45</v>
      </c>
      <c r="C5" s="40" t="s">
        <v>46</v>
      </c>
      <c r="D5" s="43" t="s">
        <v>47</v>
      </c>
      <c r="E5" s="42" t="s">
        <v>49</v>
      </c>
      <c r="H5" s="55" t="s">
        <v>50</v>
      </c>
      <c r="I5" s="7"/>
      <c r="J5" s="57"/>
      <c r="K5" s="57"/>
      <c r="L5" s="57"/>
      <c r="M5" s="57"/>
      <c r="N5" s="57"/>
      <c r="O5" s="52"/>
    </row>
    <row r="6">
      <c r="A6" s="37" t="s">
        <v>56</v>
      </c>
      <c r="B6" s="40" t="s">
        <v>57</v>
      </c>
      <c r="C6" s="40" t="s">
        <v>58</v>
      </c>
      <c r="D6" s="61" t="s">
        <v>59</v>
      </c>
      <c r="E6" s="32" t="s">
        <v>66</v>
      </c>
      <c r="H6" s="61" t="s">
        <v>59</v>
      </c>
      <c r="I6" s="32" t="s">
        <v>67</v>
      </c>
    </row>
    <row r="7">
      <c r="A7" s="72" t="s">
        <v>68</v>
      </c>
      <c r="B7" s="40" t="s">
        <v>88</v>
      </c>
      <c r="C7" s="40" t="s">
        <v>89</v>
      </c>
      <c r="D7" s="43" t="s">
        <v>90</v>
      </c>
      <c r="E7" s="42" t="s">
        <v>91</v>
      </c>
      <c r="H7" s="5" t="s">
        <v>92</v>
      </c>
      <c r="I7" s="7"/>
      <c r="J7" s="5" t="s">
        <v>93</v>
      </c>
      <c r="K7" s="7"/>
      <c r="L7" s="5" t="s">
        <v>94</v>
      </c>
      <c r="M7" s="7"/>
      <c r="N7" s="5" t="s">
        <v>95</v>
      </c>
      <c r="O7" s="7"/>
    </row>
    <row r="8">
      <c r="A8" s="72" t="s">
        <v>17</v>
      </c>
      <c r="B8" s="40" t="s">
        <v>97</v>
      </c>
      <c r="C8" s="40" t="s">
        <v>98</v>
      </c>
      <c r="D8" s="43" t="s">
        <v>18</v>
      </c>
      <c r="E8" s="42" t="s">
        <v>31</v>
      </c>
      <c r="F8" s="43" t="s">
        <v>18</v>
      </c>
      <c r="G8" s="42" t="s">
        <v>32</v>
      </c>
      <c r="H8" s="43" t="s">
        <v>18</v>
      </c>
      <c r="I8" s="32" t="s">
        <v>33</v>
      </c>
      <c r="J8" s="43" t="s">
        <v>18</v>
      </c>
      <c r="K8" s="32" t="s">
        <v>34</v>
      </c>
      <c r="L8" s="39" t="str">
        <f>Variants!L6</f>
        <v>00000000</v>
      </c>
      <c r="M8" s="42" t="str">
        <f>Variants!M6</f>
        <v>02380602</v>
      </c>
      <c r="N8" s="39" t="str">
        <f>Variants!N6</f>
        <v>00000000</v>
      </c>
      <c r="O8" s="42" t="str">
        <f>Variants!O6</f>
        <v>02390602</v>
      </c>
    </row>
    <row r="9">
      <c r="A9" s="72" t="s">
        <v>105</v>
      </c>
      <c r="B9" s="40" t="s">
        <v>106</v>
      </c>
      <c r="C9" s="40" t="s">
        <v>107</v>
      </c>
      <c r="D9" s="43" t="s">
        <v>108</v>
      </c>
      <c r="E9" s="32" t="s">
        <v>109</v>
      </c>
      <c r="F9" s="67"/>
      <c r="G9" s="52"/>
      <c r="H9" s="51"/>
      <c r="I9" s="80"/>
      <c r="J9" s="80"/>
      <c r="K9" s="80"/>
      <c r="L9" s="80"/>
      <c r="M9" s="80"/>
      <c r="N9" s="52"/>
      <c r="O9" s="52"/>
    </row>
    <row r="10">
      <c r="A10" s="72" t="s">
        <v>111</v>
      </c>
      <c r="B10" s="40" t="s">
        <v>112</v>
      </c>
      <c r="C10" s="40" t="s">
        <v>113</v>
      </c>
      <c r="D10" s="43" t="s">
        <v>114</v>
      </c>
      <c r="E10" s="42" t="s">
        <v>115</v>
      </c>
      <c r="F10" s="39" t="s">
        <v>116</v>
      </c>
      <c r="G10" s="56" t="s">
        <v>117</v>
      </c>
      <c r="H10" s="52"/>
      <c r="I10" s="80"/>
      <c r="J10" s="80"/>
      <c r="K10" s="80"/>
      <c r="L10" s="80"/>
      <c r="M10" s="80"/>
      <c r="N10" s="52"/>
      <c r="O10" s="52"/>
    </row>
    <row r="11">
      <c r="A11" s="72" t="s">
        <v>118</v>
      </c>
      <c r="B11" s="40" t="s">
        <v>119</v>
      </c>
      <c r="C11" s="40" t="s">
        <v>120</v>
      </c>
      <c r="D11" s="43" t="s">
        <v>121</v>
      </c>
      <c r="E11" s="42" t="s">
        <v>122</v>
      </c>
      <c r="F11" s="52"/>
      <c r="G11" s="52"/>
      <c r="H11" s="52"/>
      <c r="I11" s="80"/>
      <c r="J11" s="80"/>
      <c r="K11" s="80"/>
      <c r="L11" s="80"/>
      <c r="M11" s="80"/>
      <c r="N11" s="52"/>
      <c r="O11" s="52"/>
    </row>
    <row r="12">
      <c r="A12" s="72" t="s">
        <v>125</v>
      </c>
      <c r="B12" s="40" t="s">
        <v>126</v>
      </c>
      <c r="C12" s="40" t="s">
        <v>127</v>
      </c>
      <c r="D12" s="61" t="s">
        <v>128</v>
      </c>
      <c r="E12" s="42" t="s">
        <v>129</v>
      </c>
      <c r="F12" s="52"/>
      <c r="G12" s="52"/>
      <c r="O12" s="52"/>
    </row>
    <row r="13">
      <c r="A13" s="72" t="s">
        <v>130</v>
      </c>
      <c r="B13" s="40" t="s">
        <v>131</v>
      </c>
      <c r="C13" s="40" t="s">
        <v>132</v>
      </c>
      <c r="D13" s="43" t="s">
        <v>133</v>
      </c>
      <c r="E13" s="42" t="s">
        <v>134</v>
      </c>
      <c r="F13" s="52"/>
      <c r="G13" s="52"/>
      <c r="O13" s="52"/>
    </row>
    <row r="14">
      <c r="A14" s="72" t="s">
        <v>135</v>
      </c>
      <c r="B14" s="40" t="s">
        <v>136</v>
      </c>
      <c r="C14" s="40" t="s">
        <v>137</v>
      </c>
      <c r="D14" s="43" t="s">
        <v>138</v>
      </c>
      <c r="E14" s="42" t="s">
        <v>139</v>
      </c>
      <c r="F14" s="51"/>
      <c r="G14" s="51"/>
      <c r="H14" s="35" t="s">
        <v>140</v>
      </c>
      <c r="I14" s="7"/>
      <c r="J14" s="35" t="s">
        <v>149</v>
      </c>
      <c r="K14" s="7"/>
      <c r="L14" s="35" t="s">
        <v>155</v>
      </c>
      <c r="M14" s="7"/>
      <c r="N14" s="35" t="s">
        <v>156</v>
      </c>
      <c r="O14" s="7"/>
    </row>
    <row r="15">
      <c r="A15" s="72" t="s">
        <v>110</v>
      </c>
      <c r="B15" s="40" t="s">
        <v>21</v>
      </c>
      <c r="C15" s="40" t="s">
        <v>159</v>
      </c>
      <c r="D15" s="43" t="s">
        <v>147</v>
      </c>
      <c r="E15" s="42" t="s">
        <v>148</v>
      </c>
      <c r="F15" s="39" t="s">
        <v>150</v>
      </c>
      <c r="G15" s="56" t="s">
        <v>151</v>
      </c>
      <c r="H15" s="39" t="str">
        <f>Variants!F14</f>
        <v>00030102 </v>
      </c>
      <c r="I15" s="56" t="str">
        <f>Variants!G14</f>
        <v>00410302</v>
      </c>
      <c r="J15" s="39" t="str">
        <f>Variants!J14</f>
        <v>00030102</v>
      </c>
      <c r="K15" s="56" t="str">
        <f>Variants!I14</f>
        <v>00420302</v>
      </c>
      <c r="L15" s="39" t="str">
        <f>Variants!H14</f>
        <v>00030102</v>
      </c>
      <c r="M15" s="56" t="str">
        <f>Variants!K14</f>
        <v>00430302</v>
      </c>
      <c r="N15" s="39" t="s">
        <v>143</v>
      </c>
      <c r="O15" s="56" t="s">
        <v>146</v>
      </c>
    </row>
    <row r="16">
      <c r="A16" s="49" t="s">
        <v>172</v>
      </c>
      <c r="C16" s="28" t="s">
        <v>106</v>
      </c>
      <c r="D16" s="28"/>
    </row>
    <row r="17">
      <c r="A17" s="22" t="s">
        <v>175</v>
      </c>
      <c r="B17" s="40" t="s">
        <v>176</v>
      </c>
      <c r="C17" s="90" t="s">
        <v>177</v>
      </c>
      <c r="D17" s="30" t="s">
        <v>185</v>
      </c>
      <c r="E17" s="54" t="s">
        <v>186</v>
      </c>
      <c r="F17" s="52"/>
      <c r="G17" s="52"/>
      <c r="H17" s="51"/>
      <c r="I17" s="51"/>
      <c r="J17" s="52"/>
      <c r="K17" s="84"/>
      <c r="L17" s="51"/>
      <c r="M17" s="51"/>
      <c r="N17" s="52"/>
      <c r="O17" s="52"/>
    </row>
    <row r="18">
      <c r="A18" s="37" t="s">
        <v>188</v>
      </c>
      <c r="B18" s="40" t="s">
        <v>189</v>
      </c>
      <c r="C18" s="40" t="s">
        <v>190</v>
      </c>
      <c r="D18" s="43" t="s">
        <v>191</v>
      </c>
      <c r="E18" s="32" t="s">
        <v>192</v>
      </c>
      <c r="F18" s="52"/>
      <c r="G18" s="52"/>
      <c r="H18" s="52"/>
      <c r="I18" s="52"/>
      <c r="J18" s="52"/>
      <c r="M18" s="51"/>
      <c r="N18" s="52"/>
      <c r="O18" s="52"/>
    </row>
    <row r="19">
      <c r="A19" s="72" t="s">
        <v>197</v>
      </c>
      <c r="B19" s="40" t="s">
        <v>198</v>
      </c>
      <c r="C19" s="40" t="s">
        <v>199</v>
      </c>
      <c r="D19" s="61" t="s">
        <v>200</v>
      </c>
      <c r="E19" s="32" t="s">
        <v>201</v>
      </c>
      <c r="F19" s="71"/>
      <c r="G19" s="71"/>
      <c r="H19" s="51"/>
      <c r="I19" s="51"/>
      <c r="J19" s="51"/>
      <c r="M19" s="51"/>
      <c r="N19" s="52"/>
      <c r="O19" s="52"/>
    </row>
    <row r="20">
      <c r="A20" s="22" t="s">
        <v>207</v>
      </c>
      <c r="B20" s="40" t="s">
        <v>208</v>
      </c>
      <c r="C20" s="90" t="s">
        <v>209</v>
      </c>
      <c r="D20" s="30" t="s">
        <v>210</v>
      </c>
      <c r="E20" s="32" t="s">
        <v>211</v>
      </c>
      <c r="F20" s="39" t="s">
        <v>210</v>
      </c>
      <c r="G20" s="56" t="s">
        <v>215</v>
      </c>
      <c r="H20" s="51"/>
      <c r="I20" s="51"/>
      <c r="J20" s="51"/>
      <c r="M20" s="51"/>
      <c r="N20" s="52"/>
      <c r="O20" s="52"/>
    </row>
    <row r="21">
      <c r="A21" s="22" t="s">
        <v>216</v>
      </c>
      <c r="B21" s="40" t="s">
        <v>217</v>
      </c>
      <c r="C21" s="90" t="s">
        <v>218</v>
      </c>
      <c r="D21" s="30" t="s">
        <v>220</v>
      </c>
      <c r="E21" s="54" t="s">
        <v>221</v>
      </c>
      <c r="F21" s="52"/>
      <c r="G21" s="52"/>
      <c r="H21" s="52"/>
      <c r="I21" s="52"/>
      <c r="J21" s="52"/>
      <c r="M21" s="51"/>
      <c r="N21" s="52"/>
      <c r="O21" s="52"/>
    </row>
    <row r="22">
      <c r="A22" s="22" t="s">
        <v>222</v>
      </c>
      <c r="B22" s="40" t="s">
        <v>223</v>
      </c>
      <c r="C22" s="93" t="s">
        <v>224</v>
      </c>
      <c r="D22" s="43" t="s">
        <v>235</v>
      </c>
      <c r="E22" s="32" t="s">
        <v>237</v>
      </c>
      <c r="F22" s="52"/>
      <c r="G22" s="52"/>
      <c r="H22" s="95"/>
      <c r="I22" s="95"/>
      <c r="J22" s="52"/>
      <c r="K22" s="84"/>
      <c r="L22" s="51"/>
      <c r="M22" s="51"/>
      <c r="N22" s="52"/>
      <c r="O22" s="52"/>
    </row>
    <row r="23">
      <c r="A23" s="49" t="s">
        <v>250</v>
      </c>
      <c r="C23" s="28" t="s">
        <v>136</v>
      </c>
      <c r="D23" s="28"/>
      <c r="H23" s="35" t="s">
        <v>22</v>
      </c>
      <c r="I23" s="7"/>
      <c r="J23" s="52"/>
    </row>
    <row r="24">
      <c r="A24" s="22" t="s">
        <v>39</v>
      </c>
      <c r="B24" s="40" t="s">
        <v>251</v>
      </c>
      <c r="C24" s="90" t="s">
        <v>252</v>
      </c>
      <c r="D24" s="30" t="s">
        <v>42</v>
      </c>
      <c r="E24" s="54" t="s">
        <v>43</v>
      </c>
      <c r="F24" s="39" t="s">
        <v>51</v>
      </c>
      <c r="G24" s="54" t="s">
        <v>52</v>
      </c>
      <c r="H24" s="39" t="str">
        <f>Small!B5</f>
        <v>0005FF00 </v>
      </c>
      <c r="I24" s="42" t="str">
        <f>Small!C5</f>
        <v>023A0702</v>
      </c>
      <c r="J24" s="52"/>
      <c r="M24" s="52"/>
      <c r="N24" s="52"/>
      <c r="O24" s="52"/>
    </row>
    <row r="25">
      <c r="A25" s="82" t="s">
        <v>253</v>
      </c>
      <c r="B25" s="40" t="s">
        <v>254</v>
      </c>
      <c r="C25" s="90" t="s">
        <v>255</v>
      </c>
      <c r="D25" s="30" t="s">
        <v>256</v>
      </c>
      <c r="E25" s="32" t="s">
        <v>257</v>
      </c>
      <c r="F25" s="52"/>
      <c r="G25" s="52"/>
      <c r="H25" s="52"/>
      <c r="I25" s="52"/>
      <c r="J25" s="52"/>
      <c r="M25" s="51"/>
      <c r="N25" s="52"/>
      <c r="O25" s="52"/>
    </row>
    <row r="26">
      <c r="A26" s="82" t="s">
        <v>258</v>
      </c>
      <c r="B26" s="40" t="s">
        <v>7</v>
      </c>
      <c r="C26" s="90" t="s">
        <v>259</v>
      </c>
      <c r="D26" s="30" t="s">
        <v>260</v>
      </c>
      <c r="E26" s="32" t="s">
        <v>261</v>
      </c>
      <c r="F26" s="52"/>
      <c r="G26" s="52"/>
      <c r="J26" s="55" t="s">
        <v>50</v>
      </c>
      <c r="K26" s="7"/>
      <c r="M26" s="51"/>
      <c r="N26" s="52"/>
      <c r="O26" s="52"/>
    </row>
    <row r="27">
      <c r="A27" s="82" t="s">
        <v>202</v>
      </c>
      <c r="B27" s="40" t="s">
        <v>2</v>
      </c>
      <c r="C27" s="90" t="s">
        <v>262</v>
      </c>
      <c r="D27" s="30" t="s">
        <v>204</v>
      </c>
      <c r="E27" s="32" t="s">
        <v>206</v>
      </c>
      <c r="F27" s="52"/>
      <c r="G27" s="52"/>
      <c r="H27" s="5" t="s">
        <v>92</v>
      </c>
      <c r="I27" s="7"/>
      <c r="J27" s="30" t="s">
        <v>204</v>
      </c>
      <c r="K27" s="32" t="s">
        <v>205</v>
      </c>
      <c r="L27" s="51"/>
      <c r="M27" s="51"/>
      <c r="N27" s="52"/>
      <c r="O27" s="52"/>
    </row>
    <row r="28">
      <c r="A28" s="82" t="s">
        <v>178</v>
      </c>
      <c r="B28" s="40" t="s">
        <v>263</v>
      </c>
      <c r="C28" s="90" t="s">
        <v>264</v>
      </c>
      <c r="D28" s="30" t="s">
        <v>179</v>
      </c>
      <c r="E28" s="32" t="s">
        <v>181</v>
      </c>
      <c r="F28" s="67"/>
      <c r="G28" s="52"/>
      <c r="H28" s="30" t="s">
        <v>179</v>
      </c>
      <c r="I28" s="32" t="s">
        <v>180</v>
      </c>
      <c r="J28" s="55" t="s">
        <v>50</v>
      </c>
      <c r="K28" s="7"/>
      <c r="M28" s="51"/>
      <c r="N28" s="52"/>
      <c r="O28" s="52"/>
    </row>
    <row r="29">
      <c r="A29" s="82" t="s">
        <v>193</v>
      </c>
      <c r="B29" s="40" t="s">
        <v>265</v>
      </c>
      <c r="C29" s="90" t="s">
        <v>266</v>
      </c>
      <c r="D29" s="30" t="s">
        <v>194</v>
      </c>
      <c r="E29" s="54" t="s">
        <v>196</v>
      </c>
      <c r="F29" s="52"/>
      <c r="G29" s="52"/>
      <c r="J29" s="30" t="s">
        <v>194</v>
      </c>
      <c r="K29" s="32" t="s">
        <v>195</v>
      </c>
      <c r="M29" s="51"/>
      <c r="N29" s="52"/>
      <c r="O29" s="52"/>
    </row>
    <row r="30">
      <c r="A30" s="82" t="s">
        <v>267</v>
      </c>
      <c r="B30" s="40" t="s">
        <v>268</v>
      </c>
      <c r="C30" s="28" t="s">
        <v>269</v>
      </c>
      <c r="D30" s="97" t="s">
        <v>270</v>
      </c>
      <c r="E30" s="54" t="s">
        <v>271</v>
      </c>
      <c r="F30" s="28"/>
      <c r="G30" s="28"/>
      <c r="H30" s="52"/>
      <c r="I30" s="52"/>
      <c r="J30" s="84"/>
      <c r="L30" s="51"/>
      <c r="M30" s="51"/>
      <c r="N30" s="52"/>
      <c r="O30" s="52"/>
    </row>
    <row r="31">
      <c r="A31" s="82" t="s">
        <v>272</v>
      </c>
      <c r="B31" s="40" t="s">
        <v>273</v>
      </c>
      <c r="C31" s="90" t="s">
        <v>274</v>
      </c>
      <c r="D31" s="30" t="s">
        <v>275</v>
      </c>
      <c r="E31" s="54" t="s">
        <v>276</v>
      </c>
      <c r="F31" s="52"/>
      <c r="G31" s="52"/>
      <c r="H31" s="52"/>
      <c r="I31" s="52"/>
      <c r="J31" s="98"/>
      <c r="K31" s="98"/>
      <c r="L31" s="51"/>
      <c r="M31" s="51"/>
      <c r="N31" s="52"/>
      <c r="O31" s="52"/>
    </row>
    <row r="32">
      <c r="A32" s="82" t="s">
        <v>277</v>
      </c>
      <c r="B32" s="40" t="s">
        <v>278</v>
      </c>
      <c r="C32" s="90" t="s">
        <v>279</v>
      </c>
      <c r="D32" s="30" t="s">
        <v>280</v>
      </c>
      <c r="E32" s="32" t="s">
        <v>281</v>
      </c>
      <c r="F32" s="52"/>
      <c r="G32" s="52"/>
      <c r="H32" s="52"/>
      <c r="I32" s="52"/>
      <c r="J32" s="98"/>
      <c r="K32" s="84"/>
      <c r="L32" s="51"/>
      <c r="M32" s="51"/>
      <c r="N32" s="52"/>
      <c r="O32" s="52"/>
    </row>
    <row r="33">
      <c r="A33" s="82" t="s">
        <v>282</v>
      </c>
      <c r="B33" s="40" t="s">
        <v>283</v>
      </c>
      <c r="C33" s="90" t="s">
        <v>284</v>
      </c>
      <c r="D33" s="30" t="s">
        <v>285</v>
      </c>
      <c r="E33" s="54" t="s">
        <v>286</v>
      </c>
      <c r="F33" s="52"/>
      <c r="G33" s="52"/>
      <c r="H33" s="51"/>
      <c r="I33" s="51"/>
      <c r="J33" s="98"/>
      <c r="L33" s="51"/>
      <c r="M33" s="51"/>
      <c r="N33" s="52"/>
      <c r="O33" s="52"/>
    </row>
    <row r="34">
      <c r="A34" s="82" t="s">
        <v>287</v>
      </c>
      <c r="B34" s="40" t="s">
        <v>288</v>
      </c>
      <c r="C34" s="90" t="s">
        <v>289</v>
      </c>
      <c r="D34" s="30" t="s">
        <v>290</v>
      </c>
      <c r="E34" s="32" t="s">
        <v>291</v>
      </c>
      <c r="F34" s="52"/>
      <c r="G34" s="52"/>
      <c r="H34" s="51"/>
      <c r="I34" s="51"/>
      <c r="J34" s="98"/>
      <c r="L34" s="51"/>
      <c r="M34" s="51"/>
      <c r="N34" s="52"/>
      <c r="O34" s="52"/>
    </row>
    <row r="35">
      <c r="A35" s="49" t="s">
        <v>292</v>
      </c>
      <c r="C35" s="28" t="s">
        <v>119</v>
      </c>
      <c r="D35" s="28"/>
    </row>
    <row r="36">
      <c r="A36" s="82" t="s">
        <v>293</v>
      </c>
      <c r="B36" s="40" t="s">
        <v>294</v>
      </c>
      <c r="C36" s="90" t="s">
        <v>295</v>
      </c>
      <c r="D36" s="30" t="s">
        <v>296</v>
      </c>
      <c r="E36" s="32" t="s">
        <v>297</v>
      </c>
      <c r="F36" s="52"/>
      <c r="G36" s="52"/>
      <c r="H36" s="52"/>
      <c r="I36" s="52"/>
      <c r="J36" s="98"/>
      <c r="L36" s="52"/>
      <c r="M36" s="52"/>
      <c r="N36" s="52"/>
      <c r="O36" s="52"/>
    </row>
    <row r="37">
      <c r="A37" s="82" t="s">
        <v>298</v>
      </c>
      <c r="B37" s="40" t="s">
        <v>299</v>
      </c>
      <c r="C37" s="90" t="s">
        <v>300</v>
      </c>
      <c r="D37" s="30" t="s">
        <v>301</v>
      </c>
      <c r="E37" s="42" t="s">
        <v>302</v>
      </c>
      <c r="F37" s="52"/>
      <c r="G37" s="52"/>
      <c r="H37" s="51"/>
      <c r="I37" s="51"/>
      <c r="L37" s="51"/>
      <c r="M37" s="51"/>
      <c r="N37" s="52"/>
      <c r="O37" s="52"/>
    </row>
    <row r="38">
      <c r="A38" s="82" t="s">
        <v>303</v>
      </c>
      <c r="B38" s="40" t="s">
        <v>304</v>
      </c>
      <c r="C38" s="90" t="s">
        <v>305</v>
      </c>
      <c r="D38" s="39" t="s">
        <v>306</v>
      </c>
      <c r="E38" s="42" t="s">
        <v>307</v>
      </c>
      <c r="F38" s="52"/>
      <c r="G38" s="52"/>
      <c r="H38" s="51"/>
      <c r="I38" s="51"/>
      <c r="L38" s="51"/>
      <c r="M38" s="51"/>
      <c r="N38" s="52"/>
      <c r="O38" s="52"/>
    </row>
    <row r="39">
      <c r="A39" s="82" t="s">
        <v>309</v>
      </c>
      <c r="B39" s="40" t="s">
        <v>310</v>
      </c>
      <c r="C39" s="90" t="s">
        <v>311</v>
      </c>
      <c r="D39" s="39" t="s">
        <v>312</v>
      </c>
      <c r="E39" s="32" t="s">
        <v>313</v>
      </c>
      <c r="F39" s="52"/>
      <c r="G39" s="52"/>
      <c r="H39" s="52"/>
      <c r="I39" s="52"/>
      <c r="L39" s="51"/>
      <c r="M39" s="51"/>
      <c r="N39" s="52"/>
      <c r="O39" s="52"/>
    </row>
    <row r="40">
      <c r="A40" s="82" t="s">
        <v>314</v>
      </c>
      <c r="B40" s="40" t="s">
        <v>315</v>
      </c>
      <c r="C40" s="90" t="s">
        <v>316</v>
      </c>
      <c r="D40" s="39" t="s">
        <v>317</v>
      </c>
      <c r="E40" s="56" t="s">
        <v>318</v>
      </c>
      <c r="F40" s="52"/>
      <c r="G40" s="52"/>
      <c r="H40" s="51"/>
      <c r="I40" s="51"/>
      <c r="K40" s="84"/>
      <c r="L40" s="51"/>
      <c r="M40" s="51"/>
      <c r="N40" s="52"/>
      <c r="O40" s="52"/>
    </row>
    <row r="41">
      <c r="A41" s="82" t="s">
        <v>319</v>
      </c>
      <c r="B41" s="40" t="s">
        <v>320</v>
      </c>
      <c r="C41" s="90" t="s">
        <v>321</v>
      </c>
      <c r="D41" s="30" t="s">
        <v>322</v>
      </c>
      <c r="E41" s="32" t="s">
        <v>323</v>
      </c>
      <c r="F41" s="52"/>
      <c r="G41" s="52"/>
      <c r="H41" s="52"/>
      <c r="I41" s="52"/>
      <c r="K41" s="98"/>
      <c r="L41" s="51"/>
      <c r="M41" s="51"/>
      <c r="N41" s="52"/>
      <c r="O41" s="52"/>
    </row>
    <row r="42">
      <c r="A42" s="82" t="s">
        <v>324</v>
      </c>
      <c r="B42" s="40" t="s">
        <v>325</v>
      </c>
      <c r="C42" s="90" t="s">
        <v>326</v>
      </c>
      <c r="D42" s="39" t="s">
        <v>327</v>
      </c>
      <c r="E42" s="32" t="s">
        <v>328</v>
      </c>
      <c r="F42" s="52"/>
      <c r="G42" s="52"/>
      <c r="H42" s="52"/>
      <c r="I42" s="52"/>
      <c r="K42" s="84"/>
      <c r="L42" s="51"/>
      <c r="M42" s="51"/>
      <c r="N42" s="52"/>
      <c r="O42" s="52"/>
    </row>
    <row r="43">
      <c r="A43" s="82" t="s">
        <v>329</v>
      </c>
      <c r="B43" s="40" t="s">
        <v>330</v>
      </c>
      <c r="C43" s="90" t="s">
        <v>331</v>
      </c>
      <c r="D43" s="39" t="s">
        <v>332</v>
      </c>
      <c r="E43" s="32" t="s">
        <v>333</v>
      </c>
      <c r="F43" s="99"/>
      <c r="G43" s="99"/>
      <c r="H43" s="51"/>
      <c r="I43" s="51"/>
      <c r="K43" s="98"/>
      <c r="L43" s="51"/>
      <c r="M43" s="51"/>
      <c r="N43" s="52"/>
      <c r="O43" s="52"/>
    </row>
    <row r="44">
      <c r="A44" s="49" t="s">
        <v>334</v>
      </c>
      <c r="C44" s="28" t="s">
        <v>112</v>
      </c>
      <c r="D44" s="28"/>
    </row>
    <row r="45">
      <c r="A45" s="72" t="s">
        <v>335</v>
      </c>
      <c r="B45" s="40" t="s">
        <v>336</v>
      </c>
      <c r="C45" s="90" t="s">
        <v>337</v>
      </c>
      <c r="D45" s="30" t="s">
        <v>338</v>
      </c>
      <c r="E45" s="32" t="s">
        <v>339</v>
      </c>
      <c r="F45" s="101"/>
      <c r="G45" s="101"/>
      <c r="H45" s="51"/>
      <c r="I45" s="51"/>
      <c r="J45" s="98"/>
      <c r="K45" s="98"/>
      <c r="L45" s="51"/>
      <c r="M45" s="51"/>
      <c r="N45" s="52"/>
      <c r="O45" s="52"/>
    </row>
    <row r="46">
      <c r="A46" s="22" t="s">
        <v>341</v>
      </c>
      <c r="B46" s="40" t="s">
        <v>342</v>
      </c>
      <c r="C46" s="90" t="s">
        <v>343</v>
      </c>
      <c r="D46" s="30" t="s">
        <v>344</v>
      </c>
      <c r="E46" s="32" t="s">
        <v>345</v>
      </c>
      <c r="F46" s="101"/>
      <c r="G46" s="101"/>
      <c r="H46" s="52"/>
      <c r="I46" s="52"/>
      <c r="J46" s="98"/>
      <c r="K46" s="84"/>
      <c r="L46" s="51"/>
      <c r="M46" s="51"/>
      <c r="N46" s="52"/>
      <c r="O46" s="52"/>
    </row>
    <row r="47">
      <c r="A47" s="72" t="s">
        <v>346</v>
      </c>
      <c r="B47" s="40" t="s">
        <v>347</v>
      </c>
      <c r="C47" s="90" t="s">
        <v>348</v>
      </c>
      <c r="D47" s="30" t="s">
        <v>349</v>
      </c>
      <c r="E47" s="32" t="s">
        <v>350</v>
      </c>
      <c r="F47" s="101"/>
      <c r="G47" s="101"/>
      <c r="H47" s="52"/>
      <c r="I47" s="67"/>
      <c r="J47" s="52"/>
      <c r="K47" s="84"/>
      <c r="L47" s="51"/>
      <c r="M47" s="51"/>
      <c r="N47" s="52"/>
      <c r="O47" s="52"/>
    </row>
    <row r="48">
      <c r="A48" s="72" t="s">
        <v>351</v>
      </c>
      <c r="B48" s="40" t="s">
        <v>352</v>
      </c>
      <c r="C48" s="90" t="s">
        <v>353</v>
      </c>
      <c r="D48" s="30" t="s">
        <v>354</v>
      </c>
      <c r="E48" s="32" t="s">
        <v>355</v>
      </c>
      <c r="F48" s="101"/>
      <c r="G48" s="101"/>
      <c r="H48" s="51"/>
      <c r="I48" s="28"/>
      <c r="J48" s="51"/>
      <c r="K48" s="98"/>
      <c r="L48" s="51"/>
      <c r="M48" s="51"/>
      <c r="N48" s="52"/>
      <c r="O48" s="52"/>
    </row>
    <row r="49">
      <c r="A49" s="72" t="s">
        <v>356</v>
      </c>
      <c r="B49" s="40" t="s">
        <v>357</v>
      </c>
      <c r="C49" s="90" t="s">
        <v>358</v>
      </c>
      <c r="D49" s="30" t="s">
        <v>359</v>
      </c>
      <c r="E49" s="32" t="s">
        <v>360</v>
      </c>
      <c r="F49" s="101"/>
      <c r="G49" s="101"/>
      <c r="H49" s="52"/>
      <c r="I49" s="67"/>
      <c r="J49" s="52"/>
      <c r="L49" s="51"/>
      <c r="M49" s="51"/>
      <c r="N49" s="52"/>
      <c r="O49" s="52"/>
    </row>
    <row r="50">
      <c r="A50" s="22" t="s">
        <v>361</v>
      </c>
      <c r="B50" s="40" t="s">
        <v>362</v>
      </c>
      <c r="C50" s="104" t="s">
        <v>363</v>
      </c>
      <c r="D50" s="30" t="s">
        <v>364</v>
      </c>
      <c r="E50" s="32" t="s">
        <v>365</v>
      </c>
      <c r="F50" s="101"/>
      <c r="G50" s="101"/>
      <c r="H50" s="52"/>
      <c r="I50" s="67"/>
      <c r="J50" s="52"/>
      <c r="K50" s="84"/>
      <c r="L50" s="51"/>
      <c r="M50" s="51"/>
      <c r="N50" s="52"/>
      <c r="O50" s="52"/>
    </row>
    <row r="51">
      <c r="A51" s="72" t="s">
        <v>366</v>
      </c>
      <c r="B51" s="40" t="s">
        <v>367</v>
      </c>
      <c r="C51" s="90" t="s">
        <v>368</v>
      </c>
      <c r="D51" s="30" t="s">
        <v>369</v>
      </c>
      <c r="E51" s="32" t="s">
        <v>370</v>
      </c>
      <c r="F51" s="101"/>
      <c r="G51" s="101"/>
      <c r="H51" s="52"/>
      <c r="I51" s="67"/>
      <c r="J51" s="52"/>
      <c r="K51" s="84"/>
      <c r="L51" s="51"/>
      <c r="M51" s="51"/>
      <c r="N51" s="52"/>
      <c r="O51" s="52"/>
    </row>
    <row r="52">
      <c r="A52" s="49" t="s">
        <v>371</v>
      </c>
      <c r="C52" s="28" t="s">
        <v>57</v>
      </c>
      <c r="D52" s="99"/>
    </row>
    <row r="53">
      <c r="A53" s="22" t="s">
        <v>372</v>
      </c>
      <c r="B53" s="40" t="s">
        <v>373</v>
      </c>
      <c r="C53" s="90" t="s">
        <v>374</v>
      </c>
      <c r="D53" s="30" t="s">
        <v>375</v>
      </c>
      <c r="E53" s="32" t="s">
        <v>376</v>
      </c>
      <c r="F53" s="101"/>
      <c r="G53" s="101"/>
      <c r="H53" s="106"/>
      <c r="I53" s="28"/>
      <c r="J53" s="51"/>
      <c r="L53" s="51"/>
      <c r="M53" s="51"/>
      <c r="N53" s="52"/>
      <c r="O53" s="52"/>
    </row>
    <row r="54">
      <c r="A54" s="22" t="s">
        <v>377</v>
      </c>
      <c r="B54" s="40" t="s">
        <v>378</v>
      </c>
      <c r="C54" s="90" t="s">
        <v>379</v>
      </c>
      <c r="D54" s="30" t="s">
        <v>380</v>
      </c>
      <c r="E54" s="32" t="s">
        <v>381</v>
      </c>
      <c r="F54" s="101"/>
      <c r="G54" s="101"/>
      <c r="H54" s="106"/>
      <c r="N54" s="52"/>
      <c r="O54" s="52"/>
    </row>
    <row r="55">
      <c r="A55" s="22" t="s">
        <v>382</v>
      </c>
      <c r="B55" s="40" t="s">
        <v>383</v>
      </c>
      <c r="C55" s="90" t="s">
        <v>384</v>
      </c>
      <c r="D55" s="30" t="s">
        <v>385</v>
      </c>
      <c r="E55" s="32" t="s">
        <v>386</v>
      </c>
      <c r="F55" s="101"/>
      <c r="G55" s="101"/>
      <c r="H55" s="106"/>
      <c r="I55" s="28"/>
      <c r="J55" s="51"/>
      <c r="L55" s="51"/>
      <c r="M55" s="51"/>
      <c r="N55" s="52"/>
      <c r="O55" s="52"/>
    </row>
    <row r="56">
      <c r="A56" s="22" t="s">
        <v>387</v>
      </c>
      <c r="B56" s="40" t="s">
        <v>388</v>
      </c>
      <c r="C56" s="28" t="s">
        <v>389</v>
      </c>
      <c r="D56" s="30" t="s">
        <v>385</v>
      </c>
      <c r="E56" s="32" t="s">
        <v>390</v>
      </c>
      <c r="F56" s="101"/>
      <c r="G56" s="101"/>
      <c r="H56" s="106"/>
      <c r="I56" s="28"/>
      <c r="J56" s="51"/>
      <c r="L56" s="51"/>
      <c r="M56" s="51"/>
      <c r="N56" s="52"/>
      <c r="O56" s="52"/>
    </row>
    <row r="57">
      <c r="A57" s="107" t="s">
        <v>391</v>
      </c>
      <c r="C57" s="28" t="s">
        <v>88</v>
      </c>
      <c r="D57" s="99"/>
    </row>
    <row r="58">
      <c r="A58" s="22" t="s">
        <v>392</v>
      </c>
      <c r="B58" s="40" t="s">
        <v>393</v>
      </c>
      <c r="C58" s="90" t="s">
        <v>394</v>
      </c>
      <c r="D58" s="30" t="s">
        <v>395</v>
      </c>
      <c r="E58" s="32" t="s">
        <v>396</v>
      </c>
      <c r="F58" s="101"/>
      <c r="G58" s="101"/>
      <c r="H58" s="109"/>
      <c r="I58" s="28"/>
      <c r="J58" s="51"/>
      <c r="L58" s="51"/>
      <c r="M58" s="51"/>
      <c r="N58" s="52"/>
      <c r="O58" s="52"/>
    </row>
    <row r="59">
      <c r="A59" s="22" t="s">
        <v>406</v>
      </c>
      <c r="B59" s="40" t="s">
        <v>407</v>
      </c>
      <c r="C59" s="90" t="s">
        <v>409</v>
      </c>
      <c r="D59" s="30" t="s">
        <v>410</v>
      </c>
      <c r="E59" s="32" t="s">
        <v>412</v>
      </c>
      <c r="F59" s="101"/>
      <c r="G59" s="101"/>
      <c r="H59" s="109"/>
      <c r="N59" s="52"/>
      <c r="O59" s="52"/>
    </row>
    <row r="60">
      <c r="A60" s="22" t="s">
        <v>413</v>
      </c>
      <c r="B60" s="40" t="s">
        <v>414</v>
      </c>
      <c r="C60" s="90" t="s">
        <v>415</v>
      </c>
      <c r="D60" s="30" t="s">
        <v>416</v>
      </c>
      <c r="E60" s="32" t="s">
        <v>417</v>
      </c>
      <c r="F60" s="101"/>
      <c r="G60" s="101"/>
      <c r="H60" s="109"/>
      <c r="N60" s="52"/>
      <c r="O60" s="52"/>
    </row>
    <row r="61">
      <c r="A61" s="107" t="s">
        <v>418</v>
      </c>
      <c r="C61" s="28" t="s">
        <v>45</v>
      </c>
      <c r="D61" s="99"/>
    </row>
    <row r="62">
      <c r="A62" s="22" t="s">
        <v>419</v>
      </c>
      <c r="B62" s="40" t="s">
        <v>420</v>
      </c>
      <c r="C62" s="90" t="s">
        <v>421</v>
      </c>
      <c r="D62" s="30" t="s">
        <v>422</v>
      </c>
      <c r="E62" s="32" t="s">
        <v>423</v>
      </c>
      <c r="F62" s="101"/>
      <c r="G62" s="101"/>
      <c r="H62" s="114" t="s">
        <v>164</v>
      </c>
      <c r="I62" s="7"/>
      <c r="J62" s="51"/>
      <c r="L62" s="51"/>
      <c r="M62" s="51"/>
      <c r="N62" s="52"/>
      <c r="O62" s="52"/>
    </row>
    <row r="63">
      <c r="A63" s="22" t="s">
        <v>167</v>
      </c>
      <c r="B63" s="40" t="s">
        <v>436</v>
      </c>
      <c r="C63" s="90" t="s">
        <v>437</v>
      </c>
      <c r="D63" s="30" t="s">
        <v>171</v>
      </c>
      <c r="E63" s="32" t="s">
        <v>173</v>
      </c>
      <c r="F63" s="101"/>
      <c r="G63" s="101"/>
      <c r="H63" s="30" t="s">
        <v>168</v>
      </c>
      <c r="I63" s="32" t="s">
        <v>169</v>
      </c>
      <c r="J63" s="28"/>
      <c r="L63" s="28"/>
      <c r="M63" s="51"/>
      <c r="N63" s="52"/>
      <c r="O63" s="52"/>
    </row>
    <row r="64">
      <c r="A64" s="49" t="s">
        <v>438</v>
      </c>
      <c r="C64" s="90" t="s">
        <v>106</v>
      </c>
      <c r="D64" s="99"/>
    </row>
    <row r="65">
      <c r="A65" s="22" t="s">
        <v>439</v>
      </c>
      <c r="B65" s="40" t="s">
        <v>440</v>
      </c>
      <c r="C65" s="115"/>
      <c r="D65" s="30" t="s">
        <v>441</v>
      </c>
      <c r="E65" s="32" t="s">
        <v>442</v>
      </c>
      <c r="F65" s="117"/>
      <c r="G65" s="117"/>
      <c r="H65" s="117"/>
      <c r="I65" s="84"/>
      <c r="J65" s="117"/>
      <c r="L65" s="28"/>
      <c r="M65" s="51"/>
      <c r="N65" s="52"/>
      <c r="O65" s="52"/>
    </row>
    <row r="66">
      <c r="A66" s="22" t="s">
        <v>443</v>
      </c>
      <c r="B66" s="40" t="s">
        <v>444</v>
      </c>
      <c r="C66" s="115"/>
      <c r="D66" s="30" t="s">
        <v>445</v>
      </c>
      <c r="E66" s="32" t="s">
        <v>446</v>
      </c>
      <c r="F66" s="117"/>
      <c r="G66" s="117"/>
      <c r="H66" s="117"/>
      <c r="I66" s="117"/>
      <c r="J66" s="117"/>
      <c r="L66" s="28"/>
      <c r="M66" s="51"/>
      <c r="N66" s="52"/>
      <c r="O66" s="52"/>
    </row>
    <row r="67">
      <c r="A67" s="22" t="s">
        <v>447</v>
      </c>
      <c r="B67" s="40" t="s">
        <v>448</v>
      </c>
      <c r="C67" s="115"/>
      <c r="D67" s="30" t="s">
        <v>449</v>
      </c>
      <c r="E67" s="32" t="s">
        <v>450</v>
      </c>
      <c r="F67" s="117"/>
      <c r="G67" s="117"/>
      <c r="H67" s="117"/>
      <c r="I67" s="117"/>
      <c r="J67" s="117"/>
      <c r="L67" s="51"/>
      <c r="M67" s="51"/>
      <c r="N67" s="52"/>
      <c r="O67" s="52"/>
    </row>
    <row r="68">
      <c r="A68" s="22" t="s">
        <v>451</v>
      </c>
      <c r="B68" s="40" t="s">
        <v>452</v>
      </c>
      <c r="C68" s="115"/>
      <c r="D68" s="30" t="s">
        <v>453</v>
      </c>
      <c r="E68" s="32" t="s">
        <v>454</v>
      </c>
      <c r="F68" s="118" t="s">
        <v>455</v>
      </c>
      <c r="G68" s="7"/>
      <c r="H68" s="51"/>
      <c r="I68" s="51"/>
      <c r="J68" s="51"/>
      <c r="L68" s="51"/>
      <c r="M68" s="51"/>
      <c r="N68" s="52"/>
      <c r="O68" s="52"/>
    </row>
    <row r="69">
      <c r="A69" s="22" t="s">
        <v>456</v>
      </c>
      <c r="B69" s="40" t="s">
        <v>457</v>
      </c>
      <c r="C69" s="115"/>
      <c r="D69" s="30" t="s">
        <v>458</v>
      </c>
      <c r="E69" s="32" t="s">
        <v>454</v>
      </c>
      <c r="F69" s="118" t="s">
        <v>455</v>
      </c>
      <c r="G69" s="7"/>
      <c r="H69" s="51"/>
      <c r="I69" s="51"/>
      <c r="J69" s="51"/>
      <c r="L69" s="51"/>
      <c r="M69" s="51"/>
      <c r="N69" s="52"/>
      <c r="O69" s="52"/>
    </row>
    <row r="70">
      <c r="A70" s="22" t="s">
        <v>462</v>
      </c>
      <c r="B70" s="40" t="s">
        <v>463</v>
      </c>
      <c r="C70" s="115"/>
      <c r="D70" s="30" t="s">
        <v>464</v>
      </c>
      <c r="E70" s="32" t="s">
        <v>454</v>
      </c>
      <c r="F70" s="118" t="s">
        <v>455</v>
      </c>
      <c r="G70" s="7"/>
      <c r="H70" s="51"/>
      <c r="I70" s="51"/>
      <c r="J70" s="51"/>
      <c r="K70" s="98"/>
      <c r="L70" s="51"/>
      <c r="M70" s="51"/>
      <c r="N70" s="52"/>
      <c r="O70" s="52"/>
    </row>
    <row r="71">
      <c r="A71" s="119"/>
      <c r="B71" s="99"/>
      <c r="C71" s="99"/>
      <c r="D71" s="99"/>
      <c r="E71" s="51"/>
      <c r="F71" s="51"/>
      <c r="G71" s="51"/>
      <c r="H71" s="51"/>
      <c r="I71" s="51"/>
      <c r="J71" s="51"/>
      <c r="L71" s="51"/>
      <c r="M71" s="51"/>
      <c r="N71" s="52"/>
      <c r="O71" s="52"/>
    </row>
    <row r="72">
      <c r="A72" s="119"/>
      <c r="B72" s="99"/>
      <c r="C72" s="99"/>
      <c r="D72" s="99"/>
      <c r="E72" s="51"/>
      <c r="F72" s="51"/>
      <c r="G72" s="51"/>
      <c r="H72" s="51"/>
      <c r="I72" s="51"/>
      <c r="J72" s="51"/>
      <c r="L72" s="51"/>
      <c r="M72" s="51"/>
      <c r="N72" s="52"/>
      <c r="O72" s="52"/>
    </row>
    <row r="73">
      <c r="A73" s="119"/>
      <c r="B73" s="99"/>
      <c r="C73" s="99"/>
      <c r="D73" s="99"/>
      <c r="E73" s="51"/>
      <c r="F73" s="51"/>
      <c r="G73" s="51"/>
      <c r="H73" s="51"/>
      <c r="I73" s="51"/>
      <c r="J73" s="51"/>
      <c r="K73" s="51"/>
      <c r="L73" s="51"/>
      <c r="M73" s="51"/>
      <c r="N73" s="52"/>
      <c r="O73" s="52"/>
    </row>
    <row r="74">
      <c r="A74" s="119"/>
      <c r="B74" s="99"/>
      <c r="C74" s="99"/>
      <c r="D74" s="99"/>
      <c r="E74" s="51"/>
      <c r="F74" s="51"/>
      <c r="G74" s="51"/>
      <c r="H74" s="51"/>
      <c r="I74" s="51"/>
      <c r="J74" s="51"/>
      <c r="K74" s="51"/>
      <c r="L74" s="51"/>
      <c r="M74" s="51"/>
      <c r="N74" s="52"/>
      <c r="O74" s="52"/>
    </row>
    <row r="75">
      <c r="A75" s="119"/>
      <c r="B75" s="99"/>
      <c r="C75" s="99"/>
      <c r="D75" s="99"/>
      <c r="E75" s="51"/>
      <c r="F75" s="51"/>
      <c r="G75" s="51"/>
      <c r="H75" s="51"/>
      <c r="I75" s="51"/>
      <c r="J75" s="51"/>
      <c r="K75" s="51"/>
      <c r="L75" s="51"/>
      <c r="M75" s="51"/>
      <c r="N75" s="52"/>
      <c r="O75" s="52"/>
    </row>
  </sheetData>
  <mergeCells count="34">
    <mergeCell ref="F68:G68"/>
    <mergeCell ref="F69:G69"/>
    <mergeCell ref="H62:I62"/>
    <mergeCell ref="H14:I14"/>
    <mergeCell ref="H3:I3"/>
    <mergeCell ref="H7:I7"/>
    <mergeCell ref="H5:I5"/>
    <mergeCell ref="F70:G70"/>
    <mergeCell ref="J26:K26"/>
    <mergeCell ref="J28:K28"/>
    <mergeCell ref="D64:O64"/>
    <mergeCell ref="D52:O52"/>
    <mergeCell ref="D44:O44"/>
    <mergeCell ref="D61:O61"/>
    <mergeCell ref="D57:O57"/>
    <mergeCell ref="D35:O35"/>
    <mergeCell ref="H23:I23"/>
    <mergeCell ref="J23:O23"/>
    <mergeCell ref="L7:M7"/>
    <mergeCell ref="J7:K7"/>
    <mergeCell ref="D16:O16"/>
    <mergeCell ref="L14:M14"/>
    <mergeCell ref="N14:O14"/>
    <mergeCell ref="J14:K14"/>
    <mergeCell ref="J3:O3"/>
    <mergeCell ref="D3:G3"/>
    <mergeCell ref="H27:I27"/>
    <mergeCell ref="H1:O1"/>
    <mergeCell ref="D1:E1"/>
    <mergeCell ref="F1:G1"/>
    <mergeCell ref="C1:C2"/>
    <mergeCell ref="A1:A2"/>
    <mergeCell ref="D23:G23"/>
    <mergeCell ref="N7:O7"/>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0"/>
    <col customWidth="1" min="2" max="2" width="5.57"/>
    <col customWidth="1" min="3" max="3" width="12.71"/>
    <col customWidth="1" min="4" max="4" width="16.43"/>
    <col customWidth="1" min="5" max="6" width="8.43"/>
    <col customWidth="1" min="7" max="7" width="6.29"/>
    <col customWidth="1" min="8" max="8" width="8.86"/>
    <col customWidth="1" min="9" max="9" width="7.86"/>
    <col customWidth="1" min="10" max="10" width="9.86"/>
    <col customWidth="1" min="11" max="11" width="5.0"/>
    <col customWidth="1" min="12" max="12" width="4.86"/>
    <col customWidth="1" min="13" max="13" width="3.57"/>
    <col customWidth="1" min="14" max="14" width="6.86"/>
  </cols>
  <sheetData>
    <row r="1">
      <c r="A1" s="398" t="s">
        <v>3540</v>
      </c>
      <c r="B1" s="229" t="s">
        <v>503</v>
      </c>
      <c r="C1" s="398" t="s">
        <v>3541</v>
      </c>
      <c r="D1" s="229" t="s">
        <v>1164</v>
      </c>
      <c r="E1" s="399" t="s">
        <v>3538</v>
      </c>
      <c r="F1" s="7"/>
      <c r="G1" s="400" t="s">
        <v>3542</v>
      </c>
      <c r="H1" s="401" t="s">
        <v>3543</v>
      </c>
      <c r="I1" s="232" t="s">
        <v>3544</v>
      </c>
      <c r="J1" s="229" t="s">
        <v>3545</v>
      </c>
      <c r="K1" s="229" t="s">
        <v>3546</v>
      </c>
      <c r="L1" s="229" t="s">
        <v>3547</v>
      </c>
      <c r="M1" s="229"/>
      <c r="N1" s="26"/>
      <c r="O1" s="52"/>
    </row>
    <row r="2">
      <c r="A2" s="403" t="s">
        <v>1650</v>
      </c>
      <c r="B2" s="22">
        <v>0.0</v>
      </c>
      <c r="C2" s="404"/>
      <c r="D2" s="22" t="s">
        <v>130</v>
      </c>
      <c r="E2" s="141" t="s">
        <v>1111</v>
      </c>
      <c r="F2" s="405" t="s">
        <v>1671</v>
      </c>
      <c r="G2" s="405" t="s">
        <v>1112</v>
      </c>
      <c r="H2" s="406"/>
      <c r="I2" s="407"/>
      <c r="J2" s="407"/>
      <c r="K2" s="407"/>
      <c r="L2" s="407"/>
      <c r="M2" s="445"/>
      <c r="N2" s="446"/>
      <c r="O2" s="52"/>
    </row>
    <row r="3">
      <c r="A3" s="403">
        <v>1.0</v>
      </c>
      <c r="B3" s="22">
        <v>1.0</v>
      </c>
      <c r="C3" s="403" t="s">
        <v>3550</v>
      </c>
      <c r="D3" s="22" t="s">
        <v>575</v>
      </c>
      <c r="E3" s="141" t="s">
        <v>1111</v>
      </c>
      <c r="F3" s="405" t="s">
        <v>1676</v>
      </c>
      <c r="G3" s="405" t="s">
        <v>1112</v>
      </c>
      <c r="H3" s="405" t="s">
        <v>3551</v>
      </c>
      <c r="I3" s="232" t="s">
        <v>3552</v>
      </c>
      <c r="J3" s="232" t="s">
        <v>3553</v>
      </c>
      <c r="K3" s="215" t="s">
        <v>3554</v>
      </c>
      <c r="L3" s="215" t="s">
        <v>3555</v>
      </c>
      <c r="M3" s="26"/>
      <c r="N3" s="26"/>
      <c r="O3" s="67"/>
    </row>
    <row r="4">
      <c r="A4" s="403">
        <v>1.0</v>
      </c>
      <c r="B4" s="22">
        <v>2.0</v>
      </c>
      <c r="C4" s="408" t="s">
        <v>3557</v>
      </c>
      <c r="D4" s="22" t="s">
        <v>1088</v>
      </c>
      <c r="E4" s="141" t="s">
        <v>1111</v>
      </c>
      <c r="F4" s="405" t="s">
        <v>1748</v>
      </c>
      <c r="G4" s="409" t="s">
        <v>1112</v>
      </c>
      <c r="H4" s="405" t="s">
        <v>3551</v>
      </c>
      <c r="I4" s="232" t="s">
        <v>3558</v>
      </c>
      <c r="J4" s="232" t="s">
        <v>3559</v>
      </c>
      <c r="K4" s="215" t="s">
        <v>3560</v>
      </c>
      <c r="L4" s="215" t="s">
        <v>3561</v>
      </c>
      <c r="M4" s="178"/>
      <c r="N4" s="178"/>
      <c r="O4" s="52"/>
    </row>
    <row r="5">
      <c r="A5" s="403">
        <v>1.0</v>
      </c>
      <c r="B5" s="22">
        <v>3.0</v>
      </c>
      <c r="C5" s="403" t="s">
        <v>3563</v>
      </c>
      <c r="D5" s="22" t="s">
        <v>605</v>
      </c>
      <c r="E5" s="141" t="s">
        <v>1111</v>
      </c>
      <c r="F5" s="405" t="s">
        <v>1767</v>
      </c>
      <c r="G5" s="405" t="s">
        <v>1112</v>
      </c>
      <c r="H5" s="405" t="s">
        <v>3551</v>
      </c>
      <c r="I5" s="232" t="s">
        <v>3564</v>
      </c>
      <c r="J5" s="232" t="s">
        <v>3565</v>
      </c>
      <c r="K5" s="215" t="s">
        <v>106</v>
      </c>
      <c r="L5" s="215" t="s">
        <v>3566</v>
      </c>
      <c r="M5" s="178"/>
      <c r="N5" s="178"/>
      <c r="O5" s="52"/>
    </row>
    <row r="6">
      <c r="A6" s="410"/>
      <c r="B6" s="22">
        <v>4.0</v>
      </c>
      <c r="C6" s="410"/>
      <c r="D6" s="96"/>
      <c r="E6" s="141" t="s">
        <v>1111</v>
      </c>
      <c r="F6" s="405" t="s">
        <v>1780</v>
      </c>
      <c r="G6" s="405"/>
      <c r="H6" s="405" t="s">
        <v>3551</v>
      </c>
      <c r="I6" s="411"/>
      <c r="J6" s="411"/>
      <c r="K6" s="411"/>
      <c r="L6" s="411"/>
      <c r="M6" s="178"/>
      <c r="N6" s="178"/>
      <c r="O6" s="52"/>
    </row>
    <row r="7">
      <c r="A7" s="403">
        <v>3.0</v>
      </c>
      <c r="B7" s="22">
        <v>5.0</v>
      </c>
      <c r="C7" s="403" t="s">
        <v>3569</v>
      </c>
      <c r="D7" s="22" t="s">
        <v>649</v>
      </c>
      <c r="E7" s="141" t="s">
        <v>1111</v>
      </c>
      <c r="F7" s="405" t="s">
        <v>1787</v>
      </c>
      <c r="G7" s="405" t="s">
        <v>1112</v>
      </c>
      <c r="H7" s="405" t="s">
        <v>3551</v>
      </c>
      <c r="I7" s="232" t="s">
        <v>3570</v>
      </c>
      <c r="J7" s="232" t="s">
        <v>3565</v>
      </c>
      <c r="K7" s="215" t="s">
        <v>57</v>
      </c>
      <c r="L7" s="215" t="s">
        <v>3571</v>
      </c>
      <c r="M7" s="178"/>
      <c r="N7" s="178"/>
      <c r="O7" s="52"/>
    </row>
    <row r="8">
      <c r="A8" s="403">
        <v>3.0</v>
      </c>
      <c r="B8" s="22">
        <v>6.0</v>
      </c>
      <c r="C8" s="403" t="s">
        <v>3572</v>
      </c>
      <c r="D8" s="22" t="s">
        <v>1108</v>
      </c>
      <c r="E8" s="141" t="s">
        <v>1111</v>
      </c>
      <c r="F8" s="405" t="s">
        <v>1803</v>
      </c>
      <c r="G8" s="405" t="s">
        <v>1111</v>
      </c>
      <c r="H8" s="414" t="s">
        <v>3551</v>
      </c>
      <c r="I8" s="151" t="s">
        <v>3570</v>
      </c>
      <c r="J8" s="411" t="s">
        <v>3565</v>
      </c>
      <c r="K8" s="411">
        <v>5.0</v>
      </c>
      <c r="L8" s="411" t="s">
        <v>3573</v>
      </c>
      <c r="M8" s="178"/>
      <c r="N8" s="178"/>
      <c r="O8" s="52"/>
    </row>
    <row r="9">
      <c r="A9" s="403"/>
      <c r="B9" s="22">
        <v>7.0</v>
      </c>
      <c r="C9" s="403">
        <v>4.0</v>
      </c>
      <c r="D9" s="22" t="s">
        <v>625</v>
      </c>
      <c r="E9" s="141" t="s">
        <v>1111</v>
      </c>
      <c r="F9" s="405" t="s">
        <v>1818</v>
      </c>
      <c r="G9" s="405" t="s">
        <v>1112</v>
      </c>
      <c r="H9" s="405" t="s">
        <v>3551</v>
      </c>
      <c r="I9" s="232" t="s">
        <v>3575</v>
      </c>
      <c r="J9" s="232" t="s">
        <v>3553</v>
      </c>
      <c r="K9" s="215" t="s">
        <v>57</v>
      </c>
      <c r="L9" s="215" t="s">
        <v>3566</v>
      </c>
      <c r="M9" s="178"/>
      <c r="N9" s="178"/>
      <c r="O9" s="52"/>
    </row>
    <row r="10">
      <c r="A10" s="403">
        <v>1.0</v>
      </c>
      <c r="B10" s="22">
        <v>8.0</v>
      </c>
      <c r="C10" s="403">
        <v>207.0</v>
      </c>
      <c r="D10" s="22" t="s">
        <v>3577</v>
      </c>
      <c r="E10" s="141" t="s">
        <v>1111</v>
      </c>
      <c r="F10" s="405" t="s">
        <v>1822</v>
      </c>
      <c r="G10" s="405" t="s">
        <v>1112</v>
      </c>
      <c r="H10" s="405" t="s">
        <v>3551</v>
      </c>
      <c r="I10" s="411"/>
      <c r="J10" s="411"/>
      <c r="K10" s="411"/>
      <c r="L10" s="411"/>
      <c r="M10" s="178"/>
      <c r="N10" s="178"/>
      <c r="O10" s="52"/>
    </row>
    <row r="11">
      <c r="A11" s="410"/>
      <c r="B11" s="22">
        <v>9.0</v>
      </c>
      <c r="C11" s="410">
        <v>104.0</v>
      </c>
      <c r="D11" s="22" t="s">
        <v>1091</v>
      </c>
      <c r="E11" s="141" t="s">
        <v>1111</v>
      </c>
      <c r="F11" s="405" t="s">
        <v>1834</v>
      </c>
      <c r="G11" s="405" t="s">
        <v>1112</v>
      </c>
      <c r="H11" s="414" t="s">
        <v>3551</v>
      </c>
      <c r="I11" s="415">
        <v>42308.0</v>
      </c>
      <c r="J11" s="411" t="s">
        <v>3579</v>
      </c>
      <c r="K11" s="411">
        <v>3.0</v>
      </c>
      <c r="L11" s="411" t="s">
        <v>3573</v>
      </c>
      <c r="M11" s="178"/>
      <c r="N11" s="178"/>
      <c r="O11" s="52"/>
    </row>
    <row r="12">
      <c r="A12" s="403">
        <v>1.0</v>
      </c>
      <c r="B12" s="22">
        <v>10.0</v>
      </c>
      <c r="C12" s="416">
        <v>102.0</v>
      </c>
      <c r="D12" s="22" t="s">
        <v>712</v>
      </c>
      <c r="E12" s="141" t="s">
        <v>1111</v>
      </c>
      <c r="F12" s="405" t="s">
        <v>1846</v>
      </c>
      <c r="G12" s="409" t="s">
        <v>1112</v>
      </c>
      <c r="H12" s="417" t="s">
        <v>3551</v>
      </c>
      <c r="I12" s="415">
        <v>42190.0</v>
      </c>
      <c r="J12" s="284" t="s">
        <v>3581</v>
      </c>
      <c r="K12" s="284">
        <v>5.0</v>
      </c>
      <c r="L12" s="284" t="s">
        <v>3573</v>
      </c>
      <c r="M12" s="178"/>
      <c r="N12" s="178"/>
      <c r="O12" s="52"/>
    </row>
    <row r="13">
      <c r="A13" s="403">
        <v>1.0</v>
      </c>
      <c r="B13" s="22">
        <v>11.0</v>
      </c>
      <c r="C13" s="403">
        <v>210.0</v>
      </c>
      <c r="D13" s="22" t="s">
        <v>517</v>
      </c>
      <c r="E13" s="141" t="s">
        <v>1111</v>
      </c>
      <c r="F13" s="405" t="s">
        <v>1856</v>
      </c>
      <c r="G13" s="405" t="s">
        <v>1112</v>
      </c>
      <c r="H13" s="405" t="s">
        <v>3551</v>
      </c>
      <c r="I13" s="411"/>
      <c r="J13" s="411"/>
      <c r="K13" s="411"/>
      <c r="L13" s="411"/>
      <c r="M13" s="178"/>
      <c r="N13" s="178"/>
      <c r="O13" s="52"/>
    </row>
    <row r="14">
      <c r="A14" s="403">
        <v>1.0</v>
      </c>
      <c r="B14" s="22">
        <v>12.0</v>
      </c>
      <c r="C14" s="403" t="s">
        <v>3584</v>
      </c>
      <c r="D14" s="22" t="s">
        <v>601</v>
      </c>
      <c r="E14" s="141" t="s">
        <v>1111</v>
      </c>
      <c r="F14" s="405" t="s">
        <v>1869</v>
      </c>
      <c r="G14" s="405" t="s">
        <v>1112</v>
      </c>
      <c r="H14" s="405" t="s">
        <v>3551</v>
      </c>
      <c r="I14" s="232" t="s">
        <v>3552</v>
      </c>
      <c r="J14" s="232" t="s">
        <v>3553</v>
      </c>
      <c r="K14" s="215" t="s">
        <v>106</v>
      </c>
      <c r="L14" s="215" t="s">
        <v>3566</v>
      </c>
      <c r="M14" s="178"/>
      <c r="N14" s="178"/>
      <c r="O14" s="52"/>
    </row>
    <row r="15">
      <c r="A15" s="410"/>
      <c r="B15" s="22">
        <v>13.0</v>
      </c>
      <c r="C15" s="403">
        <v>201.0</v>
      </c>
      <c r="D15" s="22" t="s">
        <v>937</v>
      </c>
      <c r="E15" s="141" t="s">
        <v>1111</v>
      </c>
      <c r="F15" s="405" t="s">
        <v>1884</v>
      </c>
      <c r="G15" s="405"/>
      <c r="H15" s="405" t="s">
        <v>3551</v>
      </c>
      <c r="I15" s="411"/>
      <c r="J15" s="411"/>
      <c r="K15" s="411"/>
      <c r="L15" s="411"/>
      <c r="M15" s="178"/>
      <c r="N15" s="178"/>
      <c r="O15" s="52"/>
    </row>
    <row r="16">
      <c r="A16" s="403">
        <v>2.0</v>
      </c>
      <c r="B16" s="22">
        <v>14.0</v>
      </c>
      <c r="C16" s="403" t="s">
        <v>3587</v>
      </c>
      <c r="D16" s="22" t="s">
        <v>638</v>
      </c>
      <c r="E16" s="141" t="s">
        <v>1111</v>
      </c>
      <c r="F16" s="405" t="s">
        <v>1899</v>
      </c>
      <c r="G16" s="405" t="s">
        <v>1112</v>
      </c>
      <c r="H16" s="405" t="s">
        <v>3551</v>
      </c>
      <c r="I16" s="232" t="s">
        <v>3588</v>
      </c>
      <c r="J16" s="232" t="s">
        <v>3589</v>
      </c>
      <c r="K16" s="215" t="s">
        <v>45</v>
      </c>
      <c r="L16" s="215" t="s">
        <v>3571</v>
      </c>
      <c r="M16" s="178"/>
      <c r="N16" s="178"/>
      <c r="O16" s="52"/>
    </row>
    <row r="17">
      <c r="A17" s="410"/>
      <c r="B17" s="22">
        <v>15.0</v>
      </c>
      <c r="C17" s="403" t="s">
        <v>3591</v>
      </c>
      <c r="D17" s="22" t="s">
        <v>814</v>
      </c>
      <c r="E17" s="141" t="s">
        <v>1111</v>
      </c>
      <c r="F17" s="405" t="s">
        <v>1937</v>
      </c>
      <c r="G17" s="405" t="s">
        <v>1112</v>
      </c>
      <c r="H17" s="414" t="s">
        <v>3551</v>
      </c>
      <c r="I17" s="415">
        <v>42125.0</v>
      </c>
      <c r="J17" s="411" t="s">
        <v>3592</v>
      </c>
      <c r="K17" s="411">
        <v>2.0</v>
      </c>
      <c r="L17" s="411" t="s">
        <v>3566</v>
      </c>
      <c r="M17" s="178"/>
      <c r="N17" s="178"/>
      <c r="O17" s="52"/>
    </row>
    <row r="18">
      <c r="A18" s="410"/>
      <c r="B18" s="22">
        <v>16.0</v>
      </c>
      <c r="C18" s="153" t="s">
        <v>2276</v>
      </c>
      <c r="D18" s="418" t="s">
        <v>3594</v>
      </c>
      <c r="E18" s="141" t="s">
        <v>1111</v>
      </c>
      <c r="F18" s="405" t="s">
        <v>1993</v>
      </c>
      <c r="G18" s="238" t="s">
        <v>1111</v>
      </c>
      <c r="H18" s="405" t="s">
        <v>3551</v>
      </c>
      <c r="I18" s="411"/>
      <c r="J18" s="411"/>
      <c r="K18" s="411"/>
      <c r="L18" s="411"/>
      <c r="M18" s="178"/>
      <c r="N18" s="178"/>
      <c r="O18" s="52"/>
    </row>
    <row r="19">
      <c r="A19" s="403"/>
      <c r="B19" s="22">
        <v>17.0</v>
      </c>
      <c r="C19" s="403">
        <v>11.0</v>
      </c>
      <c r="D19" s="22" t="s">
        <v>671</v>
      </c>
      <c r="E19" s="141" t="s">
        <v>1111</v>
      </c>
      <c r="F19" s="405" t="s">
        <v>2034</v>
      </c>
      <c r="G19" s="405" t="s">
        <v>1112</v>
      </c>
      <c r="H19" s="405" t="s">
        <v>3551</v>
      </c>
      <c r="I19" s="232" t="s">
        <v>3597</v>
      </c>
      <c r="J19" s="232" t="s">
        <v>3598</v>
      </c>
      <c r="K19" s="215" t="s">
        <v>88</v>
      </c>
      <c r="L19" s="215" t="s">
        <v>3573</v>
      </c>
      <c r="M19" s="178"/>
      <c r="N19" s="178"/>
      <c r="O19" s="52"/>
    </row>
    <row r="20">
      <c r="A20" s="410"/>
      <c r="B20" s="22">
        <v>18.0</v>
      </c>
      <c r="C20" s="403">
        <v>202.0</v>
      </c>
      <c r="D20" s="22" t="s">
        <v>759</v>
      </c>
      <c r="E20" s="141" t="s">
        <v>1111</v>
      </c>
      <c r="F20" s="405" t="s">
        <v>2040</v>
      </c>
      <c r="G20" s="405"/>
      <c r="H20" s="405" t="s">
        <v>3551</v>
      </c>
      <c r="I20" s="411"/>
      <c r="J20" s="411"/>
      <c r="K20" s="411"/>
      <c r="L20" s="411"/>
      <c r="M20" s="178"/>
      <c r="N20" s="178"/>
      <c r="O20" s="52"/>
    </row>
    <row r="21">
      <c r="A21" s="410"/>
      <c r="B21" s="22">
        <v>19.0</v>
      </c>
      <c r="C21" s="153" t="s">
        <v>2291</v>
      </c>
      <c r="D21" s="418" t="s">
        <v>3601</v>
      </c>
      <c r="E21" s="237" t="s">
        <v>1111</v>
      </c>
      <c r="F21" s="238" t="s">
        <v>2050</v>
      </c>
      <c r="G21" s="238" t="s">
        <v>1112</v>
      </c>
      <c r="H21" s="405" t="s">
        <v>3551</v>
      </c>
      <c r="I21" s="411"/>
      <c r="J21" s="411"/>
      <c r="K21" s="411"/>
      <c r="L21" s="411"/>
      <c r="M21" s="178"/>
      <c r="N21" s="178"/>
      <c r="O21" s="52"/>
    </row>
    <row r="22">
      <c r="A22" s="410"/>
      <c r="B22" s="22">
        <v>20.0</v>
      </c>
      <c r="C22" s="410">
        <v>103.0</v>
      </c>
      <c r="D22" s="22" t="s">
        <v>3603</v>
      </c>
      <c r="E22" s="141" t="s">
        <v>1111</v>
      </c>
      <c r="F22" s="405" t="s">
        <v>2062</v>
      </c>
      <c r="G22" s="405" t="s">
        <v>1112</v>
      </c>
      <c r="H22" s="414" t="s">
        <v>3551</v>
      </c>
      <c r="I22" s="415">
        <v>42338.0</v>
      </c>
      <c r="J22" s="411" t="s">
        <v>3553</v>
      </c>
      <c r="K22" s="411">
        <v>1.0</v>
      </c>
      <c r="L22" s="411" t="s">
        <v>3571</v>
      </c>
      <c r="M22" s="178"/>
      <c r="N22" s="178"/>
      <c r="O22" s="52"/>
    </row>
    <row r="23">
      <c r="A23" s="410"/>
      <c r="B23" s="22">
        <v>21.0</v>
      </c>
      <c r="C23" s="410">
        <v>109.0</v>
      </c>
      <c r="D23" s="22" t="s">
        <v>1113</v>
      </c>
      <c r="E23" s="141" t="s">
        <v>1111</v>
      </c>
      <c r="F23" s="405" t="s">
        <v>2075</v>
      </c>
      <c r="G23" s="405" t="s">
        <v>1112</v>
      </c>
      <c r="H23" s="414" t="s">
        <v>3551</v>
      </c>
      <c r="I23" s="415">
        <v>42111.0</v>
      </c>
      <c r="J23" s="411" t="s">
        <v>3589</v>
      </c>
      <c r="K23" s="411">
        <v>6.0</v>
      </c>
      <c r="L23" s="411" t="s">
        <v>3566</v>
      </c>
      <c r="M23" s="178"/>
      <c r="N23" s="178"/>
      <c r="O23" s="52"/>
    </row>
    <row r="24">
      <c r="A24" s="403">
        <v>3.0</v>
      </c>
      <c r="B24" s="22">
        <v>22.0</v>
      </c>
      <c r="C24" s="403">
        <v>5.0</v>
      </c>
      <c r="D24" s="22" t="s">
        <v>629</v>
      </c>
      <c r="E24" s="141" t="s">
        <v>1111</v>
      </c>
      <c r="F24" s="405" t="s">
        <v>2081</v>
      </c>
      <c r="G24" s="405" t="s">
        <v>1112</v>
      </c>
      <c r="H24" s="405" t="s">
        <v>3551</v>
      </c>
      <c r="I24" s="232" t="s">
        <v>3606</v>
      </c>
      <c r="J24" s="232" t="s">
        <v>3581</v>
      </c>
      <c r="K24" s="215" t="s">
        <v>97</v>
      </c>
      <c r="L24" s="215" t="s">
        <v>3573</v>
      </c>
      <c r="M24" s="178"/>
      <c r="N24" s="178"/>
      <c r="O24" s="52"/>
    </row>
    <row r="25">
      <c r="A25" s="410"/>
      <c r="B25" s="22">
        <v>23.0</v>
      </c>
      <c r="C25" s="153" t="s">
        <v>2305</v>
      </c>
      <c r="D25" s="418" t="s">
        <v>3608</v>
      </c>
      <c r="E25" s="237" t="s">
        <v>1111</v>
      </c>
      <c r="F25" s="238" t="s">
        <v>2089</v>
      </c>
      <c r="G25" s="238" t="s">
        <v>1112</v>
      </c>
      <c r="H25" s="405" t="s">
        <v>3551</v>
      </c>
      <c r="I25" s="411"/>
      <c r="J25" s="411"/>
      <c r="K25" s="411"/>
      <c r="L25" s="411"/>
      <c r="M25" s="178"/>
      <c r="N25" s="178"/>
      <c r="O25" s="52"/>
    </row>
    <row r="26">
      <c r="A26" s="410"/>
      <c r="B26" s="22">
        <v>24.0</v>
      </c>
      <c r="C26" s="410">
        <v>110.0</v>
      </c>
      <c r="D26" s="22" t="s">
        <v>1118</v>
      </c>
      <c r="E26" s="141" t="s">
        <v>1111</v>
      </c>
      <c r="F26" s="405" t="s">
        <v>2101</v>
      </c>
      <c r="G26" s="405" t="s">
        <v>1112</v>
      </c>
      <c r="H26" s="414" t="s">
        <v>3551</v>
      </c>
      <c r="I26" s="415">
        <v>42232.0</v>
      </c>
      <c r="J26" s="411" t="s">
        <v>3610</v>
      </c>
      <c r="K26" s="411">
        <v>5.0</v>
      </c>
      <c r="L26" s="411" t="s">
        <v>3571</v>
      </c>
      <c r="M26" s="178"/>
      <c r="N26" s="178"/>
      <c r="O26" s="52"/>
    </row>
    <row r="27">
      <c r="A27" s="410"/>
      <c r="B27" s="22">
        <v>25.0</v>
      </c>
      <c r="C27" s="403">
        <v>211.0</v>
      </c>
      <c r="D27" s="422" t="s">
        <v>1698</v>
      </c>
      <c r="E27" s="141" t="s">
        <v>1111</v>
      </c>
      <c r="F27" s="405" t="s">
        <v>2109</v>
      </c>
      <c r="G27" s="405"/>
      <c r="H27" s="405" t="s">
        <v>3551</v>
      </c>
      <c r="I27" s="411"/>
      <c r="J27" s="411"/>
      <c r="K27" s="411"/>
      <c r="L27" s="411"/>
      <c r="M27" s="178"/>
      <c r="N27" s="178"/>
      <c r="O27" s="52"/>
    </row>
    <row r="28">
      <c r="A28" s="410"/>
      <c r="B28" s="22">
        <v>26.0</v>
      </c>
      <c r="C28" s="416">
        <v>116.0</v>
      </c>
      <c r="D28" s="22" t="s">
        <v>1155</v>
      </c>
      <c r="E28" s="141" t="s">
        <v>1111</v>
      </c>
      <c r="F28" s="405" t="s">
        <v>2114</v>
      </c>
      <c r="G28" s="409" t="s">
        <v>1112</v>
      </c>
      <c r="H28" s="417" t="s">
        <v>3551</v>
      </c>
      <c r="I28" s="415">
        <v>42347.0</v>
      </c>
      <c r="J28" s="284" t="s">
        <v>3553</v>
      </c>
      <c r="K28" s="284">
        <v>4.0</v>
      </c>
      <c r="L28" s="284" t="s">
        <v>3566</v>
      </c>
      <c r="M28" s="178"/>
      <c r="N28" s="178"/>
      <c r="O28" s="52"/>
    </row>
    <row r="29">
      <c r="A29" s="410"/>
      <c r="B29" s="22">
        <v>27.0</v>
      </c>
      <c r="C29" s="410">
        <v>115.0</v>
      </c>
      <c r="D29" s="22" t="s">
        <v>1151</v>
      </c>
      <c r="E29" s="141" t="s">
        <v>1111</v>
      </c>
      <c r="F29" s="405" t="s">
        <v>2121</v>
      </c>
      <c r="G29" s="405" t="s">
        <v>1112</v>
      </c>
      <c r="H29" s="414" t="s">
        <v>3551</v>
      </c>
      <c r="I29" s="415">
        <v>42210.0</v>
      </c>
      <c r="J29" s="411" t="s">
        <v>3610</v>
      </c>
      <c r="K29" s="411">
        <v>3.0</v>
      </c>
      <c r="L29" s="411" t="s">
        <v>3571</v>
      </c>
      <c r="M29" s="178"/>
      <c r="N29" s="178"/>
      <c r="O29" s="52"/>
    </row>
    <row r="30">
      <c r="A30" s="410"/>
      <c r="B30" s="22">
        <v>28.0</v>
      </c>
      <c r="C30" s="153" t="s">
        <v>2287</v>
      </c>
      <c r="D30" s="418" t="s">
        <v>3614</v>
      </c>
      <c r="E30" s="237" t="s">
        <v>1111</v>
      </c>
      <c r="F30" s="238" t="s">
        <v>2128</v>
      </c>
      <c r="G30" s="238" t="s">
        <v>1112</v>
      </c>
      <c r="H30" s="405" t="s">
        <v>3551</v>
      </c>
      <c r="I30" s="411"/>
      <c r="J30" s="411"/>
      <c r="K30" s="411"/>
      <c r="L30" s="411"/>
      <c r="M30" s="178"/>
      <c r="N30" s="178"/>
      <c r="O30" s="52"/>
    </row>
    <row r="31">
      <c r="A31" s="410"/>
      <c r="B31" s="22">
        <v>29.0</v>
      </c>
      <c r="C31" s="410">
        <v>105.0</v>
      </c>
      <c r="D31" s="22" t="s">
        <v>1095</v>
      </c>
      <c r="E31" s="141" t="s">
        <v>1111</v>
      </c>
      <c r="F31" s="405" t="s">
        <v>2138</v>
      </c>
      <c r="G31" s="405" t="s">
        <v>1112</v>
      </c>
      <c r="H31" s="414" t="s">
        <v>3551</v>
      </c>
      <c r="I31" s="415">
        <v>42183.0</v>
      </c>
      <c r="J31" s="411" t="s">
        <v>3581</v>
      </c>
      <c r="K31" s="411">
        <v>2.0</v>
      </c>
      <c r="L31" s="411" t="s">
        <v>3566</v>
      </c>
      <c r="M31" s="178"/>
      <c r="N31" s="178"/>
      <c r="O31" s="52"/>
    </row>
    <row r="32">
      <c r="A32" s="410"/>
      <c r="B32" s="22">
        <v>30.0</v>
      </c>
      <c r="C32" s="416">
        <v>106.0</v>
      </c>
      <c r="D32" s="22" t="s">
        <v>1099</v>
      </c>
      <c r="E32" s="141" t="s">
        <v>1111</v>
      </c>
      <c r="F32" s="405" t="s">
        <v>2144</v>
      </c>
      <c r="G32" s="409" t="s">
        <v>1112</v>
      </c>
      <c r="H32" s="417" t="s">
        <v>3551</v>
      </c>
      <c r="I32" s="415">
        <v>42117.0</v>
      </c>
      <c r="J32" s="284" t="s">
        <v>3592</v>
      </c>
      <c r="K32" s="284">
        <v>4.0</v>
      </c>
      <c r="L32" s="284" t="s">
        <v>3571</v>
      </c>
      <c r="M32" s="178"/>
      <c r="N32" s="178"/>
      <c r="O32" s="52"/>
    </row>
    <row r="33">
      <c r="A33" s="410"/>
      <c r="B33" s="22">
        <v>31.0</v>
      </c>
      <c r="C33" s="403">
        <v>206.0</v>
      </c>
      <c r="D33" s="422" t="s">
        <v>1677</v>
      </c>
      <c r="E33" s="141" t="s">
        <v>1111</v>
      </c>
      <c r="F33" s="405" t="s">
        <v>2155</v>
      </c>
      <c r="G33" s="405"/>
      <c r="H33" s="405" t="s">
        <v>3551</v>
      </c>
      <c r="I33" s="411"/>
      <c r="J33" s="411"/>
      <c r="K33" s="411"/>
      <c r="L33" s="411"/>
      <c r="M33" s="178"/>
      <c r="N33" s="178"/>
      <c r="O33" s="52"/>
    </row>
    <row r="34">
      <c r="A34" s="410"/>
      <c r="B34" s="22">
        <v>32.0</v>
      </c>
      <c r="C34" s="403">
        <v>204.0</v>
      </c>
      <c r="D34" s="422" t="s">
        <v>1664</v>
      </c>
      <c r="E34" s="141" t="s">
        <v>1111</v>
      </c>
      <c r="F34" s="405" t="s">
        <v>2167</v>
      </c>
      <c r="G34" s="405"/>
      <c r="H34" s="405" t="s">
        <v>3551</v>
      </c>
      <c r="I34" s="411"/>
      <c r="J34" s="411"/>
      <c r="K34" s="411"/>
      <c r="L34" s="411"/>
      <c r="M34" s="178"/>
      <c r="N34" s="178"/>
      <c r="O34" s="52"/>
    </row>
    <row r="35">
      <c r="A35" s="410"/>
      <c r="B35" s="22">
        <v>33.0</v>
      </c>
      <c r="C35" s="403">
        <v>205.0</v>
      </c>
      <c r="D35" s="422" t="s">
        <v>1670</v>
      </c>
      <c r="E35" s="141" t="s">
        <v>1111</v>
      </c>
      <c r="F35" s="405" t="s">
        <v>2176</v>
      </c>
      <c r="G35" s="405"/>
      <c r="H35" s="405" t="s">
        <v>3551</v>
      </c>
      <c r="I35" s="411"/>
      <c r="J35" s="411"/>
      <c r="K35" s="411"/>
      <c r="L35" s="411"/>
      <c r="M35" s="178"/>
      <c r="N35" s="178"/>
      <c r="O35" s="52"/>
    </row>
    <row r="36">
      <c r="A36" s="410"/>
      <c r="B36" s="22">
        <v>34.0</v>
      </c>
      <c r="C36" s="153" t="s">
        <v>2329</v>
      </c>
      <c r="D36" s="418" t="s">
        <v>3621</v>
      </c>
      <c r="E36" s="237" t="s">
        <v>1111</v>
      </c>
      <c r="F36" s="238" t="s">
        <v>2181</v>
      </c>
      <c r="G36" s="238" t="s">
        <v>1112</v>
      </c>
      <c r="H36" s="405" t="s">
        <v>3551</v>
      </c>
      <c r="I36" s="411"/>
      <c r="J36" s="411"/>
      <c r="K36" s="411"/>
      <c r="L36" s="411"/>
      <c r="M36" s="178"/>
      <c r="N36" s="178"/>
      <c r="O36" s="52"/>
    </row>
    <row r="37">
      <c r="A37" s="403"/>
      <c r="B37" s="22">
        <v>35.0</v>
      </c>
      <c r="C37" s="403">
        <v>7.0</v>
      </c>
      <c r="D37" s="22" t="s">
        <v>644</v>
      </c>
      <c r="E37" s="141" t="s">
        <v>1111</v>
      </c>
      <c r="F37" s="405" t="s">
        <v>2197</v>
      </c>
      <c r="G37" s="405" t="s">
        <v>1112</v>
      </c>
      <c r="H37" s="405" t="s">
        <v>3551</v>
      </c>
      <c r="I37" s="232" t="s">
        <v>3623</v>
      </c>
      <c r="J37" s="232" t="s">
        <v>3624</v>
      </c>
      <c r="K37" s="215" t="s">
        <v>45</v>
      </c>
      <c r="L37" s="215" t="s">
        <v>3573</v>
      </c>
      <c r="M37" s="178"/>
      <c r="N37" s="178"/>
      <c r="O37" s="52"/>
    </row>
    <row r="38">
      <c r="A38" s="403"/>
      <c r="B38" s="22">
        <v>36.0</v>
      </c>
      <c r="C38" s="403">
        <v>10.0</v>
      </c>
      <c r="D38" s="22" t="s">
        <v>667</v>
      </c>
      <c r="E38" s="141" t="s">
        <v>1111</v>
      </c>
      <c r="F38" s="405" t="s">
        <v>2202</v>
      </c>
      <c r="G38" s="405" t="s">
        <v>1112</v>
      </c>
      <c r="H38" s="405" t="s">
        <v>3551</v>
      </c>
      <c r="I38" s="232" t="s">
        <v>3626</v>
      </c>
      <c r="J38" s="232" t="s">
        <v>3581</v>
      </c>
      <c r="K38" s="215" t="s">
        <v>25</v>
      </c>
      <c r="L38" s="215" t="s">
        <v>3571</v>
      </c>
      <c r="M38" s="178"/>
      <c r="N38" s="178"/>
      <c r="O38" s="52"/>
    </row>
    <row r="39">
      <c r="A39" s="410"/>
      <c r="B39" s="22">
        <v>37.0</v>
      </c>
      <c r="C39" s="153" t="s">
        <v>2282</v>
      </c>
      <c r="D39" s="418" t="s">
        <v>3628</v>
      </c>
      <c r="E39" s="237" t="s">
        <v>1111</v>
      </c>
      <c r="F39" s="238" t="s">
        <v>2206</v>
      </c>
      <c r="G39" s="238" t="s">
        <v>1112</v>
      </c>
      <c r="H39" s="405" t="s">
        <v>3551</v>
      </c>
      <c r="I39" s="411"/>
      <c r="J39" s="411"/>
      <c r="K39" s="411"/>
      <c r="L39" s="411"/>
      <c r="M39" s="178"/>
      <c r="N39" s="178"/>
      <c r="O39" s="52"/>
    </row>
    <row r="40">
      <c r="A40" s="403"/>
      <c r="B40" s="22">
        <v>38.0</v>
      </c>
      <c r="C40" s="403">
        <v>13.0</v>
      </c>
      <c r="D40" s="22" t="s">
        <v>680</v>
      </c>
      <c r="E40" s="141" t="s">
        <v>1111</v>
      </c>
      <c r="F40" s="405" t="s">
        <v>2217</v>
      </c>
      <c r="G40" s="405" t="s">
        <v>1112</v>
      </c>
      <c r="H40" s="405" t="s">
        <v>3551</v>
      </c>
      <c r="I40" s="232" t="s">
        <v>3630</v>
      </c>
      <c r="J40" s="232" t="s">
        <v>3579</v>
      </c>
      <c r="K40" s="215" t="s">
        <v>57</v>
      </c>
      <c r="L40" s="215" t="s">
        <v>3573</v>
      </c>
      <c r="M40" s="178"/>
      <c r="N40" s="178"/>
      <c r="O40" s="52"/>
    </row>
    <row r="41">
      <c r="A41" s="410"/>
      <c r="B41" s="22">
        <v>39.0</v>
      </c>
      <c r="C41" s="403">
        <v>209.0</v>
      </c>
      <c r="D41" s="422" t="s">
        <v>1694</v>
      </c>
      <c r="E41" s="141" t="s">
        <v>1111</v>
      </c>
      <c r="F41" s="405" t="s">
        <v>2223</v>
      </c>
      <c r="G41" s="405"/>
      <c r="H41" s="405" t="s">
        <v>3551</v>
      </c>
      <c r="I41" s="411"/>
      <c r="J41" s="411"/>
      <c r="K41" s="411"/>
      <c r="L41" s="411"/>
      <c r="M41" s="178"/>
      <c r="N41" s="178"/>
      <c r="O41" s="52"/>
    </row>
    <row r="42">
      <c r="A42" s="403"/>
      <c r="B42" s="22">
        <v>40.0</v>
      </c>
      <c r="C42" s="403" t="s">
        <v>3632</v>
      </c>
      <c r="D42" s="22" t="s">
        <v>676</v>
      </c>
      <c r="E42" s="141" t="s">
        <v>1111</v>
      </c>
      <c r="F42" s="405" t="s">
        <v>1749</v>
      </c>
      <c r="G42" s="405" t="s">
        <v>1112</v>
      </c>
      <c r="H42" s="405" t="s">
        <v>3551</v>
      </c>
      <c r="I42" s="232" t="s">
        <v>3633</v>
      </c>
      <c r="J42" s="232" t="s">
        <v>3634</v>
      </c>
      <c r="K42" s="215" t="s">
        <v>97</v>
      </c>
      <c r="L42" s="215" t="s">
        <v>3566</v>
      </c>
      <c r="M42" s="178"/>
      <c r="N42" s="178"/>
      <c r="O42" s="52"/>
    </row>
    <row r="43">
      <c r="A43" s="410"/>
      <c r="B43" s="22">
        <v>41.0</v>
      </c>
      <c r="C43" s="153" t="s">
        <v>2300</v>
      </c>
      <c r="D43" s="418" t="s">
        <v>3636</v>
      </c>
      <c r="E43" s="237" t="s">
        <v>1111</v>
      </c>
      <c r="F43" s="238" t="s">
        <v>1847</v>
      </c>
      <c r="G43" s="238" t="s">
        <v>1112</v>
      </c>
      <c r="H43" s="405" t="s">
        <v>3551</v>
      </c>
      <c r="I43" s="411"/>
      <c r="J43" s="411"/>
      <c r="K43" s="411"/>
      <c r="L43" s="411"/>
      <c r="M43" s="178"/>
      <c r="N43" s="178"/>
      <c r="O43" s="52"/>
    </row>
    <row r="44">
      <c r="A44" s="403"/>
      <c r="B44" s="22">
        <v>42.0</v>
      </c>
      <c r="C44" s="403">
        <v>16.0</v>
      </c>
      <c r="D44" s="22" t="s">
        <v>692</v>
      </c>
      <c r="E44" s="141" t="s">
        <v>1111</v>
      </c>
      <c r="F44" s="405" t="s">
        <v>2063</v>
      </c>
      <c r="G44" s="405" t="s">
        <v>1112</v>
      </c>
      <c r="H44" s="405" t="s">
        <v>3551</v>
      </c>
      <c r="I44" s="232" t="s">
        <v>3638</v>
      </c>
      <c r="J44" s="232" t="s">
        <v>3565</v>
      </c>
      <c r="K44" s="215" t="s">
        <v>97</v>
      </c>
      <c r="L44" s="215" t="s">
        <v>3571</v>
      </c>
      <c r="M44" s="178"/>
      <c r="N44" s="178"/>
      <c r="O44" s="52"/>
    </row>
    <row r="45">
      <c r="A45" s="410"/>
      <c r="B45" s="22">
        <v>43.0</v>
      </c>
      <c r="C45" s="153" t="s">
        <v>2325</v>
      </c>
      <c r="D45" s="418" t="s">
        <v>3640</v>
      </c>
      <c r="E45" s="237" t="s">
        <v>1111</v>
      </c>
      <c r="F45" s="238" t="s">
        <v>1837</v>
      </c>
      <c r="G45" s="238" t="s">
        <v>1112</v>
      </c>
      <c r="H45" s="405" t="s">
        <v>3551</v>
      </c>
      <c r="I45" s="411"/>
      <c r="J45" s="411"/>
      <c r="K45" s="411"/>
      <c r="L45" s="411"/>
      <c r="M45" s="178"/>
      <c r="N45" s="178"/>
      <c r="O45" s="52"/>
    </row>
    <row r="46">
      <c r="A46" s="410"/>
      <c r="B46" s="22">
        <v>44.0</v>
      </c>
      <c r="C46" s="153" t="s">
        <v>2336</v>
      </c>
      <c r="D46" s="418" t="s">
        <v>3642</v>
      </c>
      <c r="E46" s="237" t="s">
        <v>1111</v>
      </c>
      <c r="F46" s="238" t="s">
        <v>2140</v>
      </c>
      <c r="G46" s="238" t="s">
        <v>1112</v>
      </c>
      <c r="H46" s="405" t="s">
        <v>3551</v>
      </c>
      <c r="I46" s="411"/>
      <c r="J46" s="411"/>
      <c r="K46" s="411"/>
      <c r="L46" s="411"/>
      <c r="M46" s="178"/>
      <c r="N46" s="178"/>
      <c r="O46" s="52"/>
    </row>
    <row r="47">
      <c r="A47" s="410"/>
      <c r="B47" s="22">
        <v>45.0</v>
      </c>
      <c r="C47" s="410">
        <v>117.0</v>
      </c>
      <c r="D47" s="22" t="s">
        <v>1159</v>
      </c>
      <c r="E47" s="141" t="s">
        <v>1111</v>
      </c>
      <c r="F47" s="405" t="s">
        <v>2151</v>
      </c>
      <c r="G47" s="405" t="s">
        <v>1112</v>
      </c>
      <c r="H47" s="414" t="s">
        <v>3551</v>
      </c>
      <c r="I47" s="415">
        <v>42308.0</v>
      </c>
      <c r="J47" s="411" t="s">
        <v>3579</v>
      </c>
      <c r="K47" s="411">
        <v>2.0</v>
      </c>
      <c r="L47" s="411" t="s">
        <v>3573</v>
      </c>
      <c r="M47" s="178"/>
      <c r="N47" s="178"/>
      <c r="O47" s="52"/>
    </row>
    <row r="48">
      <c r="A48" s="410"/>
      <c r="B48" s="22">
        <v>46.0</v>
      </c>
      <c r="C48" s="403">
        <v>216.0</v>
      </c>
      <c r="D48" s="422" t="s">
        <v>1711</v>
      </c>
      <c r="E48" s="141" t="s">
        <v>1111</v>
      </c>
      <c r="F48" s="405" t="s">
        <v>2265</v>
      </c>
      <c r="G48" s="405"/>
      <c r="H48" s="405" t="s">
        <v>3551</v>
      </c>
      <c r="I48" s="411"/>
      <c r="J48" s="411"/>
      <c r="K48" s="411"/>
      <c r="L48" s="411"/>
      <c r="M48" s="178"/>
      <c r="N48" s="178"/>
      <c r="O48" s="52"/>
    </row>
    <row r="49">
      <c r="A49" s="410"/>
      <c r="B49" s="22">
        <v>47.0</v>
      </c>
      <c r="C49" s="403">
        <v>217.0</v>
      </c>
      <c r="D49" s="422" t="s">
        <v>1715</v>
      </c>
      <c r="E49" s="141" t="s">
        <v>1111</v>
      </c>
      <c r="F49" s="405" t="s">
        <v>1804</v>
      </c>
      <c r="G49" s="405"/>
      <c r="H49" s="405" t="s">
        <v>3551</v>
      </c>
      <c r="I49" s="411"/>
      <c r="J49" s="411"/>
      <c r="K49" s="411"/>
      <c r="L49" s="411"/>
      <c r="M49" s="178"/>
      <c r="N49" s="178"/>
      <c r="O49" s="52"/>
    </row>
    <row r="50">
      <c r="A50" s="403"/>
      <c r="B50" s="22">
        <v>48.0</v>
      </c>
      <c r="C50" s="403">
        <v>15.0</v>
      </c>
      <c r="D50" s="22" t="s">
        <v>688</v>
      </c>
      <c r="E50" s="141" t="s">
        <v>1111</v>
      </c>
      <c r="F50" s="405" t="s">
        <v>2076</v>
      </c>
      <c r="G50" s="405" t="s">
        <v>1112</v>
      </c>
      <c r="H50" s="405" t="s">
        <v>3551</v>
      </c>
      <c r="I50" s="232" t="s">
        <v>3647</v>
      </c>
      <c r="J50" s="232" t="s">
        <v>3624</v>
      </c>
      <c r="K50" s="215" t="s">
        <v>106</v>
      </c>
      <c r="L50" s="215" t="s">
        <v>3566</v>
      </c>
      <c r="M50" s="178"/>
      <c r="N50" s="178"/>
      <c r="O50" s="52"/>
    </row>
    <row r="51">
      <c r="A51" s="410"/>
      <c r="B51" s="22">
        <v>49.0</v>
      </c>
      <c r="C51" s="403" t="s">
        <v>3649</v>
      </c>
      <c r="D51" s="22" t="s">
        <v>1122</v>
      </c>
      <c r="E51" s="141" t="s">
        <v>1111</v>
      </c>
      <c r="F51" s="405" t="s">
        <v>2103</v>
      </c>
      <c r="G51" s="405" t="s">
        <v>1112</v>
      </c>
      <c r="H51" s="414" t="s">
        <v>3551</v>
      </c>
      <c r="I51" s="415">
        <v>42006.0</v>
      </c>
      <c r="J51" s="411" t="s">
        <v>3624</v>
      </c>
      <c r="K51" s="411">
        <v>4.0</v>
      </c>
      <c r="L51" s="411" t="s">
        <v>3573</v>
      </c>
      <c r="M51" s="178"/>
      <c r="N51" s="178"/>
      <c r="O51" s="52"/>
    </row>
    <row r="52">
      <c r="A52" s="410"/>
      <c r="B52" s="22">
        <v>50.0</v>
      </c>
      <c r="C52" s="410"/>
      <c r="D52" s="96"/>
      <c r="E52" s="141" t="s">
        <v>1111</v>
      </c>
      <c r="F52" s="405" t="s">
        <v>2279</v>
      </c>
      <c r="G52" s="405"/>
      <c r="H52" s="405" t="s">
        <v>3551</v>
      </c>
      <c r="I52" s="411"/>
      <c r="J52" s="411"/>
      <c r="K52" s="411"/>
      <c r="L52" s="411"/>
      <c r="M52" s="178"/>
      <c r="N52" s="178"/>
      <c r="O52" s="52"/>
    </row>
    <row r="53">
      <c r="A53" s="410"/>
      <c r="B53" s="22">
        <v>51.0</v>
      </c>
      <c r="C53" s="410">
        <v>114.0</v>
      </c>
      <c r="D53" s="22" t="s">
        <v>1146</v>
      </c>
      <c r="E53" s="141" t="s">
        <v>1111</v>
      </c>
      <c r="F53" s="405" t="s">
        <v>1938</v>
      </c>
      <c r="G53" s="405" t="s">
        <v>1112</v>
      </c>
      <c r="H53" s="414" t="s">
        <v>3551</v>
      </c>
      <c r="I53" s="415">
        <v>42043.0</v>
      </c>
      <c r="J53" s="411" t="s">
        <v>3598</v>
      </c>
      <c r="K53" s="411">
        <v>1.0</v>
      </c>
      <c r="L53" s="411" t="s">
        <v>3573</v>
      </c>
      <c r="M53" s="178"/>
      <c r="N53" s="178"/>
      <c r="O53" s="52"/>
    </row>
    <row r="54">
      <c r="A54" s="410"/>
      <c r="B54" s="22">
        <v>52.0</v>
      </c>
      <c r="C54" s="403">
        <v>208.0</v>
      </c>
      <c r="D54" s="422" t="s">
        <v>1685</v>
      </c>
      <c r="E54" s="141" t="s">
        <v>1111</v>
      </c>
      <c r="F54" s="405" t="s">
        <v>1726</v>
      </c>
      <c r="G54" s="405"/>
      <c r="H54" s="405" t="s">
        <v>3551</v>
      </c>
      <c r="I54" s="411"/>
      <c r="J54" s="411"/>
      <c r="K54" s="411"/>
      <c r="L54" s="411"/>
      <c r="M54" s="178"/>
      <c r="N54" s="178"/>
      <c r="O54" s="52"/>
    </row>
    <row r="55">
      <c r="A55" s="403"/>
      <c r="B55" s="22">
        <v>53.0</v>
      </c>
      <c r="C55" s="403">
        <v>14.0</v>
      </c>
      <c r="D55" s="22" t="s">
        <v>684</v>
      </c>
      <c r="E55" s="141" t="s">
        <v>1111</v>
      </c>
      <c r="F55" s="405" t="s">
        <v>2293</v>
      </c>
      <c r="G55" s="405" t="s">
        <v>1112</v>
      </c>
      <c r="H55" s="405" t="s">
        <v>3551</v>
      </c>
      <c r="I55" s="232" t="s">
        <v>3654</v>
      </c>
      <c r="J55" s="232" t="s">
        <v>3655</v>
      </c>
      <c r="K55" s="215" t="s">
        <v>25</v>
      </c>
      <c r="L55" s="215" t="s">
        <v>3571</v>
      </c>
      <c r="M55" s="178"/>
      <c r="N55" s="178"/>
      <c r="O55" s="52"/>
    </row>
    <row r="56">
      <c r="A56" s="410"/>
      <c r="B56" s="22">
        <v>54.0</v>
      </c>
      <c r="C56" s="410">
        <v>107.0</v>
      </c>
      <c r="D56" s="22" t="s">
        <v>1103</v>
      </c>
      <c r="E56" s="141" t="s">
        <v>1111</v>
      </c>
      <c r="F56" s="405" t="s">
        <v>2124</v>
      </c>
      <c r="G56" s="405" t="s">
        <v>1112</v>
      </c>
      <c r="H56" s="414" t="s">
        <v>3551</v>
      </c>
      <c r="I56" s="415">
        <v>42299.0</v>
      </c>
      <c r="J56" s="411" t="s">
        <v>3634</v>
      </c>
      <c r="K56" s="411">
        <v>6.0</v>
      </c>
      <c r="L56" s="411" t="s">
        <v>3566</v>
      </c>
      <c r="M56" s="178"/>
      <c r="N56" s="178"/>
      <c r="O56" s="52"/>
    </row>
    <row r="57">
      <c r="A57" s="410"/>
      <c r="B57" s="22">
        <v>55.0</v>
      </c>
      <c r="C57" s="410"/>
      <c r="D57" s="96"/>
      <c r="E57" s="141" t="s">
        <v>1111</v>
      </c>
      <c r="F57" s="405" t="s">
        <v>2117</v>
      </c>
      <c r="G57" s="405"/>
      <c r="H57" s="405" t="s">
        <v>3551</v>
      </c>
      <c r="I57" s="411"/>
      <c r="J57" s="411"/>
      <c r="K57" s="411"/>
      <c r="L57" s="411"/>
      <c r="M57" s="178"/>
      <c r="N57" s="178"/>
      <c r="O57" s="52"/>
    </row>
    <row r="58">
      <c r="A58" s="410"/>
      <c r="B58" s="22">
        <v>56.0</v>
      </c>
      <c r="C58" s="410"/>
      <c r="D58" s="96"/>
      <c r="E58" s="141" t="s">
        <v>1111</v>
      </c>
      <c r="F58" s="405" t="s">
        <v>2263</v>
      </c>
      <c r="G58" s="405"/>
      <c r="H58" s="405" t="s">
        <v>3551</v>
      </c>
      <c r="I58" s="411"/>
      <c r="J58" s="411"/>
      <c r="K58" s="411"/>
      <c r="L58" s="411"/>
      <c r="M58" s="178"/>
      <c r="N58" s="178"/>
      <c r="O58" s="52"/>
    </row>
    <row r="59">
      <c r="A59" s="410"/>
      <c r="B59" s="22">
        <v>57.0</v>
      </c>
      <c r="C59" s="410"/>
      <c r="D59" s="96"/>
      <c r="E59" s="141" t="s">
        <v>1111</v>
      </c>
      <c r="F59" s="405" t="s">
        <v>2714</v>
      </c>
      <c r="G59" s="405"/>
      <c r="H59" s="405" t="s">
        <v>3551</v>
      </c>
      <c r="I59" s="411"/>
      <c r="J59" s="411"/>
      <c r="K59" s="411"/>
      <c r="L59" s="411"/>
      <c r="M59" s="178"/>
      <c r="N59" s="178"/>
      <c r="O59" s="52"/>
    </row>
    <row r="60">
      <c r="A60" s="410"/>
      <c r="B60" s="22">
        <v>58.0</v>
      </c>
      <c r="C60" s="410"/>
      <c r="D60" s="96"/>
      <c r="E60" s="141" t="s">
        <v>1111</v>
      </c>
      <c r="F60" s="405" t="s">
        <v>2677</v>
      </c>
      <c r="G60" s="405"/>
      <c r="H60" s="405" t="s">
        <v>3551</v>
      </c>
      <c r="I60" s="411"/>
      <c r="J60" s="411"/>
      <c r="K60" s="411"/>
      <c r="L60" s="411"/>
      <c r="M60" s="178"/>
      <c r="N60" s="178"/>
      <c r="O60" s="52"/>
    </row>
    <row r="61">
      <c r="A61" s="410"/>
      <c r="B61" s="22">
        <v>59.0</v>
      </c>
      <c r="C61" s="410"/>
      <c r="D61" s="96"/>
      <c r="E61" s="141" t="s">
        <v>1111</v>
      </c>
      <c r="F61" s="405" t="s">
        <v>3197</v>
      </c>
      <c r="G61" s="405"/>
      <c r="H61" s="405" t="s">
        <v>3551</v>
      </c>
      <c r="I61" s="411"/>
      <c r="J61" s="411"/>
      <c r="K61" s="411"/>
      <c r="L61" s="411"/>
      <c r="M61" s="178"/>
      <c r="N61" s="178"/>
      <c r="O61" s="52"/>
    </row>
    <row r="62">
      <c r="A62" s="410"/>
      <c r="B62" s="22">
        <v>60.0</v>
      </c>
      <c r="C62" s="410"/>
      <c r="D62" s="96"/>
      <c r="E62" s="141" t="s">
        <v>1111</v>
      </c>
      <c r="F62" s="405" t="s">
        <v>2988</v>
      </c>
      <c r="G62" s="405"/>
      <c r="H62" s="405" t="s">
        <v>3551</v>
      </c>
      <c r="I62" s="411"/>
      <c r="J62" s="411"/>
      <c r="K62" s="411"/>
      <c r="L62" s="411"/>
      <c r="M62" s="178"/>
      <c r="N62" s="178"/>
      <c r="O62" s="52"/>
    </row>
    <row r="63">
      <c r="A63" s="410"/>
      <c r="B63" s="22">
        <v>61.0</v>
      </c>
      <c r="C63" s="410"/>
      <c r="D63" s="96"/>
      <c r="E63" s="141" t="s">
        <v>1111</v>
      </c>
      <c r="F63" s="405" t="s">
        <v>2512</v>
      </c>
      <c r="G63" s="405"/>
      <c r="H63" s="405" t="s">
        <v>3551</v>
      </c>
      <c r="I63" s="411"/>
      <c r="J63" s="411"/>
      <c r="K63" s="411"/>
      <c r="L63" s="411"/>
      <c r="M63" s="178"/>
      <c r="N63" s="178"/>
      <c r="O63" s="52"/>
    </row>
    <row r="64">
      <c r="A64" s="410"/>
      <c r="B64" s="22">
        <v>62.0</v>
      </c>
      <c r="C64" s="410"/>
      <c r="D64" s="96"/>
      <c r="E64" s="141" t="s">
        <v>1111</v>
      </c>
      <c r="F64" s="405" t="s">
        <v>2845</v>
      </c>
      <c r="G64" s="405"/>
      <c r="H64" s="405" t="s">
        <v>3551</v>
      </c>
      <c r="I64" s="411"/>
      <c r="J64" s="411"/>
      <c r="K64" s="411"/>
      <c r="L64" s="411"/>
      <c r="M64" s="178"/>
      <c r="N64" s="178"/>
      <c r="O64" s="52"/>
    </row>
    <row r="65">
      <c r="A65" s="410"/>
      <c r="B65" s="22">
        <v>63.0</v>
      </c>
      <c r="C65" s="410"/>
      <c r="D65" s="96"/>
      <c r="E65" s="141" t="s">
        <v>1111</v>
      </c>
      <c r="F65" s="405" t="s">
        <v>3166</v>
      </c>
      <c r="G65" s="405"/>
      <c r="H65" s="405" t="s">
        <v>3551</v>
      </c>
      <c r="I65" s="411"/>
      <c r="J65" s="411"/>
      <c r="K65" s="411"/>
      <c r="L65" s="411"/>
      <c r="M65" s="178"/>
      <c r="N65" s="178"/>
      <c r="O65" s="52"/>
    </row>
    <row r="66">
      <c r="A66" s="410"/>
      <c r="B66" s="22">
        <v>64.0</v>
      </c>
      <c r="C66" s="410"/>
      <c r="D66" s="96"/>
      <c r="E66" s="141" t="s">
        <v>1111</v>
      </c>
      <c r="F66" s="405" t="s">
        <v>1893</v>
      </c>
      <c r="G66" s="405"/>
      <c r="H66" s="405" t="s">
        <v>3551</v>
      </c>
      <c r="I66" s="411"/>
      <c r="J66" s="411"/>
      <c r="K66" s="411"/>
      <c r="L66" s="411"/>
      <c r="M66" s="178"/>
      <c r="N66" s="178"/>
      <c r="O66" s="52"/>
    </row>
    <row r="67">
      <c r="A67" s="403">
        <v>1.0</v>
      </c>
      <c r="B67" s="22">
        <v>65.0</v>
      </c>
      <c r="C67" s="403" t="s">
        <v>3668</v>
      </c>
      <c r="D67" s="22" t="s">
        <v>660</v>
      </c>
      <c r="E67" s="141" t="s">
        <v>1111</v>
      </c>
      <c r="F67" s="405" t="s">
        <v>2312</v>
      </c>
      <c r="G67" s="405" t="s">
        <v>1112</v>
      </c>
      <c r="H67" s="405" t="s">
        <v>3551</v>
      </c>
      <c r="I67" s="232" t="s">
        <v>3669</v>
      </c>
      <c r="J67" s="232" t="s">
        <v>3559</v>
      </c>
      <c r="K67" s="215" t="s">
        <v>88</v>
      </c>
      <c r="L67" s="215" t="s">
        <v>3566</v>
      </c>
      <c r="M67" s="178"/>
      <c r="N67" s="178"/>
      <c r="O67" s="52"/>
    </row>
    <row r="68">
      <c r="A68" s="410"/>
      <c r="B68" s="22">
        <v>66.0</v>
      </c>
      <c r="C68" s="410"/>
      <c r="D68" s="96"/>
      <c r="E68" s="141" t="s">
        <v>1111</v>
      </c>
      <c r="F68" s="405" t="s">
        <v>3168</v>
      </c>
      <c r="G68" s="405"/>
      <c r="H68" s="405" t="s">
        <v>3551</v>
      </c>
      <c r="I68" s="411"/>
      <c r="J68" s="411"/>
      <c r="K68" s="411"/>
      <c r="L68" s="411"/>
      <c r="M68" s="178"/>
      <c r="N68" s="178"/>
      <c r="O68" s="52"/>
    </row>
    <row r="69">
      <c r="A69" s="410"/>
      <c r="B69" s="22">
        <v>67.0</v>
      </c>
      <c r="C69" s="410"/>
      <c r="D69" s="96"/>
      <c r="E69" s="141" t="s">
        <v>1111</v>
      </c>
      <c r="F69" s="405" t="s">
        <v>2659</v>
      </c>
      <c r="G69" s="405"/>
      <c r="H69" s="405" t="s">
        <v>3551</v>
      </c>
      <c r="I69" s="411"/>
      <c r="J69" s="411"/>
      <c r="K69" s="411"/>
      <c r="L69" s="411"/>
      <c r="M69" s="178"/>
      <c r="N69" s="178"/>
      <c r="O69" s="52"/>
    </row>
    <row r="70">
      <c r="A70" s="410"/>
      <c r="B70" s="22">
        <v>68.0</v>
      </c>
      <c r="C70" s="410"/>
      <c r="D70" s="96"/>
      <c r="E70" s="141" t="s">
        <v>1111</v>
      </c>
      <c r="F70" s="405" t="s">
        <v>2820</v>
      </c>
      <c r="G70" s="405"/>
      <c r="H70" s="405" t="s">
        <v>3551</v>
      </c>
      <c r="I70" s="411"/>
      <c r="J70" s="411"/>
      <c r="K70" s="411"/>
      <c r="L70" s="411"/>
      <c r="M70" s="178"/>
      <c r="N70" s="178"/>
      <c r="O70" s="52"/>
    </row>
    <row r="71">
      <c r="A71" s="410"/>
      <c r="B71" s="22">
        <v>69.0</v>
      </c>
      <c r="C71" s="410"/>
      <c r="D71" s="96"/>
      <c r="E71" s="141" t="s">
        <v>1111</v>
      </c>
      <c r="F71" s="405" t="s">
        <v>2580</v>
      </c>
      <c r="G71" s="405"/>
      <c r="H71" s="423"/>
      <c r="I71" s="411"/>
      <c r="J71" s="411"/>
      <c r="K71" s="411"/>
      <c r="L71" s="411"/>
      <c r="M71" s="178"/>
      <c r="N71" s="178"/>
      <c r="O71" s="52"/>
    </row>
    <row r="72">
      <c r="A72" s="410"/>
      <c r="B72" s="22">
        <v>70.0</v>
      </c>
      <c r="C72" s="410"/>
      <c r="D72" s="96"/>
      <c r="E72" s="141" t="s">
        <v>1111</v>
      </c>
      <c r="F72" s="405" t="s">
        <v>2900</v>
      </c>
      <c r="G72" s="405"/>
      <c r="H72" s="423"/>
      <c r="I72" s="411"/>
      <c r="J72" s="411"/>
      <c r="K72" s="411"/>
      <c r="L72" s="411"/>
      <c r="M72" s="178"/>
      <c r="N72" s="178"/>
      <c r="O72" s="52"/>
    </row>
    <row r="73">
      <c r="A73" s="410"/>
      <c r="B73" s="22">
        <v>71.0</v>
      </c>
      <c r="C73" s="410"/>
      <c r="D73" s="96"/>
      <c r="E73" s="141" t="s">
        <v>1111</v>
      </c>
      <c r="F73" s="405" t="s">
        <v>2739</v>
      </c>
      <c r="G73" s="405"/>
      <c r="H73" s="423"/>
      <c r="I73" s="411"/>
      <c r="J73" s="411"/>
      <c r="K73" s="411"/>
      <c r="L73" s="411"/>
      <c r="M73" s="178"/>
      <c r="N73" s="178"/>
      <c r="O73" s="52"/>
    </row>
    <row r="74">
      <c r="A74" s="410"/>
      <c r="B74" s="22">
        <v>72.0</v>
      </c>
      <c r="C74" s="410"/>
      <c r="D74" s="96"/>
      <c r="E74" s="141" t="s">
        <v>1111</v>
      </c>
      <c r="F74" s="405" t="s">
        <v>2840</v>
      </c>
      <c r="G74" s="405"/>
      <c r="H74" s="423"/>
      <c r="I74" s="411"/>
      <c r="J74" s="411"/>
      <c r="K74" s="411"/>
      <c r="L74" s="411"/>
      <c r="M74" s="178"/>
      <c r="N74" s="178"/>
      <c r="O74" s="52"/>
    </row>
    <row r="75">
      <c r="A75" s="410"/>
      <c r="B75" s="22">
        <v>73.0</v>
      </c>
      <c r="C75" s="410"/>
      <c r="D75" s="96"/>
      <c r="E75" s="141" t="s">
        <v>1111</v>
      </c>
      <c r="F75" s="405" t="s">
        <v>2830</v>
      </c>
      <c r="G75" s="405"/>
      <c r="H75" s="423"/>
      <c r="I75" s="411"/>
      <c r="J75" s="411"/>
      <c r="K75" s="411"/>
      <c r="L75" s="411"/>
      <c r="M75" s="178"/>
      <c r="N75" s="178"/>
      <c r="O75" s="52"/>
    </row>
    <row r="76">
      <c r="A76" s="410"/>
      <c r="B76" s="22">
        <v>74.0</v>
      </c>
      <c r="C76" s="410"/>
      <c r="D76" s="96"/>
      <c r="E76" s="141" t="s">
        <v>1111</v>
      </c>
      <c r="F76" s="405" t="s">
        <v>2832</v>
      </c>
      <c r="G76" s="405"/>
      <c r="H76" s="423"/>
      <c r="I76" s="411"/>
      <c r="J76" s="411"/>
      <c r="K76" s="411"/>
      <c r="L76" s="411"/>
      <c r="M76" s="178"/>
      <c r="N76" s="178"/>
      <c r="O76" s="52"/>
    </row>
    <row r="77">
      <c r="A77" s="410"/>
      <c r="B77" s="22">
        <v>75.0</v>
      </c>
      <c r="C77" s="410"/>
      <c r="D77" s="96"/>
      <c r="E77" s="141" t="s">
        <v>1111</v>
      </c>
      <c r="F77" s="405" t="s">
        <v>2802</v>
      </c>
      <c r="G77" s="405"/>
      <c r="H77" s="423"/>
      <c r="I77" s="411"/>
      <c r="J77" s="411"/>
      <c r="K77" s="411"/>
      <c r="L77" s="411"/>
      <c r="M77" s="178"/>
      <c r="N77" s="178"/>
      <c r="O77" s="52"/>
    </row>
    <row r="78">
      <c r="A78" s="410"/>
      <c r="B78" s="22">
        <v>76.0</v>
      </c>
      <c r="C78" s="410"/>
      <c r="D78" s="96"/>
      <c r="E78" s="141" t="s">
        <v>1111</v>
      </c>
      <c r="F78" s="405" t="s">
        <v>2878</v>
      </c>
      <c r="G78" s="405"/>
      <c r="H78" s="423"/>
      <c r="I78" s="411"/>
      <c r="J78" s="411"/>
      <c r="K78" s="411"/>
      <c r="L78" s="411"/>
      <c r="M78" s="178"/>
      <c r="N78" s="178"/>
      <c r="O78" s="52"/>
    </row>
    <row r="79">
      <c r="A79" s="410"/>
      <c r="B79" s="22">
        <v>77.0</v>
      </c>
      <c r="C79" s="410"/>
      <c r="D79" s="96"/>
      <c r="E79" s="141" t="s">
        <v>1111</v>
      </c>
      <c r="F79" s="405" t="s">
        <v>2425</v>
      </c>
      <c r="G79" s="405"/>
      <c r="H79" s="423"/>
      <c r="I79" s="411"/>
      <c r="J79" s="411"/>
      <c r="K79" s="411"/>
      <c r="L79" s="411"/>
      <c r="M79" s="178"/>
      <c r="N79" s="178"/>
      <c r="O79" s="52"/>
    </row>
    <row r="80">
      <c r="A80" s="410"/>
      <c r="B80" s="22">
        <v>78.0</v>
      </c>
      <c r="C80" s="410"/>
      <c r="D80" s="96"/>
      <c r="E80" s="141" t="s">
        <v>1111</v>
      </c>
      <c r="F80" s="405" t="s">
        <v>3361</v>
      </c>
      <c r="G80" s="405"/>
      <c r="H80" s="423"/>
      <c r="I80" s="411"/>
      <c r="J80" s="411"/>
      <c r="K80" s="411"/>
      <c r="L80" s="411"/>
      <c r="M80" s="178"/>
      <c r="N80" s="178"/>
      <c r="O80" s="52"/>
    </row>
    <row r="81">
      <c r="A81" s="410"/>
      <c r="B81" s="22">
        <v>79.0</v>
      </c>
      <c r="C81" s="410"/>
      <c r="D81" s="96"/>
      <c r="E81" s="141" t="s">
        <v>1111</v>
      </c>
      <c r="F81" s="405" t="s">
        <v>3225</v>
      </c>
      <c r="G81" s="405"/>
      <c r="H81" s="423"/>
      <c r="I81" s="411"/>
      <c r="J81" s="411"/>
      <c r="K81" s="411"/>
      <c r="L81" s="411"/>
      <c r="M81" s="178"/>
      <c r="N81" s="178"/>
      <c r="O81" s="52"/>
    </row>
    <row r="82">
      <c r="A82" s="410"/>
      <c r="B82" s="22">
        <v>80.0</v>
      </c>
      <c r="C82" s="410"/>
      <c r="D82" s="96"/>
      <c r="E82" s="141" t="s">
        <v>1111</v>
      </c>
      <c r="F82" s="405" t="s">
        <v>3223</v>
      </c>
      <c r="G82" s="405"/>
      <c r="H82" s="423"/>
      <c r="I82" s="411"/>
      <c r="J82" s="411"/>
      <c r="K82" s="411"/>
      <c r="L82" s="411"/>
      <c r="M82" s="178"/>
      <c r="N82" s="178"/>
      <c r="O82" s="52"/>
    </row>
    <row r="83">
      <c r="A83" s="410"/>
      <c r="B83" s="22">
        <v>81.0</v>
      </c>
      <c r="C83" s="410"/>
      <c r="D83" s="96"/>
      <c r="E83" s="141" t="s">
        <v>1111</v>
      </c>
      <c r="F83" s="405" t="s">
        <v>2520</v>
      </c>
      <c r="G83" s="405"/>
      <c r="H83" s="423"/>
      <c r="I83" s="411"/>
      <c r="J83" s="411"/>
      <c r="K83" s="411"/>
      <c r="L83" s="411"/>
      <c r="M83" s="178"/>
      <c r="N83" s="178"/>
      <c r="O83" s="52"/>
    </row>
    <row r="84">
      <c r="A84" s="410"/>
      <c r="B84" s="22">
        <v>82.0</v>
      </c>
      <c r="C84" s="410"/>
      <c r="D84" s="96"/>
      <c r="E84" s="141" t="s">
        <v>1111</v>
      </c>
      <c r="F84" s="405" t="s">
        <v>2485</v>
      </c>
      <c r="G84" s="405"/>
      <c r="H84" s="423"/>
      <c r="I84" s="411"/>
      <c r="J84" s="411"/>
      <c r="K84" s="411"/>
      <c r="L84" s="411"/>
      <c r="M84" s="178"/>
      <c r="N84" s="178"/>
      <c r="O84" s="52"/>
    </row>
    <row r="85">
      <c r="A85" s="410"/>
      <c r="B85" s="22">
        <v>83.0</v>
      </c>
      <c r="C85" s="410"/>
      <c r="D85" s="96"/>
      <c r="E85" s="141" t="s">
        <v>1111</v>
      </c>
      <c r="F85" s="405" t="s">
        <v>2473</v>
      </c>
      <c r="G85" s="405"/>
      <c r="H85" s="423"/>
      <c r="I85" s="411"/>
      <c r="J85" s="411"/>
      <c r="K85" s="411"/>
      <c r="L85" s="411"/>
      <c r="M85" s="178"/>
      <c r="N85" s="178"/>
      <c r="O85" s="52"/>
    </row>
    <row r="86">
      <c r="A86" s="410"/>
      <c r="B86" s="22">
        <v>84.0</v>
      </c>
      <c r="C86" s="410"/>
      <c r="D86" s="96"/>
      <c r="E86" s="141" t="s">
        <v>1111</v>
      </c>
      <c r="F86" s="405" t="s">
        <v>1682</v>
      </c>
      <c r="G86" s="405"/>
      <c r="H86" s="423"/>
      <c r="I86" s="411"/>
      <c r="J86" s="411"/>
      <c r="K86" s="411"/>
      <c r="L86" s="411"/>
      <c r="M86" s="178"/>
      <c r="N86" s="178"/>
      <c r="O86" s="52"/>
    </row>
    <row r="87">
      <c r="A87" s="410"/>
      <c r="B87" s="22">
        <v>85.0</v>
      </c>
      <c r="C87" s="410"/>
      <c r="D87" s="96"/>
      <c r="E87" s="141" t="s">
        <v>1111</v>
      </c>
      <c r="F87" s="405" t="s">
        <v>2860</v>
      </c>
      <c r="G87" s="405"/>
      <c r="H87" s="423"/>
      <c r="I87" s="411"/>
      <c r="J87" s="411"/>
      <c r="K87" s="411"/>
      <c r="L87" s="411"/>
      <c r="M87" s="178"/>
      <c r="N87" s="178"/>
      <c r="O87" s="52"/>
    </row>
    <row r="88">
      <c r="A88" s="410"/>
      <c r="B88" s="22">
        <v>86.0</v>
      </c>
      <c r="C88" s="410"/>
      <c r="D88" s="96"/>
      <c r="E88" s="141" t="s">
        <v>1111</v>
      </c>
      <c r="F88" s="405" t="s">
        <v>2732</v>
      </c>
      <c r="G88" s="405"/>
      <c r="H88" s="423"/>
      <c r="I88" s="411"/>
      <c r="J88" s="411"/>
      <c r="K88" s="411"/>
      <c r="L88" s="411"/>
      <c r="M88" s="178"/>
      <c r="N88" s="178"/>
      <c r="O88" s="52"/>
    </row>
    <row r="89">
      <c r="A89" s="410"/>
      <c r="B89" s="22">
        <v>87.0</v>
      </c>
      <c r="C89" s="410"/>
      <c r="D89" s="96"/>
      <c r="E89" s="141" t="s">
        <v>1111</v>
      </c>
      <c r="F89" s="405" t="s">
        <v>2586</v>
      </c>
      <c r="G89" s="405"/>
      <c r="H89" s="423"/>
      <c r="I89" s="411"/>
      <c r="J89" s="411"/>
      <c r="K89" s="411"/>
      <c r="L89" s="411"/>
      <c r="M89" s="178"/>
      <c r="N89" s="178"/>
      <c r="O89" s="52"/>
    </row>
    <row r="90">
      <c r="A90" s="410"/>
      <c r="B90" s="22">
        <v>88.0</v>
      </c>
      <c r="C90" s="410"/>
      <c r="D90" s="96"/>
      <c r="E90" s="141" t="s">
        <v>1111</v>
      </c>
      <c r="F90" s="405" t="s">
        <v>1751</v>
      </c>
      <c r="G90" s="405"/>
      <c r="H90" s="423"/>
      <c r="I90" s="411"/>
      <c r="J90" s="411"/>
      <c r="K90" s="411"/>
      <c r="L90" s="411"/>
      <c r="M90" s="178"/>
      <c r="N90" s="178"/>
      <c r="O90" s="52"/>
    </row>
    <row r="91">
      <c r="A91" s="410"/>
      <c r="B91" s="22">
        <v>89.0</v>
      </c>
      <c r="C91" s="410"/>
      <c r="D91" s="96"/>
      <c r="E91" s="141" t="s">
        <v>1111</v>
      </c>
      <c r="F91" s="405" t="s">
        <v>2839</v>
      </c>
      <c r="G91" s="405"/>
      <c r="H91" s="423"/>
      <c r="I91" s="411"/>
      <c r="J91" s="411"/>
      <c r="K91" s="411"/>
      <c r="L91" s="411"/>
      <c r="M91" s="178"/>
      <c r="N91" s="178"/>
      <c r="O91" s="52"/>
    </row>
    <row r="92">
      <c r="A92" s="410"/>
      <c r="B92" s="22">
        <v>90.0</v>
      </c>
      <c r="C92" s="410"/>
      <c r="D92" s="96"/>
      <c r="E92" s="141" t="s">
        <v>1111</v>
      </c>
      <c r="F92" s="405" t="s">
        <v>2409</v>
      </c>
      <c r="G92" s="405"/>
      <c r="H92" s="423"/>
      <c r="I92" s="411"/>
      <c r="J92" s="411"/>
      <c r="K92" s="411"/>
      <c r="L92" s="411"/>
      <c r="M92" s="178"/>
      <c r="N92" s="178"/>
      <c r="O92" s="52"/>
    </row>
    <row r="93">
      <c r="A93" s="410"/>
      <c r="B93" s="22">
        <v>91.0</v>
      </c>
      <c r="C93" s="410"/>
      <c r="D93" s="96"/>
      <c r="E93" s="141" t="s">
        <v>1111</v>
      </c>
      <c r="F93" s="405" t="s">
        <v>2843</v>
      </c>
      <c r="G93" s="405"/>
      <c r="H93" s="423"/>
      <c r="I93" s="411"/>
      <c r="J93" s="411"/>
      <c r="K93" s="411"/>
      <c r="L93" s="411"/>
      <c r="M93" s="178"/>
      <c r="N93" s="178"/>
      <c r="O93" s="52"/>
    </row>
    <row r="94">
      <c r="A94" s="410"/>
      <c r="B94" s="22">
        <v>92.0</v>
      </c>
      <c r="C94" s="410"/>
      <c r="D94" s="96"/>
      <c r="E94" s="141" t="s">
        <v>1111</v>
      </c>
      <c r="F94" s="405" t="s">
        <v>2824</v>
      </c>
      <c r="G94" s="405"/>
      <c r="H94" s="423"/>
      <c r="I94" s="411"/>
      <c r="J94" s="411"/>
      <c r="K94" s="411"/>
      <c r="L94" s="411"/>
      <c r="M94" s="178"/>
      <c r="N94" s="178"/>
      <c r="O94" s="52"/>
    </row>
    <row r="95">
      <c r="A95" s="410"/>
      <c r="B95" s="22">
        <v>93.0</v>
      </c>
      <c r="C95" s="410"/>
      <c r="D95" s="96"/>
      <c r="E95" s="141" t="s">
        <v>1111</v>
      </c>
      <c r="F95" s="405" t="s">
        <v>2847</v>
      </c>
      <c r="G95" s="405"/>
      <c r="H95" s="423"/>
      <c r="I95" s="411"/>
      <c r="J95" s="411"/>
      <c r="K95" s="411"/>
      <c r="L95" s="411"/>
      <c r="M95" s="178"/>
      <c r="N95" s="178"/>
      <c r="O95" s="52"/>
    </row>
    <row r="96">
      <c r="A96" s="410"/>
      <c r="B96" s="22">
        <v>94.0</v>
      </c>
      <c r="C96" s="410"/>
      <c r="D96" s="96"/>
      <c r="E96" s="141" t="s">
        <v>1111</v>
      </c>
      <c r="F96" s="405" t="s">
        <v>2853</v>
      </c>
      <c r="G96" s="405"/>
      <c r="H96" s="423"/>
      <c r="I96" s="411"/>
      <c r="J96" s="411"/>
      <c r="K96" s="411"/>
      <c r="L96" s="411"/>
      <c r="M96" s="178"/>
      <c r="N96" s="178"/>
      <c r="O96" s="52"/>
    </row>
    <row r="97">
      <c r="A97" s="410"/>
      <c r="B97" s="22">
        <v>95.0</v>
      </c>
      <c r="C97" s="410"/>
      <c r="D97" s="96"/>
      <c r="E97" s="141" t="s">
        <v>1111</v>
      </c>
      <c r="F97" s="405" t="s">
        <v>2855</v>
      </c>
      <c r="G97" s="405"/>
      <c r="H97" s="423"/>
      <c r="I97" s="411"/>
      <c r="J97" s="411"/>
      <c r="K97" s="411"/>
      <c r="L97" s="411"/>
      <c r="M97" s="178"/>
      <c r="N97" s="178"/>
      <c r="O97" s="52"/>
    </row>
    <row r="98">
      <c r="A98" s="410"/>
      <c r="B98" s="22">
        <v>96.0</v>
      </c>
      <c r="C98" s="410"/>
      <c r="D98" s="96"/>
      <c r="E98" s="141" t="s">
        <v>1111</v>
      </c>
      <c r="F98" s="405" t="s">
        <v>2857</v>
      </c>
      <c r="G98" s="405"/>
      <c r="H98" s="423"/>
      <c r="I98" s="411"/>
      <c r="J98" s="411"/>
      <c r="K98" s="411"/>
      <c r="L98" s="411"/>
      <c r="M98" s="178"/>
      <c r="N98" s="178"/>
      <c r="O98" s="52"/>
    </row>
    <row r="99">
      <c r="A99" s="410"/>
      <c r="B99" s="22">
        <v>97.0</v>
      </c>
      <c r="C99" s="410"/>
      <c r="D99" s="96"/>
      <c r="E99" s="141" t="s">
        <v>1111</v>
      </c>
      <c r="F99" s="405" t="s">
        <v>3365</v>
      </c>
      <c r="G99" s="405"/>
      <c r="H99" s="423"/>
      <c r="I99" s="411"/>
      <c r="J99" s="411"/>
      <c r="K99" s="411"/>
      <c r="L99" s="411"/>
      <c r="M99" s="178"/>
      <c r="N99" s="178"/>
      <c r="O99" s="52"/>
    </row>
    <row r="100">
      <c r="A100" s="410"/>
      <c r="B100" s="22">
        <v>98.0</v>
      </c>
      <c r="C100" s="410"/>
      <c r="D100" s="96"/>
      <c r="E100" s="141" t="s">
        <v>1111</v>
      </c>
      <c r="F100" s="405" t="s">
        <v>2837</v>
      </c>
      <c r="G100" s="405"/>
      <c r="H100" s="423"/>
      <c r="I100" s="411"/>
      <c r="J100" s="411"/>
      <c r="K100" s="411"/>
      <c r="L100" s="411"/>
      <c r="M100" s="178"/>
      <c r="N100" s="178"/>
      <c r="O100" s="52"/>
    </row>
    <row r="101">
      <c r="A101" s="410"/>
      <c r="B101" s="22">
        <v>99.0</v>
      </c>
      <c r="C101" s="410"/>
      <c r="D101" s="96"/>
      <c r="E101" s="141" t="s">
        <v>1111</v>
      </c>
      <c r="F101" s="405" t="s">
        <v>2767</v>
      </c>
      <c r="G101" s="405"/>
      <c r="H101" s="423"/>
      <c r="I101" s="411"/>
      <c r="J101" s="411"/>
      <c r="K101" s="411"/>
      <c r="L101" s="411"/>
      <c r="M101" s="178"/>
      <c r="N101" s="178"/>
      <c r="O101" s="52"/>
    </row>
    <row r="102">
      <c r="A102" s="410"/>
      <c r="B102" s="22">
        <v>100.0</v>
      </c>
      <c r="C102" s="410"/>
      <c r="D102" s="96"/>
      <c r="E102" s="141" t="s">
        <v>1111</v>
      </c>
      <c r="F102" s="405" t="s">
        <v>2386</v>
      </c>
      <c r="G102" s="405"/>
      <c r="H102" s="423"/>
      <c r="I102" s="411"/>
      <c r="J102" s="411"/>
      <c r="K102" s="411"/>
      <c r="L102" s="411"/>
      <c r="M102" s="178"/>
      <c r="N102" s="178"/>
      <c r="O102" s="52"/>
    </row>
    <row r="103">
      <c r="A103" s="410"/>
      <c r="B103" s="22">
        <v>101.0</v>
      </c>
      <c r="C103" s="410"/>
      <c r="D103" s="96"/>
      <c r="E103" s="141" t="s">
        <v>1111</v>
      </c>
      <c r="F103" s="405" t="s">
        <v>3204</v>
      </c>
      <c r="G103" s="405"/>
      <c r="H103" s="423"/>
      <c r="I103" s="411"/>
      <c r="J103" s="411"/>
      <c r="K103" s="411"/>
      <c r="L103" s="411"/>
      <c r="M103" s="178"/>
      <c r="N103" s="178"/>
      <c r="O103" s="52"/>
    </row>
    <row r="104">
      <c r="A104" s="410"/>
      <c r="B104" s="22">
        <v>102.0</v>
      </c>
      <c r="C104" s="410"/>
      <c r="D104" s="96"/>
      <c r="E104" s="141" t="s">
        <v>1111</v>
      </c>
      <c r="F104" s="405" t="s">
        <v>3180</v>
      </c>
      <c r="G104" s="405"/>
      <c r="H104" s="423"/>
      <c r="I104" s="411"/>
      <c r="J104" s="411"/>
      <c r="K104" s="411"/>
      <c r="L104" s="411"/>
      <c r="M104" s="178"/>
      <c r="N104" s="178"/>
      <c r="O104" s="52"/>
    </row>
    <row r="105">
      <c r="A105" s="410"/>
      <c r="B105" s="22">
        <v>103.0</v>
      </c>
      <c r="C105" s="410"/>
      <c r="D105" s="96"/>
      <c r="E105" s="141" t="s">
        <v>1111</v>
      </c>
      <c r="F105" s="405" t="s">
        <v>3213</v>
      </c>
      <c r="G105" s="405"/>
      <c r="H105" s="423"/>
      <c r="I105" s="411"/>
      <c r="J105" s="411"/>
      <c r="K105" s="411"/>
      <c r="L105" s="411"/>
      <c r="M105" s="178"/>
      <c r="N105" s="178"/>
      <c r="O105" s="52"/>
    </row>
    <row r="106">
      <c r="A106" s="410"/>
      <c r="B106" s="22">
        <v>104.0</v>
      </c>
      <c r="C106" s="410"/>
      <c r="D106" s="96"/>
      <c r="E106" s="141" t="s">
        <v>1111</v>
      </c>
      <c r="F106" s="405" t="s">
        <v>3215</v>
      </c>
      <c r="G106" s="405"/>
      <c r="H106" s="423"/>
      <c r="I106" s="411"/>
      <c r="J106" s="411"/>
      <c r="K106" s="411"/>
      <c r="L106" s="411"/>
      <c r="M106" s="178"/>
      <c r="N106" s="178"/>
      <c r="O106" s="52"/>
    </row>
    <row r="107">
      <c r="A107" s="410"/>
      <c r="B107" s="22">
        <v>105.0</v>
      </c>
      <c r="C107" s="410"/>
      <c r="D107" s="96"/>
      <c r="E107" s="141" t="s">
        <v>1111</v>
      </c>
      <c r="F107" s="405" t="s">
        <v>2654</v>
      </c>
      <c r="G107" s="405"/>
      <c r="H107" s="423"/>
      <c r="I107" s="411"/>
      <c r="J107" s="411"/>
      <c r="K107" s="411"/>
      <c r="L107" s="411"/>
      <c r="M107" s="178"/>
      <c r="N107" s="178"/>
      <c r="O107" s="52"/>
    </row>
    <row r="108">
      <c r="A108" s="410"/>
      <c r="B108" s="22">
        <v>106.0</v>
      </c>
      <c r="C108" s="410"/>
      <c r="D108" s="96"/>
      <c r="E108" s="141" t="s">
        <v>1111</v>
      </c>
      <c r="F108" s="405" t="s">
        <v>2496</v>
      </c>
      <c r="G108" s="405"/>
      <c r="H108" s="423"/>
      <c r="I108" s="411"/>
      <c r="J108" s="411"/>
      <c r="K108" s="411"/>
      <c r="L108" s="411"/>
      <c r="M108" s="178"/>
      <c r="N108" s="178"/>
      <c r="O108" s="52"/>
    </row>
    <row r="109">
      <c r="A109" s="410"/>
      <c r="B109" s="22">
        <v>107.0</v>
      </c>
      <c r="C109" s="410"/>
      <c r="D109" s="96"/>
      <c r="E109" s="141" t="s">
        <v>1111</v>
      </c>
      <c r="F109" s="405" t="s">
        <v>2862</v>
      </c>
      <c r="G109" s="405"/>
      <c r="H109" s="423"/>
      <c r="I109" s="411"/>
      <c r="J109" s="411"/>
      <c r="K109" s="411"/>
      <c r="L109" s="411"/>
      <c r="M109" s="178"/>
      <c r="N109" s="178"/>
      <c r="O109" s="52"/>
    </row>
    <row r="110">
      <c r="A110" s="410"/>
      <c r="B110" s="22">
        <v>108.0</v>
      </c>
      <c r="C110" s="410"/>
      <c r="D110" s="96"/>
      <c r="E110" s="141" t="s">
        <v>1111</v>
      </c>
      <c r="F110" s="405" t="s">
        <v>2865</v>
      </c>
      <c r="G110" s="405"/>
      <c r="H110" s="423"/>
      <c r="I110" s="411"/>
      <c r="J110" s="411"/>
      <c r="K110" s="411"/>
      <c r="L110" s="411"/>
      <c r="M110" s="178"/>
      <c r="N110" s="178"/>
      <c r="O110" s="52"/>
    </row>
    <row r="111">
      <c r="A111" s="410"/>
      <c r="B111" s="22">
        <v>109.0</v>
      </c>
      <c r="C111" s="410"/>
      <c r="D111" s="96"/>
      <c r="E111" s="141" t="s">
        <v>1111</v>
      </c>
      <c r="F111" s="405" t="s">
        <v>2868</v>
      </c>
      <c r="G111" s="405"/>
      <c r="H111" s="423"/>
      <c r="I111" s="411"/>
      <c r="J111" s="411"/>
      <c r="K111" s="411"/>
      <c r="L111" s="411"/>
      <c r="M111" s="178"/>
      <c r="N111" s="178"/>
      <c r="O111" s="52"/>
    </row>
    <row r="112">
      <c r="A112" s="410"/>
      <c r="B112" s="22">
        <v>110.0</v>
      </c>
      <c r="C112" s="410"/>
      <c r="D112" s="96"/>
      <c r="E112" s="141" t="s">
        <v>1111</v>
      </c>
      <c r="F112" s="405" t="s">
        <v>2795</v>
      </c>
      <c r="G112" s="405"/>
      <c r="H112" s="423"/>
      <c r="I112" s="411"/>
      <c r="J112" s="411"/>
      <c r="K112" s="411"/>
      <c r="L112" s="411"/>
      <c r="M112" s="178"/>
      <c r="N112" s="178"/>
      <c r="O112" s="52"/>
    </row>
    <row r="113">
      <c r="A113" s="410"/>
      <c r="B113" s="22">
        <v>111.0</v>
      </c>
      <c r="C113" s="410"/>
      <c r="D113" s="96"/>
      <c r="E113" s="141" t="s">
        <v>1111</v>
      </c>
      <c r="F113" s="405" t="s">
        <v>2872</v>
      </c>
      <c r="G113" s="405"/>
      <c r="H113" s="423"/>
      <c r="I113" s="411"/>
      <c r="J113" s="411"/>
      <c r="K113" s="411"/>
      <c r="L113" s="411"/>
      <c r="M113" s="178"/>
      <c r="N113" s="178"/>
      <c r="O113" s="52"/>
    </row>
    <row r="114">
      <c r="A114" s="410"/>
      <c r="B114" s="22">
        <v>112.0</v>
      </c>
      <c r="C114" s="410"/>
      <c r="D114" s="96"/>
      <c r="E114" s="141" t="s">
        <v>1111</v>
      </c>
      <c r="F114" s="405" t="s">
        <v>2874</v>
      </c>
      <c r="G114" s="405"/>
      <c r="H114" s="423"/>
      <c r="I114" s="411"/>
      <c r="J114" s="411"/>
      <c r="K114" s="411"/>
      <c r="L114" s="411"/>
      <c r="M114" s="178"/>
      <c r="N114" s="178"/>
      <c r="O114" s="52"/>
    </row>
    <row r="115">
      <c r="A115" s="410"/>
      <c r="B115" s="22">
        <v>113.0</v>
      </c>
      <c r="C115" s="410"/>
      <c r="D115" s="96"/>
      <c r="E115" s="141" t="s">
        <v>1111</v>
      </c>
      <c r="F115" s="405" t="s">
        <v>2876</v>
      </c>
      <c r="G115" s="405"/>
      <c r="H115" s="423"/>
      <c r="I115" s="411"/>
      <c r="J115" s="411"/>
      <c r="K115" s="411"/>
      <c r="L115" s="411"/>
      <c r="M115" s="178"/>
      <c r="N115" s="178"/>
      <c r="O115" s="52"/>
    </row>
    <row r="116">
      <c r="A116" s="410"/>
      <c r="B116" s="22">
        <v>114.0</v>
      </c>
      <c r="C116" s="410"/>
      <c r="D116" s="96"/>
      <c r="E116" s="141" t="s">
        <v>1111</v>
      </c>
      <c r="F116" s="405" t="s">
        <v>2467</v>
      </c>
      <c r="G116" s="405"/>
      <c r="H116" s="423"/>
      <c r="I116" s="411"/>
      <c r="J116" s="411"/>
      <c r="K116" s="411"/>
      <c r="L116" s="411"/>
      <c r="M116" s="178"/>
      <c r="N116" s="178"/>
      <c r="O116" s="52"/>
    </row>
    <row r="117">
      <c r="A117" s="410"/>
      <c r="B117" s="22">
        <v>115.0</v>
      </c>
      <c r="C117" s="410"/>
      <c r="D117" s="96"/>
      <c r="E117" s="141" t="s">
        <v>1111</v>
      </c>
      <c r="F117" s="405" t="s">
        <v>2880</v>
      </c>
      <c r="G117" s="405"/>
      <c r="H117" s="423"/>
      <c r="I117" s="411"/>
      <c r="J117" s="411"/>
      <c r="K117" s="411"/>
      <c r="L117" s="411"/>
      <c r="M117" s="178"/>
      <c r="N117" s="178"/>
      <c r="O117" s="52"/>
    </row>
    <row r="118">
      <c r="A118" s="410"/>
      <c r="B118" s="22">
        <v>116.0</v>
      </c>
      <c r="C118" s="410"/>
      <c r="D118" s="96"/>
      <c r="E118" s="141" t="s">
        <v>1111</v>
      </c>
      <c r="F118" s="405" t="s">
        <v>2883</v>
      </c>
      <c r="G118" s="405"/>
      <c r="H118" s="423"/>
      <c r="I118" s="411"/>
      <c r="J118" s="411"/>
      <c r="K118" s="411"/>
      <c r="L118" s="411"/>
      <c r="M118" s="178"/>
      <c r="N118" s="178"/>
      <c r="O118" s="52"/>
    </row>
    <row r="119">
      <c r="A119" s="410"/>
      <c r="B119" s="22">
        <v>117.0</v>
      </c>
      <c r="C119" s="410"/>
      <c r="D119" s="96"/>
      <c r="E119" s="141" t="s">
        <v>1111</v>
      </c>
      <c r="F119" s="405" t="s">
        <v>3216</v>
      </c>
      <c r="G119" s="405"/>
      <c r="H119" s="423"/>
      <c r="I119" s="411"/>
      <c r="J119" s="411"/>
      <c r="K119" s="411"/>
      <c r="L119" s="411"/>
      <c r="M119" s="178"/>
      <c r="N119" s="178"/>
      <c r="O119" s="52"/>
    </row>
    <row r="120">
      <c r="A120" s="410"/>
      <c r="B120" s="22">
        <v>118.0</v>
      </c>
      <c r="C120" s="410"/>
      <c r="D120" s="96"/>
      <c r="E120" s="141" t="s">
        <v>1111</v>
      </c>
      <c r="F120" s="405" t="s">
        <v>2540</v>
      </c>
      <c r="G120" s="405"/>
      <c r="H120" s="423"/>
      <c r="I120" s="411"/>
      <c r="J120" s="411"/>
      <c r="K120" s="411"/>
      <c r="L120" s="411"/>
      <c r="M120" s="178"/>
      <c r="N120" s="178"/>
      <c r="O120" s="52"/>
    </row>
    <row r="121">
      <c r="A121" s="410"/>
      <c r="B121" s="22">
        <v>119.0</v>
      </c>
      <c r="C121" s="410"/>
      <c r="D121" s="96"/>
      <c r="E121" s="141" t="s">
        <v>1111</v>
      </c>
      <c r="F121" s="405" t="s">
        <v>2419</v>
      </c>
      <c r="G121" s="405"/>
      <c r="H121" s="423"/>
      <c r="I121" s="411"/>
      <c r="J121" s="411"/>
      <c r="K121" s="411"/>
      <c r="L121" s="411"/>
      <c r="M121" s="178"/>
      <c r="N121" s="178"/>
      <c r="O121" s="52"/>
    </row>
    <row r="122">
      <c r="A122" s="410"/>
      <c r="B122" s="22">
        <v>120.0</v>
      </c>
      <c r="C122" s="410"/>
      <c r="D122" s="96"/>
      <c r="E122" s="141" t="s">
        <v>1111</v>
      </c>
      <c r="F122" s="405" t="s">
        <v>2508</v>
      </c>
      <c r="G122" s="405"/>
      <c r="H122" s="423"/>
      <c r="I122" s="411"/>
      <c r="J122" s="411"/>
      <c r="K122" s="411"/>
      <c r="L122" s="411"/>
      <c r="M122" s="178"/>
      <c r="N122" s="178"/>
      <c r="O122" s="52"/>
    </row>
    <row r="123">
      <c r="A123" s="410"/>
      <c r="B123" s="22">
        <v>121.0</v>
      </c>
      <c r="C123" s="410"/>
      <c r="D123" s="96"/>
      <c r="E123" s="141" t="s">
        <v>1111</v>
      </c>
      <c r="F123" s="405" t="s">
        <v>2881</v>
      </c>
      <c r="G123" s="405"/>
      <c r="H123" s="423"/>
      <c r="I123" s="411"/>
      <c r="J123" s="411"/>
      <c r="K123" s="411"/>
      <c r="L123" s="411"/>
      <c r="M123" s="178"/>
      <c r="N123" s="178"/>
      <c r="O123" s="52"/>
    </row>
    <row r="124">
      <c r="A124" s="410"/>
      <c r="B124" s="22">
        <v>122.0</v>
      </c>
      <c r="C124" s="410"/>
      <c r="D124" s="96"/>
      <c r="E124" s="141" t="s">
        <v>1111</v>
      </c>
      <c r="F124" s="405" t="s">
        <v>2889</v>
      </c>
      <c r="G124" s="405"/>
      <c r="H124" s="423"/>
      <c r="I124" s="411"/>
      <c r="J124" s="411"/>
      <c r="K124" s="411"/>
      <c r="L124" s="411"/>
      <c r="M124" s="178"/>
      <c r="N124" s="178"/>
      <c r="O124" s="52"/>
    </row>
    <row r="125">
      <c r="A125" s="410"/>
      <c r="B125" s="22">
        <v>123.0</v>
      </c>
      <c r="C125" s="410"/>
      <c r="D125" s="96"/>
      <c r="E125" s="141" t="s">
        <v>1111</v>
      </c>
      <c r="F125" s="405" t="s">
        <v>2891</v>
      </c>
      <c r="G125" s="405"/>
      <c r="H125" s="423"/>
      <c r="I125" s="411"/>
      <c r="J125" s="411"/>
      <c r="K125" s="411"/>
      <c r="L125" s="411"/>
      <c r="M125" s="178"/>
      <c r="N125" s="178"/>
      <c r="O125" s="52"/>
    </row>
    <row r="126">
      <c r="A126" s="410"/>
      <c r="B126" s="22">
        <v>124.0</v>
      </c>
      <c r="C126" s="410"/>
      <c r="D126" s="96"/>
      <c r="E126" s="141" t="s">
        <v>1111</v>
      </c>
      <c r="F126" s="405" t="s">
        <v>2893</v>
      </c>
      <c r="G126" s="405"/>
      <c r="H126" s="423"/>
      <c r="I126" s="411"/>
      <c r="J126" s="411"/>
      <c r="K126" s="411"/>
      <c r="L126" s="411"/>
      <c r="M126" s="178"/>
      <c r="N126" s="178"/>
      <c r="O126" s="52"/>
    </row>
    <row r="127">
      <c r="A127" s="410"/>
      <c r="B127" s="22">
        <v>125.0</v>
      </c>
      <c r="C127" s="410"/>
      <c r="D127" s="96"/>
      <c r="E127" s="141" t="s">
        <v>1111</v>
      </c>
      <c r="F127" s="405" t="s">
        <v>2446</v>
      </c>
      <c r="G127" s="405"/>
      <c r="H127" s="423"/>
      <c r="I127" s="411"/>
      <c r="J127" s="411"/>
      <c r="K127" s="411"/>
      <c r="L127" s="411"/>
      <c r="M127" s="178"/>
      <c r="N127" s="178"/>
      <c r="O127" s="52"/>
    </row>
    <row r="128">
      <c r="A128" s="410"/>
      <c r="B128" s="22">
        <v>126.0</v>
      </c>
      <c r="C128" s="410"/>
      <c r="D128" s="96"/>
      <c r="E128" s="141" t="s">
        <v>1111</v>
      </c>
      <c r="F128" s="405" t="s">
        <v>2553</v>
      </c>
      <c r="G128" s="405"/>
      <c r="H128" s="423"/>
      <c r="I128" s="411"/>
      <c r="J128" s="411"/>
      <c r="K128" s="411"/>
      <c r="L128" s="411"/>
      <c r="M128" s="178"/>
      <c r="N128" s="178"/>
      <c r="O128" s="52"/>
    </row>
    <row r="129">
      <c r="A129" s="410"/>
      <c r="B129" s="22">
        <v>127.0</v>
      </c>
      <c r="C129" s="410"/>
      <c r="D129" s="96"/>
      <c r="E129" s="141" t="s">
        <v>1111</v>
      </c>
      <c r="F129" s="405" t="s">
        <v>1474</v>
      </c>
      <c r="G129" s="405"/>
      <c r="H129" s="423"/>
      <c r="I129" s="411"/>
      <c r="J129" s="411"/>
      <c r="K129" s="411"/>
      <c r="L129" s="411"/>
      <c r="M129" s="178"/>
      <c r="N129" s="178"/>
      <c r="O129" s="52"/>
    </row>
    <row r="130">
      <c r="A130" s="403"/>
      <c r="B130" s="22">
        <v>128.0</v>
      </c>
      <c r="C130" s="403">
        <v>94.0</v>
      </c>
      <c r="D130" s="22" t="s">
        <v>1060</v>
      </c>
      <c r="E130" s="141" t="s">
        <v>1137</v>
      </c>
      <c r="F130" s="405" t="s">
        <v>1112</v>
      </c>
      <c r="G130" s="405" t="s">
        <v>1112</v>
      </c>
      <c r="H130" s="405" t="s">
        <v>3757</v>
      </c>
      <c r="I130" s="232" t="s">
        <v>3758</v>
      </c>
      <c r="J130" s="232" t="s">
        <v>3655</v>
      </c>
      <c r="K130" s="215" t="s">
        <v>45</v>
      </c>
      <c r="L130" s="215" t="s">
        <v>3571</v>
      </c>
      <c r="M130" s="178"/>
      <c r="N130" s="178"/>
      <c r="O130" s="52"/>
    </row>
    <row r="131">
      <c r="A131" s="410"/>
      <c r="B131" s="22">
        <v>129.0</v>
      </c>
      <c r="C131" s="403">
        <v>295.0</v>
      </c>
      <c r="D131" s="22" t="s">
        <v>2224</v>
      </c>
      <c r="E131" s="141" t="s">
        <v>1137</v>
      </c>
      <c r="F131" s="405" t="s">
        <v>1111</v>
      </c>
      <c r="G131" s="405"/>
      <c r="H131" s="405" t="s">
        <v>3757</v>
      </c>
      <c r="I131" s="411"/>
      <c r="J131" s="411"/>
      <c r="K131" s="411"/>
      <c r="L131" s="411"/>
      <c r="M131" s="178"/>
      <c r="N131" s="178"/>
      <c r="O131" s="52"/>
    </row>
    <row r="132">
      <c r="A132" s="410"/>
      <c r="B132" s="22">
        <v>130.0</v>
      </c>
      <c r="C132" s="410">
        <v>192.0</v>
      </c>
      <c r="D132" s="22" t="s">
        <v>1601</v>
      </c>
      <c r="E132" s="141" t="s">
        <v>1137</v>
      </c>
      <c r="F132" s="405" t="s">
        <v>1137</v>
      </c>
      <c r="G132" s="405" t="s">
        <v>1112</v>
      </c>
      <c r="H132" s="414" t="s">
        <v>3757</v>
      </c>
      <c r="I132" s="415">
        <v>42317.0</v>
      </c>
      <c r="J132" s="411" t="s">
        <v>3579</v>
      </c>
      <c r="K132" s="411">
        <v>6.0</v>
      </c>
      <c r="L132" s="411" t="s">
        <v>3566</v>
      </c>
      <c r="M132" s="178"/>
      <c r="N132" s="178"/>
      <c r="O132" s="52"/>
    </row>
    <row r="133">
      <c r="A133" s="410"/>
      <c r="B133" s="22">
        <v>131.0</v>
      </c>
      <c r="C133" s="153" t="s">
        <v>2488</v>
      </c>
      <c r="D133" s="418" t="s">
        <v>3761</v>
      </c>
      <c r="E133" s="237" t="s">
        <v>1137</v>
      </c>
      <c r="F133" s="238" t="s">
        <v>1131</v>
      </c>
      <c r="G133" s="238" t="s">
        <v>1112</v>
      </c>
      <c r="H133" s="405" t="s">
        <v>3757</v>
      </c>
      <c r="I133" s="411"/>
      <c r="J133" s="411"/>
      <c r="K133" s="411"/>
      <c r="L133" s="411"/>
      <c r="M133" s="178"/>
      <c r="N133" s="178"/>
      <c r="O133" s="52"/>
    </row>
    <row r="134">
      <c r="A134" s="410"/>
      <c r="B134" s="22">
        <v>132.0</v>
      </c>
      <c r="C134" s="410"/>
      <c r="D134" s="96"/>
      <c r="E134" s="141" t="s">
        <v>1137</v>
      </c>
      <c r="F134" s="405" t="s">
        <v>1449</v>
      </c>
      <c r="G134" s="405"/>
      <c r="H134" s="405" t="s">
        <v>3757</v>
      </c>
      <c r="I134" s="411"/>
      <c r="J134" s="411"/>
      <c r="K134" s="411"/>
      <c r="L134" s="411"/>
      <c r="M134" s="178"/>
      <c r="N134" s="178"/>
      <c r="O134" s="52"/>
    </row>
    <row r="135">
      <c r="A135" s="410"/>
      <c r="B135" s="22">
        <v>133.0</v>
      </c>
      <c r="C135" s="410"/>
      <c r="D135" s="96"/>
      <c r="E135" s="141" t="s">
        <v>1137</v>
      </c>
      <c r="F135" s="405" t="s">
        <v>1296</v>
      </c>
      <c r="G135" s="405"/>
      <c r="H135" s="405" t="s">
        <v>3757</v>
      </c>
      <c r="I135" s="411"/>
      <c r="J135" s="411"/>
      <c r="K135" s="411"/>
      <c r="L135" s="411"/>
      <c r="M135" s="178"/>
      <c r="N135" s="178"/>
      <c r="O135" s="52"/>
    </row>
    <row r="136">
      <c r="A136" s="410"/>
      <c r="B136" s="22">
        <v>134.0</v>
      </c>
      <c r="C136" s="403">
        <v>444.0</v>
      </c>
      <c r="D136" s="22" t="s">
        <v>3093</v>
      </c>
      <c r="E136" s="237" t="s">
        <v>1137</v>
      </c>
      <c r="F136" s="238" t="s">
        <v>1336</v>
      </c>
      <c r="G136" s="238" t="s">
        <v>1112</v>
      </c>
      <c r="H136" s="405" t="s">
        <v>3757</v>
      </c>
      <c r="I136" s="178"/>
      <c r="J136" s="178"/>
      <c r="K136" s="178"/>
      <c r="L136" s="178"/>
      <c r="M136" s="178"/>
      <c r="N136" s="178"/>
      <c r="O136" s="52"/>
    </row>
    <row r="137">
      <c r="A137" s="410"/>
      <c r="B137" s="22">
        <v>135.0</v>
      </c>
      <c r="C137" s="410"/>
      <c r="D137" s="96"/>
      <c r="E137" s="141" t="s">
        <v>1137</v>
      </c>
      <c r="F137" s="405" t="s">
        <v>1391</v>
      </c>
      <c r="G137" s="405"/>
      <c r="H137" s="405" t="s">
        <v>3757</v>
      </c>
      <c r="I137" s="411"/>
      <c r="J137" s="411"/>
      <c r="K137" s="411"/>
      <c r="L137" s="411"/>
      <c r="M137" s="178"/>
      <c r="N137" s="178"/>
      <c r="O137" s="52"/>
    </row>
    <row r="138">
      <c r="A138" s="403"/>
      <c r="B138" s="22">
        <v>136.0</v>
      </c>
      <c r="C138" s="403">
        <v>83.0</v>
      </c>
      <c r="D138" s="22" t="s">
        <v>1013</v>
      </c>
      <c r="E138" s="141" t="s">
        <v>1137</v>
      </c>
      <c r="F138" s="405" t="s">
        <v>1456</v>
      </c>
      <c r="G138" s="405" t="s">
        <v>1112</v>
      </c>
      <c r="H138" s="405" t="s">
        <v>3757</v>
      </c>
      <c r="I138" s="232" t="s">
        <v>3766</v>
      </c>
      <c r="J138" s="232" t="s">
        <v>3598</v>
      </c>
      <c r="K138" s="215" t="s">
        <v>25</v>
      </c>
      <c r="L138" s="215" t="s">
        <v>3566</v>
      </c>
      <c r="M138" s="178"/>
      <c r="N138" s="178"/>
      <c r="O138" s="52"/>
    </row>
    <row r="139">
      <c r="A139" s="410"/>
      <c r="B139" s="22">
        <v>137.0</v>
      </c>
      <c r="C139" s="153" t="s">
        <v>1689</v>
      </c>
      <c r="D139" s="418" t="s">
        <v>3768</v>
      </c>
      <c r="E139" s="237" t="s">
        <v>1137</v>
      </c>
      <c r="F139" s="238" t="s">
        <v>1136</v>
      </c>
      <c r="G139" s="238" t="s">
        <v>1112</v>
      </c>
      <c r="H139" s="405" t="s">
        <v>3757</v>
      </c>
      <c r="I139" s="411"/>
      <c r="J139" s="411"/>
      <c r="K139" s="411"/>
      <c r="L139" s="411"/>
      <c r="M139" s="178"/>
      <c r="N139" s="178"/>
      <c r="O139" s="52"/>
    </row>
    <row r="140">
      <c r="A140" s="410"/>
      <c r="B140" s="22">
        <v>138.0</v>
      </c>
      <c r="C140" s="410"/>
      <c r="D140" s="96"/>
      <c r="E140" s="141" t="s">
        <v>1137</v>
      </c>
      <c r="F140" s="405" t="s">
        <v>1580</v>
      </c>
      <c r="G140" s="405"/>
      <c r="H140" s="423"/>
      <c r="I140" s="411"/>
      <c r="J140" s="411"/>
      <c r="K140" s="411"/>
      <c r="L140" s="411"/>
      <c r="M140" s="178"/>
      <c r="N140" s="178"/>
      <c r="O140" s="52"/>
    </row>
    <row r="141">
      <c r="A141" s="410"/>
      <c r="B141" s="22">
        <v>139.0</v>
      </c>
      <c r="C141" s="410"/>
      <c r="D141" s="96"/>
      <c r="E141" s="141" t="s">
        <v>1137</v>
      </c>
      <c r="F141" s="405" t="s">
        <v>2906</v>
      </c>
      <c r="G141" s="405"/>
      <c r="H141" s="423"/>
      <c r="I141" s="411"/>
      <c r="J141" s="411"/>
      <c r="K141" s="411"/>
      <c r="L141" s="411"/>
      <c r="M141" s="178"/>
      <c r="N141" s="178"/>
      <c r="O141" s="52"/>
    </row>
    <row r="142">
      <c r="A142" s="410"/>
      <c r="B142" s="22">
        <v>140.0</v>
      </c>
      <c r="C142" s="410"/>
      <c r="D142" s="96"/>
      <c r="E142" s="141" t="s">
        <v>1137</v>
      </c>
      <c r="F142" s="405" t="s">
        <v>1379</v>
      </c>
      <c r="G142" s="405"/>
      <c r="H142" s="423"/>
      <c r="I142" s="411"/>
      <c r="J142" s="411"/>
      <c r="K142" s="411"/>
      <c r="L142" s="411"/>
      <c r="M142" s="178"/>
      <c r="N142" s="178"/>
      <c r="O142" s="52"/>
    </row>
    <row r="143">
      <c r="A143" s="410"/>
      <c r="B143" s="22">
        <v>141.0</v>
      </c>
      <c r="C143" s="410"/>
      <c r="D143" s="96"/>
      <c r="E143" s="141" t="s">
        <v>1137</v>
      </c>
      <c r="F143" s="405" t="s">
        <v>1568</v>
      </c>
      <c r="G143" s="405"/>
      <c r="H143" s="423"/>
      <c r="I143" s="411"/>
      <c r="J143" s="411"/>
      <c r="K143" s="411"/>
      <c r="L143" s="411"/>
      <c r="M143" s="178"/>
      <c r="N143" s="178"/>
      <c r="O143" s="52"/>
    </row>
    <row r="144">
      <c r="A144" s="410"/>
      <c r="B144" s="22">
        <v>142.0</v>
      </c>
      <c r="C144" s="410"/>
      <c r="D144" s="96"/>
      <c r="E144" s="141" t="s">
        <v>1137</v>
      </c>
      <c r="F144" s="405" t="s">
        <v>1651</v>
      </c>
      <c r="G144" s="405"/>
      <c r="H144" s="423"/>
      <c r="I144" s="411"/>
      <c r="J144" s="411"/>
      <c r="K144" s="411"/>
      <c r="L144" s="411"/>
      <c r="M144" s="178"/>
      <c r="N144" s="178"/>
      <c r="O144" s="52"/>
    </row>
    <row r="145">
      <c r="A145" s="410"/>
      <c r="B145" s="22">
        <v>143.0</v>
      </c>
      <c r="C145" s="410"/>
      <c r="D145" s="96"/>
      <c r="E145" s="141" t="s">
        <v>1137</v>
      </c>
      <c r="F145" s="405" t="s">
        <v>2170</v>
      </c>
      <c r="G145" s="405"/>
      <c r="H145" s="423"/>
      <c r="I145" s="411"/>
      <c r="J145" s="411"/>
      <c r="K145" s="411"/>
      <c r="L145" s="411"/>
      <c r="M145" s="178"/>
      <c r="N145" s="178"/>
      <c r="O145" s="52"/>
    </row>
    <row r="146">
      <c r="A146" s="410"/>
      <c r="B146" s="22">
        <v>144.0</v>
      </c>
      <c r="C146" s="410"/>
      <c r="D146" s="96"/>
      <c r="E146" s="141" t="s">
        <v>1137</v>
      </c>
      <c r="F146" s="405" t="s">
        <v>131</v>
      </c>
      <c r="G146" s="405"/>
      <c r="H146" s="423"/>
      <c r="I146" s="411"/>
      <c r="J146" s="411"/>
      <c r="K146" s="411"/>
      <c r="L146" s="411"/>
      <c r="M146" s="178"/>
      <c r="N146" s="178"/>
      <c r="O146" s="52"/>
    </row>
    <row r="147">
      <c r="A147" s="410"/>
      <c r="B147" s="22">
        <v>145.0</v>
      </c>
      <c r="C147" s="410"/>
      <c r="D147" s="96"/>
      <c r="E147" s="141" t="s">
        <v>1137</v>
      </c>
      <c r="F147" s="405" t="s">
        <v>136</v>
      </c>
      <c r="G147" s="405"/>
      <c r="H147" s="423"/>
      <c r="I147" s="411"/>
      <c r="J147" s="411"/>
      <c r="K147" s="411"/>
      <c r="L147" s="411"/>
      <c r="M147" s="178"/>
      <c r="N147" s="178"/>
      <c r="O147" s="52"/>
    </row>
    <row r="148">
      <c r="A148" s="410"/>
      <c r="B148" s="22">
        <v>146.0</v>
      </c>
      <c r="C148" s="410"/>
      <c r="D148" s="96"/>
      <c r="E148" s="141" t="s">
        <v>1137</v>
      </c>
      <c r="F148" s="405" t="s">
        <v>21</v>
      </c>
      <c r="G148" s="405"/>
      <c r="H148" s="423"/>
      <c r="I148" s="411"/>
      <c r="J148" s="411"/>
      <c r="K148" s="411"/>
      <c r="L148" s="411"/>
      <c r="M148" s="178"/>
      <c r="N148" s="178"/>
      <c r="O148" s="52"/>
    </row>
    <row r="149">
      <c r="A149" s="410"/>
      <c r="B149" s="22">
        <v>147.0</v>
      </c>
      <c r="C149" s="410"/>
      <c r="D149" s="96"/>
      <c r="E149" s="141" t="s">
        <v>1137</v>
      </c>
      <c r="F149" s="405" t="s">
        <v>176</v>
      </c>
      <c r="G149" s="405"/>
      <c r="H149" s="423"/>
      <c r="I149" s="411"/>
      <c r="J149" s="411"/>
      <c r="K149" s="411"/>
      <c r="L149" s="411"/>
      <c r="M149" s="178"/>
      <c r="N149" s="178"/>
      <c r="O149" s="52"/>
    </row>
    <row r="150">
      <c r="A150" s="410"/>
      <c r="B150" s="22">
        <v>148.0</v>
      </c>
      <c r="C150" s="410">
        <v>161.0</v>
      </c>
      <c r="D150" s="22" t="s">
        <v>1404</v>
      </c>
      <c r="E150" s="141" t="s">
        <v>1137</v>
      </c>
      <c r="F150" s="405" t="s">
        <v>189</v>
      </c>
      <c r="G150" s="405" t="s">
        <v>1112</v>
      </c>
      <c r="H150" s="423" t="s">
        <v>3781</v>
      </c>
      <c r="I150" s="415">
        <v>42273.0</v>
      </c>
      <c r="J150" s="411" t="s">
        <v>3634</v>
      </c>
      <c r="K150" s="411">
        <v>4.0</v>
      </c>
      <c r="L150" s="411" t="s">
        <v>3566</v>
      </c>
      <c r="M150" s="178"/>
      <c r="N150" s="178"/>
      <c r="O150" s="52"/>
    </row>
    <row r="151">
      <c r="A151" s="410"/>
      <c r="B151" s="22">
        <v>149.0</v>
      </c>
      <c r="C151" s="153" t="s">
        <v>2353</v>
      </c>
      <c r="D151" s="418" t="s">
        <v>3782</v>
      </c>
      <c r="E151" s="237" t="s">
        <v>1137</v>
      </c>
      <c r="F151" s="238" t="s">
        <v>198</v>
      </c>
      <c r="G151" s="238" t="s">
        <v>1112</v>
      </c>
      <c r="H151" s="423" t="s">
        <v>3781</v>
      </c>
      <c r="I151" s="411"/>
      <c r="J151" s="411"/>
      <c r="K151" s="411"/>
      <c r="L151" s="411"/>
      <c r="M151" s="178"/>
      <c r="N151" s="178"/>
      <c r="O151" s="52"/>
    </row>
    <row r="152">
      <c r="A152" s="403"/>
      <c r="B152" s="22">
        <v>150.0</v>
      </c>
      <c r="C152" s="403">
        <v>20.0</v>
      </c>
      <c r="D152" s="22" t="s">
        <v>715</v>
      </c>
      <c r="E152" s="141" t="s">
        <v>1137</v>
      </c>
      <c r="F152" s="405" t="s">
        <v>208</v>
      </c>
      <c r="G152" s="405" t="s">
        <v>1112</v>
      </c>
      <c r="H152" s="405" t="s">
        <v>3781</v>
      </c>
      <c r="I152" s="232" t="s">
        <v>3783</v>
      </c>
      <c r="J152" s="232" t="s">
        <v>3581</v>
      </c>
      <c r="K152" s="215" t="s">
        <v>88</v>
      </c>
      <c r="L152" s="215" t="s">
        <v>3571</v>
      </c>
      <c r="M152" s="178"/>
      <c r="N152" s="178"/>
      <c r="O152" s="52"/>
    </row>
    <row r="153">
      <c r="A153" s="410"/>
      <c r="B153" s="22">
        <v>151.0</v>
      </c>
      <c r="C153" s="153" t="s">
        <v>2626</v>
      </c>
      <c r="D153" s="418" t="s">
        <v>3786</v>
      </c>
      <c r="E153" s="237" t="s">
        <v>1137</v>
      </c>
      <c r="F153" s="238" t="s">
        <v>217</v>
      </c>
      <c r="G153" s="238" t="s">
        <v>1112</v>
      </c>
      <c r="H153" s="405" t="s">
        <v>3781</v>
      </c>
      <c r="I153" s="411"/>
      <c r="J153" s="411"/>
      <c r="K153" s="411"/>
      <c r="L153" s="411"/>
      <c r="M153" s="178"/>
      <c r="N153" s="178"/>
      <c r="O153" s="52"/>
    </row>
    <row r="154">
      <c r="A154" s="410"/>
      <c r="B154" s="22">
        <v>152.0</v>
      </c>
      <c r="C154" s="410"/>
      <c r="D154" s="96"/>
      <c r="E154" s="141" t="s">
        <v>1137</v>
      </c>
      <c r="F154" s="405" t="s">
        <v>223</v>
      </c>
      <c r="G154" s="405"/>
      <c r="H154" s="405" t="s">
        <v>3781</v>
      </c>
      <c r="I154" s="411"/>
      <c r="J154" s="411"/>
      <c r="K154" s="411"/>
      <c r="L154" s="411"/>
      <c r="M154" s="178"/>
      <c r="N154" s="178"/>
      <c r="O154" s="52"/>
    </row>
    <row r="155">
      <c r="A155" s="403"/>
      <c r="B155" s="22">
        <v>153.0</v>
      </c>
      <c r="C155" s="403">
        <v>59.0</v>
      </c>
      <c r="D155" s="22" t="s">
        <v>906</v>
      </c>
      <c r="E155" s="141" t="s">
        <v>1137</v>
      </c>
      <c r="F155" s="405" t="s">
        <v>251</v>
      </c>
      <c r="G155" s="405" t="s">
        <v>1112</v>
      </c>
      <c r="H155" s="414" t="s">
        <v>3781</v>
      </c>
      <c r="I155" s="232" t="s">
        <v>3791</v>
      </c>
      <c r="J155" s="86" t="s">
        <v>3610</v>
      </c>
      <c r="K155" s="215" t="s">
        <v>57</v>
      </c>
      <c r="L155" s="215" t="s">
        <v>3573</v>
      </c>
      <c r="M155" s="178"/>
      <c r="N155" s="178"/>
      <c r="O155" s="52"/>
    </row>
    <row r="156">
      <c r="A156" s="410"/>
      <c r="B156" s="22">
        <v>154.0</v>
      </c>
      <c r="C156" s="410">
        <v>151.0</v>
      </c>
      <c r="D156" s="22" t="s">
        <v>1337</v>
      </c>
      <c r="E156" s="141" t="s">
        <v>1137</v>
      </c>
      <c r="F156" s="405" t="s">
        <v>1487</v>
      </c>
      <c r="G156" s="405" t="s">
        <v>1112</v>
      </c>
      <c r="H156" s="414" t="s">
        <v>3781</v>
      </c>
      <c r="I156" s="415">
        <v>42300.0</v>
      </c>
      <c r="J156" s="411" t="s">
        <v>3579</v>
      </c>
      <c r="K156" s="411">
        <v>3.0</v>
      </c>
      <c r="L156" s="411" t="s">
        <v>3573</v>
      </c>
      <c r="M156" s="178"/>
      <c r="N156" s="178"/>
      <c r="O156" s="52"/>
    </row>
    <row r="157">
      <c r="A157" s="403"/>
      <c r="B157" s="22">
        <v>155.0</v>
      </c>
      <c r="C157" s="403">
        <v>61.0</v>
      </c>
      <c r="D157" s="22" t="s">
        <v>914</v>
      </c>
      <c r="E157" s="141" t="s">
        <v>1137</v>
      </c>
      <c r="F157" s="405" t="s">
        <v>1657</v>
      </c>
      <c r="G157" s="405" t="s">
        <v>1112</v>
      </c>
      <c r="H157" s="414" t="s">
        <v>3781</v>
      </c>
      <c r="I157" s="232" t="s">
        <v>3796</v>
      </c>
      <c r="J157" s="232" t="s">
        <v>3559</v>
      </c>
      <c r="K157" s="215" t="s">
        <v>25</v>
      </c>
      <c r="L157" s="215" t="s">
        <v>3573</v>
      </c>
      <c r="M157" s="178"/>
      <c r="N157" s="178"/>
      <c r="O157" s="52"/>
    </row>
    <row r="158">
      <c r="A158" s="410"/>
      <c r="B158" s="22">
        <v>156.0</v>
      </c>
      <c r="C158" s="403">
        <v>417.0</v>
      </c>
      <c r="D158" s="22" t="s">
        <v>4008</v>
      </c>
      <c r="E158" s="237" t="s">
        <v>1137</v>
      </c>
      <c r="F158" s="238" t="s">
        <v>2269</v>
      </c>
      <c r="G158" s="238" t="s">
        <v>1112</v>
      </c>
      <c r="H158" s="423" t="s">
        <v>3781</v>
      </c>
      <c r="I158" s="411"/>
      <c r="J158" s="411"/>
      <c r="K158" s="411"/>
      <c r="L158" s="411"/>
      <c r="M158" s="178"/>
      <c r="N158" s="178"/>
      <c r="O158" s="52"/>
    </row>
    <row r="159">
      <c r="A159" s="410"/>
      <c r="B159" s="22">
        <v>157.0</v>
      </c>
      <c r="C159" s="153" t="s">
        <v>2777</v>
      </c>
      <c r="D159" s="418" t="s">
        <v>3799</v>
      </c>
      <c r="E159" s="237" t="s">
        <v>1137</v>
      </c>
      <c r="F159" s="238" t="s">
        <v>1507</v>
      </c>
      <c r="G159" s="238" t="s">
        <v>1112</v>
      </c>
      <c r="H159" s="423" t="s">
        <v>3781</v>
      </c>
      <c r="I159" s="411"/>
      <c r="J159" s="411"/>
      <c r="K159" s="411"/>
      <c r="L159" s="411"/>
      <c r="M159" s="178"/>
      <c r="N159" s="178"/>
      <c r="O159" s="52"/>
    </row>
    <row r="160">
      <c r="A160" s="410"/>
      <c r="B160" s="22">
        <v>158.0</v>
      </c>
      <c r="C160" s="403">
        <v>224.0</v>
      </c>
      <c r="D160" s="422" t="s">
        <v>1757</v>
      </c>
      <c r="E160" s="141" t="s">
        <v>1137</v>
      </c>
      <c r="F160" s="405" t="s">
        <v>2431</v>
      </c>
      <c r="G160" s="405"/>
      <c r="H160" s="423" t="s">
        <v>3781</v>
      </c>
      <c r="I160" s="411"/>
      <c r="J160" s="411"/>
      <c r="K160" s="411"/>
      <c r="L160" s="411"/>
      <c r="M160" s="178"/>
      <c r="N160" s="178"/>
      <c r="O160" s="52"/>
    </row>
    <row r="161">
      <c r="A161" s="410"/>
      <c r="B161" s="22">
        <v>159.0</v>
      </c>
      <c r="C161" s="403">
        <v>449.0</v>
      </c>
      <c r="D161" s="22" t="s">
        <v>3112</v>
      </c>
      <c r="E161" s="237" t="s">
        <v>1137</v>
      </c>
      <c r="F161" s="238" t="s">
        <v>1519</v>
      </c>
      <c r="G161" s="238" t="s">
        <v>1112</v>
      </c>
      <c r="H161" s="423" t="s">
        <v>3781</v>
      </c>
      <c r="I161" s="411"/>
      <c r="J161" s="411"/>
      <c r="K161" s="411"/>
      <c r="L161" s="411"/>
      <c r="M161" s="178"/>
      <c r="N161" s="178"/>
      <c r="O161" s="52"/>
    </row>
    <row r="162">
      <c r="A162" s="410"/>
      <c r="B162" s="22">
        <v>160.0</v>
      </c>
      <c r="C162" s="410">
        <v>186.0</v>
      </c>
      <c r="D162" s="22" t="s">
        <v>1562</v>
      </c>
      <c r="E162" s="141" t="s">
        <v>1137</v>
      </c>
      <c r="F162" s="405" t="s">
        <v>254</v>
      </c>
      <c r="G162" s="405" t="s">
        <v>1112</v>
      </c>
      <c r="H162" s="423" t="s">
        <v>3781</v>
      </c>
      <c r="I162" s="415">
        <v>42111.0</v>
      </c>
      <c r="J162" s="411" t="s">
        <v>3589</v>
      </c>
      <c r="K162" s="411">
        <v>2.0</v>
      </c>
      <c r="L162" s="411" t="s">
        <v>3573</v>
      </c>
      <c r="M162" s="178"/>
      <c r="N162" s="178"/>
      <c r="O162" s="52"/>
    </row>
    <row r="163">
      <c r="A163" s="410"/>
      <c r="B163" s="22">
        <v>161.0</v>
      </c>
      <c r="C163" s="403">
        <v>249.0</v>
      </c>
      <c r="D163" s="139" t="s">
        <v>1922</v>
      </c>
      <c r="E163" s="141" t="s">
        <v>1137</v>
      </c>
      <c r="F163" s="405" t="s">
        <v>2</v>
      </c>
      <c r="G163" s="405"/>
      <c r="H163" s="423" t="s">
        <v>3781</v>
      </c>
      <c r="I163" s="411"/>
      <c r="J163" s="411"/>
      <c r="K163" s="411"/>
      <c r="L163" s="411"/>
      <c r="M163" s="178"/>
      <c r="N163" s="178"/>
      <c r="O163" s="52"/>
    </row>
    <row r="164">
      <c r="A164" s="410"/>
      <c r="B164" s="22">
        <v>162.0</v>
      </c>
      <c r="C164" s="403">
        <v>257.0</v>
      </c>
      <c r="D164" s="139" t="s">
        <v>1963</v>
      </c>
      <c r="E164" s="141" t="s">
        <v>1137</v>
      </c>
      <c r="F164" s="405" t="s">
        <v>7</v>
      </c>
      <c r="G164" s="405"/>
      <c r="H164" s="423" t="s">
        <v>3781</v>
      </c>
      <c r="I164" s="411"/>
      <c r="J164" s="411"/>
      <c r="K164" s="411"/>
      <c r="L164" s="411"/>
      <c r="M164" s="178"/>
      <c r="N164" s="178"/>
      <c r="O164" s="52"/>
    </row>
    <row r="165">
      <c r="A165" s="410"/>
      <c r="B165" s="22">
        <v>163.0</v>
      </c>
      <c r="C165" s="410"/>
      <c r="D165" s="96"/>
      <c r="E165" s="141" t="s">
        <v>1137</v>
      </c>
      <c r="F165" s="405" t="s">
        <v>263</v>
      </c>
      <c r="G165" s="405"/>
      <c r="H165" s="423"/>
      <c r="I165" s="411"/>
      <c r="J165" s="411"/>
      <c r="K165" s="411"/>
      <c r="L165" s="411"/>
      <c r="M165" s="178"/>
      <c r="N165" s="178"/>
      <c r="O165" s="52"/>
    </row>
    <row r="166">
      <c r="A166" s="410"/>
      <c r="B166" s="22">
        <v>164.0</v>
      </c>
      <c r="C166" s="410"/>
      <c r="D166" s="96"/>
      <c r="E166" s="141" t="s">
        <v>1137</v>
      </c>
      <c r="F166" s="405" t="s">
        <v>265</v>
      </c>
      <c r="G166" s="405"/>
      <c r="H166" s="423"/>
      <c r="I166" s="411"/>
      <c r="J166" s="411"/>
      <c r="K166" s="411"/>
      <c r="L166" s="411"/>
      <c r="M166" s="178"/>
      <c r="N166" s="178"/>
      <c r="O166" s="52"/>
    </row>
    <row r="167">
      <c r="A167" s="410"/>
      <c r="B167" s="22">
        <v>165.0</v>
      </c>
      <c r="C167" s="410"/>
      <c r="D167" s="96"/>
      <c r="E167" s="141" t="s">
        <v>1137</v>
      </c>
      <c r="F167" s="405" t="s">
        <v>268</v>
      </c>
      <c r="G167" s="405"/>
      <c r="H167" s="423"/>
      <c r="I167" s="411"/>
      <c r="J167" s="411"/>
      <c r="K167" s="411"/>
      <c r="L167" s="411"/>
      <c r="M167" s="178"/>
      <c r="N167" s="178"/>
      <c r="O167" s="52"/>
    </row>
    <row r="168">
      <c r="A168" s="410"/>
      <c r="B168" s="22">
        <v>166.0</v>
      </c>
      <c r="C168" s="410"/>
      <c r="D168" s="96"/>
      <c r="E168" s="141" t="s">
        <v>1137</v>
      </c>
      <c r="F168" s="405" t="s">
        <v>273</v>
      </c>
      <c r="G168" s="405"/>
      <c r="H168" s="423"/>
      <c r="I168" s="411"/>
      <c r="J168" s="411"/>
      <c r="K168" s="411"/>
      <c r="L168" s="411"/>
      <c r="M168" s="178"/>
      <c r="N168" s="178"/>
      <c r="O168" s="52"/>
    </row>
    <row r="169">
      <c r="A169" s="410"/>
      <c r="B169" s="22">
        <v>167.0</v>
      </c>
      <c r="C169" s="410"/>
      <c r="D169" s="96"/>
      <c r="E169" s="141" t="s">
        <v>1137</v>
      </c>
      <c r="F169" s="405" t="s">
        <v>278</v>
      </c>
      <c r="G169" s="405"/>
      <c r="H169" s="423"/>
      <c r="I169" s="411"/>
      <c r="J169" s="411"/>
      <c r="K169" s="411"/>
      <c r="L169" s="411"/>
      <c r="M169" s="178"/>
      <c r="N169" s="178"/>
      <c r="O169" s="52"/>
    </row>
    <row r="170">
      <c r="A170" s="410"/>
      <c r="B170" s="22">
        <v>168.0</v>
      </c>
      <c r="C170" s="410"/>
      <c r="D170" s="96"/>
      <c r="E170" s="141" t="s">
        <v>1137</v>
      </c>
      <c r="F170" s="405" t="s">
        <v>283</v>
      </c>
      <c r="G170" s="405"/>
      <c r="H170" s="423"/>
      <c r="I170" s="411"/>
      <c r="J170" s="411"/>
      <c r="K170" s="411"/>
      <c r="L170" s="411"/>
      <c r="M170" s="178"/>
      <c r="N170" s="178"/>
      <c r="O170" s="52"/>
    </row>
    <row r="171">
      <c r="A171" s="410"/>
      <c r="B171" s="22">
        <v>169.0</v>
      </c>
      <c r="C171" s="410"/>
      <c r="D171" s="96"/>
      <c r="E171" s="141" t="s">
        <v>1137</v>
      </c>
      <c r="F171" s="405" t="s">
        <v>288</v>
      </c>
      <c r="G171" s="405"/>
      <c r="H171" s="423"/>
      <c r="I171" s="411"/>
      <c r="J171" s="411"/>
      <c r="K171" s="411"/>
      <c r="L171" s="411"/>
      <c r="M171" s="178"/>
      <c r="N171" s="178"/>
      <c r="O171" s="52"/>
    </row>
    <row r="172">
      <c r="A172" s="410"/>
      <c r="B172" s="22">
        <v>170.0</v>
      </c>
      <c r="C172" s="410"/>
      <c r="D172" s="96"/>
      <c r="E172" s="141" t="s">
        <v>1137</v>
      </c>
      <c r="F172" s="405" t="s">
        <v>2975</v>
      </c>
      <c r="G172" s="405"/>
      <c r="H172" s="423"/>
      <c r="I172" s="411"/>
      <c r="J172" s="411"/>
      <c r="K172" s="411"/>
      <c r="L172" s="411"/>
      <c r="M172" s="178"/>
      <c r="N172" s="178"/>
      <c r="O172" s="52"/>
    </row>
    <row r="173">
      <c r="A173" s="410"/>
      <c r="B173" s="22">
        <v>171.0</v>
      </c>
      <c r="C173" s="410"/>
      <c r="D173" s="96"/>
      <c r="E173" s="141" t="s">
        <v>1137</v>
      </c>
      <c r="F173" s="405" t="s">
        <v>3199</v>
      </c>
      <c r="G173" s="405"/>
      <c r="H173" s="423"/>
      <c r="I173" s="411"/>
      <c r="J173" s="411"/>
      <c r="K173" s="411"/>
      <c r="L173" s="411"/>
      <c r="M173" s="178"/>
      <c r="N173" s="178"/>
      <c r="O173" s="52"/>
    </row>
    <row r="174">
      <c r="A174" s="410"/>
      <c r="B174" s="22">
        <v>172.0</v>
      </c>
      <c r="C174" s="410"/>
      <c r="D174" s="96"/>
      <c r="E174" s="141" t="s">
        <v>1137</v>
      </c>
      <c r="F174" s="405" t="s">
        <v>2980</v>
      </c>
      <c r="G174" s="405"/>
      <c r="H174" s="423"/>
      <c r="I174" s="411"/>
      <c r="J174" s="411"/>
      <c r="K174" s="411"/>
      <c r="L174" s="411"/>
      <c r="M174" s="178"/>
      <c r="N174" s="178"/>
      <c r="O174" s="52"/>
    </row>
    <row r="175">
      <c r="A175" s="410"/>
      <c r="B175" s="22">
        <v>173.0</v>
      </c>
      <c r="C175" s="416">
        <v>175.0</v>
      </c>
      <c r="D175" s="22" t="s">
        <v>1501</v>
      </c>
      <c r="E175" s="141" t="s">
        <v>1137</v>
      </c>
      <c r="F175" s="405" t="s">
        <v>2465</v>
      </c>
      <c r="G175" s="409" t="s">
        <v>1112</v>
      </c>
      <c r="H175" s="417" t="s">
        <v>3816</v>
      </c>
      <c r="I175" s="415">
        <v>42202.0</v>
      </c>
      <c r="J175" s="284" t="s">
        <v>3581</v>
      </c>
      <c r="K175" s="284">
        <v>2.0</v>
      </c>
      <c r="L175" s="284" t="s">
        <v>3571</v>
      </c>
      <c r="M175" s="178"/>
      <c r="N175" s="178"/>
      <c r="O175" s="52"/>
    </row>
    <row r="176">
      <c r="A176" s="410"/>
      <c r="B176" s="22">
        <v>174.0</v>
      </c>
      <c r="C176" s="153" t="s">
        <v>2810</v>
      </c>
      <c r="D176" s="418" t="s">
        <v>324</v>
      </c>
      <c r="E176" s="237" t="s">
        <v>1137</v>
      </c>
      <c r="F176" s="238" t="s">
        <v>2471</v>
      </c>
      <c r="G176" s="238" t="s">
        <v>1112</v>
      </c>
      <c r="H176" s="423"/>
      <c r="I176" s="411"/>
      <c r="J176" s="411"/>
      <c r="K176" s="411"/>
      <c r="L176" s="411"/>
      <c r="M176" s="178"/>
      <c r="N176" s="178"/>
      <c r="O176" s="52"/>
    </row>
    <row r="177">
      <c r="A177" s="410"/>
      <c r="B177" s="22">
        <v>175.0</v>
      </c>
      <c r="C177" s="403">
        <v>219.0</v>
      </c>
      <c r="D177" s="422" t="s">
        <v>1723</v>
      </c>
      <c r="E177" s="141" t="s">
        <v>1137</v>
      </c>
      <c r="F177" s="405" t="s">
        <v>2479</v>
      </c>
      <c r="G177" s="405"/>
      <c r="H177" s="423"/>
      <c r="I177" s="411"/>
      <c r="J177" s="411"/>
      <c r="K177" s="411"/>
      <c r="L177" s="411"/>
      <c r="M177" s="178"/>
      <c r="N177" s="178"/>
      <c r="O177" s="52"/>
    </row>
    <row r="178">
      <c r="A178" s="410"/>
      <c r="B178" s="22">
        <v>176.0</v>
      </c>
      <c r="C178" s="153" t="s">
        <v>2805</v>
      </c>
      <c r="D178" s="418" t="s">
        <v>3820</v>
      </c>
      <c r="E178" s="237" t="s">
        <v>1137</v>
      </c>
      <c r="F178" s="238" t="s">
        <v>294</v>
      </c>
      <c r="G178" s="238" t="s">
        <v>1112</v>
      </c>
      <c r="H178" s="423"/>
      <c r="I178" s="411"/>
      <c r="J178" s="411"/>
      <c r="K178" s="411"/>
      <c r="L178" s="411"/>
      <c r="M178" s="178"/>
      <c r="N178" s="178"/>
      <c r="O178" s="52"/>
    </row>
    <row r="179">
      <c r="A179" s="403"/>
      <c r="B179" s="22">
        <v>177.0</v>
      </c>
      <c r="C179" s="403">
        <v>39.0</v>
      </c>
      <c r="D179" s="22" t="s">
        <v>818</v>
      </c>
      <c r="E179" s="141" t="s">
        <v>1137</v>
      </c>
      <c r="F179" s="405" t="s">
        <v>299</v>
      </c>
      <c r="G179" s="405" t="s">
        <v>1112</v>
      </c>
      <c r="H179" s="405" t="s">
        <v>3816</v>
      </c>
      <c r="I179" s="232" t="s">
        <v>3822</v>
      </c>
      <c r="J179" s="232" t="s">
        <v>3598</v>
      </c>
      <c r="K179" s="215" t="s">
        <v>97</v>
      </c>
      <c r="L179" s="215" t="s">
        <v>3571</v>
      </c>
      <c r="M179" s="178"/>
      <c r="N179" s="178"/>
      <c r="O179" s="52"/>
    </row>
    <row r="180">
      <c r="A180" s="410"/>
      <c r="B180" s="22">
        <v>178.0</v>
      </c>
      <c r="C180" s="403">
        <v>404.0</v>
      </c>
      <c r="D180" s="22" t="s">
        <v>2915</v>
      </c>
      <c r="E180" s="237" t="s">
        <v>1137</v>
      </c>
      <c r="F180" s="238" t="s">
        <v>304</v>
      </c>
      <c r="G180" s="238" t="s">
        <v>1112</v>
      </c>
      <c r="H180" s="405" t="s">
        <v>3816</v>
      </c>
      <c r="I180" s="411"/>
      <c r="J180" s="411"/>
      <c r="K180" s="411"/>
      <c r="L180" s="411"/>
      <c r="M180" s="178"/>
      <c r="N180" s="178"/>
      <c r="O180" s="52"/>
    </row>
    <row r="181">
      <c r="A181" s="410"/>
      <c r="B181" s="22">
        <v>179.0</v>
      </c>
      <c r="C181" s="403">
        <v>432.0</v>
      </c>
      <c r="D181" s="22" t="s">
        <v>3042</v>
      </c>
      <c r="E181" s="237" t="s">
        <v>1137</v>
      </c>
      <c r="F181" s="238" t="s">
        <v>310</v>
      </c>
      <c r="G181" s="238" t="s">
        <v>1112</v>
      </c>
      <c r="H181" s="405" t="s">
        <v>3816</v>
      </c>
      <c r="I181" s="411"/>
      <c r="J181" s="411"/>
      <c r="K181" s="411"/>
      <c r="L181" s="411"/>
      <c r="M181" s="178"/>
      <c r="N181" s="178"/>
      <c r="O181" s="52"/>
    </row>
    <row r="182">
      <c r="A182" s="410"/>
      <c r="B182" s="22">
        <v>180.0</v>
      </c>
      <c r="C182" s="410"/>
      <c r="D182" s="96"/>
      <c r="E182" s="141" t="s">
        <v>1137</v>
      </c>
      <c r="F182" s="405" t="s">
        <v>315</v>
      </c>
      <c r="G182" s="405"/>
      <c r="H182" s="405" t="s">
        <v>3816</v>
      </c>
      <c r="I182" s="411"/>
      <c r="J182" s="411"/>
      <c r="K182" s="411"/>
      <c r="L182" s="411"/>
      <c r="M182" s="178"/>
      <c r="N182" s="178"/>
      <c r="O182" s="52"/>
    </row>
    <row r="183">
      <c r="A183" s="403"/>
      <c r="B183" s="22">
        <v>181.0</v>
      </c>
      <c r="C183" s="403">
        <v>65.0</v>
      </c>
      <c r="D183" s="22" t="s">
        <v>930</v>
      </c>
      <c r="E183" s="141" t="s">
        <v>1137</v>
      </c>
      <c r="F183" s="405" t="s">
        <v>320</v>
      </c>
      <c r="G183" s="405" t="s">
        <v>1112</v>
      </c>
      <c r="H183" s="414" t="s">
        <v>3816</v>
      </c>
      <c r="I183" s="232" t="s">
        <v>3827</v>
      </c>
      <c r="J183" s="232" t="s">
        <v>3655</v>
      </c>
      <c r="K183" s="215" t="s">
        <v>88</v>
      </c>
      <c r="L183" s="215" t="s">
        <v>3566</v>
      </c>
      <c r="M183" s="178"/>
      <c r="N183" s="178"/>
      <c r="O183" s="52"/>
    </row>
    <row r="184">
      <c r="A184" s="410"/>
      <c r="B184" s="22">
        <v>182.0</v>
      </c>
      <c r="C184" s="410"/>
      <c r="D184" s="96"/>
      <c r="E184" s="141" t="s">
        <v>1137</v>
      </c>
      <c r="F184" s="405" t="s">
        <v>325</v>
      </c>
      <c r="G184" s="405"/>
      <c r="H184" s="423" t="s">
        <v>3816</v>
      </c>
      <c r="I184" s="411"/>
      <c r="J184" s="411"/>
      <c r="K184" s="411"/>
      <c r="L184" s="411"/>
      <c r="M184" s="178"/>
      <c r="N184" s="178"/>
      <c r="O184" s="52"/>
    </row>
    <row r="185">
      <c r="A185" s="410"/>
      <c r="B185" s="22">
        <v>183.0</v>
      </c>
      <c r="C185" s="410"/>
      <c r="D185" s="96"/>
      <c r="E185" s="141" t="s">
        <v>1137</v>
      </c>
      <c r="F185" s="405" t="s">
        <v>330</v>
      </c>
      <c r="G185" s="405"/>
      <c r="H185" s="423" t="s">
        <v>3816</v>
      </c>
      <c r="I185" s="411"/>
      <c r="J185" s="411"/>
      <c r="K185" s="411"/>
      <c r="L185" s="411"/>
      <c r="M185" s="178"/>
      <c r="N185" s="178"/>
      <c r="O185" s="52"/>
    </row>
    <row r="186">
      <c r="A186" s="410"/>
      <c r="B186" s="22">
        <v>184.0</v>
      </c>
      <c r="C186" s="403">
        <v>418.0</v>
      </c>
      <c r="D186" s="22" t="s">
        <v>2976</v>
      </c>
      <c r="E186" s="237" t="s">
        <v>1137</v>
      </c>
      <c r="F186" s="238" t="s">
        <v>336</v>
      </c>
      <c r="G186" s="238" t="s">
        <v>1112</v>
      </c>
      <c r="H186" s="423" t="s">
        <v>3816</v>
      </c>
      <c r="I186" s="411"/>
      <c r="J186" s="411"/>
      <c r="K186" s="411"/>
      <c r="L186" s="411"/>
      <c r="M186" s="178"/>
      <c r="N186" s="178"/>
      <c r="O186" s="52"/>
    </row>
    <row r="187">
      <c r="A187" s="410"/>
      <c r="B187" s="22">
        <v>185.0</v>
      </c>
      <c r="C187" s="410"/>
      <c r="D187" s="96"/>
      <c r="E187" s="141" t="s">
        <v>1137</v>
      </c>
      <c r="F187" s="405" t="s">
        <v>342</v>
      </c>
      <c r="G187" s="405"/>
      <c r="H187" s="423" t="s">
        <v>3816</v>
      </c>
      <c r="I187" s="411"/>
      <c r="J187" s="411"/>
      <c r="K187" s="411"/>
      <c r="L187" s="411"/>
      <c r="M187" s="178"/>
      <c r="N187" s="178"/>
      <c r="O187" s="52"/>
    </row>
    <row r="188">
      <c r="A188" s="410"/>
      <c r="B188" s="22">
        <v>186.0</v>
      </c>
      <c r="C188" s="410"/>
      <c r="D188" s="96"/>
      <c r="E188" s="141" t="s">
        <v>1137</v>
      </c>
      <c r="F188" s="405" t="s">
        <v>1477</v>
      </c>
      <c r="G188" s="405"/>
      <c r="H188" s="423" t="s">
        <v>3816</v>
      </c>
      <c r="I188" s="411"/>
      <c r="J188" s="411"/>
      <c r="K188" s="411"/>
      <c r="L188" s="411"/>
      <c r="M188" s="178"/>
      <c r="N188" s="178"/>
      <c r="O188" s="52"/>
    </row>
    <row r="189">
      <c r="A189" s="410"/>
      <c r="B189" s="22">
        <v>187.0</v>
      </c>
      <c r="C189" s="410"/>
      <c r="D189" s="96"/>
      <c r="E189" s="141" t="s">
        <v>1137</v>
      </c>
      <c r="F189" s="405" t="s">
        <v>1561</v>
      </c>
      <c r="G189" s="405"/>
      <c r="H189" s="423" t="s">
        <v>3816</v>
      </c>
      <c r="I189" s="411"/>
      <c r="J189" s="411"/>
      <c r="K189" s="411"/>
      <c r="L189" s="411"/>
      <c r="M189" s="178"/>
      <c r="N189" s="178"/>
      <c r="O189" s="52"/>
    </row>
    <row r="190">
      <c r="A190" s="410"/>
      <c r="B190" s="22">
        <v>188.0</v>
      </c>
      <c r="C190" s="410">
        <v>122.0</v>
      </c>
      <c r="D190" s="22" t="s">
        <v>1184</v>
      </c>
      <c r="E190" s="141" t="s">
        <v>1137</v>
      </c>
      <c r="F190" s="405" t="s">
        <v>1348</v>
      </c>
      <c r="G190" s="405" t="s">
        <v>1112</v>
      </c>
      <c r="H190" s="423" t="s">
        <v>3816</v>
      </c>
      <c r="I190" s="415">
        <v>42350.0</v>
      </c>
      <c r="J190" s="411" t="s">
        <v>3553</v>
      </c>
      <c r="K190" s="411">
        <v>2.0</v>
      </c>
      <c r="L190" s="411" t="s">
        <v>3566</v>
      </c>
      <c r="M190" s="178"/>
      <c r="N190" s="178"/>
      <c r="O190" s="52"/>
    </row>
    <row r="191">
      <c r="A191" s="410"/>
      <c r="B191" s="22">
        <v>189.0</v>
      </c>
      <c r="C191" s="153" t="s">
        <v>2636</v>
      </c>
      <c r="D191" s="418" t="s">
        <v>3836</v>
      </c>
      <c r="E191" s="237" t="s">
        <v>1137</v>
      </c>
      <c r="F191" s="238" t="s">
        <v>1357</v>
      </c>
      <c r="G191" s="238" t="s">
        <v>1112</v>
      </c>
      <c r="H191" s="423" t="s">
        <v>3816</v>
      </c>
      <c r="I191" s="411"/>
      <c r="J191" s="411"/>
      <c r="K191" s="411"/>
      <c r="L191" s="411"/>
      <c r="M191" s="178"/>
      <c r="N191" s="178"/>
      <c r="O191" s="52"/>
    </row>
    <row r="192">
      <c r="A192" s="410"/>
      <c r="B192" s="22">
        <v>190.0</v>
      </c>
      <c r="C192" s="410">
        <v>142.0</v>
      </c>
      <c r="D192" s="22" t="s">
        <v>1282</v>
      </c>
      <c r="E192" s="141" t="s">
        <v>1137</v>
      </c>
      <c r="F192" s="405" t="s">
        <v>1442</v>
      </c>
      <c r="G192" s="405" t="s">
        <v>1112</v>
      </c>
      <c r="H192" s="423" t="s">
        <v>3816</v>
      </c>
      <c r="I192" s="415">
        <v>42210.0</v>
      </c>
      <c r="J192" s="411" t="s">
        <v>3610</v>
      </c>
      <c r="K192" s="411">
        <v>6.0</v>
      </c>
      <c r="L192" s="411" t="s">
        <v>3571</v>
      </c>
      <c r="M192" s="178"/>
      <c r="N192" s="178"/>
      <c r="O192" s="52"/>
    </row>
    <row r="193">
      <c r="A193" s="410"/>
      <c r="B193" s="22">
        <v>191.0</v>
      </c>
      <c r="C193" s="403">
        <v>291.0</v>
      </c>
      <c r="D193" s="139" t="s">
        <v>2198</v>
      </c>
      <c r="E193" s="141" t="s">
        <v>1137</v>
      </c>
      <c r="F193" s="405" t="s">
        <v>1734</v>
      </c>
      <c r="G193" s="405"/>
      <c r="H193" s="423"/>
      <c r="I193" s="411"/>
      <c r="J193" s="411"/>
      <c r="K193" s="411"/>
      <c r="L193" s="411"/>
      <c r="M193" s="178"/>
      <c r="N193" s="178"/>
      <c r="O193" s="52"/>
    </row>
    <row r="194">
      <c r="A194" s="410"/>
      <c r="B194" s="22">
        <v>192.0</v>
      </c>
      <c r="C194" s="410"/>
      <c r="D194" s="96"/>
      <c r="E194" s="141" t="s">
        <v>1137</v>
      </c>
      <c r="F194" s="405" t="s">
        <v>347</v>
      </c>
      <c r="G194" s="405"/>
      <c r="H194" s="423"/>
      <c r="I194" s="411"/>
      <c r="J194" s="411"/>
      <c r="K194" s="411"/>
      <c r="L194" s="411"/>
      <c r="M194" s="178"/>
      <c r="N194" s="178"/>
      <c r="O194" s="52"/>
    </row>
    <row r="195">
      <c r="A195" s="410"/>
      <c r="B195" s="22">
        <v>193.0</v>
      </c>
      <c r="C195" s="410"/>
      <c r="D195" s="96"/>
      <c r="E195" s="141" t="s">
        <v>1137</v>
      </c>
      <c r="F195" s="405" t="s">
        <v>352</v>
      </c>
      <c r="G195" s="405"/>
      <c r="H195" s="423"/>
      <c r="I195" s="411"/>
      <c r="J195" s="411"/>
      <c r="K195" s="411"/>
      <c r="L195" s="411"/>
      <c r="M195" s="178"/>
      <c r="N195" s="178"/>
      <c r="O195" s="52"/>
    </row>
    <row r="196">
      <c r="A196" s="410"/>
      <c r="B196" s="22">
        <v>194.0</v>
      </c>
      <c r="C196" s="410"/>
      <c r="D196" s="96"/>
      <c r="E196" s="141" t="s">
        <v>1137</v>
      </c>
      <c r="F196" s="405" t="s">
        <v>357</v>
      </c>
      <c r="G196" s="405"/>
      <c r="H196" s="423"/>
      <c r="I196" s="411"/>
      <c r="J196" s="411"/>
      <c r="K196" s="411"/>
      <c r="L196" s="411"/>
      <c r="M196" s="178"/>
      <c r="N196" s="178"/>
      <c r="O196" s="52"/>
    </row>
    <row r="197">
      <c r="A197" s="410"/>
      <c r="B197" s="22">
        <v>195.0</v>
      </c>
      <c r="C197" s="410"/>
      <c r="D197" s="96"/>
      <c r="E197" s="141" t="s">
        <v>1137</v>
      </c>
      <c r="F197" s="405" t="s">
        <v>362</v>
      </c>
      <c r="G197" s="405"/>
      <c r="H197" s="423"/>
      <c r="I197" s="411"/>
      <c r="J197" s="411"/>
      <c r="K197" s="411"/>
      <c r="L197" s="411"/>
      <c r="M197" s="178"/>
      <c r="N197" s="178"/>
      <c r="O197" s="52"/>
    </row>
    <row r="198">
      <c r="A198" s="410"/>
      <c r="B198" s="22">
        <v>196.0</v>
      </c>
      <c r="C198" s="410"/>
      <c r="D198" s="96"/>
      <c r="E198" s="141" t="s">
        <v>1137</v>
      </c>
      <c r="F198" s="405" t="s">
        <v>367</v>
      </c>
      <c r="G198" s="405"/>
      <c r="H198" s="423"/>
      <c r="I198" s="411"/>
      <c r="J198" s="411"/>
      <c r="K198" s="411"/>
      <c r="L198" s="411"/>
      <c r="M198" s="178"/>
      <c r="N198" s="178"/>
      <c r="O198" s="52"/>
    </row>
    <row r="199">
      <c r="A199" s="410"/>
      <c r="B199" s="22">
        <v>197.0</v>
      </c>
      <c r="C199" s="410"/>
      <c r="D199" s="96"/>
      <c r="E199" s="141" t="s">
        <v>1137</v>
      </c>
      <c r="F199" s="405" t="s">
        <v>373</v>
      </c>
      <c r="G199" s="405"/>
      <c r="H199" s="423"/>
      <c r="I199" s="411"/>
      <c r="J199" s="411"/>
      <c r="K199" s="411"/>
      <c r="L199" s="411"/>
      <c r="M199" s="178"/>
      <c r="N199" s="178"/>
      <c r="O199" s="52"/>
    </row>
    <row r="200">
      <c r="A200" s="410"/>
      <c r="B200" s="22">
        <v>198.0</v>
      </c>
      <c r="C200" s="410"/>
      <c r="D200" s="96"/>
      <c r="E200" s="141" t="s">
        <v>1137</v>
      </c>
      <c r="F200" s="405" t="s">
        <v>378</v>
      </c>
      <c r="G200" s="405"/>
      <c r="H200" s="423"/>
      <c r="I200" s="411"/>
      <c r="J200" s="411"/>
      <c r="K200" s="411"/>
      <c r="L200" s="411"/>
      <c r="M200" s="178"/>
      <c r="N200" s="178"/>
      <c r="O200" s="52"/>
    </row>
    <row r="201">
      <c r="A201" s="410"/>
      <c r="B201" s="22">
        <v>199.0</v>
      </c>
      <c r="C201" s="410"/>
      <c r="D201" s="96"/>
      <c r="E201" s="141" t="s">
        <v>1137</v>
      </c>
      <c r="F201" s="405" t="s">
        <v>383</v>
      </c>
      <c r="G201" s="405"/>
      <c r="H201" s="423"/>
      <c r="I201" s="411"/>
      <c r="J201" s="411"/>
      <c r="K201" s="411"/>
      <c r="L201" s="411"/>
      <c r="M201" s="178"/>
      <c r="N201" s="178"/>
      <c r="O201" s="52"/>
    </row>
    <row r="202">
      <c r="A202" s="410"/>
      <c r="B202" s="22">
        <v>200.0</v>
      </c>
      <c r="C202" s="410"/>
      <c r="D202" s="96"/>
      <c r="E202" s="141" t="s">
        <v>1137</v>
      </c>
      <c r="F202" s="405" t="s">
        <v>388</v>
      </c>
      <c r="G202" s="405"/>
      <c r="H202" s="423"/>
      <c r="I202" s="411"/>
      <c r="J202" s="411"/>
      <c r="K202" s="411"/>
      <c r="L202" s="411"/>
      <c r="M202" s="178"/>
      <c r="N202" s="178"/>
      <c r="O202" s="52"/>
    </row>
    <row r="203">
      <c r="A203" s="410"/>
      <c r="B203" s="22">
        <v>201.0</v>
      </c>
      <c r="C203" s="410"/>
      <c r="D203" s="96"/>
      <c r="E203" s="141" t="s">
        <v>1137</v>
      </c>
      <c r="F203" s="405" t="s">
        <v>393</v>
      </c>
      <c r="G203" s="405"/>
      <c r="H203" s="423"/>
      <c r="I203" s="411"/>
      <c r="J203" s="411"/>
      <c r="K203" s="411"/>
      <c r="L203" s="411"/>
      <c r="M203" s="178"/>
      <c r="N203" s="178"/>
      <c r="O203" s="52"/>
    </row>
    <row r="204">
      <c r="A204" s="410"/>
      <c r="B204" s="22">
        <v>202.0</v>
      </c>
      <c r="C204" s="153" t="s">
        <v>2799</v>
      </c>
      <c r="D204" s="418" t="s">
        <v>3850</v>
      </c>
      <c r="E204" s="237" t="s">
        <v>1137</v>
      </c>
      <c r="F204" s="238" t="s">
        <v>2069</v>
      </c>
      <c r="G204" s="238" t="s">
        <v>1112</v>
      </c>
      <c r="H204" s="405" t="s">
        <v>3851</v>
      </c>
      <c r="I204" s="411"/>
      <c r="J204" s="411"/>
      <c r="K204" s="411"/>
      <c r="L204" s="411"/>
      <c r="M204" s="178"/>
      <c r="N204" s="178"/>
      <c r="O204" s="52"/>
    </row>
    <row r="205">
      <c r="A205" s="410"/>
      <c r="B205" s="22">
        <v>203.0</v>
      </c>
      <c r="C205" s="403">
        <v>227.0</v>
      </c>
      <c r="D205" s="22" t="s">
        <v>1773</v>
      </c>
      <c r="E205" s="141" t="s">
        <v>1137</v>
      </c>
      <c r="F205" s="405" t="s">
        <v>1139</v>
      </c>
      <c r="G205" s="405"/>
      <c r="H205" s="405" t="s">
        <v>3851</v>
      </c>
      <c r="I205" s="411"/>
      <c r="J205" s="411"/>
      <c r="K205" s="411"/>
      <c r="L205" s="411"/>
      <c r="M205" s="178"/>
      <c r="N205" s="178"/>
      <c r="O205" s="52"/>
    </row>
    <row r="206">
      <c r="A206" s="410"/>
      <c r="B206" s="22">
        <v>204.0</v>
      </c>
      <c r="C206" s="410"/>
      <c r="D206" s="96"/>
      <c r="E206" s="141" t="s">
        <v>1137</v>
      </c>
      <c r="F206" s="405" t="s">
        <v>1871</v>
      </c>
      <c r="G206" s="405"/>
      <c r="H206" s="405" t="s">
        <v>3851</v>
      </c>
      <c r="I206" s="411"/>
      <c r="J206" s="411"/>
      <c r="K206" s="411"/>
      <c r="L206" s="411"/>
      <c r="M206" s="178"/>
      <c r="N206" s="178"/>
      <c r="O206" s="52"/>
    </row>
    <row r="207">
      <c r="A207" s="410"/>
      <c r="B207" s="22">
        <v>205.0</v>
      </c>
      <c r="C207" s="403">
        <v>416.0</v>
      </c>
      <c r="D207" s="22" t="s">
        <v>2967</v>
      </c>
      <c r="E207" s="141" t="s">
        <v>1137</v>
      </c>
      <c r="F207" s="405" t="s">
        <v>1784</v>
      </c>
      <c r="G207" s="405"/>
      <c r="H207" s="405" t="s">
        <v>3851</v>
      </c>
      <c r="I207" s="411"/>
      <c r="J207" s="411"/>
      <c r="K207" s="411"/>
      <c r="L207" s="411"/>
      <c r="M207" s="178"/>
      <c r="N207" s="178"/>
      <c r="O207" s="52"/>
    </row>
    <row r="208">
      <c r="A208" s="410"/>
      <c r="B208" s="22">
        <v>206.0</v>
      </c>
      <c r="C208" s="410"/>
      <c r="D208" s="96"/>
      <c r="E208" s="141" t="s">
        <v>1137</v>
      </c>
      <c r="F208" s="405" t="s">
        <v>2037</v>
      </c>
      <c r="G208" s="405"/>
      <c r="H208" s="405" t="s">
        <v>3851</v>
      </c>
      <c r="I208" s="411"/>
      <c r="J208" s="411"/>
      <c r="K208" s="411"/>
      <c r="L208" s="411"/>
      <c r="M208" s="178"/>
      <c r="N208" s="178"/>
      <c r="O208" s="52"/>
    </row>
    <row r="209">
      <c r="A209" s="403"/>
      <c r="B209" s="22">
        <v>207.0</v>
      </c>
      <c r="C209" s="403">
        <v>62.0</v>
      </c>
      <c r="D209" s="22" t="s">
        <v>918</v>
      </c>
      <c r="E209" s="141" t="s">
        <v>1137</v>
      </c>
      <c r="F209" s="405" t="s">
        <v>1135</v>
      </c>
      <c r="G209" s="405" t="s">
        <v>1112</v>
      </c>
      <c r="H209" s="405" t="s">
        <v>3851</v>
      </c>
      <c r="I209" s="232" t="s">
        <v>3857</v>
      </c>
      <c r="J209" s="232" t="s">
        <v>3592</v>
      </c>
      <c r="K209" s="215" t="s">
        <v>57</v>
      </c>
      <c r="L209" s="215" t="s">
        <v>3571</v>
      </c>
      <c r="M209" s="178"/>
      <c r="N209" s="178"/>
      <c r="O209" s="52"/>
    </row>
    <row r="210">
      <c r="A210" s="410"/>
      <c r="B210" s="22">
        <v>208.0</v>
      </c>
      <c r="C210" s="410"/>
      <c r="D210" s="96"/>
      <c r="E210" s="141" t="s">
        <v>1137</v>
      </c>
      <c r="F210" s="405" t="s">
        <v>407</v>
      </c>
      <c r="G210" s="405"/>
      <c r="H210" s="442" t="s">
        <v>3851</v>
      </c>
      <c r="I210" s="411"/>
      <c r="J210" s="411"/>
      <c r="K210" s="411"/>
      <c r="L210" s="411"/>
      <c r="M210" s="178"/>
      <c r="N210" s="178"/>
      <c r="O210" s="52"/>
    </row>
    <row r="211">
      <c r="A211" s="410"/>
      <c r="B211" s="22">
        <v>209.0</v>
      </c>
      <c r="C211" s="410">
        <v>126.0</v>
      </c>
      <c r="D211" s="22" t="s">
        <v>1201</v>
      </c>
      <c r="E211" s="141" t="s">
        <v>1137</v>
      </c>
      <c r="F211" s="405" t="s">
        <v>414</v>
      </c>
      <c r="G211" s="405" t="s">
        <v>1112</v>
      </c>
      <c r="H211" s="442" t="s">
        <v>3851</v>
      </c>
      <c r="I211" s="415">
        <v>42123.0</v>
      </c>
      <c r="J211" s="411" t="s">
        <v>3592</v>
      </c>
      <c r="K211" s="411">
        <v>6.0</v>
      </c>
      <c r="L211" s="411" t="s">
        <v>3566</v>
      </c>
      <c r="M211" s="178"/>
      <c r="N211" s="178"/>
      <c r="O211" s="52"/>
    </row>
    <row r="212">
      <c r="A212" s="410"/>
      <c r="B212" s="22">
        <v>210.0</v>
      </c>
      <c r="C212" s="410">
        <v>187.0</v>
      </c>
      <c r="D212" s="22" t="s">
        <v>1569</v>
      </c>
      <c r="E212" s="141" t="s">
        <v>1137</v>
      </c>
      <c r="F212" s="405" t="s">
        <v>420</v>
      </c>
      <c r="G212" s="405" t="s">
        <v>1112</v>
      </c>
      <c r="H212" s="442" t="s">
        <v>3851</v>
      </c>
      <c r="I212" s="415">
        <v>42367.0</v>
      </c>
      <c r="J212" s="411" t="s">
        <v>3624</v>
      </c>
      <c r="K212" s="411">
        <v>1.0</v>
      </c>
      <c r="L212" s="411" t="s">
        <v>3571</v>
      </c>
      <c r="M212" s="178"/>
      <c r="N212" s="178"/>
      <c r="O212" s="52"/>
    </row>
    <row r="213">
      <c r="A213" s="410"/>
      <c r="B213" s="22">
        <v>211.0</v>
      </c>
      <c r="C213" s="410"/>
      <c r="D213" s="96"/>
      <c r="E213" s="141" t="s">
        <v>1137</v>
      </c>
      <c r="F213" s="405" t="s">
        <v>436</v>
      </c>
      <c r="G213" s="405"/>
      <c r="H213" s="423"/>
      <c r="I213" s="411"/>
      <c r="J213" s="411"/>
      <c r="K213" s="411"/>
      <c r="L213" s="411"/>
      <c r="M213" s="178"/>
      <c r="N213" s="178"/>
      <c r="O213" s="52"/>
    </row>
    <row r="214">
      <c r="A214" s="410"/>
      <c r="B214" s="22">
        <v>212.0</v>
      </c>
      <c r="C214" s="410"/>
      <c r="D214" s="96"/>
      <c r="E214" s="141" t="s">
        <v>1137</v>
      </c>
      <c r="F214" s="405" t="s">
        <v>440</v>
      </c>
      <c r="G214" s="405"/>
      <c r="H214" s="423"/>
      <c r="I214" s="411"/>
      <c r="J214" s="411"/>
      <c r="K214" s="411"/>
      <c r="L214" s="411"/>
      <c r="M214" s="178"/>
      <c r="N214" s="178"/>
      <c r="O214" s="52"/>
    </row>
    <row r="215">
      <c r="A215" s="410"/>
      <c r="B215" s="22">
        <v>213.0</v>
      </c>
      <c r="C215" s="410"/>
      <c r="D215" s="96"/>
      <c r="E215" s="141" t="s">
        <v>1137</v>
      </c>
      <c r="F215" s="405" t="s">
        <v>444</v>
      </c>
      <c r="G215" s="405"/>
      <c r="H215" s="423"/>
      <c r="I215" s="411"/>
      <c r="J215" s="411"/>
      <c r="K215" s="411"/>
      <c r="L215" s="411"/>
      <c r="M215" s="178"/>
      <c r="N215" s="178"/>
      <c r="O215" s="52"/>
    </row>
    <row r="216">
      <c r="A216" s="410"/>
      <c r="B216" s="22">
        <v>214.0</v>
      </c>
      <c r="C216" s="410"/>
      <c r="D216" s="96"/>
      <c r="E216" s="141" t="s">
        <v>1137</v>
      </c>
      <c r="F216" s="405" t="s">
        <v>448</v>
      </c>
      <c r="G216" s="405"/>
      <c r="H216" s="423"/>
      <c r="I216" s="411"/>
      <c r="J216" s="411"/>
      <c r="K216" s="411"/>
      <c r="L216" s="411"/>
      <c r="M216" s="178"/>
      <c r="N216" s="178"/>
      <c r="O216" s="52"/>
    </row>
    <row r="217">
      <c r="A217" s="410"/>
      <c r="B217" s="22">
        <v>215.0</v>
      </c>
      <c r="C217" s="410"/>
      <c r="D217" s="96"/>
      <c r="E217" s="141" t="s">
        <v>1137</v>
      </c>
      <c r="F217" s="405" t="s">
        <v>452</v>
      </c>
      <c r="G217" s="405"/>
      <c r="H217" s="423"/>
      <c r="I217" s="411"/>
      <c r="J217" s="411"/>
      <c r="K217" s="411"/>
      <c r="L217" s="411"/>
      <c r="M217" s="178"/>
      <c r="N217" s="178"/>
      <c r="O217" s="52"/>
    </row>
    <row r="218">
      <c r="A218" s="410"/>
      <c r="B218" s="22">
        <v>216.0</v>
      </c>
      <c r="C218" s="410"/>
      <c r="D218" s="96"/>
      <c r="E218" s="141" t="s">
        <v>1137</v>
      </c>
      <c r="F218" s="405" t="s">
        <v>457</v>
      </c>
      <c r="G218" s="405"/>
      <c r="H218" s="423"/>
      <c r="I218" s="411"/>
      <c r="J218" s="411"/>
      <c r="K218" s="411"/>
      <c r="L218" s="411"/>
      <c r="M218" s="178"/>
      <c r="N218" s="178"/>
      <c r="O218" s="52"/>
    </row>
    <row r="219">
      <c r="A219" s="410"/>
      <c r="B219" s="22">
        <v>217.0</v>
      </c>
      <c r="C219" s="410"/>
      <c r="D219" s="96"/>
      <c r="E219" s="141" t="s">
        <v>1137</v>
      </c>
      <c r="F219" s="405" t="s">
        <v>463</v>
      </c>
      <c r="G219" s="405"/>
      <c r="H219" s="423"/>
      <c r="I219" s="411"/>
      <c r="J219" s="411"/>
      <c r="K219" s="411"/>
      <c r="L219" s="411"/>
      <c r="M219" s="178"/>
      <c r="N219" s="178"/>
      <c r="O219" s="52"/>
    </row>
    <row r="220">
      <c r="A220" s="410"/>
      <c r="B220" s="22">
        <v>218.0</v>
      </c>
      <c r="C220" s="410"/>
      <c r="D220" s="96"/>
      <c r="E220" s="141" t="s">
        <v>1137</v>
      </c>
      <c r="F220" s="405" t="s">
        <v>2756</v>
      </c>
      <c r="G220" s="405"/>
      <c r="H220" s="423"/>
      <c r="I220" s="411"/>
      <c r="J220" s="411"/>
      <c r="K220" s="411"/>
      <c r="L220" s="411"/>
      <c r="M220" s="178"/>
      <c r="N220" s="178"/>
      <c r="O220" s="52"/>
    </row>
    <row r="221">
      <c r="A221" s="410"/>
      <c r="B221" s="22">
        <v>219.0</v>
      </c>
      <c r="C221" s="410"/>
      <c r="D221" s="96"/>
      <c r="E221" s="141" t="s">
        <v>1137</v>
      </c>
      <c r="F221" s="405" t="s">
        <v>3171</v>
      </c>
      <c r="G221" s="405"/>
      <c r="H221" s="423"/>
      <c r="I221" s="411"/>
      <c r="J221" s="411"/>
      <c r="K221" s="411"/>
      <c r="L221" s="411"/>
      <c r="M221" s="178"/>
      <c r="N221" s="178"/>
      <c r="O221" s="52"/>
    </row>
    <row r="222">
      <c r="A222" s="410"/>
      <c r="B222" s="22">
        <v>220.0</v>
      </c>
      <c r="C222" s="410"/>
      <c r="D222" s="96"/>
      <c r="E222" s="141" t="s">
        <v>1137</v>
      </c>
      <c r="F222" s="405" t="s">
        <v>3071</v>
      </c>
      <c r="G222" s="405"/>
      <c r="H222" s="423"/>
      <c r="I222" s="411"/>
      <c r="J222" s="411"/>
      <c r="K222" s="411"/>
      <c r="L222" s="411"/>
      <c r="M222" s="178"/>
      <c r="N222" s="178"/>
      <c r="O222" s="52"/>
    </row>
    <row r="223">
      <c r="A223" s="403"/>
      <c r="B223" s="22">
        <v>221.0</v>
      </c>
      <c r="C223" s="403">
        <v>18.0</v>
      </c>
      <c r="D223" s="22" t="s">
        <v>700</v>
      </c>
      <c r="E223" s="141" t="s">
        <v>1137</v>
      </c>
      <c r="F223" s="405" t="s">
        <v>2563</v>
      </c>
      <c r="G223" s="405" t="s">
        <v>1112</v>
      </c>
      <c r="H223" s="405" t="s">
        <v>3872</v>
      </c>
      <c r="I223" s="232" t="s">
        <v>3873</v>
      </c>
      <c r="J223" s="232" t="s">
        <v>3624</v>
      </c>
      <c r="K223" s="215" t="s">
        <v>45</v>
      </c>
      <c r="L223" s="215" t="s">
        <v>3573</v>
      </c>
      <c r="M223" s="178"/>
      <c r="N223" s="178"/>
      <c r="O223" s="52"/>
    </row>
    <row r="224">
      <c r="A224" s="410"/>
      <c r="B224" s="22">
        <v>222.0</v>
      </c>
      <c r="C224" s="403">
        <v>226.0</v>
      </c>
      <c r="D224" s="22" t="s">
        <v>1768</v>
      </c>
      <c r="E224" s="141" t="s">
        <v>1137</v>
      </c>
      <c r="F224" s="405" t="s">
        <v>2572</v>
      </c>
      <c r="G224" s="405"/>
      <c r="H224" s="405" t="s">
        <v>3872</v>
      </c>
      <c r="I224" s="411"/>
      <c r="J224" s="411"/>
      <c r="K224" s="411"/>
      <c r="L224" s="411"/>
      <c r="M224" s="178"/>
      <c r="N224" s="178"/>
      <c r="O224" s="52"/>
    </row>
    <row r="225">
      <c r="A225" s="410"/>
      <c r="B225" s="22">
        <v>223.0</v>
      </c>
      <c r="C225" s="403" t="s">
        <v>3876</v>
      </c>
      <c r="D225" s="22" t="s">
        <v>2727</v>
      </c>
      <c r="E225" s="30" t="s">
        <v>1137</v>
      </c>
      <c r="F225" s="90" t="s">
        <v>2577</v>
      </c>
      <c r="G225" s="405" t="s">
        <v>1112</v>
      </c>
      <c r="H225" s="405" t="s">
        <v>3872</v>
      </c>
      <c r="I225" s="86" t="s">
        <v>3877</v>
      </c>
      <c r="J225" s="86" t="s">
        <v>3655</v>
      </c>
      <c r="K225" s="86">
        <v>4.0</v>
      </c>
      <c r="L225" s="232" t="s">
        <v>3571</v>
      </c>
      <c r="M225" s="178"/>
      <c r="N225" s="178"/>
      <c r="O225" s="52"/>
    </row>
    <row r="226">
      <c r="A226" s="410"/>
      <c r="B226" s="22">
        <v>224.0</v>
      </c>
      <c r="C226" s="410">
        <v>143.0</v>
      </c>
      <c r="D226" s="22" t="s">
        <v>1290</v>
      </c>
      <c r="E226" s="141" t="s">
        <v>1137</v>
      </c>
      <c r="F226" s="405" t="s">
        <v>2589</v>
      </c>
      <c r="G226" s="405" t="s">
        <v>1112</v>
      </c>
      <c r="H226" s="414" t="s">
        <v>3872</v>
      </c>
      <c r="I226" s="415">
        <v>42038.0</v>
      </c>
      <c r="J226" s="411" t="s">
        <v>3598</v>
      </c>
      <c r="K226" s="411">
        <v>3.0</v>
      </c>
      <c r="L226" s="411" t="s">
        <v>3573</v>
      </c>
      <c r="M226" s="178"/>
      <c r="N226" s="178"/>
      <c r="O226" s="52"/>
    </row>
    <row r="227">
      <c r="A227" s="403"/>
      <c r="B227" s="22">
        <v>225.0</v>
      </c>
      <c r="C227" s="403">
        <v>34.0</v>
      </c>
      <c r="D227" s="22" t="s">
        <v>793</v>
      </c>
      <c r="E227" s="141" t="s">
        <v>1137</v>
      </c>
      <c r="F227" s="405" t="s">
        <v>2596</v>
      </c>
      <c r="G227" s="405" t="s">
        <v>1112</v>
      </c>
      <c r="H227" s="405" t="s">
        <v>3872</v>
      </c>
      <c r="I227" s="232" t="s">
        <v>3880</v>
      </c>
      <c r="J227" s="232" t="s">
        <v>3634</v>
      </c>
      <c r="K227" s="215" t="s">
        <v>106</v>
      </c>
      <c r="L227" s="215" t="s">
        <v>3571</v>
      </c>
      <c r="M227" s="178"/>
      <c r="N227" s="178"/>
      <c r="O227" s="52"/>
    </row>
    <row r="228">
      <c r="A228" s="410"/>
      <c r="B228" s="22">
        <v>226.0</v>
      </c>
      <c r="C228" s="403">
        <v>244.0</v>
      </c>
      <c r="D228" s="139" t="s">
        <v>1894</v>
      </c>
      <c r="E228" s="141" t="s">
        <v>1137</v>
      </c>
      <c r="F228" s="405" t="s">
        <v>1450</v>
      </c>
      <c r="G228" s="405"/>
      <c r="H228" s="405" t="s">
        <v>3872</v>
      </c>
      <c r="I228" s="411"/>
      <c r="J228" s="411"/>
      <c r="K228" s="411"/>
      <c r="L228" s="411"/>
      <c r="M228" s="178"/>
      <c r="N228" s="178"/>
      <c r="O228" s="52"/>
    </row>
    <row r="229">
      <c r="A229" s="403"/>
      <c r="B229" s="22">
        <v>227.0</v>
      </c>
      <c r="C229" s="403">
        <v>50.0</v>
      </c>
      <c r="D229" s="22" t="s">
        <v>869</v>
      </c>
      <c r="E229" s="141" t="s">
        <v>1137</v>
      </c>
      <c r="F229" s="405" t="s">
        <v>1493</v>
      </c>
      <c r="G229" s="405" t="s">
        <v>1112</v>
      </c>
      <c r="H229" s="405" t="s">
        <v>3872</v>
      </c>
      <c r="I229" s="232" t="s">
        <v>3883</v>
      </c>
      <c r="J229" s="232" t="s">
        <v>3589</v>
      </c>
      <c r="K229" s="215" t="s">
        <v>106</v>
      </c>
      <c r="L229" s="215" t="s">
        <v>3566</v>
      </c>
      <c r="M229" s="178"/>
      <c r="N229" s="178"/>
      <c r="O229" s="52"/>
    </row>
    <row r="230">
      <c r="A230" s="410"/>
      <c r="B230" s="22">
        <v>228.0</v>
      </c>
      <c r="C230" s="153" t="s">
        <v>2590</v>
      </c>
      <c r="D230" s="418" t="s">
        <v>3885</v>
      </c>
      <c r="E230" s="237" t="s">
        <v>1137</v>
      </c>
      <c r="F230" s="238" t="s">
        <v>1555</v>
      </c>
      <c r="G230" s="238" t="s">
        <v>1112</v>
      </c>
      <c r="H230" s="405" t="s">
        <v>3872</v>
      </c>
      <c r="I230" s="411"/>
      <c r="J230" s="411"/>
      <c r="K230" s="411"/>
      <c r="L230" s="411"/>
      <c r="M230" s="178"/>
      <c r="N230" s="178"/>
      <c r="O230" s="52"/>
    </row>
    <row r="231">
      <c r="A231" s="410"/>
      <c r="B231" s="22">
        <v>229.0</v>
      </c>
      <c r="C231" s="403">
        <v>273.0</v>
      </c>
      <c r="D231" s="139" t="s">
        <v>2057</v>
      </c>
      <c r="E231" s="141" t="s">
        <v>1137</v>
      </c>
      <c r="F231" s="405" t="s">
        <v>1574</v>
      </c>
      <c r="G231" s="405"/>
      <c r="H231" s="405" t="s">
        <v>3872</v>
      </c>
      <c r="I231" s="411"/>
      <c r="J231" s="411"/>
      <c r="K231" s="411"/>
      <c r="L231" s="411"/>
      <c r="M231" s="178"/>
      <c r="N231" s="178"/>
      <c r="O231" s="52"/>
    </row>
    <row r="232">
      <c r="A232" s="403"/>
      <c r="B232" s="22">
        <v>230.0</v>
      </c>
      <c r="C232" s="403">
        <v>37.0</v>
      </c>
      <c r="D232" s="22" t="s">
        <v>805</v>
      </c>
      <c r="E232" s="141" t="s">
        <v>1137</v>
      </c>
      <c r="F232" s="405" t="s">
        <v>1583</v>
      </c>
      <c r="G232" s="405" t="s">
        <v>1112</v>
      </c>
      <c r="H232" s="405" t="s">
        <v>3872</v>
      </c>
      <c r="I232" s="232" t="s">
        <v>3888</v>
      </c>
      <c r="J232" s="86" t="s">
        <v>3553</v>
      </c>
      <c r="K232" s="215" t="s">
        <v>106</v>
      </c>
      <c r="L232" s="215" t="s">
        <v>3566</v>
      </c>
      <c r="M232" s="178"/>
      <c r="N232" s="178"/>
      <c r="O232" s="52"/>
    </row>
    <row r="233">
      <c r="A233" s="410"/>
      <c r="B233" s="22">
        <v>231.0</v>
      </c>
      <c r="C233" s="410">
        <v>197.0</v>
      </c>
      <c r="D233" s="22" t="s">
        <v>1627</v>
      </c>
      <c r="E233" s="141" t="s">
        <v>1137</v>
      </c>
      <c r="F233" s="405" t="s">
        <v>1590</v>
      </c>
      <c r="G233" s="405" t="s">
        <v>1112</v>
      </c>
      <c r="H233" s="414" t="s">
        <v>3872</v>
      </c>
      <c r="I233" s="415">
        <v>42217.0</v>
      </c>
      <c r="J233" s="411" t="s">
        <v>3610</v>
      </c>
      <c r="K233" s="411">
        <v>6.0</v>
      </c>
      <c r="L233" s="411" t="s">
        <v>3566</v>
      </c>
      <c r="M233" s="178"/>
      <c r="N233" s="178"/>
      <c r="O233" s="52"/>
    </row>
    <row r="234">
      <c r="A234" s="403"/>
      <c r="B234" s="22">
        <v>232.0</v>
      </c>
      <c r="C234" s="403">
        <v>58.0</v>
      </c>
      <c r="D234" s="22" t="s">
        <v>902</v>
      </c>
      <c r="E234" s="141" t="s">
        <v>1137</v>
      </c>
      <c r="F234" s="405" t="s">
        <v>1600</v>
      </c>
      <c r="G234" s="405" t="s">
        <v>1112</v>
      </c>
      <c r="H234" s="414" t="s">
        <v>3872</v>
      </c>
      <c r="I234" s="232" t="s">
        <v>3891</v>
      </c>
      <c r="J234" s="232" t="s">
        <v>3634</v>
      </c>
      <c r="K234" s="215" t="s">
        <v>45</v>
      </c>
      <c r="L234" s="215" t="s">
        <v>3571</v>
      </c>
      <c r="M234" s="178"/>
      <c r="N234" s="178"/>
      <c r="O234" s="52"/>
    </row>
    <row r="235">
      <c r="A235" s="410"/>
      <c r="B235" s="22">
        <v>233.0</v>
      </c>
      <c r="C235" s="403">
        <v>220.0</v>
      </c>
      <c r="D235" s="139" t="s">
        <v>1731</v>
      </c>
      <c r="E235" s="141" t="s">
        <v>1137</v>
      </c>
      <c r="F235" s="405" t="s">
        <v>2641</v>
      </c>
      <c r="G235" s="405"/>
      <c r="H235" s="423" t="s">
        <v>3872</v>
      </c>
      <c r="I235" s="411"/>
      <c r="J235" s="411"/>
      <c r="K235" s="411"/>
      <c r="L235" s="411"/>
      <c r="M235" s="178"/>
      <c r="N235" s="178"/>
      <c r="O235" s="52"/>
    </row>
    <row r="236">
      <c r="A236" s="410"/>
      <c r="B236" s="22">
        <v>234.0</v>
      </c>
      <c r="C236" s="403">
        <v>259.0</v>
      </c>
      <c r="D236" s="139" t="s">
        <v>1970</v>
      </c>
      <c r="E236" s="141" t="s">
        <v>1137</v>
      </c>
      <c r="F236" s="405" t="s">
        <v>2351</v>
      </c>
      <c r="G236" s="405"/>
      <c r="H236" s="423" t="s">
        <v>3872</v>
      </c>
      <c r="I236" s="411"/>
      <c r="J236" s="411"/>
      <c r="K236" s="411"/>
      <c r="L236" s="411"/>
      <c r="M236" s="178"/>
      <c r="N236" s="178"/>
      <c r="O236" s="52"/>
    </row>
    <row r="237">
      <c r="A237" s="410"/>
      <c r="B237" s="22">
        <v>235.0</v>
      </c>
      <c r="C237" s="410">
        <v>166.0</v>
      </c>
      <c r="D237" s="22" t="s">
        <v>1435</v>
      </c>
      <c r="E237" s="141" t="s">
        <v>1137</v>
      </c>
      <c r="F237" s="405" t="s">
        <v>2651</v>
      </c>
      <c r="G237" s="405" t="s">
        <v>1112</v>
      </c>
      <c r="H237" s="423" t="s">
        <v>3872</v>
      </c>
      <c r="I237" s="415">
        <v>42050.0</v>
      </c>
      <c r="J237" s="411" t="s">
        <v>3598</v>
      </c>
      <c r="K237" s="411">
        <v>4.0</v>
      </c>
      <c r="L237" s="411" t="s">
        <v>3566</v>
      </c>
      <c r="M237" s="178"/>
      <c r="N237" s="178"/>
      <c r="O237" s="52"/>
    </row>
    <row r="238">
      <c r="A238" s="410"/>
      <c r="B238" s="22">
        <v>236.0</v>
      </c>
      <c r="C238" s="410">
        <v>128.0</v>
      </c>
      <c r="D238" s="22" t="s">
        <v>1210</v>
      </c>
      <c r="E238" s="141" t="s">
        <v>1137</v>
      </c>
      <c r="F238" s="405" t="s">
        <v>2658</v>
      </c>
      <c r="G238" s="405" t="s">
        <v>1112</v>
      </c>
      <c r="H238" s="423" t="s">
        <v>3872</v>
      </c>
      <c r="I238" s="415">
        <v>42348.0</v>
      </c>
      <c r="J238" s="411" t="s">
        <v>3553</v>
      </c>
      <c r="K238" s="411">
        <v>1.0</v>
      </c>
      <c r="L238" s="411" t="s">
        <v>3573</v>
      </c>
      <c r="M238" s="178"/>
      <c r="N238" s="178"/>
      <c r="O238" s="52"/>
    </row>
    <row r="239">
      <c r="A239" s="410"/>
      <c r="B239" s="22">
        <v>237.0</v>
      </c>
      <c r="C239" s="403">
        <v>252.0</v>
      </c>
      <c r="D239" s="139" t="s">
        <v>1939</v>
      </c>
      <c r="E239" s="141" t="s">
        <v>1137</v>
      </c>
      <c r="F239" s="405" t="s">
        <v>2670</v>
      </c>
      <c r="G239" s="405"/>
      <c r="H239" s="423" t="s">
        <v>3872</v>
      </c>
      <c r="I239" s="411"/>
      <c r="J239" s="411"/>
      <c r="K239" s="411"/>
      <c r="L239" s="411"/>
      <c r="M239" s="178"/>
      <c r="N239" s="178"/>
      <c r="O239" s="52"/>
    </row>
    <row r="240">
      <c r="A240" s="410"/>
      <c r="B240" s="22">
        <v>238.0</v>
      </c>
      <c r="C240" s="410">
        <v>119.0</v>
      </c>
      <c r="D240" s="22" t="s">
        <v>1170</v>
      </c>
      <c r="E240" s="141" t="s">
        <v>1137</v>
      </c>
      <c r="F240" s="405" t="s">
        <v>2675</v>
      </c>
      <c r="G240" s="405" t="s">
        <v>1112</v>
      </c>
      <c r="H240" s="423" t="s">
        <v>3872</v>
      </c>
      <c r="I240" s="415">
        <v>42093.0</v>
      </c>
      <c r="J240" s="411" t="s">
        <v>3589</v>
      </c>
      <c r="K240" s="411">
        <v>1.0</v>
      </c>
      <c r="L240" s="411" t="s">
        <v>3573</v>
      </c>
      <c r="M240" s="178"/>
      <c r="N240" s="178"/>
      <c r="O240" s="52"/>
    </row>
    <row r="241">
      <c r="A241" s="410"/>
      <c r="B241" s="22">
        <v>239.0</v>
      </c>
      <c r="C241" s="153" t="s">
        <v>2427</v>
      </c>
      <c r="D241" s="418" t="s">
        <v>3899</v>
      </c>
      <c r="E241" s="237" t="s">
        <v>1137</v>
      </c>
      <c r="F241" s="238" t="s">
        <v>2682</v>
      </c>
      <c r="G241" s="238" t="s">
        <v>1112</v>
      </c>
      <c r="H241" s="423" t="s">
        <v>3872</v>
      </c>
      <c r="I241" s="411"/>
      <c r="J241" s="411"/>
      <c r="K241" s="411"/>
      <c r="L241" s="411"/>
      <c r="M241" s="178"/>
      <c r="N241" s="178"/>
      <c r="O241" s="52"/>
    </row>
    <row r="242">
      <c r="A242" s="410"/>
      <c r="B242" s="22">
        <v>240.0</v>
      </c>
      <c r="C242" s="410">
        <v>188.0</v>
      </c>
      <c r="D242" s="22" t="s">
        <v>1575</v>
      </c>
      <c r="E242" s="141" t="s">
        <v>1137</v>
      </c>
      <c r="F242" s="405" t="s">
        <v>1742</v>
      </c>
      <c r="G242" s="405" t="s">
        <v>1112</v>
      </c>
      <c r="H242" s="423" t="s">
        <v>3872</v>
      </c>
      <c r="I242" s="415">
        <v>42269.0</v>
      </c>
      <c r="J242" s="411" t="s">
        <v>3559</v>
      </c>
      <c r="K242" s="411">
        <v>3.0</v>
      </c>
      <c r="L242" s="411" t="s">
        <v>3566</v>
      </c>
      <c r="M242" s="178"/>
      <c r="N242" s="178"/>
      <c r="O242" s="52"/>
    </row>
    <row r="243">
      <c r="A243" s="410"/>
      <c r="B243" s="22">
        <v>241.0</v>
      </c>
      <c r="C243" s="153" t="s">
        <v>2493</v>
      </c>
      <c r="D243" s="418" t="s">
        <v>3902</v>
      </c>
      <c r="E243" s="237" t="s">
        <v>1137</v>
      </c>
      <c r="F243" s="238" t="s">
        <v>2022</v>
      </c>
      <c r="G243" s="238" t="s">
        <v>1112</v>
      </c>
      <c r="H243" s="423" t="s">
        <v>3872</v>
      </c>
      <c r="I243" s="411"/>
      <c r="J243" s="411"/>
      <c r="K243" s="411"/>
      <c r="L243" s="411"/>
      <c r="M243" s="178"/>
      <c r="N243" s="178"/>
      <c r="O243" s="52"/>
    </row>
    <row r="244">
      <c r="A244" s="410"/>
      <c r="B244" s="22">
        <v>242.0</v>
      </c>
      <c r="C244" s="153" t="s">
        <v>2372</v>
      </c>
      <c r="D244" s="418" t="s">
        <v>3904</v>
      </c>
      <c r="E244" s="237" t="s">
        <v>1137</v>
      </c>
      <c r="F244" s="238" t="s">
        <v>2210</v>
      </c>
      <c r="G244" s="238" t="s">
        <v>1112</v>
      </c>
      <c r="H244" s="423" t="s">
        <v>3872</v>
      </c>
      <c r="I244" s="411"/>
      <c r="J244" s="411"/>
      <c r="K244" s="411"/>
      <c r="L244" s="411"/>
      <c r="M244" s="178"/>
      <c r="N244" s="178"/>
      <c r="O244" s="52"/>
    </row>
    <row r="245">
      <c r="A245" s="410"/>
      <c r="B245" s="22">
        <v>243.0</v>
      </c>
      <c r="C245" s="410"/>
      <c r="D245" s="96"/>
      <c r="E245" s="141" t="s">
        <v>1137</v>
      </c>
      <c r="F245" s="405" t="s">
        <v>2129</v>
      </c>
      <c r="G245" s="405"/>
      <c r="H245" s="423"/>
      <c r="I245" s="411"/>
      <c r="J245" s="411"/>
      <c r="K245" s="411"/>
      <c r="L245" s="411"/>
      <c r="M245" s="178"/>
      <c r="N245" s="178"/>
      <c r="O245" s="52"/>
    </row>
    <row r="246">
      <c r="A246" s="410"/>
      <c r="B246" s="22">
        <v>244.0</v>
      </c>
      <c r="C246" s="410"/>
      <c r="D246" s="96"/>
      <c r="E246" s="141" t="s">
        <v>1137</v>
      </c>
      <c r="F246" s="405" t="s">
        <v>2053</v>
      </c>
      <c r="G246" s="405"/>
      <c r="H246" s="423"/>
      <c r="I246" s="411"/>
      <c r="J246" s="411"/>
      <c r="K246" s="411"/>
      <c r="L246" s="411"/>
      <c r="M246" s="178"/>
      <c r="N246" s="178"/>
      <c r="O246" s="52"/>
    </row>
    <row r="247">
      <c r="A247" s="410"/>
      <c r="B247" s="22">
        <v>245.0</v>
      </c>
      <c r="C247" s="410"/>
      <c r="D247" s="96"/>
      <c r="E247" s="141" t="s">
        <v>1137</v>
      </c>
      <c r="F247" s="405" t="s">
        <v>1814</v>
      </c>
      <c r="G247" s="405"/>
      <c r="H247" s="423"/>
      <c r="I247" s="411"/>
      <c r="J247" s="411"/>
      <c r="K247" s="411"/>
      <c r="L247" s="411"/>
      <c r="M247" s="178"/>
      <c r="N247" s="178"/>
      <c r="O247" s="52"/>
    </row>
    <row r="248">
      <c r="A248" s="410"/>
      <c r="B248" s="22">
        <v>246.0</v>
      </c>
      <c r="C248" s="410"/>
      <c r="D248" s="96"/>
      <c r="E248" s="141" t="s">
        <v>1137</v>
      </c>
      <c r="F248" s="405" t="s">
        <v>2241</v>
      </c>
      <c r="G248" s="405"/>
      <c r="H248" s="423"/>
      <c r="I248" s="411"/>
      <c r="J248" s="411"/>
      <c r="K248" s="411"/>
      <c r="L248" s="411"/>
      <c r="M248" s="178"/>
      <c r="N248" s="178"/>
      <c r="O248" s="52"/>
    </row>
    <row r="249">
      <c r="A249" s="410"/>
      <c r="B249" s="22">
        <v>247.0</v>
      </c>
      <c r="C249" s="410"/>
      <c r="D249" s="96"/>
      <c r="E249" s="141" t="s">
        <v>1137</v>
      </c>
      <c r="F249" s="405" t="s">
        <v>2093</v>
      </c>
      <c r="G249" s="405"/>
      <c r="H249" s="423"/>
      <c r="I249" s="411"/>
      <c r="J249" s="411"/>
      <c r="K249" s="411"/>
      <c r="L249" s="411"/>
      <c r="M249" s="178"/>
      <c r="N249" s="178"/>
      <c r="O249" s="52"/>
    </row>
    <row r="250">
      <c r="A250" s="410"/>
      <c r="B250" s="22">
        <v>248.0</v>
      </c>
      <c r="C250" s="410"/>
      <c r="D250" s="96"/>
      <c r="E250" s="141" t="s">
        <v>1137</v>
      </c>
      <c r="F250" s="405" t="s">
        <v>1254</v>
      </c>
      <c r="G250" s="405"/>
      <c r="H250" s="423"/>
      <c r="I250" s="411"/>
      <c r="J250" s="411"/>
      <c r="K250" s="411"/>
      <c r="L250" s="411"/>
      <c r="M250" s="178"/>
      <c r="N250" s="178"/>
      <c r="O250" s="52"/>
    </row>
    <row r="251">
      <c r="A251" s="410"/>
      <c r="B251" s="22">
        <v>249.0</v>
      </c>
      <c r="C251" s="410"/>
      <c r="D251" s="96"/>
      <c r="E251" s="141" t="s">
        <v>1137</v>
      </c>
      <c r="F251" s="405" t="s">
        <v>1797</v>
      </c>
      <c r="G251" s="405"/>
      <c r="H251" s="423"/>
      <c r="I251" s="411"/>
      <c r="J251" s="411"/>
      <c r="K251" s="411"/>
      <c r="L251" s="411"/>
      <c r="M251" s="178"/>
      <c r="N251" s="178"/>
      <c r="O251" s="52"/>
    </row>
    <row r="252">
      <c r="A252" s="410"/>
      <c r="B252" s="22">
        <v>250.0</v>
      </c>
      <c r="C252" s="410"/>
      <c r="D252" s="96"/>
      <c r="E252" s="141" t="s">
        <v>1137</v>
      </c>
      <c r="F252" s="405" t="s">
        <v>2340</v>
      </c>
      <c r="G252" s="405"/>
      <c r="H252" s="423"/>
      <c r="I252" s="411"/>
      <c r="J252" s="411"/>
      <c r="K252" s="411"/>
      <c r="L252" s="411"/>
      <c r="M252" s="178"/>
      <c r="N252" s="178"/>
      <c r="O252" s="52"/>
    </row>
    <row r="253">
      <c r="A253" s="410"/>
      <c r="B253" s="22">
        <v>251.0</v>
      </c>
      <c r="C253" s="410"/>
      <c r="D253" s="96"/>
      <c r="E253" s="141" t="s">
        <v>1137</v>
      </c>
      <c r="F253" s="405" t="s">
        <v>2285</v>
      </c>
      <c r="G253" s="405"/>
      <c r="H253" s="423"/>
      <c r="I253" s="411"/>
      <c r="J253" s="411"/>
      <c r="K253" s="411"/>
      <c r="L253" s="411"/>
      <c r="M253" s="178"/>
      <c r="N253" s="178"/>
      <c r="O253" s="52"/>
    </row>
    <row r="254">
      <c r="A254" s="410"/>
      <c r="B254" s="22">
        <v>252.0</v>
      </c>
      <c r="C254" s="410"/>
      <c r="D254" s="96"/>
      <c r="E254" s="141" t="s">
        <v>1137</v>
      </c>
      <c r="F254" s="405" t="s">
        <v>2255</v>
      </c>
      <c r="G254" s="405"/>
      <c r="H254" s="423"/>
      <c r="I254" s="411"/>
      <c r="J254" s="411"/>
      <c r="K254" s="411"/>
      <c r="L254" s="411"/>
      <c r="M254" s="178"/>
      <c r="N254" s="178"/>
      <c r="O254" s="52"/>
    </row>
    <row r="255">
      <c r="A255" s="403"/>
      <c r="B255" s="22">
        <v>253.0</v>
      </c>
      <c r="C255" s="403">
        <v>32.0</v>
      </c>
      <c r="D255" s="22" t="s">
        <v>782</v>
      </c>
      <c r="E255" s="141" t="s">
        <v>1137</v>
      </c>
      <c r="F255" s="405" t="s">
        <v>2183</v>
      </c>
      <c r="G255" s="405" t="s">
        <v>1112</v>
      </c>
      <c r="H255" s="405" t="s">
        <v>3917</v>
      </c>
      <c r="I255" s="232" t="s">
        <v>3918</v>
      </c>
      <c r="J255" s="232" t="s">
        <v>3581</v>
      </c>
      <c r="K255" s="215" t="s">
        <v>25</v>
      </c>
      <c r="L255" s="215" t="s">
        <v>3573</v>
      </c>
      <c r="M255" s="178"/>
      <c r="N255" s="178"/>
      <c r="O255" s="52"/>
    </row>
    <row r="256">
      <c r="A256" s="410"/>
      <c r="B256" s="22">
        <v>254.0</v>
      </c>
      <c r="C256" s="403">
        <v>294.0</v>
      </c>
      <c r="D256" s="22" t="s">
        <v>2218</v>
      </c>
      <c r="E256" s="141" t="s">
        <v>1137</v>
      </c>
      <c r="F256" s="405" t="s">
        <v>2235</v>
      </c>
      <c r="G256" s="405"/>
      <c r="H256" s="405" t="s">
        <v>3917</v>
      </c>
      <c r="I256" s="411"/>
      <c r="J256" s="411"/>
      <c r="K256" s="411"/>
      <c r="L256" s="411"/>
      <c r="M256" s="178"/>
      <c r="N256" s="178"/>
      <c r="O256" s="52"/>
    </row>
    <row r="257">
      <c r="A257" s="410"/>
      <c r="B257" s="22">
        <v>255.0</v>
      </c>
      <c r="C257" s="410">
        <v>118.0</v>
      </c>
      <c r="D257" s="22" t="s">
        <v>1166</v>
      </c>
      <c r="E257" s="141" t="s">
        <v>1137</v>
      </c>
      <c r="F257" s="405" t="s">
        <v>2260</v>
      </c>
      <c r="G257" s="405" t="s">
        <v>1112</v>
      </c>
      <c r="H257" s="414" t="s">
        <v>3917</v>
      </c>
      <c r="I257" s="415">
        <v>42006.0</v>
      </c>
      <c r="J257" s="411" t="s">
        <v>3624</v>
      </c>
      <c r="K257" s="411">
        <v>5.0</v>
      </c>
      <c r="L257" s="411" t="s">
        <v>3571</v>
      </c>
      <c r="M257" s="178"/>
      <c r="N257" s="178"/>
      <c r="O257" s="52"/>
    </row>
    <row r="258">
      <c r="A258" s="403"/>
      <c r="B258" s="22">
        <v>256.0</v>
      </c>
      <c r="C258" s="403">
        <v>64.0</v>
      </c>
      <c r="D258" s="22" t="s">
        <v>926</v>
      </c>
      <c r="E258" s="141" t="s">
        <v>1137</v>
      </c>
      <c r="F258" s="405" t="s">
        <v>1671</v>
      </c>
      <c r="G258" s="405" t="s">
        <v>1112</v>
      </c>
      <c r="H258" s="405" t="s">
        <v>3917</v>
      </c>
      <c r="I258" s="232" t="s">
        <v>3921</v>
      </c>
      <c r="J258" s="232" t="s">
        <v>3565</v>
      </c>
      <c r="K258" s="215" t="s">
        <v>106</v>
      </c>
      <c r="L258" s="215" t="s">
        <v>3571</v>
      </c>
      <c r="M258" s="178"/>
      <c r="N258" s="178"/>
      <c r="O258" s="52"/>
    </row>
    <row r="259">
      <c r="A259" s="410"/>
      <c r="B259" s="22">
        <v>257.0</v>
      </c>
      <c r="C259" s="403">
        <v>221.0</v>
      </c>
      <c r="D259" s="139" t="s">
        <v>1737</v>
      </c>
      <c r="E259" s="141" t="s">
        <v>1137</v>
      </c>
      <c r="F259" s="405" t="s">
        <v>1676</v>
      </c>
      <c r="G259" s="405"/>
      <c r="H259" s="405" t="s">
        <v>3917</v>
      </c>
      <c r="I259" s="411"/>
      <c r="J259" s="411"/>
      <c r="K259" s="411"/>
      <c r="L259" s="411"/>
      <c r="M259" s="178"/>
      <c r="N259" s="178"/>
      <c r="O259" s="52"/>
    </row>
    <row r="260">
      <c r="A260" s="410"/>
      <c r="B260" s="22">
        <v>258.0</v>
      </c>
      <c r="C260" s="403" t="s">
        <v>3924</v>
      </c>
      <c r="D260" s="22" t="s">
        <v>2346</v>
      </c>
      <c r="E260" s="30" t="s">
        <v>1137</v>
      </c>
      <c r="F260" s="90" t="s">
        <v>1748</v>
      </c>
      <c r="G260" s="90" t="s">
        <v>1112</v>
      </c>
      <c r="H260" s="405" t="s">
        <v>3917</v>
      </c>
      <c r="I260" s="86" t="s">
        <v>3925</v>
      </c>
      <c r="J260" s="86" t="s">
        <v>3926</v>
      </c>
      <c r="K260" s="86">
        <v>6.0</v>
      </c>
      <c r="L260" s="411" t="s">
        <v>3573</v>
      </c>
      <c r="M260" s="178"/>
      <c r="N260" s="178"/>
      <c r="O260" s="52"/>
    </row>
    <row r="261">
      <c r="A261" s="410"/>
      <c r="B261" s="22">
        <v>259.0</v>
      </c>
      <c r="C261" s="410">
        <v>132.0</v>
      </c>
      <c r="D261" s="22" t="s">
        <v>1229</v>
      </c>
      <c r="E261" s="141" t="s">
        <v>1137</v>
      </c>
      <c r="F261" s="405" t="s">
        <v>1767</v>
      </c>
      <c r="G261" s="405" t="s">
        <v>1112</v>
      </c>
      <c r="H261" s="414" t="s">
        <v>3917</v>
      </c>
      <c r="I261" s="415">
        <v>42218.0</v>
      </c>
      <c r="J261" s="411" t="s">
        <v>3610</v>
      </c>
      <c r="K261" s="411">
        <v>2.0</v>
      </c>
      <c r="L261" s="411" t="s">
        <v>3573</v>
      </c>
      <c r="M261" s="178"/>
      <c r="N261" s="178"/>
      <c r="O261" s="52"/>
    </row>
    <row r="262">
      <c r="A262" s="410"/>
      <c r="B262" s="22">
        <v>260.0</v>
      </c>
      <c r="C262" s="403">
        <v>424.0</v>
      </c>
      <c r="D262" s="22" t="s">
        <v>3003</v>
      </c>
      <c r="E262" s="141" t="s">
        <v>1137</v>
      </c>
      <c r="F262" s="405" t="s">
        <v>1780</v>
      </c>
      <c r="G262" s="405"/>
      <c r="H262" s="405" t="s">
        <v>3917</v>
      </c>
      <c r="I262" s="411"/>
      <c r="J262" s="411"/>
      <c r="K262" s="411"/>
      <c r="L262" s="411"/>
      <c r="M262" s="178"/>
      <c r="N262" s="178"/>
      <c r="O262" s="52"/>
    </row>
    <row r="263">
      <c r="A263" s="410"/>
      <c r="B263" s="22">
        <v>261.0</v>
      </c>
      <c r="C263" s="410"/>
      <c r="D263" s="96"/>
      <c r="E263" s="141" t="s">
        <v>1137</v>
      </c>
      <c r="F263" s="405" t="s">
        <v>1787</v>
      </c>
      <c r="G263" s="405"/>
      <c r="H263" s="405" t="s">
        <v>3917</v>
      </c>
      <c r="I263" s="411"/>
      <c r="J263" s="411"/>
      <c r="K263" s="411"/>
      <c r="L263" s="411"/>
      <c r="M263" s="178"/>
      <c r="N263" s="178"/>
      <c r="O263" s="52"/>
    </row>
    <row r="264">
      <c r="A264" s="410"/>
      <c r="B264" s="22">
        <v>262.0</v>
      </c>
      <c r="C264" s="403">
        <v>445.0</v>
      </c>
      <c r="D264" s="22" t="s">
        <v>3097</v>
      </c>
      <c r="E264" s="141" t="s">
        <v>1137</v>
      </c>
      <c r="F264" s="405" t="s">
        <v>1803</v>
      </c>
      <c r="G264" s="405"/>
      <c r="H264" s="405" t="s">
        <v>3917</v>
      </c>
      <c r="I264" s="411"/>
      <c r="J264" s="411"/>
      <c r="K264" s="411"/>
      <c r="L264" s="411"/>
      <c r="M264" s="178"/>
      <c r="N264" s="178"/>
      <c r="O264" s="52"/>
    </row>
    <row r="265">
      <c r="A265" s="403"/>
      <c r="B265" s="22">
        <v>263.0</v>
      </c>
      <c r="C265" s="403">
        <v>23.0</v>
      </c>
      <c r="D265" s="22" t="s">
        <v>731</v>
      </c>
      <c r="E265" s="141" t="s">
        <v>1137</v>
      </c>
      <c r="F265" s="405" t="s">
        <v>1818</v>
      </c>
      <c r="G265" s="405" t="s">
        <v>1112</v>
      </c>
      <c r="H265" s="405" t="s">
        <v>3917</v>
      </c>
      <c r="I265" s="232" t="s">
        <v>3932</v>
      </c>
      <c r="J265" s="232" t="s">
        <v>3655</v>
      </c>
      <c r="K265" s="215" t="s">
        <v>106</v>
      </c>
      <c r="L265" s="215" t="s">
        <v>3573</v>
      </c>
      <c r="M265" s="178"/>
      <c r="N265" s="178"/>
      <c r="O265" s="52"/>
    </row>
    <row r="266">
      <c r="A266" s="410"/>
      <c r="B266" s="22">
        <v>264.0</v>
      </c>
      <c r="C266" s="410"/>
      <c r="D266" s="96"/>
      <c r="E266" s="141" t="s">
        <v>1137</v>
      </c>
      <c r="F266" s="405" t="s">
        <v>1822</v>
      </c>
      <c r="G266" s="405"/>
      <c r="H266" s="423" t="s">
        <v>3917</v>
      </c>
      <c r="I266" s="411"/>
      <c r="J266" s="411"/>
      <c r="K266" s="411"/>
      <c r="L266" s="411"/>
      <c r="M266" s="178"/>
      <c r="N266" s="178"/>
      <c r="O266" s="52"/>
    </row>
    <row r="267">
      <c r="A267" s="410"/>
      <c r="B267" s="22">
        <v>265.0</v>
      </c>
      <c r="C267" s="410"/>
      <c r="D267" s="96"/>
      <c r="E267" s="141" t="s">
        <v>1137</v>
      </c>
      <c r="F267" s="405" t="s">
        <v>1834</v>
      </c>
      <c r="G267" s="405"/>
      <c r="H267" s="423" t="s">
        <v>3917</v>
      </c>
      <c r="I267" s="411"/>
      <c r="J267" s="411"/>
      <c r="K267" s="411"/>
      <c r="L267" s="411"/>
      <c r="M267" s="178"/>
      <c r="N267" s="178"/>
      <c r="O267" s="52"/>
    </row>
    <row r="268">
      <c r="A268" s="410"/>
      <c r="B268" s="22">
        <v>266.0</v>
      </c>
      <c r="C268" s="403">
        <v>403.0</v>
      </c>
      <c r="D268" s="22" t="s">
        <v>2911</v>
      </c>
      <c r="E268" s="141" t="s">
        <v>1111</v>
      </c>
      <c r="F268" s="405" t="s">
        <v>1846</v>
      </c>
      <c r="G268" s="405"/>
      <c r="H268" s="423" t="s">
        <v>3917</v>
      </c>
      <c r="I268" s="411"/>
      <c r="J268" s="411"/>
      <c r="K268" s="411"/>
      <c r="L268" s="411"/>
      <c r="M268" s="178"/>
      <c r="N268" s="178"/>
      <c r="O268" s="52"/>
    </row>
    <row r="269">
      <c r="A269" s="410"/>
      <c r="B269" s="22">
        <v>267.0</v>
      </c>
      <c r="C269" s="410">
        <v>160.0</v>
      </c>
      <c r="D269" s="22" t="s">
        <v>1399</v>
      </c>
      <c r="E269" s="141" t="s">
        <v>1137</v>
      </c>
      <c r="F269" s="405" t="s">
        <v>1856</v>
      </c>
      <c r="G269" s="405" t="s">
        <v>1112</v>
      </c>
      <c r="H269" s="423" t="s">
        <v>3917</v>
      </c>
      <c r="I269" s="415">
        <v>42142.0</v>
      </c>
      <c r="J269" s="411" t="s">
        <v>3592</v>
      </c>
      <c r="K269" s="411">
        <v>2.0</v>
      </c>
      <c r="L269" s="411" t="s">
        <v>3571</v>
      </c>
      <c r="M269" s="178"/>
      <c r="N269" s="178"/>
      <c r="O269" s="52"/>
    </row>
    <row r="270">
      <c r="A270" s="410"/>
      <c r="B270" s="22">
        <v>268.0</v>
      </c>
      <c r="C270" s="403">
        <v>251.0</v>
      </c>
      <c r="D270" s="139" t="s">
        <v>1932</v>
      </c>
      <c r="E270" s="141" t="s">
        <v>1137</v>
      </c>
      <c r="F270" s="405" t="s">
        <v>1869</v>
      </c>
      <c r="G270" s="405"/>
      <c r="H270" s="423" t="s">
        <v>3917</v>
      </c>
      <c r="I270" s="411"/>
      <c r="J270" s="411"/>
      <c r="K270" s="411"/>
      <c r="L270" s="411"/>
      <c r="M270" s="178"/>
      <c r="N270" s="178"/>
      <c r="O270" s="52"/>
    </row>
    <row r="271">
      <c r="A271" s="410"/>
      <c r="B271" s="22">
        <v>269.0</v>
      </c>
      <c r="C271" s="153" t="s">
        <v>2686</v>
      </c>
      <c r="D271" s="418" t="s">
        <v>3939</v>
      </c>
      <c r="E271" s="237" t="s">
        <v>1137</v>
      </c>
      <c r="F271" s="238" t="s">
        <v>1884</v>
      </c>
      <c r="G271" s="238" t="s">
        <v>1112</v>
      </c>
      <c r="H271" s="423" t="s">
        <v>3917</v>
      </c>
      <c r="I271" s="411"/>
      <c r="J271" s="411"/>
      <c r="K271" s="411"/>
      <c r="L271" s="411"/>
      <c r="M271" s="178"/>
      <c r="N271" s="178"/>
      <c r="O271" s="52"/>
    </row>
    <row r="272">
      <c r="A272" s="410"/>
      <c r="B272" s="22">
        <v>270.0</v>
      </c>
      <c r="C272" s="153" t="s">
        <v>2511</v>
      </c>
      <c r="D272" s="418" t="s">
        <v>3941</v>
      </c>
      <c r="E272" s="237" t="s">
        <v>1137</v>
      </c>
      <c r="F272" s="238" t="s">
        <v>1899</v>
      </c>
      <c r="G272" s="238" t="s">
        <v>1112</v>
      </c>
      <c r="H272" s="423" t="s">
        <v>3917</v>
      </c>
      <c r="I272" s="411"/>
      <c r="J272" s="411"/>
      <c r="K272" s="411"/>
      <c r="L272" s="411"/>
      <c r="M272" s="178"/>
      <c r="N272" s="178"/>
      <c r="O272" s="52"/>
    </row>
    <row r="273">
      <c r="A273" s="410"/>
      <c r="B273" s="22">
        <v>271.0</v>
      </c>
      <c r="C273" s="153" t="s">
        <v>3137</v>
      </c>
      <c r="D273" s="22" t="s">
        <v>3136</v>
      </c>
      <c r="E273" s="237" t="s">
        <v>1137</v>
      </c>
      <c r="F273" s="238" t="s">
        <v>1937</v>
      </c>
      <c r="G273" s="238" t="s">
        <v>1111</v>
      </c>
      <c r="H273" s="423" t="s">
        <v>3917</v>
      </c>
      <c r="I273" s="411"/>
      <c r="J273" s="411"/>
      <c r="K273" s="411"/>
      <c r="L273" s="411"/>
      <c r="M273" s="178"/>
      <c r="N273" s="178"/>
      <c r="O273" s="52"/>
    </row>
    <row r="274">
      <c r="A274" s="410"/>
      <c r="B274" s="22">
        <v>272.0</v>
      </c>
      <c r="C274" s="410"/>
      <c r="D274" s="96"/>
      <c r="E274" s="141" t="s">
        <v>1137</v>
      </c>
      <c r="F274" s="405" t="s">
        <v>1993</v>
      </c>
      <c r="G274" s="405"/>
      <c r="H274" s="423"/>
      <c r="I274" s="411"/>
      <c r="J274" s="411"/>
      <c r="K274" s="411"/>
      <c r="L274" s="411"/>
      <c r="M274" s="178"/>
      <c r="N274" s="178"/>
      <c r="O274" s="52"/>
    </row>
    <row r="275">
      <c r="A275" s="410"/>
      <c r="B275" s="22">
        <v>273.0</v>
      </c>
      <c r="C275" s="410"/>
      <c r="D275" s="96"/>
      <c r="E275" s="141" t="s">
        <v>1137</v>
      </c>
      <c r="F275" s="405" t="s">
        <v>2034</v>
      </c>
      <c r="G275" s="405"/>
      <c r="H275" s="423"/>
      <c r="I275" s="411"/>
      <c r="J275" s="411"/>
      <c r="K275" s="411"/>
      <c r="L275" s="411"/>
      <c r="M275" s="178"/>
      <c r="N275" s="178"/>
      <c r="O275" s="52"/>
    </row>
    <row r="276">
      <c r="A276" s="410"/>
      <c r="B276" s="22">
        <v>274.0</v>
      </c>
      <c r="C276" s="410"/>
      <c r="D276" s="96"/>
      <c r="E276" s="141" t="s">
        <v>1137</v>
      </c>
      <c r="F276" s="405" t="s">
        <v>2040</v>
      </c>
      <c r="G276" s="405"/>
      <c r="H276" s="423"/>
      <c r="I276" s="411"/>
      <c r="J276" s="411"/>
      <c r="K276" s="411"/>
      <c r="L276" s="411"/>
      <c r="M276" s="178"/>
      <c r="N276" s="178"/>
      <c r="O276" s="52"/>
    </row>
    <row r="277">
      <c r="A277" s="410"/>
      <c r="B277" s="22">
        <v>275.0</v>
      </c>
      <c r="C277" s="410"/>
      <c r="D277" s="96"/>
      <c r="E277" s="141" t="s">
        <v>1137</v>
      </c>
      <c r="F277" s="405" t="s">
        <v>2050</v>
      </c>
      <c r="G277" s="405"/>
      <c r="H277" s="423"/>
      <c r="I277" s="411"/>
      <c r="J277" s="411"/>
      <c r="K277" s="411"/>
      <c r="L277" s="411"/>
      <c r="M277" s="178"/>
      <c r="N277" s="178"/>
      <c r="O277" s="52"/>
    </row>
    <row r="278">
      <c r="A278" s="410"/>
      <c r="B278" s="22">
        <v>276.0</v>
      </c>
      <c r="C278" s="410"/>
      <c r="D278" s="96"/>
      <c r="E278" s="141" t="s">
        <v>1137</v>
      </c>
      <c r="F278" s="405" t="s">
        <v>2062</v>
      </c>
      <c r="G278" s="405"/>
      <c r="H278" s="423"/>
      <c r="I278" s="411"/>
      <c r="J278" s="411"/>
      <c r="K278" s="411"/>
      <c r="L278" s="411"/>
      <c r="M278" s="178"/>
      <c r="N278" s="178"/>
      <c r="O278" s="52"/>
    </row>
    <row r="279">
      <c r="A279" s="410"/>
      <c r="B279" s="22">
        <v>277.0</v>
      </c>
      <c r="C279" s="410"/>
      <c r="D279" s="96"/>
      <c r="E279" s="141" t="s">
        <v>1137</v>
      </c>
      <c r="F279" s="405" t="s">
        <v>2075</v>
      </c>
      <c r="G279" s="405"/>
      <c r="H279" s="423"/>
      <c r="I279" s="411"/>
      <c r="J279" s="411"/>
      <c r="K279" s="411"/>
      <c r="L279" s="411"/>
      <c r="M279" s="178"/>
      <c r="N279" s="178"/>
      <c r="O279" s="52"/>
    </row>
    <row r="280">
      <c r="A280" s="410"/>
      <c r="B280" s="22">
        <v>278.0</v>
      </c>
      <c r="C280" s="410"/>
      <c r="D280" s="96"/>
      <c r="E280" s="141" t="s">
        <v>1137</v>
      </c>
      <c r="F280" s="405" t="s">
        <v>2081</v>
      </c>
      <c r="G280" s="405"/>
      <c r="H280" s="423"/>
      <c r="I280" s="411"/>
      <c r="J280" s="411"/>
      <c r="K280" s="411"/>
      <c r="L280" s="411"/>
      <c r="M280" s="178"/>
      <c r="N280" s="178"/>
      <c r="O280" s="52"/>
    </row>
    <row r="281">
      <c r="A281" s="410"/>
      <c r="B281" s="22">
        <v>279.0</v>
      </c>
      <c r="C281" s="410"/>
      <c r="D281" s="96"/>
      <c r="E281" s="141" t="s">
        <v>1137</v>
      </c>
      <c r="F281" s="405" t="s">
        <v>2089</v>
      </c>
      <c r="G281" s="405"/>
      <c r="H281" s="423"/>
      <c r="I281" s="411"/>
      <c r="J281" s="411"/>
      <c r="K281" s="411"/>
      <c r="L281" s="411"/>
      <c r="M281" s="178"/>
      <c r="N281" s="178"/>
      <c r="O281" s="52"/>
    </row>
    <row r="282">
      <c r="A282" s="410"/>
      <c r="B282" s="22">
        <v>280.0</v>
      </c>
      <c r="C282" s="410"/>
      <c r="D282" s="96"/>
      <c r="E282" s="141" t="s">
        <v>1137</v>
      </c>
      <c r="F282" s="405" t="s">
        <v>2101</v>
      </c>
      <c r="G282" s="405"/>
      <c r="H282" s="423"/>
      <c r="I282" s="411"/>
      <c r="J282" s="411"/>
      <c r="K282" s="411"/>
      <c r="L282" s="411"/>
      <c r="M282" s="178"/>
      <c r="N282" s="178"/>
      <c r="O282" s="52"/>
    </row>
    <row r="283">
      <c r="A283" s="403"/>
      <c r="B283" s="22">
        <v>281.0</v>
      </c>
      <c r="C283" s="403">
        <v>82.0</v>
      </c>
      <c r="D283" s="22" t="s">
        <v>1009</v>
      </c>
      <c r="E283" s="141" t="s">
        <v>1137</v>
      </c>
      <c r="F283" s="405" t="s">
        <v>2109</v>
      </c>
      <c r="G283" s="405" t="s">
        <v>1112</v>
      </c>
      <c r="H283" s="405" t="s">
        <v>3953</v>
      </c>
      <c r="I283" s="232" t="s">
        <v>3954</v>
      </c>
      <c r="J283" s="232" t="s">
        <v>3634</v>
      </c>
      <c r="K283" s="215" t="s">
        <v>97</v>
      </c>
      <c r="L283" s="215" t="s">
        <v>3571</v>
      </c>
      <c r="M283" s="178"/>
      <c r="N283" s="178"/>
      <c r="O283" s="52"/>
    </row>
    <row r="284">
      <c r="A284" s="410"/>
      <c r="B284" s="22">
        <v>282.0</v>
      </c>
      <c r="C284" s="410">
        <v>171.0</v>
      </c>
      <c r="D284" s="22" t="s">
        <v>1475</v>
      </c>
      <c r="E284" s="141" t="s">
        <v>1137</v>
      </c>
      <c r="F284" s="405" t="s">
        <v>2114</v>
      </c>
      <c r="G284" s="405" t="s">
        <v>1112</v>
      </c>
      <c r="H284" s="447" t="s">
        <v>3953</v>
      </c>
      <c r="I284" s="415">
        <v>42287.0</v>
      </c>
      <c r="J284" s="411" t="s">
        <v>3634</v>
      </c>
      <c r="K284" s="411">
        <v>3.0</v>
      </c>
      <c r="L284" s="411" t="s">
        <v>3571</v>
      </c>
      <c r="M284" s="178"/>
      <c r="N284" s="178"/>
      <c r="O284" s="52"/>
    </row>
    <row r="285">
      <c r="A285" s="410"/>
      <c r="B285" s="22">
        <v>283.0</v>
      </c>
      <c r="C285" s="410">
        <v>136.0</v>
      </c>
      <c r="D285" s="22" t="s">
        <v>1246</v>
      </c>
      <c r="E285" s="141" t="s">
        <v>1137</v>
      </c>
      <c r="F285" s="405" t="s">
        <v>2121</v>
      </c>
      <c r="G285" s="405" t="s">
        <v>1112</v>
      </c>
      <c r="H285" s="447" t="s">
        <v>3953</v>
      </c>
      <c r="I285" s="415">
        <v>42291.0</v>
      </c>
      <c r="J285" s="411" t="s">
        <v>3634</v>
      </c>
      <c r="K285" s="411">
        <v>4.0</v>
      </c>
      <c r="L285" s="411" t="s">
        <v>3566</v>
      </c>
      <c r="M285" s="178"/>
      <c r="N285" s="178"/>
      <c r="O285" s="52"/>
    </row>
    <row r="286">
      <c r="A286" s="410"/>
      <c r="B286" s="22">
        <v>284.0</v>
      </c>
      <c r="C286" s="410"/>
      <c r="D286" s="96"/>
      <c r="E286" s="141" t="s">
        <v>1137</v>
      </c>
      <c r="F286" s="405" t="s">
        <v>2128</v>
      </c>
      <c r="G286" s="405"/>
      <c r="H286" s="448" t="s">
        <v>3953</v>
      </c>
      <c r="I286" s="411"/>
      <c r="J286" s="411"/>
      <c r="K286" s="411"/>
      <c r="L286" s="411"/>
      <c r="M286" s="178"/>
      <c r="N286" s="178"/>
      <c r="O286" s="52"/>
    </row>
    <row r="287">
      <c r="A287" s="410"/>
      <c r="B287" s="22">
        <v>285.0</v>
      </c>
      <c r="C287" s="410"/>
      <c r="D287" s="96"/>
      <c r="E287" s="141" t="s">
        <v>1137</v>
      </c>
      <c r="F287" s="405" t="s">
        <v>2138</v>
      </c>
      <c r="G287" s="405"/>
      <c r="H287" s="448" t="s">
        <v>3953</v>
      </c>
      <c r="I287" s="411"/>
      <c r="J287" s="411"/>
      <c r="K287" s="411"/>
      <c r="L287" s="411"/>
      <c r="M287" s="178"/>
      <c r="N287" s="178"/>
      <c r="O287" s="52"/>
    </row>
    <row r="288">
      <c r="A288" s="410"/>
      <c r="B288" s="22">
        <v>286.0</v>
      </c>
      <c r="C288" s="403">
        <v>250.0</v>
      </c>
      <c r="D288" s="22" t="s">
        <v>1927</v>
      </c>
      <c r="E288" s="141" t="s">
        <v>1137</v>
      </c>
      <c r="F288" s="405" t="s">
        <v>2144</v>
      </c>
      <c r="G288" s="405"/>
      <c r="H288" s="448" t="s">
        <v>3953</v>
      </c>
      <c r="I288" s="411"/>
      <c r="J288" s="411"/>
      <c r="K288" s="411"/>
      <c r="L288" s="411"/>
      <c r="M288" s="178"/>
      <c r="N288" s="178"/>
      <c r="O288" s="52"/>
    </row>
    <row r="289">
      <c r="A289" s="410"/>
      <c r="B289" s="22">
        <v>287.0</v>
      </c>
      <c r="C289" s="410"/>
      <c r="D289" s="96"/>
      <c r="E289" s="141" t="s">
        <v>1137</v>
      </c>
      <c r="F289" s="405" t="s">
        <v>2155</v>
      </c>
      <c r="G289" s="405"/>
      <c r="H289" s="448" t="s">
        <v>3953</v>
      </c>
      <c r="I289" s="411"/>
      <c r="J289" s="411"/>
      <c r="K289" s="411"/>
      <c r="L289" s="411"/>
      <c r="M289" s="178"/>
      <c r="N289" s="178"/>
      <c r="O289" s="52"/>
    </row>
    <row r="290">
      <c r="A290" s="410"/>
      <c r="B290" s="22">
        <v>288.0</v>
      </c>
      <c r="C290" s="410"/>
      <c r="D290" s="96"/>
      <c r="E290" s="141" t="s">
        <v>1137</v>
      </c>
      <c r="F290" s="405" t="s">
        <v>2167</v>
      </c>
      <c r="G290" s="405"/>
      <c r="H290" s="448" t="s">
        <v>3953</v>
      </c>
      <c r="I290" s="411"/>
      <c r="J290" s="411"/>
      <c r="K290" s="411"/>
      <c r="L290" s="411"/>
      <c r="M290" s="178"/>
      <c r="N290" s="178"/>
      <c r="O290" s="52"/>
    </row>
    <row r="291">
      <c r="A291" s="410"/>
      <c r="B291" s="22">
        <v>289.0</v>
      </c>
      <c r="C291" s="410"/>
      <c r="D291" s="96"/>
      <c r="E291" s="141" t="s">
        <v>1137</v>
      </c>
      <c r="F291" s="405" t="s">
        <v>2176</v>
      </c>
      <c r="G291" s="405"/>
      <c r="H291" s="448" t="s">
        <v>3953</v>
      </c>
      <c r="I291" s="411"/>
      <c r="J291" s="411"/>
      <c r="K291" s="411"/>
      <c r="L291" s="411"/>
      <c r="M291" s="178"/>
      <c r="N291" s="178"/>
      <c r="O291" s="52"/>
    </row>
    <row r="292">
      <c r="A292" s="410"/>
      <c r="B292" s="22">
        <v>290.0</v>
      </c>
      <c r="C292" s="153" t="s">
        <v>2667</v>
      </c>
      <c r="D292" s="418" t="s">
        <v>3963</v>
      </c>
      <c r="E292" s="237" t="s">
        <v>1137</v>
      </c>
      <c r="F292" s="238" t="s">
        <v>2181</v>
      </c>
      <c r="G292" s="238" t="s">
        <v>1112</v>
      </c>
      <c r="H292" s="448" t="s">
        <v>3953</v>
      </c>
      <c r="I292" s="411"/>
      <c r="J292" s="411"/>
      <c r="K292" s="411"/>
      <c r="L292" s="411"/>
      <c r="M292" s="178"/>
      <c r="N292" s="178"/>
      <c r="O292" s="52"/>
    </row>
    <row r="293">
      <c r="A293" s="410"/>
      <c r="B293" s="22">
        <v>291.0</v>
      </c>
      <c r="C293" s="403">
        <v>425.0</v>
      </c>
      <c r="D293" s="22" t="s">
        <v>3008</v>
      </c>
      <c r="E293" s="237" t="s">
        <v>1137</v>
      </c>
      <c r="F293" s="238" t="s">
        <v>2197</v>
      </c>
      <c r="G293" s="238" t="s">
        <v>1112</v>
      </c>
      <c r="H293" s="448" t="s">
        <v>3953</v>
      </c>
      <c r="I293" s="411"/>
      <c r="J293" s="411"/>
      <c r="K293" s="411"/>
      <c r="L293" s="411"/>
      <c r="M293" s="178"/>
      <c r="N293" s="178"/>
      <c r="O293" s="52"/>
    </row>
    <row r="294">
      <c r="A294" s="403"/>
      <c r="B294" s="22">
        <v>292.0</v>
      </c>
      <c r="C294" s="403">
        <v>47.0</v>
      </c>
      <c r="D294" s="22" t="s">
        <v>857</v>
      </c>
      <c r="E294" s="141" t="s">
        <v>1137</v>
      </c>
      <c r="F294" s="405" t="s">
        <v>2202</v>
      </c>
      <c r="G294" s="405" t="s">
        <v>1112</v>
      </c>
      <c r="H294" s="448" t="s">
        <v>3953</v>
      </c>
      <c r="I294" s="232" t="s">
        <v>3966</v>
      </c>
      <c r="J294" s="86" t="s">
        <v>3553</v>
      </c>
      <c r="K294" s="215" t="s">
        <v>88</v>
      </c>
      <c r="L294" s="215" t="s">
        <v>3573</v>
      </c>
      <c r="M294" s="178"/>
      <c r="N294" s="178"/>
      <c r="O294" s="52"/>
    </row>
    <row r="295">
      <c r="A295" s="410"/>
      <c r="B295" s="22">
        <v>293.0</v>
      </c>
      <c r="C295" s="153" t="s">
        <v>2404</v>
      </c>
      <c r="D295" s="418" t="s">
        <v>3968</v>
      </c>
      <c r="E295" s="237" t="s">
        <v>1137</v>
      </c>
      <c r="F295" s="238" t="s">
        <v>2206</v>
      </c>
      <c r="G295" s="238" t="s">
        <v>1112</v>
      </c>
      <c r="H295" s="448" t="s">
        <v>3953</v>
      </c>
      <c r="I295" s="411"/>
      <c r="J295" s="411"/>
      <c r="K295" s="411"/>
      <c r="L295" s="411"/>
      <c r="M295" s="178"/>
      <c r="N295" s="178"/>
      <c r="O295" s="52"/>
    </row>
    <row r="296">
      <c r="A296" s="410"/>
      <c r="B296" s="22">
        <v>294.0</v>
      </c>
      <c r="C296" s="403">
        <v>225.0</v>
      </c>
      <c r="D296" s="139" t="s">
        <v>1762</v>
      </c>
      <c r="E296" s="141" t="s">
        <v>1137</v>
      </c>
      <c r="F296" s="405" t="s">
        <v>2217</v>
      </c>
      <c r="G296" s="405"/>
      <c r="H296" s="448" t="s">
        <v>3953</v>
      </c>
      <c r="I296" s="411"/>
      <c r="J296" s="411"/>
      <c r="K296" s="411"/>
      <c r="L296" s="411"/>
      <c r="M296" s="178"/>
      <c r="N296" s="178"/>
      <c r="O296" s="52"/>
    </row>
    <row r="297">
      <c r="A297" s="410"/>
      <c r="B297" s="22">
        <v>295.0</v>
      </c>
      <c r="C297" s="410"/>
      <c r="D297" s="96"/>
      <c r="E297" s="141" t="s">
        <v>1137</v>
      </c>
      <c r="F297" s="405" t="s">
        <v>2223</v>
      </c>
      <c r="G297" s="405"/>
      <c r="H297" s="423"/>
      <c r="I297" s="411"/>
      <c r="J297" s="411"/>
      <c r="K297" s="411"/>
      <c r="L297" s="411"/>
      <c r="M297" s="178"/>
      <c r="N297" s="178"/>
      <c r="O297" s="52"/>
    </row>
    <row r="298">
      <c r="A298" s="410"/>
      <c r="B298" s="22">
        <v>296.0</v>
      </c>
      <c r="C298" s="410"/>
      <c r="D298" s="96"/>
      <c r="E298" s="141" t="s">
        <v>1137</v>
      </c>
      <c r="F298" s="405" t="s">
        <v>1749</v>
      </c>
      <c r="G298" s="405"/>
      <c r="H298" s="423"/>
      <c r="I298" s="411"/>
      <c r="J298" s="411"/>
      <c r="K298" s="411"/>
      <c r="L298" s="411"/>
      <c r="M298" s="178"/>
      <c r="N298" s="178"/>
      <c r="O298" s="52"/>
    </row>
    <row r="299">
      <c r="A299" s="410"/>
      <c r="B299" s="22">
        <v>297.0</v>
      </c>
      <c r="C299" s="410"/>
      <c r="D299" s="96"/>
      <c r="E299" s="141" t="s">
        <v>1137</v>
      </c>
      <c r="F299" s="405" t="s">
        <v>1847</v>
      </c>
      <c r="G299" s="405"/>
      <c r="H299" s="423"/>
      <c r="I299" s="411"/>
      <c r="J299" s="411"/>
      <c r="K299" s="411"/>
      <c r="L299" s="411"/>
      <c r="M299" s="178"/>
      <c r="N299" s="178"/>
      <c r="O299" s="52"/>
    </row>
    <row r="300">
      <c r="A300" s="410"/>
      <c r="B300" s="22">
        <v>298.0</v>
      </c>
      <c r="C300" s="410"/>
      <c r="D300" s="96"/>
      <c r="E300" s="141" t="s">
        <v>1137</v>
      </c>
      <c r="F300" s="405" t="s">
        <v>2063</v>
      </c>
      <c r="G300" s="405"/>
      <c r="H300" s="423"/>
      <c r="I300" s="411"/>
      <c r="J300" s="411"/>
      <c r="K300" s="411"/>
      <c r="L300" s="411"/>
      <c r="M300" s="178"/>
      <c r="N300" s="178"/>
      <c r="O300" s="52"/>
    </row>
    <row r="301">
      <c r="A301" s="410"/>
      <c r="B301" s="22">
        <v>299.0</v>
      </c>
      <c r="C301" s="410"/>
      <c r="D301" s="96"/>
      <c r="E301" s="141" t="s">
        <v>1137</v>
      </c>
      <c r="F301" s="405" t="s">
        <v>1837</v>
      </c>
      <c r="G301" s="405"/>
      <c r="H301" s="423"/>
      <c r="I301" s="411"/>
      <c r="J301" s="411"/>
      <c r="K301" s="411"/>
      <c r="L301" s="411"/>
      <c r="M301" s="178"/>
      <c r="N301" s="178"/>
      <c r="O301" s="52"/>
    </row>
    <row r="302">
      <c r="A302" s="410"/>
      <c r="B302" s="22">
        <v>300.0</v>
      </c>
      <c r="C302" s="410"/>
      <c r="D302" s="96"/>
      <c r="E302" s="141" t="s">
        <v>1137</v>
      </c>
      <c r="F302" s="405" t="s">
        <v>2140</v>
      </c>
      <c r="G302" s="405"/>
      <c r="H302" s="423"/>
      <c r="I302" s="411"/>
      <c r="J302" s="411"/>
      <c r="K302" s="411"/>
      <c r="L302" s="411"/>
      <c r="M302" s="178"/>
      <c r="N302" s="178"/>
      <c r="O302" s="52"/>
    </row>
    <row r="303">
      <c r="A303" s="410"/>
      <c r="B303" s="22">
        <v>301.0</v>
      </c>
      <c r="C303" s="410"/>
      <c r="D303" s="96"/>
      <c r="E303" s="141" t="s">
        <v>1137</v>
      </c>
      <c r="F303" s="405" t="s">
        <v>2151</v>
      </c>
      <c r="G303" s="405"/>
      <c r="H303" s="423"/>
      <c r="I303" s="411"/>
      <c r="J303" s="411"/>
      <c r="K303" s="411"/>
      <c r="L303" s="411"/>
      <c r="M303" s="178"/>
      <c r="N303" s="178"/>
      <c r="O303" s="52"/>
    </row>
    <row r="304">
      <c r="A304" s="410"/>
      <c r="B304" s="22">
        <v>302.0</v>
      </c>
      <c r="C304" s="410"/>
      <c r="D304" s="96"/>
      <c r="E304" s="141" t="s">
        <v>1137</v>
      </c>
      <c r="F304" s="405" t="s">
        <v>2265</v>
      </c>
      <c r="G304" s="405"/>
      <c r="H304" s="423"/>
      <c r="I304" s="411"/>
      <c r="J304" s="411"/>
      <c r="K304" s="411"/>
      <c r="L304" s="411"/>
      <c r="M304" s="178"/>
      <c r="N304" s="178"/>
      <c r="O304" s="52"/>
    </row>
    <row r="305">
      <c r="A305" s="410"/>
      <c r="B305" s="22">
        <v>303.0</v>
      </c>
      <c r="C305" s="410"/>
      <c r="D305" s="96"/>
      <c r="E305" s="141" t="s">
        <v>1137</v>
      </c>
      <c r="F305" s="405" t="s">
        <v>1804</v>
      </c>
      <c r="G305" s="405"/>
      <c r="H305" s="423"/>
      <c r="I305" s="411"/>
      <c r="J305" s="411"/>
      <c r="K305" s="411"/>
      <c r="L305" s="411"/>
      <c r="M305" s="178"/>
      <c r="N305" s="178"/>
      <c r="O305" s="52"/>
    </row>
    <row r="306">
      <c r="A306" s="410"/>
      <c r="B306" s="22">
        <v>304.0</v>
      </c>
      <c r="C306" s="410"/>
      <c r="D306" s="96"/>
      <c r="E306" s="141" t="s">
        <v>1137</v>
      </c>
      <c r="F306" s="405" t="s">
        <v>2076</v>
      </c>
      <c r="G306" s="405"/>
      <c r="H306" s="423"/>
      <c r="I306" s="411"/>
      <c r="J306" s="411"/>
      <c r="K306" s="411"/>
      <c r="L306" s="411"/>
      <c r="M306" s="178"/>
      <c r="N306" s="178"/>
      <c r="O306" s="52"/>
    </row>
    <row r="307">
      <c r="A307" s="403"/>
      <c r="B307" s="22">
        <v>305.0</v>
      </c>
      <c r="C307" s="403">
        <v>38.0</v>
      </c>
      <c r="D307" s="22" t="s">
        <v>810</v>
      </c>
      <c r="E307" s="141" t="s">
        <v>1137</v>
      </c>
      <c r="F307" s="405" t="s">
        <v>2103</v>
      </c>
      <c r="G307" s="405" t="s">
        <v>1112</v>
      </c>
      <c r="H307" s="405" t="s">
        <v>3981</v>
      </c>
      <c r="I307" s="232" t="s">
        <v>3982</v>
      </c>
      <c r="J307" s="232" t="s">
        <v>3592</v>
      </c>
      <c r="K307" s="215" t="s">
        <v>25</v>
      </c>
      <c r="L307" s="215" t="s">
        <v>3573</v>
      </c>
      <c r="M307" s="178"/>
      <c r="N307" s="178"/>
      <c r="O307" s="52"/>
    </row>
    <row r="308">
      <c r="A308" s="410"/>
      <c r="B308" s="22">
        <v>306.0</v>
      </c>
      <c r="C308" s="410">
        <v>129.0</v>
      </c>
      <c r="D308" s="22" t="s">
        <v>1215</v>
      </c>
      <c r="E308" s="141" t="s">
        <v>1137</v>
      </c>
      <c r="F308" s="405" t="s">
        <v>2279</v>
      </c>
      <c r="G308" s="405" t="s">
        <v>1112</v>
      </c>
      <c r="H308" s="442" t="s">
        <v>3981</v>
      </c>
      <c r="I308" s="415">
        <v>42241.0</v>
      </c>
      <c r="J308" s="411" t="s">
        <v>3559</v>
      </c>
      <c r="K308" s="411">
        <v>6.0</v>
      </c>
      <c r="L308" s="411" t="s">
        <v>3566</v>
      </c>
      <c r="M308" s="178"/>
      <c r="N308" s="178"/>
      <c r="O308" s="52"/>
    </row>
    <row r="309">
      <c r="A309" s="410"/>
      <c r="B309" s="22">
        <v>307.0</v>
      </c>
      <c r="C309" s="410"/>
      <c r="D309" s="96"/>
      <c r="E309" s="141" t="s">
        <v>1137</v>
      </c>
      <c r="F309" s="405" t="s">
        <v>1938</v>
      </c>
      <c r="G309" s="405"/>
      <c r="H309" s="423"/>
      <c r="I309" s="411"/>
      <c r="J309" s="411"/>
      <c r="K309" s="411"/>
      <c r="L309" s="411"/>
      <c r="M309" s="178"/>
      <c r="N309" s="178"/>
      <c r="O309" s="52"/>
    </row>
    <row r="310">
      <c r="A310" s="410"/>
      <c r="B310" s="22">
        <v>308.0</v>
      </c>
      <c r="C310" s="410"/>
      <c r="D310" s="96"/>
      <c r="E310" s="141" t="s">
        <v>1137</v>
      </c>
      <c r="F310" s="405" t="s">
        <v>1726</v>
      </c>
      <c r="G310" s="405"/>
      <c r="H310" s="423"/>
      <c r="I310" s="411"/>
      <c r="J310" s="411"/>
      <c r="K310" s="411"/>
      <c r="L310" s="411"/>
      <c r="M310" s="178"/>
      <c r="N310" s="178"/>
      <c r="O310" s="52"/>
    </row>
    <row r="311">
      <c r="A311" s="410"/>
      <c r="B311" s="22">
        <v>309.0</v>
      </c>
      <c r="C311" s="410"/>
      <c r="D311" s="96"/>
      <c r="E311" s="141" t="s">
        <v>1137</v>
      </c>
      <c r="F311" s="405" t="s">
        <v>2293</v>
      </c>
      <c r="G311" s="405"/>
      <c r="H311" s="423"/>
      <c r="I311" s="411"/>
      <c r="J311" s="411"/>
      <c r="K311" s="411"/>
      <c r="L311" s="411"/>
      <c r="M311" s="178"/>
      <c r="N311" s="178"/>
      <c r="O311" s="52"/>
    </row>
    <row r="312">
      <c r="A312" s="410"/>
      <c r="B312" s="22">
        <v>310.0</v>
      </c>
      <c r="C312" s="410"/>
      <c r="D312" s="96"/>
      <c r="E312" s="141" t="s">
        <v>1137</v>
      </c>
      <c r="F312" s="405" t="s">
        <v>2124</v>
      </c>
      <c r="G312" s="405"/>
      <c r="H312" s="423"/>
      <c r="I312" s="411"/>
      <c r="J312" s="411"/>
      <c r="K312" s="411"/>
      <c r="L312" s="411"/>
      <c r="M312" s="178"/>
      <c r="N312" s="178"/>
      <c r="O312" s="52"/>
    </row>
    <row r="313">
      <c r="A313" s="410"/>
      <c r="B313" s="22">
        <v>311.0</v>
      </c>
      <c r="C313" s="403">
        <v>441.0</v>
      </c>
      <c r="D313" s="22" t="s">
        <v>3081</v>
      </c>
      <c r="E313" s="237" t="s">
        <v>1137</v>
      </c>
      <c r="F313" s="238" t="s">
        <v>2117</v>
      </c>
      <c r="G313" s="238" t="s">
        <v>1112</v>
      </c>
      <c r="H313" s="442" t="s">
        <v>3981</v>
      </c>
      <c r="I313" s="411"/>
      <c r="J313" s="411"/>
      <c r="K313" s="411"/>
      <c r="L313" s="411"/>
      <c r="M313" s="178"/>
      <c r="N313" s="178"/>
      <c r="O313" s="52"/>
    </row>
    <row r="314">
      <c r="A314" s="410"/>
      <c r="B314" s="22">
        <v>312.0</v>
      </c>
      <c r="C314" s="153" t="s">
        <v>2499</v>
      </c>
      <c r="D314" s="418" t="s">
        <v>3990</v>
      </c>
      <c r="E314" s="237" t="s">
        <v>1137</v>
      </c>
      <c r="F314" s="238" t="s">
        <v>2263</v>
      </c>
      <c r="G314" s="238" t="s">
        <v>1112</v>
      </c>
      <c r="H314" s="442" t="s">
        <v>3981</v>
      </c>
      <c r="I314" s="411"/>
      <c r="J314" s="411"/>
      <c r="K314" s="411"/>
      <c r="L314" s="411"/>
      <c r="M314" s="178"/>
      <c r="N314" s="178"/>
      <c r="O314" s="52"/>
    </row>
    <row r="315">
      <c r="A315" s="410"/>
      <c r="B315" s="22">
        <v>313.0</v>
      </c>
      <c r="C315" s="410"/>
      <c r="D315" s="96"/>
      <c r="E315" s="141" t="s">
        <v>1137</v>
      </c>
      <c r="F315" s="405" t="s">
        <v>2714</v>
      </c>
      <c r="G315" s="405"/>
      <c r="H315" s="423"/>
      <c r="I315" s="411"/>
      <c r="J315" s="411"/>
      <c r="K315" s="411"/>
      <c r="L315" s="411"/>
      <c r="M315" s="178"/>
      <c r="N315" s="178"/>
      <c r="O315" s="52"/>
    </row>
    <row r="316">
      <c r="A316" s="410"/>
      <c r="B316" s="22">
        <v>314.0</v>
      </c>
      <c r="C316" s="410"/>
      <c r="D316" s="96"/>
      <c r="E316" s="141" t="s">
        <v>1137</v>
      </c>
      <c r="F316" s="405" t="s">
        <v>2677</v>
      </c>
      <c r="G316" s="405"/>
      <c r="H316" s="423"/>
      <c r="I316" s="411"/>
      <c r="J316" s="411"/>
      <c r="K316" s="411"/>
      <c r="L316" s="411"/>
      <c r="M316" s="178"/>
      <c r="N316" s="178"/>
      <c r="O316" s="52"/>
    </row>
    <row r="317">
      <c r="A317" s="410"/>
      <c r="B317" s="22">
        <v>315.0</v>
      </c>
      <c r="C317" s="410"/>
      <c r="D317" s="96"/>
      <c r="E317" s="141" t="s">
        <v>1137</v>
      </c>
      <c r="F317" s="405" t="s">
        <v>3197</v>
      </c>
      <c r="G317" s="405"/>
      <c r="H317" s="423"/>
      <c r="I317" s="411"/>
      <c r="J317" s="411"/>
      <c r="K317" s="411"/>
      <c r="L317" s="411"/>
      <c r="M317" s="178"/>
      <c r="N317" s="178"/>
      <c r="O317" s="52"/>
    </row>
    <row r="318">
      <c r="A318" s="410"/>
      <c r="B318" s="22">
        <v>316.0</v>
      </c>
      <c r="C318" s="410"/>
      <c r="D318" s="96"/>
      <c r="E318" s="141" t="s">
        <v>1137</v>
      </c>
      <c r="F318" s="405" t="s">
        <v>2988</v>
      </c>
      <c r="G318" s="405"/>
      <c r="H318" s="423"/>
      <c r="I318" s="411"/>
      <c r="J318" s="411"/>
      <c r="K318" s="411"/>
      <c r="L318" s="411"/>
      <c r="M318" s="178"/>
      <c r="N318" s="178"/>
      <c r="O318" s="52"/>
    </row>
    <row r="319">
      <c r="A319" s="410"/>
      <c r="B319" s="22">
        <v>317.0</v>
      </c>
      <c r="C319" s="410"/>
      <c r="D319" s="96"/>
      <c r="E319" s="141" t="s">
        <v>1137</v>
      </c>
      <c r="F319" s="405" t="s">
        <v>2512</v>
      </c>
      <c r="G319" s="405"/>
      <c r="H319" s="423"/>
      <c r="I319" s="411"/>
      <c r="J319" s="411"/>
      <c r="K319" s="411"/>
      <c r="L319" s="411"/>
      <c r="M319" s="178"/>
      <c r="N319" s="178"/>
      <c r="O319" s="52"/>
    </row>
    <row r="320">
      <c r="A320" s="410"/>
      <c r="B320" s="22">
        <v>318.0</v>
      </c>
      <c r="C320" s="410"/>
      <c r="D320" s="96"/>
      <c r="E320" s="141" t="s">
        <v>1137</v>
      </c>
      <c r="F320" s="405" t="s">
        <v>2845</v>
      </c>
      <c r="G320" s="405"/>
      <c r="H320" s="423"/>
      <c r="I320" s="411"/>
      <c r="J320" s="411"/>
      <c r="K320" s="411"/>
      <c r="L320" s="411"/>
      <c r="M320" s="178"/>
      <c r="N320" s="178"/>
      <c r="O320" s="52"/>
    </row>
    <row r="321">
      <c r="A321" s="410"/>
      <c r="B321" s="22">
        <v>319.0</v>
      </c>
      <c r="C321" s="410"/>
      <c r="D321" s="96"/>
      <c r="E321" s="141" t="s">
        <v>1137</v>
      </c>
      <c r="F321" s="405" t="s">
        <v>3166</v>
      </c>
      <c r="G321" s="405"/>
      <c r="H321" s="423"/>
      <c r="I321" s="411"/>
      <c r="J321" s="411"/>
      <c r="K321" s="411"/>
      <c r="L321" s="411"/>
      <c r="M321" s="178"/>
      <c r="N321" s="178"/>
      <c r="O321" s="52"/>
    </row>
    <row r="322">
      <c r="A322" s="410"/>
      <c r="B322" s="22">
        <v>320.0</v>
      </c>
      <c r="C322" s="410"/>
      <c r="D322" s="96"/>
      <c r="E322" s="141" t="s">
        <v>1137</v>
      </c>
      <c r="F322" s="405" t="s">
        <v>1893</v>
      </c>
      <c r="G322" s="405"/>
      <c r="H322" s="423"/>
      <c r="I322" s="411"/>
      <c r="J322" s="411"/>
      <c r="K322" s="411"/>
      <c r="L322" s="411"/>
      <c r="M322" s="178"/>
      <c r="N322" s="178"/>
      <c r="O322" s="52"/>
    </row>
    <row r="323">
      <c r="A323" s="410"/>
      <c r="B323" s="22">
        <v>321.0</v>
      </c>
      <c r="C323" s="410"/>
      <c r="D323" s="96"/>
      <c r="E323" s="141" t="s">
        <v>1137</v>
      </c>
      <c r="F323" s="405" t="s">
        <v>2312</v>
      </c>
      <c r="G323" s="405"/>
      <c r="H323" s="423"/>
      <c r="I323" s="411"/>
      <c r="J323" s="411"/>
      <c r="K323" s="411"/>
      <c r="L323" s="411"/>
      <c r="M323" s="178"/>
      <c r="N323" s="178"/>
      <c r="O323" s="52"/>
    </row>
    <row r="324">
      <c r="A324" s="410"/>
      <c r="B324" s="22">
        <v>322.0</v>
      </c>
      <c r="C324" s="410"/>
      <c r="D324" s="96"/>
      <c r="E324" s="141" t="s">
        <v>1137</v>
      </c>
      <c r="F324" s="405" t="s">
        <v>3168</v>
      </c>
      <c r="G324" s="405"/>
      <c r="H324" s="423"/>
      <c r="I324" s="411"/>
      <c r="J324" s="411"/>
      <c r="K324" s="411"/>
      <c r="L324" s="411"/>
      <c r="M324" s="178"/>
      <c r="N324" s="178"/>
      <c r="O324" s="52"/>
    </row>
    <row r="325">
      <c r="A325" s="410"/>
      <c r="B325" s="22">
        <v>323.0</v>
      </c>
      <c r="C325" s="410">
        <v>153.0</v>
      </c>
      <c r="D325" s="22" t="s">
        <v>1352</v>
      </c>
      <c r="E325" s="141" t="s">
        <v>1137</v>
      </c>
      <c r="F325" s="405" t="s">
        <v>2659</v>
      </c>
      <c r="G325" s="405" t="s">
        <v>1112</v>
      </c>
      <c r="H325" s="423" t="s">
        <v>4002</v>
      </c>
      <c r="I325" s="415">
        <v>42164.0</v>
      </c>
      <c r="J325" s="411" t="s">
        <v>3565</v>
      </c>
      <c r="K325" s="411">
        <v>5.0</v>
      </c>
      <c r="L325" s="411" t="s">
        <v>3566</v>
      </c>
      <c r="M325" s="178"/>
      <c r="N325" s="178"/>
      <c r="O325" s="52"/>
    </row>
    <row r="326">
      <c r="A326" s="403"/>
      <c r="B326" s="22">
        <v>324.0</v>
      </c>
      <c r="C326" s="403">
        <v>36.0</v>
      </c>
      <c r="D326" s="22" t="s">
        <v>801</v>
      </c>
      <c r="E326" s="141" t="s">
        <v>1137</v>
      </c>
      <c r="F326" s="405" t="s">
        <v>2820</v>
      </c>
      <c r="G326" s="405" t="s">
        <v>1112</v>
      </c>
      <c r="H326" s="447" t="s">
        <v>4002</v>
      </c>
      <c r="I326" s="232" t="s">
        <v>4004</v>
      </c>
      <c r="J326" s="86" t="s">
        <v>3579</v>
      </c>
      <c r="K326" s="215" t="s">
        <v>45</v>
      </c>
      <c r="L326" s="215" t="s">
        <v>3573</v>
      </c>
      <c r="M326" s="178"/>
      <c r="N326" s="178"/>
      <c r="O326" s="52"/>
    </row>
    <row r="327">
      <c r="A327" s="410"/>
      <c r="B327" s="22">
        <v>325.0</v>
      </c>
      <c r="C327" s="403">
        <v>434.0</v>
      </c>
      <c r="D327" s="22" t="s">
        <v>3050</v>
      </c>
      <c r="E327" s="237" t="s">
        <v>1137</v>
      </c>
      <c r="F327" s="238" t="s">
        <v>2580</v>
      </c>
      <c r="G327" s="238" t="s">
        <v>1112</v>
      </c>
      <c r="H327" s="423" t="s">
        <v>4002</v>
      </c>
      <c r="I327" s="411"/>
      <c r="J327" s="411"/>
      <c r="K327" s="411"/>
      <c r="L327" s="411"/>
      <c r="M327" s="178"/>
      <c r="N327" s="178"/>
      <c r="O327" s="52"/>
    </row>
    <row r="328">
      <c r="A328" s="410"/>
      <c r="B328" s="22">
        <v>326.0</v>
      </c>
      <c r="C328" s="410"/>
      <c r="D328" s="96"/>
      <c r="E328" s="141" t="s">
        <v>1137</v>
      </c>
      <c r="F328" s="405" t="s">
        <v>2900</v>
      </c>
      <c r="G328" s="405"/>
      <c r="H328" s="423" t="s">
        <v>4002</v>
      </c>
      <c r="I328" s="411"/>
      <c r="J328" s="411"/>
      <c r="K328" s="411"/>
      <c r="L328" s="411"/>
      <c r="M328" s="178"/>
      <c r="N328" s="178"/>
      <c r="O328" s="52"/>
    </row>
    <row r="329">
      <c r="A329" s="410"/>
      <c r="B329" s="22">
        <v>327.0</v>
      </c>
      <c r="C329" s="403">
        <v>223.0</v>
      </c>
      <c r="D329" s="139" t="s">
        <v>1752</v>
      </c>
      <c r="E329" s="141" t="s">
        <v>1137</v>
      </c>
      <c r="F329" s="405" t="s">
        <v>2739</v>
      </c>
      <c r="G329" s="405"/>
      <c r="H329" s="423" t="s">
        <v>4002</v>
      </c>
      <c r="I329" s="411"/>
      <c r="J329" s="411"/>
      <c r="K329" s="411"/>
      <c r="L329" s="411"/>
      <c r="M329" s="178"/>
      <c r="N329" s="178"/>
      <c r="O329" s="52"/>
    </row>
    <row r="330">
      <c r="A330" s="410"/>
      <c r="B330" s="22">
        <v>328.0</v>
      </c>
      <c r="C330" s="410"/>
      <c r="D330" s="96"/>
      <c r="E330" s="141" t="s">
        <v>1137</v>
      </c>
      <c r="F330" s="405" t="s">
        <v>2840</v>
      </c>
      <c r="G330" s="405"/>
      <c r="H330" s="423" t="s">
        <v>4002</v>
      </c>
      <c r="I330" s="411"/>
      <c r="J330" s="411"/>
      <c r="K330" s="411"/>
      <c r="L330" s="411"/>
      <c r="M330" s="178"/>
      <c r="N330" s="178"/>
      <c r="O330" s="52"/>
    </row>
    <row r="331">
      <c r="A331" s="410"/>
      <c r="B331" s="22">
        <v>329.0</v>
      </c>
      <c r="C331" s="410">
        <v>138.0</v>
      </c>
      <c r="D331" s="22" t="s">
        <v>1257</v>
      </c>
      <c r="E331" s="141" t="s">
        <v>1137</v>
      </c>
      <c r="F331" s="405" t="s">
        <v>2830</v>
      </c>
      <c r="G331" s="405" t="s">
        <v>1112</v>
      </c>
      <c r="H331" s="423" t="s">
        <v>4002</v>
      </c>
      <c r="I331" s="415">
        <v>42323.0</v>
      </c>
      <c r="J331" s="411" t="s">
        <v>3579</v>
      </c>
      <c r="K331" s="411">
        <v>2.0</v>
      </c>
      <c r="L331" s="411" t="s">
        <v>3573</v>
      </c>
      <c r="M331" s="178"/>
      <c r="N331" s="178"/>
      <c r="O331" s="52"/>
    </row>
    <row r="332">
      <c r="A332" s="410"/>
      <c r="B332" s="22">
        <v>330.0</v>
      </c>
      <c r="C332" s="153" t="s">
        <v>2759</v>
      </c>
      <c r="D332" s="418" t="s">
        <v>4012</v>
      </c>
      <c r="E332" s="237" t="s">
        <v>1137</v>
      </c>
      <c r="F332" s="238" t="s">
        <v>2832</v>
      </c>
      <c r="G332" s="238" t="s">
        <v>1112</v>
      </c>
      <c r="H332" s="423" t="s">
        <v>4002</v>
      </c>
      <c r="I332" s="411"/>
      <c r="J332" s="411"/>
      <c r="K332" s="411"/>
      <c r="L332" s="411"/>
      <c r="M332" s="178"/>
      <c r="N332" s="178"/>
      <c r="O332" s="52"/>
    </row>
    <row r="333">
      <c r="A333" s="410"/>
      <c r="B333" s="22">
        <v>331.0</v>
      </c>
      <c r="C333" s="403">
        <v>243.0</v>
      </c>
      <c r="D333" s="139" t="s">
        <v>1889</v>
      </c>
      <c r="E333" s="141" t="s">
        <v>1137</v>
      </c>
      <c r="F333" s="405" t="s">
        <v>2802</v>
      </c>
      <c r="G333" s="405"/>
      <c r="H333" s="423" t="s">
        <v>4002</v>
      </c>
      <c r="I333" s="411"/>
      <c r="J333" s="411"/>
      <c r="K333" s="411"/>
      <c r="L333" s="411"/>
      <c r="M333" s="178"/>
      <c r="N333" s="178"/>
      <c r="O333" s="52"/>
    </row>
    <row r="334">
      <c r="A334" s="410"/>
      <c r="B334" s="22">
        <v>332.0</v>
      </c>
      <c r="C334" s="410"/>
      <c r="D334" s="96"/>
      <c r="E334" s="141" t="s">
        <v>1137</v>
      </c>
      <c r="F334" s="405" t="s">
        <v>2878</v>
      </c>
      <c r="G334" s="405"/>
      <c r="H334" s="423"/>
      <c r="I334" s="411"/>
      <c r="J334" s="411"/>
      <c r="K334" s="411"/>
      <c r="L334" s="411"/>
      <c r="M334" s="178"/>
      <c r="N334" s="178"/>
      <c r="O334" s="52"/>
    </row>
    <row r="335">
      <c r="A335" s="410"/>
      <c r="B335" s="22">
        <v>333.0</v>
      </c>
      <c r="C335" s="410"/>
      <c r="D335" s="96"/>
      <c r="E335" s="141" t="s">
        <v>1137</v>
      </c>
      <c r="F335" s="405" t="s">
        <v>2425</v>
      </c>
      <c r="G335" s="405"/>
      <c r="H335" s="423"/>
      <c r="I335" s="411"/>
      <c r="J335" s="411"/>
      <c r="K335" s="411"/>
      <c r="L335" s="411"/>
      <c r="M335" s="178"/>
      <c r="N335" s="178"/>
      <c r="O335" s="52"/>
    </row>
    <row r="336">
      <c r="A336" s="410"/>
      <c r="B336" s="22">
        <v>334.0</v>
      </c>
      <c r="C336" s="410"/>
      <c r="D336" s="96"/>
      <c r="E336" s="141" t="s">
        <v>1137</v>
      </c>
      <c r="F336" s="405" t="s">
        <v>3361</v>
      </c>
      <c r="G336" s="405"/>
      <c r="H336" s="423"/>
      <c r="I336" s="411"/>
      <c r="J336" s="411"/>
      <c r="K336" s="411"/>
      <c r="L336" s="411"/>
      <c r="M336" s="178"/>
      <c r="N336" s="178"/>
      <c r="O336" s="52"/>
    </row>
    <row r="337">
      <c r="A337" s="410"/>
      <c r="B337" s="22">
        <v>335.0</v>
      </c>
      <c r="C337" s="410"/>
      <c r="D337" s="96"/>
      <c r="E337" s="141" t="s">
        <v>1137</v>
      </c>
      <c r="F337" s="405" t="s">
        <v>3225</v>
      </c>
      <c r="G337" s="405"/>
      <c r="H337" s="423"/>
      <c r="I337" s="411"/>
      <c r="J337" s="411"/>
      <c r="K337" s="411"/>
      <c r="L337" s="411"/>
      <c r="M337" s="178"/>
      <c r="N337" s="178"/>
      <c r="O337" s="52"/>
    </row>
    <row r="338">
      <c r="A338" s="410"/>
      <c r="B338" s="22">
        <v>336.0</v>
      </c>
      <c r="C338" s="410"/>
      <c r="D338" s="96"/>
      <c r="E338" s="141" t="s">
        <v>1137</v>
      </c>
      <c r="F338" s="405" t="s">
        <v>3223</v>
      </c>
      <c r="G338" s="405"/>
      <c r="H338" s="423"/>
      <c r="I338" s="411"/>
      <c r="J338" s="411"/>
      <c r="K338" s="411"/>
      <c r="L338" s="411"/>
      <c r="M338" s="178"/>
      <c r="N338" s="178"/>
      <c r="O338" s="52"/>
    </row>
    <row r="339">
      <c r="A339" s="410"/>
      <c r="B339" s="22">
        <v>337.0</v>
      </c>
      <c r="C339" s="410"/>
      <c r="D339" s="96"/>
      <c r="E339" s="141" t="s">
        <v>1137</v>
      </c>
      <c r="F339" s="405" t="s">
        <v>2520</v>
      </c>
      <c r="G339" s="405"/>
      <c r="H339" s="423"/>
      <c r="I339" s="411"/>
      <c r="J339" s="411"/>
      <c r="K339" s="411"/>
      <c r="L339" s="411"/>
      <c r="M339" s="178"/>
      <c r="N339" s="178"/>
      <c r="O339" s="52"/>
    </row>
    <row r="340">
      <c r="A340" s="410"/>
      <c r="B340" s="22">
        <v>338.0</v>
      </c>
      <c r="C340" s="410"/>
      <c r="D340" s="96"/>
      <c r="E340" s="141" t="s">
        <v>1137</v>
      </c>
      <c r="F340" s="405" t="s">
        <v>2485</v>
      </c>
      <c r="G340" s="405"/>
      <c r="H340" s="423"/>
      <c r="I340" s="411"/>
      <c r="J340" s="411"/>
      <c r="K340" s="411"/>
      <c r="L340" s="411"/>
      <c r="M340" s="178"/>
      <c r="N340" s="178"/>
      <c r="O340" s="52"/>
    </row>
    <row r="341">
      <c r="A341" s="410"/>
      <c r="B341" s="22">
        <v>339.0</v>
      </c>
      <c r="C341" s="410"/>
      <c r="D341" s="96"/>
      <c r="E341" s="141" t="s">
        <v>1137</v>
      </c>
      <c r="F341" s="405" t="s">
        <v>2473</v>
      </c>
      <c r="G341" s="405"/>
      <c r="H341" s="423"/>
      <c r="I341" s="411"/>
      <c r="J341" s="411"/>
      <c r="K341" s="411"/>
      <c r="L341" s="411"/>
      <c r="M341" s="178"/>
      <c r="N341" s="178"/>
      <c r="O341" s="52"/>
    </row>
    <row r="342">
      <c r="A342" s="410"/>
      <c r="B342" s="22">
        <v>340.0</v>
      </c>
      <c r="C342" s="410"/>
      <c r="D342" s="96"/>
      <c r="E342" s="141" t="s">
        <v>1137</v>
      </c>
      <c r="F342" s="405" t="s">
        <v>1682</v>
      </c>
      <c r="G342" s="405"/>
      <c r="H342" s="423"/>
      <c r="I342" s="411"/>
      <c r="J342" s="411"/>
      <c r="K342" s="411"/>
      <c r="L342" s="411"/>
      <c r="M342" s="178"/>
      <c r="N342" s="178"/>
      <c r="O342" s="52"/>
    </row>
    <row r="343">
      <c r="A343" s="410"/>
      <c r="B343" s="22">
        <v>341.0</v>
      </c>
      <c r="C343" s="410"/>
      <c r="D343" s="96"/>
      <c r="E343" s="141" t="s">
        <v>1137</v>
      </c>
      <c r="F343" s="405" t="s">
        <v>2860</v>
      </c>
      <c r="G343" s="405"/>
      <c r="H343" s="423"/>
      <c r="I343" s="411"/>
      <c r="J343" s="411"/>
      <c r="K343" s="411"/>
      <c r="L343" s="411"/>
      <c r="M343" s="178"/>
      <c r="N343" s="178"/>
      <c r="O343" s="52"/>
    </row>
    <row r="344">
      <c r="A344" s="403"/>
      <c r="B344" s="22">
        <v>342.0</v>
      </c>
      <c r="C344" s="403">
        <v>19.0</v>
      </c>
      <c r="D344" s="22" t="s">
        <v>707</v>
      </c>
      <c r="E344" s="141" t="s">
        <v>1137</v>
      </c>
      <c r="F344" s="405" t="s">
        <v>2732</v>
      </c>
      <c r="G344" s="405" t="s">
        <v>1112</v>
      </c>
      <c r="H344" s="405" t="s">
        <v>4025</v>
      </c>
      <c r="I344" s="232" t="s">
        <v>4026</v>
      </c>
      <c r="J344" s="232" t="s">
        <v>3589</v>
      </c>
      <c r="K344" s="215" t="s">
        <v>97</v>
      </c>
      <c r="L344" s="215" t="s">
        <v>3566</v>
      </c>
      <c r="M344" s="178"/>
      <c r="N344" s="178"/>
      <c r="O344" s="52"/>
    </row>
    <row r="345">
      <c r="A345" s="410"/>
      <c r="B345" s="22">
        <v>343.0</v>
      </c>
      <c r="C345" s="403">
        <v>237.0</v>
      </c>
      <c r="D345" s="22" t="s">
        <v>1848</v>
      </c>
      <c r="E345" s="141" t="s">
        <v>1137</v>
      </c>
      <c r="F345" s="405" t="s">
        <v>2586</v>
      </c>
      <c r="G345" s="405"/>
      <c r="H345" s="405" t="s">
        <v>4025</v>
      </c>
      <c r="I345" s="411"/>
      <c r="J345" s="411"/>
      <c r="K345" s="411"/>
      <c r="L345" s="411"/>
      <c r="M345" s="178"/>
      <c r="N345" s="178"/>
      <c r="O345" s="52"/>
    </row>
    <row r="346">
      <c r="A346" s="410"/>
      <c r="B346" s="22">
        <v>344.0</v>
      </c>
      <c r="C346" s="410">
        <v>159.0</v>
      </c>
      <c r="D346" s="22" t="s">
        <v>1393</v>
      </c>
      <c r="E346" s="141" t="s">
        <v>1137</v>
      </c>
      <c r="F346" s="405" t="s">
        <v>1751</v>
      </c>
      <c r="G346" s="405" t="s">
        <v>1112</v>
      </c>
      <c r="H346" s="414" t="s">
        <v>4025</v>
      </c>
      <c r="I346" s="415">
        <v>42162.0</v>
      </c>
      <c r="J346" s="411" t="s">
        <v>3565</v>
      </c>
      <c r="K346" s="411">
        <v>5.0</v>
      </c>
      <c r="L346" s="411" t="s">
        <v>3566</v>
      </c>
      <c r="M346" s="178"/>
      <c r="N346" s="178"/>
      <c r="O346" s="52"/>
    </row>
    <row r="347">
      <c r="A347" s="410"/>
      <c r="B347" s="22">
        <v>345.0</v>
      </c>
      <c r="C347" s="153" t="s">
        <v>2747</v>
      </c>
      <c r="D347" s="418" t="s">
        <v>4030</v>
      </c>
      <c r="E347" s="237" t="s">
        <v>1137</v>
      </c>
      <c r="F347" s="238" t="s">
        <v>2839</v>
      </c>
      <c r="G347" s="238" t="s">
        <v>1112</v>
      </c>
      <c r="H347" s="405" t="s">
        <v>4025</v>
      </c>
      <c r="I347" s="411"/>
      <c r="J347" s="411"/>
      <c r="K347" s="411"/>
      <c r="L347" s="411"/>
      <c r="M347" s="178"/>
      <c r="N347" s="178"/>
      <c r="O347" s="52"/>
    </row>
    <row r="348">
      <c r="A348" s="410"/>
      <c r="B348" s="22">
        <v>346.0</v>
      </c>
      <c r="C348" s="403">
        <v>240.0</v>
      </c>
      <c r="D348" s="139" t="s">
        <v>1870</v>
      </c>
      <c r="E348" s="141" t="s">
        <v>1137</v>
      </c>
      <c r="F348" s="405" t="s">
        <v>2409</v>
      </c>
      <c r="G348" s="405"/>
      <c r="H348" s="405" t="s">
        <v>4025</v>
      </c>
      <c r="I348" s="411"/>
      <c r="J348" s="411"/>
      <c r="K348" s="411"/>
      <c r="L348" s="411"/>
      <c r="M348" s="178"/>
      <c r="N348" s="178"/>
      <c r="O348" s="52"/>
    </row>
    <row r="349">
      <c r="A349" s="403"/>
      <c r="B349" s="22">
        <v>347.0</v>
      </c>
      <c r="C349" s="403">
        <v>27.0</v>
      </c>
      <c r="D349" s="22" t="s">
        <v>753</v>
      </c>
      <c r="E349" s="141" t="s">
        <v>1137</v>
      </c>
      <c r="F349" s="405" t="s">
        <v>2843</v>
      </c>
      <c r="G349" s="405" t="s">
        <v>1112</v>
      </c>
      <c r="H349" s="405" t="s">
        <v>4025</v>
      </c>
      <c r="I349" s="232" t="s">
        <v>4033</v>
      </c>
      <c r="J349" s="232" t="s">
        <v>3610</v>
      </c>
      <c r="K349" s="215" t="s">
        <v>45</v>
      </c>
      <c r="L349" s="215" t="s">
        <v>3571</v>
      </c>
      <c r="M349" s="178"/>
      <c r="N349" s="178"/>
      <c r="O349" s="52"/>
    </row>
    <row r="350">
      <c r="A350" s="410"/>
      <c r="B350" s="22">
        <v>348.0</v>
      </c>
      <c r="C350" s="410">
        <v>123.0</v>
      </c>
      <c r="D350" s="22" t="s">
        <v>1188</v>
      </c>
      <c r="E350" s="141" t="s">
        <v>1137</v>
      </c>
      <c r="F350" s="405" t="s">
        <v>2824</v>
      </c>
      <c r="G350" s="405" t="s">
        <v>1112</v>
      </c>
      <c r="H350" s="414" t="s">
        <v>4025</v>
      </c>
      <c r="I350" s="415">
        <v>42266.0</v>
      </c>
      <c r="J350" s="411" t="s">
        <v>3559</v>
      </c>
      <c r="K350" s="411">
        <v>3.0</v>
      </c>
      <c r="L350" s="411" t="s">
        <v>3571</v>
      </c>
      <c r="M350" s="178"/>
      <c r="N350" s="178"/>
      <c r="O350" s="52"/>
    </row>
    <row r="351">
      <c r="A351" s="410"/>
      <c r="B351" s="22">
        <v>349.0</v>
      </c>
      <c r="C351" s="410">
        <v>167.0</v>
      </c>
      <c r="D351" s="22" t="s">
        <v>1444</v>
      </c>
      <c r="E351" s="141" t="s">
        <v>1137</v>
      </c>
      <c r="F351" s="405" t="s">
        <v>2847</v>
      </c>
      <c r="G351" s="405" t="s">
        <v>1112</v>
      </c>
      <c r="H351" s="414" t="s">
        <v>4025</v>
      </c>
      <c r="I351" s="415">
        <v>42099.0</v>
      </c>
      <c r="J351" s="411" t="s">
        <v>3589</v>
      </c>
      <c r="K351" s="411">
        <v>3.0</v>
      </c>
      <c r="L351" s="411" t="s">
        <v>3573</v>
      </c>
      <c r="M351" s="178"/>
      <c r="N351" s="178"/>
      <c r="O351" s="52"/>
    </row>
    <row r="352">
      <c r="A352" s="403"/>
      <c r="B352" s="22">
        <v>350.0</v>
      </c>
      <c r="C352" s="403">
        <v>89.0</v>
      </c>
      <c r="D352" s="22" t="s">
        <v>1039</v>
      </c>
      <c r="E352" s="141" t="s">
        <v>1137</v>
      </c>
      <c r="F352" s="405" t="s">
        <v>2853</v>
      </c>
      <c r="G352" s="405" t="s">
        <v>1112</v>
      </c>
      <c r="H352" s="405" t="s">
        <v>4025</v>
      </c>
      <c r="I352" s="232" t="s">
        <v>4037</v>
      </c>
      <c r="J352" s="232" t="s">
        <v>3624</v>
      </c>
      <c r="K352" s="215" t="s">
        <v>97</v>
      </c>
      <c r="L352" s="215" t="s">
        <v>3571</v>
      </c>
      <c r="M352" s="178"/>
      <c r="N352" s="178"/>
      <c r="O352" s="52"/>
    </row>
    <row r="353">
      <c r="A353" s="410"/>
      <c r="B353" s="22">
        <v>351.0</v>
      </c>
      <c r="C353" s="153" t="s">
        <v>1645</v>
      </c>
      <c r="D353" s="418" t="s">
        <v>4039</v>
      </c>
      <c r="E353" s="237" t="s">
        <v>1137</v>
      </c>
      <c r="F353" s="238" t="s">
        <v>2855</v>
      </c>
      <c r="G353" s="238" t="s">
        <v>1112</v>
      </c>
      <c r="H353" s="405" t="s">
        <v>4025</v>
      </c>
      <c r="I353" s="411"/>
      <c r="J353" s="411"/>
      <c r="K353" s="411"/>
      <c r="L353" s="411"/>
      <c r="M353" s="178"/>
      <c r="N353" s="178"/>
      <c r="O353" s="52"/>
    </row>
    <row r="354">
      <c r="A354" s="410"/>
      <c r="B354" s="22">
        <v>352.0</v>
      </c>
      <c r="C354" s="153" t="s">
        <v>3155</v>
      </c>
      <c r="D354" s="22" t="s">
        <v>3154</v>
      </c>
      <c r="E354" s="237" t="s">
        <v>1137</v>
      </c>
      <c r="F354" s="238" t="s">
        <v>2857</v>
      </c>
      <c r="G354" s="238" t="s">
        <v>1111</v>
      </c>
      <c r="H354" s="405" t="s">
        <v>4025</v>
      </c>
      <c r="I354" s="411"/>
      <c r="J354" s="411"/>
      <c r="K354" s="411"/>
      <c r="L354" s="411"/>
      <c r="M354" s="178"/>
      <c r="N354" s="178"/>
      <c r="O354" s="52"/>
    </row>
    <row r="355">
      <c r="A355" s="410"/>
      <c r="B355" s="22">
        <v>353.0</v>
      </c>
      <c r="C355" s="410"/>
      <c r="D355" s="96"/>
      <c r="E355" s="141" t="s">
        <v>1137</v>
      </c>
      <c r="F355" s="405" t="s">
        <v>3365</v>
      </c>
      <c r="G355" s="405"/>
      <c r="H355" s="423"/>
      <c r="I355" s="411"/>
      <c r="J355" s="411"/>
      <c r="K355" s="411"/>
      <c r="L355" s="411"/>
      <c r="M355" s="178"/>
      <c r="N355" s="178"/>
      <c r="O355" s="52"/>
    </row>
    <row r="356">
      <c r="A356" s="410"/>
      <c r="B356" s="22">
        <v>354.0</v>
      </c>
      <c r="C356" s="410"/>
      <c r="D356" s="96"/>
      <c r="E356" s="141" t="s">
        <v>1137</v>
      </c>
      <c r="F356" s="405" t="s">
        <v>2837</v>
      </c>
      <c r="G356" s="405"/>
      <c r="H356" s="423"/>
      <c r="I356" s="411"/>
      <c r="J356" s="411"/>
      <c r="K356" s="411"/>
      <c r="L356" s="411"/>
      <c r="M356" s="178"/>
      <c r="N356" s="178"/>
      <c r="O356" s="52"/>
    </row>
    <row r="357">
      <c r="A357" s="410"/>
      <c r="B357" s="22">
        <v>355.0</v>
      </c>
      <c r="C357" s="410"/>
      <c r="D357" s="96"/>
      <c r="E357" s="141" t="s">
        <v>1137</v>
      </c>
      <c r="F357" s="405" t="s">
        <v>2767</v>
      </c>
      <c r="G357" s="405"/>
      <c r="H357" s="423"/>
      <c r="I357" s="411"/>
      <c r="J357" s="411"/>
      <c r="K357" s="411"/>
      <c r="L357" s="411"/>
      <c r="M357" s="178"/>
      <c r="N357" s="178"/>
      <c r="O357" s="52"/>
    </row>
    <row r="358">
      <c r="A358" s="410"/>
      <c r="B358" s="22">
        <v>356.0</v>
      </c>
      <c r="C358" s="410"/>
      <c r="D358" s="96"/>
      <c r="E358" s="141" t="s">
        <v>1137</v>
      </c>
      <c r="F358" s="405" t="s">
        <v>2386</v>
      </c>
      <c r="G358" s="405"/>
      <c r="H358" s="423"/>
      <c r="I358" s="411"/>
      <c r="J358" s="411"/>
      <c r="K358" s="411"/>
      <c r="L358" s="411"/>
      <c r="M358" s="178"/>
      <c r="N358" s="178"/>
      <c r="O358" s="52"/>
    </row>
    <row r="359">
      <c r="A359" s="410"/>
      <c r="B359" s="22">
        <v>357.0</v>
      </c>
      <c r="C359" s="410"/>
      <c r="D359" s="96"/>
      <c r="E359" s="141" t="s">
        <v>1137</v>
      </c>
      <c r="F359" s="405" t="s">
        <v>3204</v>
      </c>
      <c r="G359" s="405"/>
      <c r="H359" s="423"/>
      <c r="I359" s="411"/>
      <c r="J359" s="411"/>
      <c r="K359" s="411"/>
      <c r="L359" s="411"/>
      <c r="M359" s="178"/>
      <c r="N359" s="178"/>
      <c r="O359" s="52"/>
    </row>
    <row r="360">
      <c r="A360" s="410"/>
      <c r="B360" s="22">
        <v>358.0</v>
      </c>
      <c r="C360" s="410"/>
      <c r="D360" s="96"/>
      <c r="E360" s="141" t="s">
        <v>1137</v>
      </c>
      <c r="F360" s="405" t="s">
        <v>3180</v>
      </c>
      <c r="G360" s="405"/>
      <c r="H360" s="423"/>
      <c r="I360" s="411"/>
      <c r="J360" s="411"/>
      <c r="K360" s="411"/>
      <c r="L360" s="411"/>
      <c r="M360" s="178"/>
      <c r="N360" s="178"/>
      <c r="O360" s="52"/>
    </row>
    <row r="361">
      <c r="A361" s="410"/>
      <c r="B361" s="22">
        <v>359.0</v>
      </c>
      <c r="C361" s="410"/>
      <c r="D361" s="96"/>
      <c r="E361" s="141" t="s">
        <v>1137</v>
      </c>
      <c r="F361" s="405" t="s">
        <v>3213</v>
      </c>
      <c r="G361" s="405"/>
      <c r="H361" s="423"/>
      <c r="I361" s="411"/>
      <c r="J361" s="411"/>
      <c r="K361" s="411"/>
      <c r="L361" s="411"/>
      <c r="M361" s="178"/>
      <c r="N361" s="178"/>
      <c r="O361" s="52"/>
    </row>
    <row r="362">
      <c r="A362" s="410"/>
      <c r="B362" s="22">
        <v>360.0</v>
      </c>
      <c r="C362" s="410"/>
      <c r="D362" s="96"/>
      <c r="E362" s="141" t="s">
        <v>1137</v>
      </c>
      <c r="F362" s="405" t="s">
        <v>3215</v>
      </c>
      <c r="G362" s="405"/>
      <c r="H362" s="423"/>
      <c r="I362" s="411"/>
      <c r="J362" s="411"/>
      <c r="K362" s="411"/>
      <c r="L362" s="411"/>
      <c r="M362" s="178"/>
      <c r="N362" s="178"/>
      <c r="O362" s="52"/>
    </row>
    <row r="363">
      <c r="A363" s="410"/>
      <c r="B363" s="22">
        <v>361.0</v>
      </c>
      <c r="C363" s="410"/>
      <c r="D363" s="96"/>
      <c r="E363" s="141" t="s">
        <v>1137</v>
      </c>
      <c r="F363" s="405" t="s">
        <v>2654</v>
      </c>
      <c r="G363" s="405"/>
      <c r="H363" s="423"/>
      <c r="I363" s="411"/>
      <c r="J363" s="411"/>
      <c r="K363" s="411"/>
      <c r="L363" s="411"/>
      <c r="M363" s="178"/>
      <c r="N363" s="178"/>
      <c r="O363" s="52"/>
    </row>
    <row r="364">
      <c r="A364" s="410"/>
      <c r="B364" s="22">
        <v>362.0</v>
      </c>
      <c r="C364" s="403" t="s">
        <v>4051</v>
      </c>
      <c r="D364" s="22" t="s">
        <v>2341</v>
      </c>
      <c r="E364" s="30" t="s">
        <v>1137</v>
      </c>
      <c r="F364" s="90" t="s">
        <v>2496</v>
      </c>
      <c r="G364" s="405" t="s">
        <v>1112</v>
      </c>
      <c r="H364" s="423" t="s">
        <v>4052</v>
      </c>
      <c r="I364" s="86" t="s">
        <v>4053</v>
      </c>
      <c r="J364" s="86" t="s">
        <v>3624</v>
      </c>
      <c r="K364" s="86">
        <v>2.0</v>
      </c>
      <c r="L364" s="232" t="s">
        <v>3566</v>
      </c>
      <c r="M364" s="178"/>
      <c r="N364" s="178"/>
      <c r="O364" s="52"/>
    </row>
    <row r="365">
      <c r="A365" s="410"/>
      <c r="B365" s="22">
        <v>363.0</v>
      </c>
      <c r="C365" s="410">
        <v>155.0</v>
      </c>
      <c r="D365" s="22" t="s">
        <v>1368</v>
      </c>
      <c r="E365" s="141" t="s">
        <v>1137</v>
      </c>
      <c r="F365" s="405" t="s">
        <v>2862</v>
      </c>
      <c r="G365" s="405" t="s">
        <v>1112</v>
      </c>
      <c r="H365" s="423" t="s">
        <v>4052</v>
      </c>
      <c r="I365" s="415">
        <v>42309.0</v>
      </c>
      <c r="J365" s="411" t="s">
        <v>3579</v>
      </c>
      <c r="K365" s="411">
        <v>4.0</v>
      </c>
      <c r="L365" s="411" t="s">
        <v>3573</v>
      </c>
      <c r="M365" s="178"/>
      <c r="N365" s="178"/>
      <c r="O365" s="52"/>
    </row>
    <row r="366">
      <c r="A366" s="410"/>
      <c r="B366" s="22">
        <v>364.0</v>
      </c>
      <c r="C366" s="153" t="s">
        <v>2723</v>
      </c>
      <c r="D366" s="418" t="s">
        <v>4056</v>
      </c>
      <c r="E366" s="237" t="s">
        <v>1137</v>
      </c>
      <c r="F366" s="238" t="s">
        <v>2865</v>
      </c>
      <c r="G366" s="238" t="s">
        <v>1112</v>
      </c>
      <c r="H366" s="442" t="s">
        <v>4052</v>
      </c>
      <c r="I366" s="411"/>
      <c r="J366" s="411"/>
      <c r="K366" s="411"/>
      <c r="L366" s="411"/>
      <c r="M366" s="178"/>
      <c r="N366" s="178"/>
      <c r="O366" s="52"/>
    </row>
    <row r="367">
      <c r="A367" s="410"/>
      <c r="B367" s="22">
        <v>365.0</v>
      </c>
      <c r="C367" s="403">
        <v>279.0</v>
      </c>
      <c r="D367" s="139" t="s">
        <v>2095</v>
      </c>
      <c r="E367" s="141" t="s">
        <v>1137</v>
      </c>
      <c r="F367" s="405" t="s">
        <v>2868</v>
      </c>
      <c r="G367" s="405"/>
      <c r="H367" s="442" t="s">
        <v>4052</v>
      </c>
      <c r="I367" s="411"/>
      <c r="J367" s="411"/>
      <c r="K367" s="411"/>
      <c r="L367" s="411"/>
      <c r="M367" s="178"/>
      <c r="N367" s="178"/>
      <c r="O367" s="52"/>
    </row>
    <row r="368">
      <c r="A368" s="410"/>
      <c r="B368" s="22">
        <v>366.0</v>
      </c>
      <c r="C368" s="153" t="s">
        <v>2482</v>
      </c>
      <c r="D368" s="418" t="s">
        <v>4059</v>
      </c>
      <c r="E368" s="237" t="s">
        <v>1137</v>
      </c>
      <c r="F368" s="238" t="s">
        <v>2795</v>
      </c>
      <c r="G368" s="238" t="s">
        <v>1112</v>
      </c>
      <c r="H368" s="442" t="s">
        <v>4052</v>
      </c>
      <c r="I368" s="411"/>
      <c r="J368" s="411"/>
      <c r="K368" s="411"/>
      <c r="L368" s="411"/>
      <c r="M368" s="178"/>
      <c r="N368" s="178"/>
      <c r="O368" s="52"/>
    </row>
    <row r="369">
      <c r="A369" s="403"/>
      <c r="B369" s="22">
        <v>367.0</v>
      </c>
      <c r="C369" s="403">
        <v>21.0</v>
      </c>
      <c r="D369" s="22" t="s">
        <v>721</v>
      </c>
      <c r="E369" s="141" t="s">
        <v>1137</v>
      </c>
      <c r="F369" s="405" t="s">
        <v>2872</v>
      </c>
      <c r="G369" s="405" t="s">
        <v>1112</v>
      </c>
      <c r="H369" s="405" t="s">
        <v>4052</v>
      </c>
      <c r="I369" s="232" t="s">
        <v>4061</v>
      </c>
      <c r="J369" s="232" t="s">
        <v>3579</v>
      </c>
      <c r="K369" s="215" t="s">
        <v>25</v>
      </c>
      <c r="L369" s="215" t="s">
        <v>3573</v>
      </c>
      <c r="M369" s="178"/>
      <c r="N369" s="178"/>
      <c r="O369" s="52"/>
    </row>
    <row r="370">
      <c r="A370" s="403"/>
      <c r="B370" s="22">
        <v>368.0</v>
      </c>
      <c r="C370" s="403">
        <v>100.0</v>
      </c>
      <c r="D370" s="22" t="s">
        <v>1084</v>
      </c>
      <c r="E370" s="141" t="s">
        <v>1137</v>
      </c>
      <c r="F370" s="405" t="s">
        <v>2874</v>
      </c>
      <c r="G370" s="405" t="s">
        <v>1112</v>
      </c>
      <c r="H370" s="405" t="s">
        <v>4052</v>
      </c>
      <c r="I370" s="232" t="s">
        <v>4063</v>
      </c>
      <c r="J370" s="232" t="s">
        <v>3565</v>
      </c>
      <c r="K370" s="215" t="s">
        <v>106</v>
      </c>
      <c r="L370" s="215" t="s">
        <v>3571</v>
      </c>
      <c r="M370" s="178"/>
      <c r="N370" s="178"/>
      <c r="O370" s="52"/>
    </row>
    <row r="371">
      <c r="A371" s="410"/>
      <c r="B371" s="22">
        <v>369.0</v>
      </c>
      <c r="C371" s="403">
        <v>258.0</v>
      </c>
      <c r="D371" s="22" t="s">
        <v>474</v>
      </c>
      <c r="E371" s="141" t="s">
        <v>1137</v>
      </c>
      <c r="F371" s="405" t="s">
        <v>2876</v>
      </c>
      <c r="G371" s="405"/>
      <c r="H371" s="405" t="s">
        <v>4052</v>
      </c>
      <c r="I371" s="411"/>
      <c r="J371" s="411"/>
      <c r="K371" s="411"/>
      <c r="L371" s="411"/>
      <c r="M371" s="178"/>
      <c r="N371" s="178"/>
      <c r="O371" s="52"/>
    </row>
    <row r="372">
      <c r="A372" s="410"/>
      <c r="B372" s="22">
        <v>370.0</v>
      </c>
      <c r="C372" s="410">
        <v>137.0</v>
      </c>
      <c r="D372" s="22" t="s">
        <v>1250</v>
      </c>
      <c r="E372" s="141" t="s">
        <v>1137</v>
      </c>
      <c r="F372" s="405" t="s">
        <v>2467</v>
      </c>
      <c r="G372" s="405" t="s">
        <v>1112</v>
      </c>
      <c r="H372" s="414" t="s">
        <v>4052</v>
      </c>
      <c r="I372" s="415">
        <v>42173.0</v>
      </c>
      <c r="J372" s="411" t="s">
        <v>3565</v>
      </c>
      <c r="K372" s="411">
        <v>6.0</v>
      </c>
      <c r="L372" s="411" t="s">
        <v>3571</v>
      </c>
      <c r="M372" s="178"/>
      <c r="N372" s="178"/>
      <c r="O372" s="52"/>
    </row>
    <row r="373">
      <c r="A373" s="410"/>
      <c r="B373" s="22">
        <v>371.0</v>
      </c>
      <c r="C373" s="403">
        <v>419.0</v>
      </c>
      <c r="D373" s="22" t="s">
        <v>2981</v>
      </c>
      <c r="E373" s="237" t="s">
        <v>1137</v>
      </c>
      <c r="F373" s="238" t="s">
        <v>2880</v>
      </c>
      <c r="G373" s="238" t="s">
        <v>1112</v>
      </c>
      <c r="H373" s="405" t="s">
        <v>4052</v>
      </c>
      <c r="I373" s="411"/>
      <c r="J373" s="411"/>
      <c r="K373" s="411"/>
      <c r="L373" s="411"/>
      <c r="M373" s="178"/>
      <c r="N373" s="178"/>
      <c r="O373" s="52"/>
    </row>
    <row r="374">
      <c r="A374" s="410"/>
      <c r="B374" s="22">
        <v>372.0</v>
      </c>
      <c r="C374" s="403">
        <v>431.0</v>
      </c>
      <c r="D374" s="22" t="s">
        <v>3037</v>
      </c>
      <c r="E374" s="237" t="s">
        <v>1137</v>
      </c>
      <c r="F374" s="238" t="s">
        <v>2883</v>
      </c>
      <c r="G374" s="238" t="s">
        <v>1112</v>
      </c>
      <c r="H374" s="405" t="s">
        <v>4052</v>
      </c>
      <c r="I374" s="411"/>
      <c r="J374" s="411"/>
      <c r="K374" s="411"/>
      <c r="L374" s="411"/>
      <c r="M374" s="178"/>
      <c r="N374" s="178"/>
      <c r="O374" s="52"/>
    </row>
    <row r="375">
      <c r="A375" s="410"/>
      <c r="B375" s="22">
        <v>373.0</v>
      </c>
      <c r="C375" s="410"/>
      <c r="D375" s="96"/>
      <c r="E375" s="141" t="s">
        <v>1137</v>
      </c>
      <c r="F375" s="405" t="s">
        <v>3216</v>
      </c>
      <c r="G375" s="405"/>
      <c r="H375" s="405" t="s">
        <v>4052</v>
      </c>
      <c r="I375" s="411"/>
      <c r="J375" s="411"/>
      <c r="K375" s="411"/>
      <c r="L375" s="411"/>
      <c r="M375" s="178"/>
      <c r="N375" s="178"/>
      <c r="O375" s="52"/>
    </row>
    <row r="376">
      <c r="A376" s="410"/>
      <c r="B376" s="22">
        <v>374.0</v>
      </c>
      <c r="C376" s="410"/>
      <c r="D376" s="96"/>
      <c r="E376" s="141" t="s">
        <v>1137</v>
      </c>
      <c r="F376" s="405" t="s">
        <v>2540</v>
      </c>
      <c r="G376" s="405"/>
      <c r="H376" s="405" t="s">
        <v>4052</v>
      </c>
      <c r="I376" s="411"/>
      <c r="J376" s="411"/>
      <c r="K376" s="411"/>
      <c r="L376" s="411"/>
      <c r="M376" s="178"/>
      <c r="N376" s="178"/>
      <c r="O376" s="52"/>
    </row>
    <row r="377">
      <c r="A377" s="410"/>
      <c r="B377" s="22">
        <v>375.0</v>
      </c>
      <c r="C377" s="410"/>
      <c r="D377" s="96"/>
      <c r="E377" s="141" t="s">
        <v>1137</v>
      </c>
      <c r="F377" s="405" t="s">
        <v>2419</v>
      </c>
      <c r="G377" s="405"/>
      <c r="H377" s="405" t="s">
        <v>4052</v>
      </c>
      <c r="I377" s="411"/>
      <c r="J377" s="411"/>
      <c r="K377" s="411"/>
      <c r="L377" s="411"/>
      <c r="M377" s="178"/>
      <c r="N377" s="178"/>
      <c r="O377" s="52"/>
    </row>
    <row r="378">
      <c r="A378" s="410"/>
      <c r="B378" s="22">
        <v>376.0</v>
      </c>
      <c r="C378" s="403">
        <v>245.0</v>
      </c>
      <c r="D378" s="139" t="s">
        <v>1901</v>
      </c>
      <c r="E378" s="141" t="s">
        <v>1137</v>
      </c>
      <c r="F378" s="405" t="s">
        <v>2508</v>
      </c>
      <c r="G378" s="405"/>
      <c r="H378" s="405" t="s">
        <v>4052</v>
      </c>
      <c r="I378" s="411"/>
      <c r="J378" s="411"/>
      <c r="K378" s="411"/>
      <c r="L378" s="411"/>
      <c r="M378" s="178"/>
      <c r="N378" s="178"/>
      <c r="O378" s="52"/>
    </row>
    <row r="379">
      <c r="A379" s="410"/>
      <c r="B379" s="22">
        <v>377.0</v>
      </c>
      <c r="C379" s="410">
        <v>191.0</v>
      </c>
      <c r="D379" s="22" t="s">
        <v>1595</v>
      </c>
      <c r="E379" s="141" t="s">
        <v>1137</v>
      </c>
      <c r="F379" s="405" t="s">
        <v>2881</v>
      </c>
      <c r="G379" s="405" t="s">
        <v>1112</v>
      </c>
      <c r="H379" s="414" t="s">
        <v>4052</v>
      </c>
      <c r="I379" s="415">
        <v>42369.0</v>
      </c>
      <c r="J379" s="411" t="s">
        <v>3624</v>
      </c>
      <c r="K379" s="411">
        <v>4.0</v>
      </c>
      <c r="L379" s="411" t="s">
        <v>3573</v>
      </c>
      <c r="M379" s="178"/>
      <c r="N379" s="178"/>
      <c r="O379" s="52"/>
    </row>
    <row r="380">
      <c r="A380" s="403"/>
      <c r="B380" s="22">
        <v>378.0</v>
      </c>
      <c r="C380" s="403">
        <v>84.0</v>
      </c>
      <c r="D380" s="22" t="s">
        <v>1018</v>
      </c>
      <c r="E380" s="141" t="s">
        <v>1137</v>
      </c>
      <c r="F380" s="405" t="s">
        <v>2889</v>
      </c>
      <c r="G380" s="405" t="s">
        <v>1112</v>
      </c>
      <c r="H380" s="405" t="s">
        <v>4052</v>
      </c>
      <c r="I380" s="232" t="s">
        <v>4074</v>
      </c>
      <c r="J380" s="232" t="s">
        <v>3610</v>
      </c>
      <c r="K380" s="215" t="s">
        <v>106</v>
      </c>
      <c r="L380" s="215" t="s">
        <v>3573</v>
      </c>
      <c r="M380" s="178"/>
      <c r="N380" s="178"/>
      <c r="O380" s="52"/>
    </row>
    <row r="381">
      <c r="A381" s="403"/>
      <c r="B381" s="22">
        <v>379.0</v>
      </c>
      <c r="C381" s="403">
        <v>77.0</v>
      </c>
      <c r="D381" s="22" t="s">
        <v>984</v>
      </c>
      <c r="E381" s="141" t="s">
        <v>1137</v>
      </c>
      <c r="F381" s="405" t="s">
        <v>2891</v>
      </c>
      <c r="G381" s="405" t="s">
        <v>1112</v>
      </c>
      <c r="H381" s="405" t="s">
        <v>4052</v>
      </c>
      <c r="I381" s="232" t="s">
        <v>4076</v>
      </c>
      <c r="J381" s="232" t="s">
        <v>3592</v>
      </c>
      <c r="K381" s="215" t="s">
        <v>106</v>
      </c>
      <c r="L381" s="215" t="s">
        <v>3571</v>
      </c>
      <c r="M381" s="178"/>
      <c r="N381" s="178"/>
      <c r="O381" s="52"/>
    </row>
    <row r="382">
      <c r="A382" s="410"/>
      <c r="B382" s="22">
        <v>380.0</v>
      </c>
      <c r="C382" s="153" t="s">
        <v>2421</v>
      </c>
      <c r="D382" s="418" t="s">
        <v>4078</v>
      </c>
      <c r="E382" s="237" t="s">
        <v>1137</v>
      </c>
      <c r="F382" s="238" t="s">
        <v>2893</v>
      </c>
      <c r="G382" s="238" t="s">
        <v>1112</v>
      </c>
      <c r="H382" s="405" t="s">
        <v>4052</v>
      </c>
      <c r="I382" s="411"/>
      <c r="J382" s="411"/>
      <c r="K382" s="411"/>
      <c r="L382" s="411"/>
      <c r="M382" s="178"/>
      <c r="N382" s="178"/>
      <c r="O382" s="52"/>
    </row>
    <row r="383">
      <c r="A383" s="410"/>
      <c r="B383" s="22">
        <v>381.0</v>
      </c>
      <c r="C383" s="410"/>
      <c r="D383" s="96"/>
      <c r="E383" s="141" t="s">
        <v>1137</v>
      </c>
      <c r="F383" s="405" t="s">
        <v>2446</v>
      </c>
      <c r="G383" s="405"/>
      <c r="H383" s="423"/>
      <c r="I383" s="411"/>
      <c r="J383" s="411"/>
      <c r="K383" s="411"/>
      <c r="L383" s="411"/>
      <c r="M383" s="178"/>
      <c r="N383" s="178"/>
      <c r="O383" s="52"/>
    </row>
    <row r="384">
      <c r="A384" s="410"/>
      <c r="B384" s="22">
        <v>382.0</v>
      </c>
      <c r="C384" s="410"/>
      <c r="D384" s="96"/>
      <c r="E384" s="141" t="s">
        <v>1137</v>
      </c>
      <c r="F384" s="405" t="s">
        <v>2553</v>
      </c>
      <c r="G384" s="405"/>
      <c r="H384" s="423"/>
      <c r="I384" s="411"/>
      <c r="J384" s="411"/>
      <c r="K384" s="411"/>
      <c r="L384" s="411"/>
      <c r="M384" s="178"/>
      <c r="N384" s="178"/>
      <c r="O384" s="52"/>
    </row>
    <row r="385">
      <c r="A385" s="410"/>
      <c r="B385" s="22">
        <v>383.0</v>
      </c>
      <c r="C385" s="410"/>
      <c r="D385" s="96"/>
      <c r="E385" s="141" t="s">
        <v>1137</v>
      </c>
      <c r="F385" s="405" t="s">
        <v>1474</v>
      </c>
      <c r="G385" s="405"/>
      <c r="H385" s="423"/>
      <c r="I385" s="411"/>
      <c r="J385" s="411"/>
      <c r="K385" s="411"/>
      <c r="L385" s="411"/>
      <c r="M385" s="178"/>
      <c r="N385" s="178"/>
      <c r="O385" s="52"/>
    </row>
    <row r="386">
      <c r="A386" s="410"/>
      <c r="B386" s="22">
        <v>384.0</v>
      </c>
      <c r="C386" s="410"/>
      <c r="D386" s="96"/>
      <c r="E386" s="141" t="s">
        <v>1131</v>
      </c>
      <c r="F386" s="405" t="s">
        <v>1112</v>
      </c>
      <c r="G386" s="405"/>
      <c r="H386" s="423"/>
      <c r="I386" s="411"/>
      <c r="J386" s="411"/>
      <c r="K386" s="411"/>
      <c r="L386" s="411"/>
      <c r="M386" s="178"/>
      <c r="N386" s="178"/>
      <c r="O386" s="52"/>
    </row>
    <row r="387">
      <c r="A387" s="410"/>
      <c r="B387" s="22">
        <v>385.0</v>
      </c>
      <c r="C387" s="410"/>
      <c r="D387" s="96"/>
      <c r="E387" s="141" t="s">
        <v>1131</v>
      </c>
      <c r="F387" s="405" t="s">
        <v>1111</v>
      </c>
      <c r="G387" s="405"/>
      <c r="H387" s="423"/>
      <c r="I387" s="411"/>
      <c r="J387" s="411"/>
      <c r="K387" s="411"/>
      <c r="L387" s="411"/>
      <c r="M387" s="178"/>
      <c r="N387" s="178"/>
      <c r="O387" s="52"/>
    </row>
    <row r="388">
      <c r="A388" s="410"/>
      <c r="B388" s="22">
        <v>386.0</v>
      </c>
      <c r="C388" s="410"/>
      <c r="D388" s="96"/>
      <c r="E388" s="141" t="s">
        <v>1131</v>
      </c>
      <c r="F388" s="405" t="s">
        <v>1137</v>
      </c>
      <c r="G388" s="405"/>
      <c r="H388" s="423"/>
      <c r="I388" s="411"/>
      <c r="J388" s="411"/>
      <c r="K388" s="411"/>
      <c r="L388" s="411"/>
      <c r="M388" s="178"/>
      <c r="N388" s="178"/>
      <c r="O388" s="52"/>
    </row>
    <row r="389">
      <c r="A389" s="410"/>
      <c r="B389" s="22">
        <v>387.0</v>
      </c>
      <c r="C389" s="410"/>
      <c r="D389" s="96"/>
      <c r="E389" s="141" t="s">
        <v>1131</v>
      </c>
      <c r="F389" s="405" t="s">
        <v>1131</v>
      </c>
      <c r="G389" s="405"/>
      <c r="H389" s="423"/>
      <c r="I389" s="411"/>
      <c r="J389" s="411"/>
      <c r="K389" s="411"/>
      <c r="L389" s="411"/>
      <c r="M389" s="178"/>
      <c r="N389" s="178"/>
      <c r="O389" s="52"/>
    </row>
    <row r="390">
      <c r="A390" s="410"/>
      <c r="B390" s="22">
        <v>388.0</v>
      </c>
      <c r="C390" s="410"/>
      <c r="D390" s="96"/>
      <c r="E390" s="141" t="s">
        <v>1131</v>
      </c>
      <c r="F390" s="405" t="s">
        <v>1449</v>
      </c>
      <c r="G390" s="405"/>
      <c r="H390" s="423"/>
      <c r="I390" s="411"/>
      <c r="J390" s="411"/>
      <c r="K390" s="411"/>
      <c r="L390" s="411"/>
      <c r="M390" s="178"/>
      <c r="N390" s="178"/>
      <c r="O390" s="52"/>
    </row>
    <row r="391">
      <c r="A391" s="410"/>
      <c r="B391" s="22">
        <v>389.0</v>
      </c>
      <c r="C391" s="410"/>
      <c r="D391" s="96"/>
      <c r="E391" s="141" t="s">
        <v>1131</v>
      </c>
      <c r="F391" s="405" t="s">
        <v>1296</v>
      </c>
      <c r="G391" s="405"/>
      <c r="H391" s="423"/>
      <c r="I391" s="411"/>
      <c r="J391" s="411"/>
      <c r="K391" s="411"/>
      <c r="L391" s="411"/>
      <c r="M391" s="178"/>
      <c r="N391" s="178"/>
      <c r="O391" s="52"/>
    </row>
    <row r="392">
      <c r="A392" s="410"/>
      <c r="B392" s="22">
        <v>390.0</v>
      </c>
      <c r="C392" s="410"/>
      <c r="D392" s="96"/>
      <c r="E392" s="141" t="s">
        <v>1131</v>
      </c>
      <c r="F392" s="405" t="s">
        <v>1336</v>
      </c>
      <c r="G392" s="405"/>
      <c r="H392" s="423"/>
      <c r="I392" s="411"/>
      <c r="J392" s="411"/>
      <c r="K392" s="411"/>
      <c r="L392" s="411"/>
      <c r="M392" s="178"/>
      <c r="N392" s="178"/>
      <c r="O392" s="52"/>
    </row>
    <row r="393">
      <c r="A393" s="403"/>
      <c r="B393" s="22">
        <v>391.0</v>
      </c>
      <c r="C393" s="403">
        <v>33.0</v>
      </c>
      <c r="D393" s="22" t="s">
        <v>786</v>
      </c>
      <c r="E393" s="141" t="s">
        <v>1131</v>
      </c>
      <c r="F393" s="405" t="s">
        <v>1391</v>
      </c>
      <c r="G393" s="405" t="s">
        <v>1112</v>
      </c>
      <c r="H393" s="405" t="s">
        <v>4091</v>
      </c>
      <c r="I393" s="232" t="s">
        <v>4092</v>
      </c>
      <c r="J393" s="232" t="s">
        <v>3598</v>
      </c>
      <c r="K393" s="215" t="s">
        <v>97</v>
      </c>
      <c r="L393" s="215" t="s">
        <v>3566</v>
      </c>
      <c r="M393" s="178"/>
      <c r="N393" s="178"/>
      <c r="O393" s="52"/>
    </row>
    <row r="394">
      <c r="A394" s="410"/>
      <c r="B394" s="22">
        <v>392.0</v>
      </c>
      <c r="C394" s="403">
        <v>266.0</v>
      </c>
      <c r="D394" s="139" t="s">
        <v>2014</v>
      </c>
      <c r="E394" s="141" t="s">
        <v>1131</v>
      </c>
      <c r="F394" s="405" t="s">
        <v>1456</v>
      </c>
      <c r="G394" s="405"/>
      <c r="H394" s="405" t="s">
        <v>4091</v>
      </c>
      <c r="I394" s="411"/>
      <c r="J394" s="411"/>
      <c r="K394" s="411"/>
      <c r="L394" s="411"/>
      <c r="M394" s="178"/>
      <c r="N394" s="178"/>
      <c r="O394" s="52"/>
    </row>
    <row r="395">
      <c r="A395" s="410"/>
      <c r="B395" s="22">
        <v>393.0</v>
      </c>
      <c r="C395" s="410">
        <v>131.0</v>
      </c>
      <c r="D395" s="22" t="s">
        <v>1223</v>
      </c>
      <c r="E395" s="141" t="s">
        <v>1131</v>
      </c>
      <c r="F395" s="405" t="s">
        <v>1136</v>
      </c>
      <c r="G395" s="405" t="s">
        <v>1112</v>
      </c>
      <c r="H395" s="414" t="s">
        <v>4091</v>
      </c>
      <c r="I395" s="415">
        <v>42058.0</v>
      </c>
      <c r="J395" s="411" t="s">
        <v>3655</v>
      </c>
      <c r="K395" s="411">
        <v>4.0</v>
      </c>
      <c r="L395" s="411" t="s">
        <v>3566</v>
      </c>
      <c r="M395" s="178"/>
      <c r="N395" s="178"/>
      <c r="O395" s="52"/>
    </row>
    <row r="396">
      <c r="A396" s="410"/>
      <c r="B396" s="22">
        <v>394.0</v>
      </c>
      <c r="C396" s="153" t="s">
        <v>2742</v>
      </c>
      <c r="D396" s="418" t="s">
        <v>4096</v>
      </c>
      <c r="E396" s="237" t="s">
        <v>1131</v>
      </c>
      <c r="F396" s="238" t="s">
        <v>1580</v>
      </c>
      <c r="G396" s="238" t="s">
        <v>1112</v>
      </c>
      <c r="H396" s="405" t="s">
        <v>4091</v>
      </c>
      <c r="I396" s="411"/>
      <c r="J396" s="411"/>
      <c r="K396" s="411"/>
      <c r="L396" s="411"/>
      <c r="M396" s="178"/>
      <c r="N396" s="178"/>
      <c r="O396" s="52"/>
    </row>
    <row r="397">
      <c r="A397" s="403"/>
      <c r="B397" s="22">
        <v>395.0</v>
      </c>
      <c r="C397" s="403">
        <v>54.0</v>
      </c>
      <c r="D397" s="22" t="s">
        <v>886</v>
      </c>
      <c r="E397" s="141" t="s">
        <v>1131</v>
      </c>
      <c r="F397" s="405" t="s">
        <v>2906</v>
      </c>
      <c r="G397" s="405" t="s">
        <v>1112</v>
      </c>
      <c r="H397" s="405" t="s">
        <v>4091</v>
      </c>
      <c r="I397" s="232" t="s">
        <v>4098</v>
      </c>
      <c r="J397" s="232" t="s">
        <v>3581</v>
      </c>
      <c r="K397" s="215" t="s">
        <v>25</v>
      </c>
      <c r="L397" s="215" t="s">
        <v>3571</v>
      </c>
      <c r="M397" s="178"/>
      <c r="N397" s="178"/>
      <c r="O397" s="52"/>
    </row>
    <row r="398">
      <c r="A398" s="410"/>
      <c r="B398" s="22">
        <v>396.0</v>
      </c>
      <c r="C398" s="153" t="s">
        <v>2653</v>
      </c>
      <c r="D398" s="418" t="s">
        <v>4100</v>
      </c>
      <c r="E398" s="237" t="s">
        <v>1131</v>
      </c>
      <c r="F398" s="238" t="s">
        <v>1379</v>
      </c>
      <c r="G398" s="238" t="s">
        <v>1112</v>
      </c>
      <c r="H398" s="405" t="s">
        <v>4091</v>
      </c>
      <c r="I398" s="411"/>
      <c r="J398" s="411"/>
      <c r="K398" s="411"/>
      <c r="L398" s="411"/>
      <c r="M398" s="178"/>
      <c r="N398" s="178"/>
      <c r="O398" s="52"/>
    </row>
    <row r="399">
      <c r="A399" s="410"/>
      <c r="B399" s="22">
        <v>397.0</v>
      </c>
      <c r="C399" s="153" t="s">
        <v>2362</v>
      </c>
      <c r="D399" s="418" t="s">
        <v>4102</v>
      </c>
      <c r="E399" s="237" t="s">
        <v>1131</v>
      </c>
      <c r="F399" s="238" t="s">
        <v>1568</v>
      </c>
      <c r="G399" s="238" t="s">
        <v>1112</v>
      </c>
      <c r="H399" s="405" t="s">
        <v>4091</v>
      </c>
      <c r="I399" s="411"/>
      <c r="J399" s="411"/>
      <c r="K399" s="411"/>
      <c r="L399" s="411"/>
      <c r="M399" s="178"/>
      <c r="N399" s="178"/>
      <c r="O399" s="52"/>
    </row>
    <row r="400">
      <c r="A400" s="410"/>
      <c r="B400" s="22">
        <v>398.0</v>
      </c>
      <c r="C400" s="403">
        <v>236.0</v>
      </c>
      <c r="D400" s="22" t="s">
        <v>1839</v>
      </c>
      <c r="E400" s="141" t="s">
        <v>1131</v>
      </c>
      <c r="F400" s="405" t="s">
        <v>1651</v>
      </c>
      <c r="G400" s="405"/>
      <c r="H400" s="405" t="s">
        <v>4091</v>
      </c>
      <c r="I400" s="411"/>
      <c r="J400" s="411"/>
      <c r="K400" s="411"/>
      <c r="L400" s="411"/>
      <c r="M400" s="178"/>
      <c r="N400" s="178"/>
      <c r="O400" s="52"/>
    </row>
    <row r="401">
      <c r="A401" s="410"/>
      <c r="B401" s="22">
        <v>399.0</v>
      </c>
      <c r="C401" s="403">
        <v>298.0</v>
      </c>
      <c r="D401" s="22" t="s">
        <v>2242</v>
      </c>
      <c r="E401" s="141" t="s">
        <v>1131</v>
      </c>
      <c r="F401" s="405" t="s">
        <v>2170</v>
      </c>
      <c r="G401" s="405"/>
      <c r="H401" s="405" t="s">
        <v>4091</v>
      </c>
      <c r="I401" s="411"/>
      <c r="J401" s="411"/>
      <c r="K401" s="411"/>
      <c r="L401" s="411"/>
      <c r="M401" s="178"/>
      <c r="N401" s="178"/>
      <c r="O401" s="52"/>
    </row>
    <row r="402">
      <c r="A402" s="410"/>
      <c r="B402" s="22">
        <v>400.0</v>
      </c>
      <c r="C402" s="410">
        <v>181.0</v>
      </c>
      <c r="D402" s="22" t="s">
        <v>1539</v>
      </c>
      <c r="E402" s="141" t="s">
        <v>1131</v>
      </c>
      <c r="F402" s="405" t="s">
        <v>131</v>
      </c>
      <c r="G402" s="405" t="s">
        <v>1112</v>
      </c>
      <c r="H402" s="414" t="s">
        <v>4091</v>
      </c>
      <c r="I402" s="415">
        <v>42180.0</v>
      </c>
      <c r="J402" s="411" t="s">
        <v>3581</v>
      </c>
      <c r="K402" s="411">
        <v>6.0</v>
      </c>
      <c r="L402" s="411" t="s">
        <v>3566</v>
      </c>
      <c r="M402" s="178"/>
      <c r="N402" s="178"/>
      <c r="O402" s="52"/>
    </row>
    <row r="403">
      <c r="A403" s="410"/>
      <c r="B403" s="22">
        <v>401.0</v>
      </c>
      <c r="C403" s="410">
        <v>147.0</v>
      </c>
      <c r="D403" s="22" t="s">
        <v>1314</v>
      </c>
      <c r="E403" s="141" t="s">
        <v>1131</v>
      </c>
      <c r="F403" s="405" t="s">
        <v>136</v>
      </c>
      <c r="G403" s="405" t="s">
        <v>1112</v>
      </c>
      <c r="H403" s="414" t="s">
        <v>4091</v>
      </c>
      <c r="I403" s="415">
        <v>42168.0</v>
      </c>
      <c r="J403" s="411" t="s">
        <v>3565</v>
      </c>
      <c r="K403" s="411">
        <v>2.0</v>
      </c>
      <c r="L403" s="411" t="s">
        <v>3571</v>
      </c>
      <c r="M403" s="178"/>
      <c r="N403" s="178"/>
      <c r="O403" s="52"/>
    </row>
    <row r="404">
      <c r="A404" s="410"/>
      <c r="B404" s="22">
        <v>402.0</v>
      </c>
      <c r="C404" s="403">
        <v>435.0</v>
      </c>
      <c r="D404" s="22" t="s">
        <v>3054</v>
      </c>
      <c r="E404" s="237" t="s">
        <v>1131</v>
      </c>
      <c r="F404" s="238" t="s">
        <v>21</v>
      </c>
      <c r="G404" s="238" t="s">
        <v>1112</v>
      </c>
      <c r="H404" s="405" t="s">
        <v>4091</v>
      </c>
      <c r="I404" s="411"/>
      <c r="J404" s="411"/>
      <c r="K404" s="411"/>
      <c r="L404" s="411"/>
      <c r="M404" s="178"/>
      <c r="N404" s="178"/>
      <c r="O404" s="52"/>
    </row>
    <row r="405">
      <c r="A405" s="410"/>
      <c r="B405" s="22">
        <v>403.0</v>
      </c>
      <c r="C405" s="403">
        <v>222.0</v>
      </c>
      <c r="D405" s="139" t="s">
        <v>1743</v>
      </c>
      <c r="E405" s="141" t="s">
        <v>1131</v>
      </c>
      <c r="F405" s="405" t="s">
        <v>176</v>
      </c>
      <c r="G405" s="405"/>
      <c r="H405" s="405" t="s">
        <v>4091</v>
      </c>
      <c r="I405" s="411"/>
      <c r="J405" s="411"/>
      <c r="K405" s="411"/>
      <c r="L405" s="411"/>
      <c r="M405" s="178"/>
      <c r="N405" s="178"/>
      <c r="O405" s="52"/>
    </row>
    <row r="406">
      <c r="A406" s="410"/>
      <c r="B406" s="22">
        <v>404.0</v>
      </c>
      <c r="C406" s="403">
        <v>414.0</v>
      </c>
      <c r="D406" s="22" t="s">
        <v>2960</v>
      </c>
      <c r="E406" s="237" t="s">
        <v>1131</v>
      </c>
      <c r="F406" s="238" t="s">
        <v>189</v>
      </c>
      <c r="G406" s="238" t="s">
        <v>1112</v>
      </c>
      <c r="H406" s="405" t="s">
        <v>4091</v>
      </c>
      <c r="I406" s="411"/>
      <c r="J406" s="411"/>
      <c r="K406" s="411"/>
      <c r="L406" s="411"/>
      <c r="M406" s="178"/>
      <c r="N406" s="178"/>
      <c r="O406" s="52"/>
    </row>
    <row r="407">
      <c r="A407" s="410"/>
      <c r="B407" s="22">
        <v>405.0</v>
      </c>
      <c r="C407" s="410"/>
      <c r="D407" s="96"/>
      <c r="E407" s="141" t="s">
        <v>1131</v>
      </c>
      <c r="F407" s="405" t="s">
        <v>198</v>
      </c>
      <c r="G407" s="405"/>
      <c r="H407" s="405" t="s">
        <v>4091</v>
      </c>
      <c r="I407" s="411"/>
      <c r="J407" s="411"/>
      <c r="K407" s="411"/>
      <c r="L407" s="411"/>
      <c r="M407" s="178"/>
      <c r="N407" s="178"/>
      <c r="O407" s="52"/>
    </row>
    <row r="408">
      <c r="A408" s="410"/>
      <c r="B408" s="22">
        <v>406.0</v>
      </c>
      <c r="C408" s="153" t="s">
        <v>2701</v>
      </c>
      <c r="D408" s="418" t="s">
        <v>4112</v>
      </c>
      <c r="E408" s="237" t="s">
        <v>1131</v>
      </c>
      <c r="F408" s="238" t="s">
        <v>208</v>
      </c>
      <c r="G408" s="238" t="s">
        <v>1112</v>
      </c>
      <c r="H408" s="405" t="s">
        <v>4091</v>
      </c>
      <c r="I408" s="411"/>
      <c r="J408" s="411"/>
      <c r="K408" s="411"/>
      <c r="L408" s="411"/>
      <c r="M408" s="178"/>
      <c r="N408" s="178"/>
      <c r="O408" s="52"/>
    </row>
    <row r="409">
      <c r="A409" s="403"/>
      <c r="B409" s="22">
        <v>407.0</v>
      </c>
      <c r="C409" s="403">
        <v>99.0</v>
      </c>
      <c r="D409" s="22" t="s">
        <v>1080</v>
      </c>
      <c r="E409" s="141" t="s">
        <v>1131</v>
      </c>
      <c r="F409" s="405" t="s">
        <v>217</v>
      </c>
      <c r="G409" s="405" t="s">
        <v>1112</v>
      </c>
      <c r="H409" s="405" t="s">
        <v>4091</v>
      </c>
      <c r="I409" s="232" t="s">
        <v>4114</v>
      </c>
      <c r="J409" s="232" t="s">
        <v>3655</v>
      </c>
      <c r="K409" s="215" t="s">
        <v>57</v>
      </c>
      <c r="L409" s="215" t="s">
        <v>3566</v>
      </c>
      <c r="M409" s="178"/>
      <c r="N409" s="178"/>
      <c r="O409" s="52"/>
    </row>
    <row r="410">
      <c r="A410" s="403"/>
      <c r="B410" s="22">
        <v>408.0</v>
      </c>
      <c r="C410" s="403">
        <v>41.0</v>
      </c>
      <c r="D410" s="22" t="s">
        <v>829</v>
      </c>
      <c r="E410" s="141" t="s">
        <v>1131</v>
      </c>
      <c r="F410" s="405" t="s">
        <v>223</v>
      </c>
      <c r="G410" s="405" t="s">
        <v>1112</v>
      </c>
      <c r="H410" s="405" t="s">
        <v>4091</v>
      </c>
      <c r="I410" s="232" t="s">
        <v>4116</v>
      </c>
      <c r="J410" s="232" t="s">
        <v>3624</v>
      </c>
      <c r="K410" s="215" t="s">
        <v>57</v>
      </c>
      <c r="L410" s="215" t="s">
        <v>3571</v>
      </c>
      <c r="M410" s="178"/>
      <c r="N410" s="178"/>
      <c r="O410" s="52"/>
    </row>
    <row r="411">
      <c r="A411" s="410"/>
      <c r="B411" s="22">
        <v>409.0</v>
      </c>
      <c r="C411" s="410"/>
      <c r="D411" s="96"/>
      <c r="E411" s="141" t="s">
        <v>1131</v>
      </c>
      <c r="F411" s="405" t="s">
        <v>251</v>
      </c>
      <c r="G411" s="405"/>
      <c r="H411" s="423"/>
      <c r="I411" s="411"/>
      <c r="J411" s="411"/>
      <c r="K411" s="411"/>
      <c r="L411" s="411"/>
      <c r="M411" s="178"/>
      <c r="N411" s="178"/>
      <c r="O411" s="52"/>
    </row>
    <row r="412">
      <c r="A412" s="410"/>
      <c r="B412" s="22">
        <v>410.0</v>
      </c>
      <c r="C412" s="410"/>
      <c r="D412" s="96"/>
      <c r="E412" s="141" t="s">
        <v>1131</v>
      </c>
      <c r="F412" s="405" t="s">
        <v>1487</v>
      </c>
      <c r="G412" s="405"/>
      <c r="H412" s="423"/>
      <c r="I412" s="411"/>
      <c r="J412" s="411"/>
      <c r="K412" s="411"/>
      <c r="L412" s="411"/>
      <c r="M412" s="178"/>
      <c r="N412" s="178"/>
      <c r="O412" s="52"/>
    </row>
    <row r="413">
      <c r="A413" s="410"/>
      <c r="B413" s="22">
        <v>411.0</v>
      </c>
      <c r="C413" s="410"/>
      <c r="D413" s="96"/>
      <c r="E413" s="141" t="s">
        <v>1131</v>
      </c>
      <c r="F413" s="405" t="s">
        <v>1657</v>
      </c>
      <c r="G413" s="405"/>
      <c r="H413" s="423"/>
      <c r="I413" s="411"/>
      <c r="J413" s="411"/>
      <c r="K413" s="411"/>
      <c r="L413" s="411"/>
      <c r="M413" s="178"/>
      <c r="N413" s="178"/>
      <c r="O413" s="52"/>
    </row>
    <row r="414">
      <c r="A414" s="410"/>
      <c r="B414" s="22">
        <v>412.0</v>
      </c>
      <c r="C414" s="410"/>
      <c r="D414" s="96"/>
      <c r="E414" s="141" t="s">
        <v>1131</v>
      </c>
      <c r="F414" s="405" t="s">
        <v>2269</v>
      </c>
      <c r="G414" s="405"/>
      <c r="H414" s="423"/>
      <c r="I414" s="411"/>
      <c r="J414" s="411"/>
      <c r="K414" s="411"/>
      <c r="L414" s="411"/>
      <c r="M414" s="178"/>
      <c r="N414" s="178"/>
      <c r="O414" s="52"/>
    </row>
    <row r="415">
      <c r="A415" s="410"/>
      <c r="B415" s="22">
        <v>413.0</v>
      </c>
      <c r="C415" s="410"/>
      <c r="D415" s="96"/>
      <c r="E415" s="141" t="s">
        <v>1131</v>
      </c>
      <c r="F415" s="405" t="s">
        <v>1507</v>
      </c>
      <c r="G415" s="405"/>
      <c r="H415" s="423"/>
      <c r="I415" s="411"/>
      <c r="J415" s="411"/>
      <c r="K415" s="411"/>
      <c r="L415" s="411"/>
      <c r="M415" s="178"/>
      <c r="N415" s="178"/>
      <c r="O415" s="52"/>
    </row>
    <row r="416">
      <c r="A416" s="410"/>
      <c r="B416" s="22">
        <v>414.0</v>
      </c>
      <c r="C416" s="410"/>
      <c r="D416" s="96"/>
      <c r="E416" s="141" t="s">
        <v>1131</v>
      </c>
      <c r="F416" s="405" t="s">
        <v>2431</v>
      </c>
      <c r="G416" s="405"/>
      <c r="H416" s="423"/>
      <c r="I416" s="411"/>
      <c r="J416" s="411"/>
      <c r="K416" s="411"/>
      <c r="L416" s="411"/>
      <c r="M416" s="178"/>
      <c r="N416" s="178"/>
      <c r="O416" s="52"/>
    </row>
    <row r="417">
      <c r="A417" s="410"/>
      <c r="B417" s="22">
        <v>415.0</v>
      </c>
      <c r="C417" s="410"/>
      <c r="D417" s="96"/>
      <c r="E417" s="141" t="s">
        <v>1131</v>
      </c>
      <c r="F417" s="405" t="s">
        <v>1519</v>
      </c>
      <c r="G417" s="405"/>
      <c r="H417" s="423"/>
      <c r="I417" s="411"/>
      <c r="J417" s="411"/>
      <c r="K417" s="411"/>
      <c r="L417" s="411"/>
      <c r="M417" s="178"/>
      <c r="N417" s="178"/>
      <c r="O417" s="52"/>
    </row>
    <row r="418">
      <c r="A418" s="410"/>
      <c r="B418" s="22">
        <v>416.0</v>
      </c>
      <c r="C418" s="410"/>
      <c r="D418" s="96"/>
      <c r="E418" s="141" t="s">
        <v>1131</v>
      </c>
      <c r="F418" s="405" t="s">
        <v>254</v>
      </c>
      <c r="G418" s="405"/>
      <c r="H418" s="423"/>
      <c r="I418" s="411"/>
      <c r="J418" s="411"/>
      <c r="K418" s="411"/>
      <c r="L418" s="411"/>
      <c r="M418" s="178"/>
      <c r="N418" s="178"/>
      <c r="O418" s="52"/>
    </row>
    <row r="419">
      <c r="A419" s="410"/>
      <c r="B419" s="22">
        <v>417.0</v>
      </c>
      <c r="C419" s="410"/>
      <c r="D419" s="96"/>
      <c r="E419" s="141" t="s">
        <v>1131</v>
      </c>
      <c r="F419" s="405" t="s">
        <v>2</v>
      </c>
      <c r="G419" s="405"/>
      <c r="H419" s="423"/>
      <c r="I419" s="411"/>
      <c r="J419" s="411"/>
      <c r="K419" s="411"/>
      <c r="L419" s="411"/>
      <c r="M419" s="178"/>
      <c r="N419" s="178"/>
      <c r="O419" s="52"/>
    </row>
    <row r="420">
      <c r="A420" s="410"/>
      <c r="B420" s="22">
        <v>418.0</v>
      </c>
      <c r="C420" s="410"/>
      <c r="D420" s="96"/>
      <c r="E420" s="141" t="s">
        <v>1131</v>
      </c>
      <c r="F420" s="405" t="s">
        <v>7</v>
      </c>
      <c r="G420" s="405"/>
      <c r="H420" s="423"/>
      <c r="I420" s="411"/>
      <c r="J420" s="411"/>
      <c r="K420" s="411"/>
      <c r="L420" s="411"/>
      <c r="M420" s="178"/>
      <c r="N420" s="178"/>
      <c r="O420" s="52"/>
    </row>
    <row r="421">
      <c r="A421" s="403"/>
      <c r="B421" s="22">
        <v>419.0</v>
      </c>
      <c r="C421" s="403">
        <v>51.0</v>
      </c>
      <c r="D421" s="22" t="s">
        <v>873</v>
      </c>
      <c r="E421" s="141" t="s">
        <v>1131</v>
      </c>
      <c r="F421" s="405" t="s">
        <v>263</v>
      </c>
      <c r="G421" s="405" t="s">
        <v>1112</v>
      </c>
      <c r="H421" s="405" t="s">
        <v>4128</v>
      </c>
      <c r="I421" s="232" t="s">
        <v>4129</v>
      </c>
      <c r="J421" s="232" t="s">
        <v>3624</v>
      </c>
      <c r="K421" s="215" t="s">
        <v>88</v>
      </c>
      <c r="L421" s="215" t="s">
        <v>3571</v>
      </c>
      <c r="M421" s="178"/>
      <c r="N421" s="178"/>
      <c r="O421" s="52"/>
    </row>
    <row r="422">
      <c r="A422" s="410"/>
      <c r="B422" s="22">
        <v>420.0</v>
      </c>
      <c r="C422" s="153" t="s">
        <v>2389</v>
      </c>
      <c r="D422" s="418" t="s">
        <v>4131</v>
      </c>
      <c r="E422" s="237" t="s">
        <v>1131</v>
      </c>
      <c r="F422" s="238" t="s">
        <v>265</v>
      </c>
      <c r="G422" s="238" t="s">
        <v>1112</v>
      </c>
      <c r="H422" s="405" t="s">
        <v>4128</v>
      </c>
      <c r="I422" s="411"/>
      <c r="J422" s="411"/>
      <c r="K422" s="411"/>
      <c r="L422" s="411"/>
      <c r="M422" s="178"/>
      <c r="N422" s="178"/>
      <c r="O422" s="52"/>
    </row>
    <row r="423">
      <c r="A423" s="410"/>
      <c r="B423" s="22">
        <v>421.0</v>
      </c>
      <c r="C423" s="416">
        <v>199.0</v>
      </c>
      <c r="D423" s="22" t="s">
        <v>1635</v>
      </c>
      <c r="E423" s="141" t="s">
        <v>1131</v>
      </c>
      <c r="F423" s="405" t="s">
        <v>268</v>
      </c>
      <c r="G423" s="409" t="s">
        <v>1112</v>
      </c>
      <c r="H423" s="417" t="s">
        <v>4128</v>
      </c>
      <c r="I423" s="415">
        <v>42280.0</v>
      </c>
      <c r="J423" s="284" t="s">
        <v>3634</v>
      </c>
      <c r="K423" s="284">
        <v>3.0</v>
      </c>
      <c r="L423" s="284" t="s">
        <v>3566</v>
      </c>
      <c r="M423" s="178"/>
      <c r="N423" s="178"/>
      <c r="O423" s="52"/>
    </row>
    <row r="424">
      <c r="A424" s="410"/>
      <c r="B424" s="22">
        <v>422.0</v>
      </c>
      <c r="C424" s="403">
        <v>246.0</v>
      </c>
      <c r="D424" s="22" t="s">
        <v>1905</v>
      </c>
      <c r="E424" s="141" t="s">
        <v>1131</v>
      </c>
      <c r="F424" s="405" t="s">
        <v>273</v>
      </c>
      <c r="G424" s="405"/>
      <c r="H424" s="405" t="s">
        <v>4128</v>
      </c>
      <c r="I424" s="411"/>
      <c r="J424" s="411"/>
      <c r="K424" s="411"/>
      <c r="L424" s="411"/>
      <c r="M424" s="178"/>
      <c r="N424" s="178"/>
      <c r="O424" s="52"/>
    </row>
    <row r="425">
      <c r="A425" s="410"/>
      <c r="B425" s="22">
        <v>423.0</v>
      </c>
      <c r="C425" s="153" t="s">
        <v>2718</v>
      </c>
      <c r="D425" s="418" t="s">
        <v>4135</v>
      </c>
      <c r="E425" s="237" t="s">
        <v>1131</v>
      </c>
      <c r="F425" s="238" t="s">
        <v>278</v>
      </c>
      <c r="G425" s="238" t="s">
        <v>1112</v>
      </c>
      <c r="H425" s="405" t="s">
        <v>4128</v>
      </c>
      <c r="I425" s="411"/>
      <c r="J425" s="411"/>
      <c r="K425" s="411"/>
      <c r="L425" s="411"/>
      <c r="M425" s="178"/>
      <c r="N425" s="178"/>
      <c r="O425" s="52"/>
    </row>
    <row r="426">
      <c r="A426" s="268"/>
      <c r="B426" s="22"/>
      <c r="C426" s="403">
        <v>405.0</v>
      </c>
      <c r="D426" s="22" t="s">
        <v>2966</v>
      </c>
      <c r="E426" s="237" t="s">
        <v>1131</v>
      </c>
      <c r="F426" s="238" t="s">
        <v>283</v>
      </c>
      <c r="G426" s="238" t="s">
        <v>1112</v>
      </c>
      <c r="H426" s="238" t="s">
        <v>1111</v>
      </c>
      <c r="I426" s="241" t="s">
        <v>1137</v>
      </c>
      <c r="J426" s="232" t="s">
        <v>2862</v>
      </c>
      <c r="K426" s="232" t="s">
        <v>1296</v>
      </c>
      <c r="L426" s="238" t="s">
        <v>1137</v>
      </c>
      <c r="M426" s="178"/>
      <c r="N426" s="178"/>
      <c r="O426" s="52"/>
    </row>
    <row r="427">
      <c r="A427" s="410"/>
      <c r="B427" s="22">
        <v>424.0</v>
      </c>
      <c r="C427" s="410"/>
      <c r="D427" s="96"/>
      <c r="E427" s="141" t="s">
        <v>1131</v>
      </c>
      <c r="F427" s="405" t="s">
        <v>283</v>
      </c>
      <c r="G427" s="405"/>
      <c r="H427" s="405" t="s">
        <v>4128</v>
      </c>
      <c r="I427" s="411"/>
      <c r="J427" s="411"/>
      <c r="K427" s="411"/>
      <c r="L427" s="411"/>
      <c r="M427" s="178"/>
      <c r="N427" s="178"/>
      <c r="O427" s="52"/>
    </row>
    <row r="428">
      <c r="A428" s="403"/>
      <c r="B428" s="22">
        <v>425.0</v>
      </c>
      <c r="C428" s="403">
        <v>90.0</v>
      </c>
      <c r="D428" s="22" t="s">
        <v>1043</v>
      </c>
      <c r="E428" s="141" t="s">
        <v>1131</v>
      </c>
      <c r="F428" s="405" t="s">
        <v>288</v>
      </c>
      <c r="G428" s="405" t="s">
        <v>1112</v>
      </c>
      <c r="H428" s="405" t="s">
        <v>4128</v>
      </c>
      <c r="I428" s="232" t="s">
        <v>4138</v>
      </c>
      <c r="J428" s="232" t="s">
        <v>3589</v>
      </c>
      <c r="K428" s="215" t="s">
        <v>57</v>
      </c>
      <c r="L428" s="215" t="s">
        <v>3573</v>
      </c>
      <c r="M428" s="178"/>
      <c r="N428" s="178"/>
      <c r="O428" s="52"/>
    </row>
    <row r="429">
      <c r="A429" s="268"/>
      <c r="B429" s="22"/>
      <c r="C429" s="403">
        <v>433.0</v>
      </c>
      <c r="D429" s="22" t="s">
        <v>2974</v>
      </c>
      <c r="E429" s="237" t="s">
        <v>1131</v>
      </c>
      <c r="F429" s="238" t="s">
        <v>2975</v>
      </c>
      <c r="G429" s="238" t="s">
        <v>1112</v>
      </c>
      <c r="H429" s="238" t="s">
        <v>1111</v>
      </c>
      <c r="I429" s="241" t="s">
        <v>1131</v>
      </c>
      <c r="J429" s="232" t="s">
        <v>1391</v>
      </c>
      <c r="K429" s="232" t="s">
        <v>1296</v>
      </c>
      <c r="L429" s="238" t="s">
        <v>1137</v>
      </c>
      <c r="M429" s="178"/>
      <c r="N429" s="178"/>
      <c r="O429" s="52"/>
    </row>
    <row r="430">
      <c r="A430" s="410"/>
      <c r="B430" s="22">
        <v>426.0</v>
      </c>
      <c r="C430" s="410"/>
      <c r="D430" s="96"/>
      <c r="E430" s="141" t="s">
        <v>1131</v>
      </c>
      <c r="F430" s="405" t="s">
        <v>2975</v>
      </c>
      <c r="G430" s="405"/>
      <c r="H430" s="423" t="s">
        <v>4128</v>
      </c>
      <c r="I430" s="411"/>
      <c r="J430" s="411"/>
      <c r="K430" s="411"/>
      <c r="L430" s="411"/>
      <c r="M430" s="178"/>
      <c r="N430" s="178"/>
      <c r="O430" s="52"/>
    </row>
    <row r="431">
      <c r="A431" s="410"/>
      <c r="B431" s="22">
        <v>427.0</v>
      </c>
      <c r="C431" s="410"/>
      <c r="D431" s="96"/>
      <c r="E431" s="141" t="s">
        <v>1131</v>
      </c>
      <c r="F431" s="405" t="s">
        <v>3199</v>
      </c>
      <c r="G431" s="405"/>
      <c r="H431" s="423" t="s">
        <v>4128</v>
      </c>
      <c r="I431" s="411"/>
      <c r="J431" s="411"/>
      <c r="K431" s="411"/>
      <c r="L431" s="411"/>
      <c r="M431" s="178"/>
      <c r="N431" s="178"/>
      <c r="O431" s="52"/>
    </row>
    <row r="432">
      <c r="A432" s="410"/>
      <c r="B432" s="22">
        <v>428.0</v>
      </c>
      <c r="C432" s="403">
        <v>261.0</v>
      </c>
      <c r="D432" s="139" t="s">
        <v>1978</v>
      </c>
      <c r="E432" s="141" t="s">
        <v>1131</v>
      </c>
      <c r="F432" s="405" t="s">
        <v>2980</v>
      </c>
      <c r="G432" s="405"/>
      <c r="H432" s="423" t="s">
        <v>4128</v>
      </c>
      <c r="I432" s="411"/>
      <c r="J432" s="411"/>
      <c r="K432" s="411"/>
      <c r="L432" s="411"/>
      <c r="M432" s="178"/>
      <c r="N432" s="178"/>
      <c r="O432" s="52"/>
    </row>
    <row r="433">
      <c r="A433" s="410"/>
      <c r="B433" s="22">
        <v>429.0</v>
      </c>
      <c r="C433" s="410">
        <v>121.0</v>
      </c>
      <c r="D433" s="22" t="s">
        <v>1180</v>
      </c>
      <c r="E433" s="141" t="s">
        <v>1131</v>
      </c>
      <c r="F433" s="405" t="s">
        <v>2465</v>
      </c>
      <c r="G433" s="405" t="s">
        <v>1112</v>
      </c>
      <c r="H433" s="423" t="s">
        <v>4128</v>
      </c>
      <c r="I433" s="415">
        <v>42326.0</v>
      </c>
      <c r="J433" s="411" t="s">
        <v>3579</v>
      </c>
      <c r="K433" s="411">
        <v>1.0</v>
      </c>
      <c r="L433" s="411" t="s">
        <v>3573</v>
      </c>
      <c r="M433" s="178"/>
      <c r="N433" s="178"/>
      <c r="O433" s="52"/>
    </row>
    <row r="434">
      <c r="A434" s="268"/>
      <c r="B434" s="22"/>
      <c r="C434" s="153" t="s">
        <v>3149</v>
      </c>
      <c r="D434" s="22" t="s">
        <v>2989</v>
      </c>
      <c r="E434" s="237" t="s">
        <v>1131</v>
      </c>
      <c r="F434" s="238" t="s">
        <v>2471</v>
      </c>
      <c r="G434" s="238" t="s">
        <v>1111</v>
      </c>
      <c r="H434" s="238" t="s">
        <v>1111</v>
      </c>
      <c r="I434" s="241" t="s">
        <v>1131</v>
      </c>
      <c r="J434" s="232" t="s">
        <v>2269</v>
      </c>
      <c r="K434" s="232" t="s">
        <v>1296</v>
      </c>
      <c r="L434" s="238" t="s">
        <v>1137</v>
      </c>
      <c r="M434" s="178"/>
      <c r="N434" s="178"/>
      <c r="O434" s="52"/>
    </row>
    <row r="435">
      <c r="A435" s="410"/>
      <c r="B435" s="22">
        <v>430.0</v>
      </c>
      <c r="C435" s="410"/>
      <c r="D435" s="96"/>
      <c r="E435" s="141" t="s">
        <v>1131</v>
      </c>
      <c r="F435" s="405" t="s">
        <v>2471</v>
      </c>
      <c r="G435" s="405"/>
      <c r="H435" s="423"/>
      <c r="I435" s="411"/>
      <c r="J435" s="411"/>
      <c r="K435" s="411"/>
      <c r="L435" s="411"/>
      <c r="M435" s="178"/>
      <c r="N435" s="178"/>
      <c r="O435" s="52"/>
    </row>
    <row r="436">
      <c r="A436" s="410"/>
      <c r="B436" s="22">
        <v>431.0</v>
      </c>
      <c r="C436" s="410"/>
      <c r="D436" s="96"/>
      <c r="E436" s="141" t="s">
        <v>1131</v>
      </c>
      <c r="F436" s="405" t="s">
        <v>2479</v>
      </c>
      <c r="G436" s="405"/>
      <c r="H436" s="423"/>
      <c r="I436" s="411"/>
      <c r="J436" s="411"/>
      <c r="K436" s="411"/>
      <c r="L436" s="411"/>
      <c r="M436" s="178"/>
      <c r="N436" s="178"/>
      <c r="O436" s="52"/>
    </row>
    <row r="437">
      <c r="A437" s="410"/>
      <c r="B437" s="22">
        <v>432.0</v>
      </c>
      <c r="C437" s="410"/>
      <c r="D437" s="96"/>
      <c r="E437" s="141" t="s">
        <v>1131</v>
      </c>
      <c r="F437" s="405" t="s">
        <v>294</v>
      </c>
      <c r="G437" s="405"/>
      <c r="H437" s="423"/>
      <c r="I437" s="411"/>
      <c r="J437" s="411"/>
      <c r="K437" s="411"/>
      <c r="L437" s="411"/>
      <c r="M437" s="178"/>
      <c r="N437" s="178"/>
      <c r="O437" s="52"/>
    </row>
    <row r="438">
      <c r="A438" s="410"/>
      <c r="B438" s="22">
        <v>433.0</v>
      </c>
      <c r="C438" s="410"/>
      <c r="D438" s="96"/>
      <c r="E438" s="141" t="s">
        <v>1131</v>
      </c>
      <c r="F438" s="405" t="s">
        <v>299</v>
      </c>
      <c r="G438" s="405"/>
      <c r="H438" s="423"/>
      <c r="I438" s="411"/>
      <c r="J438" s="411"/>
      <c r="K438" s="411"/>
      <c r="L438" s="411"/>
      <c r="M438" s="178"/>
      <c r="N438" s="178"/>
      <c r="O438" s="52"/>
    </row>
    <row r="439">
      <c r="A439" s="410"/>
      <c r="B439" s="22">
        <v>434.0</v>
      </c>
      <c r="C439" s="410"/>
      <c r="D439" s="96"/>
      <c r="E439" s="141" t="s">
        <v>1131</v>
      </c>
      <c r="F439" s="405" t="s">
        <v>304</v>
      </c>
      <c r="G439" s="405"/>
      <c r="H439" s="423"/>
      <c r="I439" s="411"/>
      <c r="J439" s="411"/>
      <c r="K439" s="411"/>
      <c r="L439" s="411"/>
      <c r="M439" s="178"/>
      <c r="N439" s="178"/>
      <c r="O439" s="52"/>
    </row>
    <row r="440">
      <c r="A440" s="410"/>
      <c r="B440" s="22">
        <v>435.0</v>
      </c>
      <c r="C440" s="410"/>
      <c r="D440" s="96"/>
      <c r="E440" s="141" t="s">
        <v>1131</v>
      </c>
      <c r="F440" s="405" t="s">
        <v>310</v>
      </c>
      <c r="G440" s="405"/>
      <c r="H440" s="423"/>
      <c r="I440" s="411"/>
      <c r="J440" s="411"/>
      <c r="K440" s="411"/>
      <c r="L440" s="411"/>
      <c r="M440" s="178"/>
      <c r="N440" s="178"/>
      <c r="O440" s="52"/>
    </row>
    <row r="441">
      <c r="A441" s="410"/>
      <c r="B441" s="22">
        <v>436.0</v>
      </c>
      <c r="C441" s="410"/>
      <c r="D441" s="96"/>
      <c r="E441" s="141" t="s">
        <v>1131</v>
      </c>
      <c r="F441" s="405" t="s">
        <v>315</v>
      </c>
      <c r="G441" s="405"/>
      <c r="H441" s="423"/>
      <c r="I441" s="411"/>
      <c r="J441" s="411"/>
      <c r="K441" s="411"/>
      <c r="L441" s="411"/>
      <c r="M441" s="178"/>
      <c r="N441" s="178"/>
      <c r="O441" s="52"/>
    </row>
    <row r="442">
      <c r="A442" s="410"/>
      <c r="B442" s="22">
        <v>437.0</v>
      </c>
      <c r="C442" s="410"/>
      <c r="D442" s="96"/>
      <c r="E442" s="141" t="s">
        <v>1131</v>
      </c>
      <c r="F442" s="405" t="s">
        <v>320</v>
      </c>
      <c r="G442" s="405"/>
      <c r="H442" s="423"/>
      <c r="I442" s="411"/>
      <c r="J442" s="411"/>
      <c r="K442" s="411"/>
      <c r="L442" s="411"/>
      <c r="M442" s="178"/>
      <c r="N442" s="178"/>
      <c r="O442" s="52"/>
    </row>
    <row r="443">
      <c r="A443" s="410"/>
      <c r="B443" s="22">
        <v>438.0</v>
      </c>
      <c r="C443" s="410"/>
      <c r="D443" s="96"/>
      <c r="E443" s="141" t="s">
        <v>1131</v>
      </c>
      <c r="F443" s="405" t="s">
        <v>325</v>
      </c>
      <c r="G443" s="405"/>
      <c r="H443" s="423"/>
      <c r="I443" s="411"/>
      <c r="J443" s="411"/>
      <c r="K443" s="411"/>
      <c r="L443" s="411"/>
      <c r="M443" s="178"/>
      <c r="N443" s="178"/>
      <c r="O443" s="52"/>
    </row>
    <row r="444">
      <c r="A444" s="410"/>
      <c r="B444" s="22">
        <v>439.0</v>
      </c>
      <c r="C444" s="410"/>
      <c r="D444" s="96"/>
      <c r="E444" s="141" t="s">
        <v>1131</v>
      </c>
      <c r="F444" s="405" t="s">
        <v>330</v>
      </c>
      <c r="G444" s="405"/>
      <c r="H444" s="423"/>
      <c r="I444" s="411"/>
      <c r="J444" s="411"/>
      <c r="K444" s="411"/>
      <c r="L444" s="411"/>
      <c r="M444" s="178"/>
      <c r="N444" s="178"/>
      <c r="O444" s="52"/>
    </row>
    <row r="445">
      <c r="A445" s="410"/>
      <c r="B445" s="22">
        <v>440.0</v>
      </c>
      <c r="C445" s="403">
        <v>218.0</v>
      </c>
      <c r="D445" s="139" t="s">
        <v>1719</v>
      </c>
      <c r="E445" s="141" t="s">
        <v>1131</v>
      </c>
      <c r="F445" s="405" t="s">
        <v>336</v>
      </c>
      <c r="G445" s="405"/>
      <c r="H445" s="423" t="s">
        <v>4153</v>
      </c>
      <c r="I445" s="411"/>
      <c r="J445" s="411"/>
      <c r="K445" s="411"/>
      <c r="L445" s="411"/>
      <c r="M445" s="178"/>
      <c r="N445" s="178"/>
      <c r="O445" s="52"/>
    </row>
    <row r="446">
      <c r="A446" s="410"/>
      <c r="B446" s="22">
        <v>441.0</v>
      </c>
      <c r="C446" s="153" t="s">
        <v>2616</v>
      </c>
      <c r="D446" s="418" t="s">
        <v>4155</v>
      </c>
      <c r="E446" s="237" t="s">
        <v>1131</v>
      </c>
      <c r="F446" s="238" t="s">
        <v>342</v>
      </c>
      <c r="G446" s="238" t="s">
        <v>1112</v>
      </c>
      <c r="H446" s="423" t="s">
        <v>4153</v>
      </c>
      <c r="I446" s="411"/>
      <c r="J446" s="411"/>
      <c r="K446" s="411"/>
      <c r="L446" s="411"/>
      <c r="M446" s="178"/>
      <c r="N446" s="178"/>
      <c r="O446" s="52"/>
    </row>
    <row r="447">
      <c r="A447" s="410"/>
      <c r="B447" s="22">
        <v>442.0</v>
      </c>
      <c r="C447" s="153" t="s">
        <v>2770</v>
      </c>
      <c r="D447" s="418" t="s">
        <v>4157</v>
      </c>
      <c r="E447" s="237" t="s">
        <v>1131</v>
      </c>
      <c r="F447" s="238" t="s">
        <v>1477</v>
      </c>
      <c r="G447" s="238" t="s">
        <v>1112</v>
      </c>
      <c r="H447" s="423" t="s">
        <v>4153</v>
      </c>
      <c r="I447" s="411"/>
      <c r="J447" s="411"/>
      <c r="K447" s="411"/>
      <c r="L447" s="411"/>
      <c r="M447" s="178"/>
      <c r="N447" s="178"/>
      <c r="O447" s="52"/>
    </row>
    <row r="448">
      <c r="A448" s="410"/>
      <c r="B448" s="22">
        <v>443.0</v>
      </c>
      <c r="C448" s="410">
        <v>183.0</v>
      </c>
      <c r="D448" s="22" t="s">
        <v>1547</v>
      </c>
      <c r="E448" s="141" t="s">
        <v>1131</v>
      </c>
      <c r="F448" s="405" t="s">
        <v>1561</v>
      </c>
      <c r="G448" s="405" t="s">
        <v>1112</v>
      </c>
      <c r="H448" s="423" t="s">
        <v>4153</v>
      </c>
      <c r="I448" s="415">
        <v>42160.0</v>
      </c>
      <c r="J448" s="411" t="s">
        <v>3565</v>
      </c>
      <c r="K448" s="411">
        <v>5.0</v>
      </c>
      <c r="L448" s="411" t="s">
        <v>3571</v>
      </c>
      <c r="M448" s="178"/>
      <c r="N448" s="178"/>
      <c r="O448" s="52"/>
    </row>
    <row r="449">
      <c r="A449" s="410"/>
      <c r="B449" s="22">
        <v>444.0</v>
      </c>
      <c r="C449" s="410">
        <v>189.0</v>
      </c>
      <c r="D449" s="22" t="s">
        <v>1582</v>
      </c>
      <c r="E449" s="141" t="s">
        <v>1131</v>
      </c>
      <c r="F449" s="405" t="s">
        <v>1348</v>
      </c>
      <c r="G449" s="405" t="s">
        <v>1112</v>
      </c>
      <c r="H449" s="423" t="s">
        <v>4153</v>
      </c>
      <c r="I449" s="415">
        <v>42286.0</v>
      </c>
      <c r="J449" s="411" t="s">
        <v>3634</v>
      </c>
      <c r="K449" s="411">
        <v>5.0</v>
      </c>
      <c r="L449" s="411" t="s">
        <v>3573</v>
      </c>
      <c r="M449" s="178"/>
      <c r="N449" s="178"/>
      <c r="O449" s="52"/>
    </row>
    <row r="450">
      <c r="A450" s="410"/>
      <c r="B450" s="22">
        <v>445.0</v>
      </c>
      <c r="C450" s="403">
        <v>247.0</v>
      </c>
      <c r="D450" s="22" t="s">
        <v>1914</v>
      </c>
      <c r="E450" s="141" t="s">
        <v>1131</v>
      </c>
      <c r="F450" s="405" t="s">
        <v>1357</v>
      </c>
      <c r="G450" s="405"/>
      <c r="H450" s="423" t="s">
        <v>4153</v>
      </c>
      <c r="I450" s="411"/>
      <c r="J450" s="411"/>
      <c r="K450" s="411"/>
      <c r="L450" s="411"/>
      <c r="M450" s="178"/>
      <c r="N450" s="178"/>
      <c r="O450" s="52"/>
    </row>
    <row r="451">
      <c r="A451" s="410"/>
      <c r="B451" s="22">
        <v>446.0</v>
      </c>
      <c r="C451" s="153" t="s">
        <v>2532</v>
      </c>
      <c r="D451" s="418" t="s">
        <v>4161</v>
      </c>
      <c r="E451" s="237" t="s">
        <v>1131</v>
      </c>
      <c r="F451" s="238" t="s">
        <v>1442</v>
      </c>
      <c r="G451" s="238" t="s">
        <v>1112</v>
      </c>
      <c r="H451" s="423" t="s">
        <v>4153</v>
      </c>
      <c r="I451" s="411"/>
      <c r="J451" s="411"/>
      <c r="K451" s="411"/>
      <c r="L451" s="411"/>
      <c r="M451" s="178"/>
      <c r="N451" s="178"/>
      <c r="O451" s="52"/>
    </row>
    <row r="452">
      <c r="A452" s="403"/>
      <c r="B452" s="22">
        <v>447.0</v>
      </c>
      <c r="C452" s="403">
        <v>76.0</v>
      </c>
      <c r="D452" s="22" t="s">
        <v>980</v>
      </c>
      <c r="E452" s="141" t="s">
        <v>1131</v>
      </c>
      <c r="F452" s="405" t="s">
        <v>1734</v>
      </c>
      <c r="G452" s="405" t="s">
        <v>1112</v>
      </c>
      <c r="H452" s="405" t="s">
        <v>4153</v>
      </c>
      <c r="I452" s="232" t="s">
        <v>4163</v>
      </c>
      <c r="J452" s="232" t="s">
        <v>3581</v>
      </c>
      <c r="K452" s="215" t="s">
        <v>97</v>
      </c>
      <c r="L452" s="215" t="s">
        <v>3573</v>
      </c>
      <c r="M452" s="178"/>
      <c r="N452" s="178"/>
      <c r="O452" s="52"/>
    </row>
    <row r="453">
      <c r="A453" s="410"/>
      <c r="B453" s="22">
        <v>448.0</v>
      </c>
      <c r="C453" s="410"/>
      <c r="D453" s="96"/>
      <c r="E453" s="141" t="s">
        <v>1131</v>
      </c>
      <c r="F453" s="405" t="s">
        <v>347</v>
      </c>
      <c r="G453" s="405"/>
      <c r="H453" s="405" t="s">
        <v>4153</v>
      </c>
      <c r="I453" s="411"/>
      <c r="J453" s="411"/>
      <c r="K453" s="411"/>
      <c r="L453" s="411"/>
      <c r="M453" s="178"/>
      <c r="N453" s="178"/>
      <c r="O453" s="52"/>
    </row>
    <row r="454">
      <c r="A454" s="268"/>
      <c r="B454" s="22"/>
      <c r="C454" s="403">
        <v>440.0</v>
      </c>
      <c r="D454" s="22" t="s">
        <v>3019</v>
      </c>
      <c r="E454" s="237" t="s">
        <v>1131</v>
      </c>
      <c r="F454" s="238" t="s">
        <v>352</v>
      </c>
      <c r="G454" s="238" t="s">
        <v>1112</v>
      </c>
      <c r="H454" s="238" t="s">
        <v>1111</v>
      </c>
      <c r="I454" s="241" t="s">
        <v>1131</v>
      </c>
      <c r="J454" s="232" t="s">
        <v>1651</v>
      </c>
      <c r="K454" s="232" t="s">
        <v>1296</v>
      </c>
      <c r="L454" s="238" t="s">
        <v>1137</v>
      </c>
      <c r="M454" s="178"/>
      <c r="N454" s="178"/>
      <c r="O454" s="52"/>
    </row>
    <row r="455">
      <c r="A455" s="410"/>
      <c r="B455" s="22">
        <v>449.0</v>
      </c>
      <c r="C455" s="410"/>
      <c r="D455" s="96"/>
      <c r="E455" s="141" t="s">
        <v>1131</v>
      </c>
      <c r="F455" s="405" t="s">
        <v>352</v>
      </c>
      <c r="G455" s="405"/>
      <c r="H455" s="405" t="s">
        <v>4153</v>
      </c>
      <c r="I455" s="411"/>
      <c r="J455" s="411"/>
      <c r="K455" s="411"/>
      <c r="L455" s="411"/>
      <c r="M455" s="178"/>
      <c r="N455" s="178"/>
      <c r="O455" s="52"/>
    </row>
    <row r="456">
      <c r="A456" s="410"/>
      <c r="B456" s="22">
        <v>450.0</v>
      </c>
      <c r="C456" s="403">
        <v>229.0</v>
      </c>
      <c r="D456" s="139" t="s">
        <v>1786</v>
      </c>
      <c r="E456" s="141" t="s">
        <v>1131</v>
      </c>
      <c r="F456" s="405" t="s">
        <v>357</v>
      </c>
      <c r="G456" s="405"/>
      <c r="H456" s="405" t="s">
        <v>4153</v>
      </c>
      <c r="I456" s="411"/>
      <c r="J456" s="411"/>
      <c r="K456" s="411"/>
      <c r="L456" s="411"/>
      <c r="M456" s="178"/>
      <c r="N456" s="178"/>
      <c r="O456" s="52"/>
    </row>
    <row r="457">
      <c r="A457" s="268"/>
      <c r="B457" s="22"/>
      <c r="C457" s="403">
        <v>409.0</v>
      </c>
      <c r="D457" s="22" t="s">
        <v>3026</v>
      </c>
      <c r="E457" s="237" t="s">
        <v>1131</v>
      </c>
      <c r="F457" s="238" t="s">
        <v>362</v>
      </c>
      <c r="G457" s="238" t="s">
        <v>1112</v>
      </c>
      <c r="H457" s="238" t="s">
        <v>1111</v>
      </c>
      <c r="I457" s="241" t="s">
        <v>1137</v>
      </c>
      <c r="J457" s="232" t="s">
        <v>2872</v>
      </c>
      <c r="K457" s="232" t="s">
        <v>1296</v>
      </c>
      <c r="L457" s="238" t="s">
        <v>1137</v>
      </c>
      <c r="M457" s="178"/>
      <c r="N457" s="178"/>
      <c r="O457" s="52"/>
    </row>
    <row r="458">
      <c r="A458" s="410"/>
      <c r="B458" s="22">
        <v>451.0</v>
      </c>
      <c r="C458" s="410"/>
      <c r="D458" s="96"/>
      <c r="E458" s="141" t="s">
        <v>1131</v>
      </c>
      <c r="F458" s="405" t="s">
        <v>362</v>
      </c>
      <c r="G458" s="405"/>
      <c r="H458" s="405" t="s">
        <v>4153</v>
      </c>
      <c r="I458" s="411"/>
      <c r="J458" s="411"/>
      <c r="K458" s="411"/>
      <c r="L458" s="411"/>
      <c r="M458" s="178"/>
      <c r="N458" s="178"/>
      <c r="O458" s="52"/>
    </row>
    <row r="459">
      <c r="A459" s="410"/>
      <c r="B459" s="22">
        <v>452.0</v>
      </c>
      <c r="C459" s="410">
        <v>130.0</v>
      </c>
      <c r="D459" s="22" t="s">
        <v>1219</v>
      </c>
      <c r="E459" s="141" t="s">
        <v>1131</v>
      </c>
      <c r="F459" s="405" t="s">
        <v>367</v>
      </c>
      <c r="G459" s="405" t="s">
        <v>1112</v>
      </c>
      <c r="H459" s="414" t="s">
        <v>4153</v>
      </c>
      <c r="I459" s="415">
        <v>42206.0</v>
      </c>
      <c r="J459" s="411" t="s">
        <v>3581</v>
      </c>
      <c r="K459" s="411">
        <v>3.0</v>
      </c>
      <c r="L459" s="411" t="s">
        <v>3571</v>
      </c>
      <c r="M459" s="178"/>
      <c r="N459" s="178"/>
      <c r="O459" s="52"/>
    </row>
    <row r="460">
      <c r="A460" s="403"/>
      <c r="B460" s="22">
        <v>453.0</v>
      </c>
      <c r="C460" s="403">
        <v>28.0</v>
      </c>
      <c r="D460" s="22" t="s">
        <v>762</v>
      </c>
      <c r="E460" s="141" t="s">
        <v>1131</v>
      </c>
      <c r="F460" s="405" t="s">
        <v>373</v>
      </c>
      <c r="G460" s="405" t="s">
        <v>1112</v>
      </c>
      <c r="H460" s="405" t="s">
        <v>4153</v>
      </c>
      <c r="I460" s="232" t="s">
        <v>4169</v>
      </c>
      <c r="J460" s="232" t="s">
        <v>3579</v>
      </c>
      <c r="K460" s="215" t="s">
        <v>25</v>
      </c>
      <c r="L460" s="215" t="s">
        <v>3573</v>
      </c>
      <c r="M460" s="178"/>
      <c r="N460" s="178"/>
      <c r="O460" s="52"/>
    </row>
    <row r="461">
      <c r="A461" s="410"/>
      <c r="B461" s="22">
        <v>454.0</v>
      </c>
      <c r="C461" s="410"/>
      <c r="D461" s="96"/>
      <c r="E461" s="141" t="s">
        <v>1131</v>
      </c>
      <c r="F461" s="405" t="s">
        <v>378</v>
      </c>
      <c r="G461" s="405"/>
      <c r="H461" s="405" t="s">
        <v>4153</v>
      </c>
      <c r="I461" s="411"/>
      <c r="J461" s="411"/>
      <c r="K461" s="411"/>
      <c r="L461" s="411"/>
      <c r="M461" s="178"/>
      <c r="N461" s="178"/>
      <c r="O461" s="52"/>
    </row>
    <row r="462">
      <c r="A462" s="268"/>
      <c r="B462" s="22"/>
      <c r="C462" s="403">
        <v>428.0</v>
      </c>
      <c r="D462" s="22" t="s">
        <v>3036</v>
      </c>
      <c r="E462" s="237" t="s">
        <v>1131</v>
      </c>
      <c r="F462" s="238" t="s">
        <v>383</v>
      </c>
      <c r="G462" s="238" t="s">
        <v>1112</v>
      </c>
      <c r="H462" s="238" t="s">
        <v>1111</v>
      </c>
      <c r="I462" s="241" t="s">
        <v>1131</v>
      </c>
      <c r="J462" s="232" t="s">
        <v>1137</v>
      </c>
      <c r="K462" s="232" t="s">
        <v>1296</v>
      </c>
      <c r="L462" s="238" t="s">
        <v>1137</v>
      </c>
      <c r="M462" s="178"/>
      <c r="N462" s="178"/>
      <c r="O462" s="52"/>
    </row>
    <row r="463">
      <c r="A463" s="410"/>
      <c r="B463" s="22">
        <v>455.0</v>
      </c>
      <c r="C463" s="410"/>
      <c r="D463" s="96"/>
      <c r="E463" s="141" t="s">
        <v>1131</v>
      </c>
      <c r="F463" s="405" t="s">
        <v>383</v>
      </c>
      <c r="G463" s="405"/>
      <c r="H463" s="405" t="s">
        <v>4153</v>
      </c>
      <c r="I463" s="411"/>
      <c r="J463" s="411"/>
      <c r="K463" s="411"/>
      <c r="L463" s="411"/>
      <c r="M463" s="178"/>
      <c r="N463" s="178"/>
      <c r="O463" s="52"/>
    </row>
    <row r="464">
      <c r="A464" s="403"/>
      <c r="B464" s="22">
        <v>456.0</v>
      </c>
      <c r="C464" s="403">
        <v>40.0</v>
      </c>
      <c r="D464" s="22" t="s">
        <v>825</v>
      </c>
      <c r="E464" s="141" t="s">
        <v>1131</v>
      </c>
      <c r="F464" s="405" t="s">
        <v>388</v>
      </c>
      <c r="G464" s="405" t="s">
        <v>1112</v>
      </c>
      <c r="H464" s="405" t="s">
        <v>4153</v>
      </c>
      <c r="I464" s="232" t="s">
        <v>4174</v>
      </c>
      <c r="J464" s="86" t="s">
        <v>3610</v>
      </c>
      <c r="K464" s="215" t="s">
        <v>45</v>
      </c>
      <c r="L464" s="215" t="s">
        <v>3566</v>
      </c>
      <c r="M464" s="178"/>
      <c r="N464" s="178"/>
      <c r="O464" s="52"/>
    </row>
    <row r="465">
      <c r="A465" s="410"/>
      <c r="B465" s="22">
        <v>457.0</v>
      </c>
      <c r="C465" s="153" t="s">
        <v>2410</v>
      </c>
      <c r="D465" s="418" t="s">
        <v>4176</v>
      </c>
      <c r="E465" s="237" t="s">
        <v>1131</v>
      </c>
      <c r="F465" s="238" t="s">
        <v>393</v>
      </c>
      <c r="G465" s="238" t="s">
        <v>1112</v>
      </c>
      <c r="H465" s="405" t="s">
        <v>4153</v>
      </c>
      <c r="I465" s="411"/>
      <c r="J465" s="411"/>
      <c r="K465" s="411"/>
      <c r="L465" s="411"/>
      <c r="M465" s="178"/>
      <c r="N465" s="178"/>
      <c r="O465" s="52"/>
    </row>
    <row r="466">
      <c r="A466" s="410"/>
      <c r="B466" s="22">
        <v>458.0</v>
      </c>
      <c r="C466" s="403">
        <v>256.0</v>
      </c>
      <c r="D466" s="139" t="s">
        <v>1959</v>
      </c>
      <c r="E466" s="141" t="s">
        <v>1131</v>
      </c>
      <c r="F466" s="405" t="s">
        <v>2069</v>
      </c>
      <c r="G466" s="405"/>
      <c r="H466" s="405" t="s">
        <v>4153</v>
      </c>
      <c r="I466" s="411"/>
      <c r="J466" s="411"/>
      <c r="K466" s="411"/>
      <c r="L466" s="411"/>
      <c r="M466" s="178"/>
      <c r="N466" s="178"/>
      <c r="O466" s="52"/>
    </row>
    <row r="467">
      <c r="A467" s="403"/>
      <c r="B467" s="22">
        <v>459.0</v>
      </c>
      <c r="C467" s="403">
        <v>92.0</v>
      </c>
      <c r="D467" s="22" t="s">
        <v>1051</v>
      </c>
      <c r="E467" s="141" t="s">
        <v>1131</v>
      </c>
      <c r="F467" s="405" t="s">
        <v>1139</v>
      </c>
      <c r="G467" s="405" t="s">
        <v>1112</v>
      </c>
      <c r="H467" s="405" t="s">
        <v>4153</v>
      </c>
      <c r="I467" s="232" t="s">
        <v>4180</v>
      </c>
      <c r="J467" s="232" t="s">
        <v>3559</v>
      </c>
      <c r="K467" s="215" t="s">
        <v>88</v>
      </c>
      <c r="L467" s="215" t="s">
        <v>3566</v>
      </c>
      <c r="M467" s="178"/>
      <c r="N467" s="178"/>
      <c r="O467" s="52"/>
    </row>
    <row r="468">
      <c r="A468" s="410"/>
      <c r="B468" s="22">
        <v>460.0</v>
      </c>
      <c r="C468" s="410"/>
      <c r="D468" s="96"/>
      <c r="E468" s="141" t="s">
        <v>1131</v>
      </c>
      <c r="F468" s="405" t="s">
        <v>1871</v>
      </c>
      <c r="G468" s="405"/>
      <c r="H468" s="423"/>
      <c r="I468" s="411"/>
      <c r="J468" s="411"/>
      <c r="K468" s="411"/>
      <c r="L468" s="411"/>
      <c r="M468" s="178"/>
      <c r="N468" s="178"/>
      <c r="O468" s="52"/>
    </row>
    <row r="469">
      <c r="A469" s="410"/>
      <c r="B469" s="22">
        <v>461.0</v>
      </c>
      <c r="C469" s="410"/>
      <c r="D469" s="96"/>
      <c r="E469" s="141" t="s">
        <v>1131</v>
      </c>
      <c r="F469" s="405" t="s">
        <v>1784</v>
      </c>
      <c r="G469" s="405"/>
      <c r="H469" s="423"/>
      <c r="I469" s="411"/>
      <c r="J469" s="411"/>
      <c r="K469" s="411"/>
      <c r="L469" s="411"/>
      <c r="M469" s="178"/>
      <c r="N469" s="178"/>
      <c r="O469" s="52"/>
    </row>
    <row r="470">
      <c r="A470" s="410"/>
      <c r="B470" s="22">
        <v>462.0</v>
      </c>
      <c r="C470" s="410"/>
      <c r="D470" s="96"/>
      <c r="E470" s="141" t="s">
        <v>1131</v>
      </c>
      <c r="F470" s="405" t="s">
        <v>2037</v>
      </c>
      <c r="G470" s="405"/>
      <c r="H470" s="423"/>
      <c r="I470" s="411"/>
      <c r="J470" s="411"/>
      <c r="K470" s="411"/>
      <c r="L470" s="411"/>
      <c r="M470" s="178"/>
      <c r="N470" s="178"/>
      <c r="O470" s="52"/>
    </row>
    <row r="471">
      <c r="A471" s="410"/>
      <c r="B471" s="22">
        <v>463.0</v>
      </c>
      <c r="C471" s="410"/>
      <c r="D471" s="96"/>
      <c r="E471" s="141" t="s">
        <v>1131</v>
      </c>
      <c r="F471" s="405" t="s">
        <v>1135</v>
      </c>
      <c r="G471" s="405"/>
      <c r="H471" s="423"/>
      <c r="I471" s="411"/>
      <c r="J471" s="411"/>
      <c r="K471" s="411"/>
      <c r="L471" s="411"/>
      <c r="M471" s="178"/>
      <c r="N471" s="178"/>
      <c r="O471" s="52"/>
    </row>
    <row r="472">
      <c r="A472" s="410"/>
      <c r="B472" s="22">
        <v>464.0</v>
      </c>
      <c r="C472" s="410"/>
      <c r="D472" s="96"/>
      <c r="E472" s="141" t="s">
        <v>1131</v>
      </c>
      <c r="F472" s="405" t="s">
        <v>407</v>
      </c>
      <c r="G472" s="405"/>
      <c r="H472" s="423"/>
      <c r="I472" s="411"/>
      <c r="J472" s="411"/>
      <c r="K472" s="411"/>
      <c r="L472" s="411"/>
      <c r="M472" s="178"/>
      <c r="N472" s="178"/>
      <c r="O472" s="52"/>
    </row>
    <row r="473">
      <c r="A473" s="410"/>
      <c r="B473" s="22">
        <v>465.0</v>
      </c>
      <c r="C473" s="410"/>
      <c r="D473" s="96"/>
      <c r="E473" s="141" t="s">
        <v>1131</v>
      </c>
      <c r="F473" s="405" t="s">
        <v>414</v>
      </c>
      <c r="G473" s="405"/>
      <c r="H473" s="423"/>
      <c r="I473" s="411"/>
      <c r="J473" s="411"/>
      <c r="K473" s="411"/>
      <c r="L473" s="411"/>
      <c r="M473" s="178"/>
      <c r="N473" s="178"/>
      <c r="O473" s="52"/>
    </row>
    <row r="474">
      <c r="A474" s="410"/>
      <c r="B474" s="22">
        <v>466.0</v>
      </c>
      <c r="C474" s="410"/>
      <c r="D474" s="96"/>
      <c r="E474" s="141" t="s">
        <v>1131</v>
      </c>
      <c r="F474" s="405" t="s">
        <v>420</v>
      </c>
      <c r="G474" s="405"/>
      <c r="H474" s="423"/>
      <c r="I474" s="411"/>
      <c r="J474" s="411"/>
      <c r="K474" s="411"/>
      <c r="L474" s="411"/>
      <c r="M474" s="178"/>
      <c r="N474" s="178"/>
      <c r="O474" s="52"/>
    </row>
    <row r="475">
      <c r="A475" s="410"/>
      <c r="B475" s="22">
        <v>467.0</v>
      </c>
      <c r="C475" s="410"/>
      <c r="D475" s="96"/>
      <c r="E475" s="141" t="s">
        <v>1131</v>
      </c>
      <c r="F475" s="405" t="s">
        <v>436</v>
      </c>
      <c r="G475" s="405"/>
      <c r="H475" s="423"/>
      <c r="I475" s="411"/>
      <c r="J475" s="411"/>
      <c r="K475" s="411"/>
      <c r="L475" s="411"/>
      <c r="M475" s="178"/>
      <c r="N475" s="178"/>
      <c r="O475" s="52"/>
    </row>
    <row r="476">
      <c r="A476" s="410"/>
      <c r="B476" s="22">
        <v>468.0</v>
      </c>
      <c r="C476" s="410"/>
      <c r="D476" s="96"/>
      <c r="E476" s="141" t="s">
        <v>1131</v>
      </c>
      <c r="F476" s="405" t="s">
        <v>440</v>
      </c>
      <c r="G476" s="405"/>
      <c r="H476" s="423"/>
      <c r="I476" s="411"/>
      <c r="J476" s="411"/>
      <c r="K476" s="411"/>
      <c r="L476" s="411"/>
      <c r="M476" s="178"/>
      <c r="N476" s="178"/>
      <c r="O476" s="52"/>
    </row>
    <row r="477">
      <c r="A477" s="410"/>
      <c r="B477" s="22">
        <v>469.0</v>
      </c>
      <c r="C477" s="410"/>
      <c r="D477" s="96"/>
      <c r="E477" s="141" t="s">
        <v>1131</v>
      </c>
      <c r="F477" s="405" t="s">
        <v>444</v>
      </c>
      <c r="G477" s="405"/>
      <c r="H477" s="423"/>
      <c r="I477" s="411"/>
      <c r="J477" s="411"/>
      <c r="K477" s="411"/>
      <c r="L477" s="411"/>
      <c r="M477" s="178"/>
      <c r="N477" s="178"/>
      <c r="O477" s="52"/>
    </row>
    <row r="478">
      <c r="A478" s="410"/>
      <c r="B478" s="22">
        <v>470.0</v>
      </c>
      <c r="C478" s="403">
        <v>242.0</v>
      </c>
      <c r="D478" s="22" t="s">
        <v>1882</v>
      </c>
      <c r="E478" s="141" t="s">
        <v>1131</v>
      </c>
      <c r="F478" s="405" t="s">
        <v>448</v>
      </c>
      <c r="G478" s="405"/>
      <c r="H478" s="423" t="s">
        <v>4193</v>
      </c>
      <c r="I478" s="411"/>
      <c r="J478" s="411"/>
      <c r="K478" s="411"/>
      <c r="L478" s="411"/>
      <c r="M478" s="178"/>
      <c r="N478" s="178"/>
      <c r="O478" s="52"/>
    </row>
    <row r="479">
      <c r="A479" s="410"/>
      <c r="B479" s="22">
        <v>471.0</v>
      </c>
      <c r="C479" s="410">
        <v>168.0</v>
      </c>
      <c r="D479" s="22" t="s">
        <v>1452</v>
      </c>
      <c r="E479" s="141" t="s">
        <v>1131</v>
      </c>
      <c r="F479" s="405" t="s">
        <v>452</v>
      </c>
      <c r="G479" s="405" t="s">
        <v>1112</v>
      </c>
      <c r="H479" s="423" t="s">
        <v>4193</v>
      </c>
      <c r="I479" s="415">
        <v>42240.0</v>
      </c>
      <c r="J479" s="411" t="s">
        <v>3559</v>
      </c>
      <c r="K479" s="411">
        <v>6.0</v>
      </c>
      <c r="L479" s="411" t="s">
        <v>3571</v>
      </c>
      <c r="M479" s="178"/>
      <c r="N479" s="178"/>
      <c r="O479" s="52"/>
    </row>
    <row r="480">
      <c r="A480" s="268"/>
      <c r="B480" s="22"/>
      <c r="C480" s="403">
        <v>420.0</v>
      </c>
      <c r="D480" s="22" t="s">
        <v>3063</v>
      </c>
      <c r="E480" s="237" t="s">
        <v>1131</v>
      </c>
      <c r="F480" s="238" t="s">
        <v>457</v>
      </c>
      <c r="G480" s="238" t="s">
        <v>1112</v>
      </c>
      <c r="H480" s="238" t="s">
        <v>1111</v>
      </c>
      <c r="I480" s="241" t="s">
        <v>1137</v>
      </c>
      <c r="J480" s="232" t="s">
        <v>2889</v>
      </c>
      <c r="K480" s="232" t="s">
        <v>1296</v>
      </c>
      <c r="L480" s="238" t="s">
        <v>1137</v>
      </c>
      <c r="M480" s="178"/>
      <c r="N480" s="178"/>
      <c r="O480" s="52"/>
    </row>
    <row r="481">
      <c r="A481" s="410"/>
      <c r="B481" s="22">
        <v>472.0</v>
      </c>
      <c r="C481" s="410"/>
      <c r="D481" s="96"/>
      <c r="E481" s="141" t="s">
        <v>1131</v>
      </c>
      <c r="F481" s="405" t="s">
        <v>457</v>
      </c>
      <c r="G481" s="405"/>
      <c r="H481" s="423" t="s">
        <v>4193</v>
      </c>
      <c r="I481" s="411"/>
      <c r="J481" s="411"/>
      <c r="K481" s="411"/>
      <c r="L481" s="411"/>
      <c r="M481" s="178"/>
      <c r="N481" s="178"/>
      <c r="O481" s="52"/>
    </row>
    <row r="482">
      <c r="A482" s="410"/>
      <c r="B482" s="22">
        <v>473.0</v>
      </c>
      <c r="C482" s="410"/>
      <c r="D482" s="96"/>
      <c r="E482" s="141" t="s">
        <v>1131</v>
      </c>
      <c r="F482" s="405" t="s">
        <v>463</v>
      </c>
      <c r="G482" s="405"/>
      <c r="H482" s="423" t="s">
        <v>4193</v>
      </c>
      <c r="I482" s="411"/>
      <c r="J482" s="411"/>
      <c r="K482" s="411"/>
      <c r="L482" s="411"/>
      <c r="M482" s="178"/>
      <c r="N482" s="178"/>
      <c r="O482" s="52"/>
    </row>
    <row r="483">
      <c r="A483" s="403"/>
      <c r="B483" s="22">
        <v>474.0</v>
      </c>
      <c r="C483" s="403">
        <v>66.0</v>
      </c>
      <c r="D483" s="22" t="s">
        <v>934</v>
      </c>
      <c r="E483" s="141" t="s">
        <v>1131</v>
      </c>
      <c r="F483" s="405" t="s">
        <v>2756</v>
      </c>
      <c r="G483" s="405" t="s">
        <v>1112</v>
      </c>
      <c r="H483" s="414" t="s">
        <v>4193</v>
      </c>
      <c r="I483" s="232" t="s">
        <v>4200</v>
      </c>
      <c r="J483" s="232" t="s">
        <v>3559</v>
      </c>
      <c r="K483" s="215" t="s">
        <v>97</v>
      </c>
      <c r="L483" s="215" t="s">
        <v>3573</v>
      </c>
      <c r="M483" s="178"/>
      <c r="N483" s="178"/>
      <c r="O483" s="52"/>
    </row>
    <row r="484">
      <c r="A484" s="410"/>
      <c r="B484" s="22">
        <v>475.0</v>
      </c>
      <c r="C484" s="410"/>
      <c r="D484" s="96"/>
      <c r="E484" s="141" t="s">
        <v>1131</v>
      </c>
      <c r="F484" s="405" t="s">
        <v>3171</v>
      </c>
      <c r="G484" s="405"/>
      <c r="H484" s="423" t="s">
        <v>4193</v>
      </c>
      <c r="I484" s="411"/>
      <c r="J484" s="411"/>
      <c r="K484" s="411"/>
      <c r="L484" s="411"/>
      <c r="M484" s="178"/>
      <c r="N484" s="178"/>
      <c r="O484" s="52"/>
    </row>
    <row r="485">
      <c r="A485" s="410"/>
      <c r="B485" s="22">
        <v>476.0</v>
      </c>
      <c r="C485" s="403">
        <v>230.0</v>
      </c>
      <c r="D485" s="139" t="s">
        <v>1792</v>
      </c>
      <c r="E485" s="141" t="s">
        <v>1131</v>
      </c>
      <c r="F485" s="405" t="s">
        <v>3071</v>
      </c>
      <c r="G485" s="405"/>
      <c r="H485" s="423" t="s">
        <v>4193</v>
      </c>
      <c r="I485" s="411"/>
      <c r="J485" s="411"/>
      <c r="K485" s="411"/>
      <c r="L485" s="411"/>
      <c r="M485" s="178"/>
      <c r="N485" s="178"/>
      <c r="O485" s="52"/>
    </row>
    <row r="486">
      <c r="A486" s="410"/>
      <c r="B486" s="22">
        <v>477.0</v>
      </c>
      <c r="C486" s="410">
        <v>134.0</v>
      </c>
      <c r="D486" s="22" t="s">
        <v>1238</v>
      </c>
      <c r="E486" s="141" t="s">
        <v>1131</v>
      </c>
      <c r="F486" s="405" t="s">
        <v>2563</v>
      </c>
      <c r="G486" s="405" t="s">
        <v>1112</v>
      </c>
      <c r="H486" s="423" t="s">
        <v>4193</v>
      </c>
      <c r="I486" s="415">
        <v>42183.0</v>
      </c>
      <c r="J486" s="411" t="s">
        <v>3581</v>
      </c>
      <c r="K486" s="411">
        <v>3.0</v>
      </c>
      <c r="L486" s="411" t="s">
        <v>3573</v>
      </c>
      <c r="M486" s="178"/>
      <c r="N486" s="178"/>
      <c r="O486" s="52"/>
    </row>
    <row r="487">
      <c r="A487" s="410"/>
      <c r="B487" s="22">
        <v>478.0</v>
      </c>
      <c r="C487" s="153" t="s">
        <v>2415</v>
      </c>
      <c r="D487" s="418" t="s">
        <v>4205</v>
      </c>
      <c r="E487" s="237" t="s">
        <v>1131</v>
      </c>
      <c r="F487" s="238" t="s">
        <v>2572</v>
      </c>
      <c r="G487" s="238" t="s">
        <v>1112</v>
      </c>
      <c r="H487" s="423" t="s">
        <v>4193</v>
      </c>
      <c r="I487" s="411"/>
      <c r="J487" s="411"/>
      <c r="K487" s="411"/>
      <c r="L487" s="411"/>
      <c r="M487" s="178"/>
      <c r="N487" s="178"/>
      <c r="O487" s="52"/>
    </row>
    <row r="488">
      <c r="A488" s="410"/>
      <c r="B488" s="22">
        <v>479.0</v>
      </c>
      <c r="C488" s="410"/>
      <c r="D488" s="96"/>
      <c r="E488" s="141" t="s">
        <v>1131</v>
      </c>
      <c r="F488" s="405" t="s">
        <v>2577</v>
      </c>
      <c r="G488" s="405"/>
      <c r="H488" s="423"/>
      <c r="I488" s="411"/>
      <c r="J488" s="411"/>
      <c r="K488" s="411"/>
      <c r="L488" s="411"/>
      <c r="M488" s="178"/>
      <c r="N488" s="178"/>
      <c r="O488" s="52"/>
    </row>
    <row r="489">
      <c r="A489" s="410"/>
      <c r="B489" s="22">
        <v>480.0</v>
      </c>
      <c r="C489" s="410"/>
      <c r="D489" s="96"/>
      <c r="E489" s="141" t="s">
        <v>1131</v>
      </c>
      <c r="F489" s="405" t="s">
        <v>2589</v>
      </c>
      <c r="G489" s="405"/>
      <c r="H489" s="423"/>
      <c r="I489" s="411"/>
      <c r="J489" s="411"/>
      <c r="K489" s="411"/>
      <c r="L489" s="411"/>
      <c r="M489" s="178"/>
      <c r="N489" s="178"/>
      <c r="O489" s="52"/>
    </row>
    <row r="490">
      <c r="A490" s="410"/>
      <c r="B490" s="22">
        <v>481.0</v>
      </c>
      <c r="C490" s="410"/>
      <c r="D490" s="96"/>
      <c r="E490" s="141" t="s">
        <v>1131</v>
      </c>
      <c r="F490" s="405" t="s">
        <v>2596</v>
      </c>
      <c r="G490" s="405"/>
      <c r="H490" s="423"/>
      <c r="I490" s="411"/>
      <c r="J490" s="411"/>
      <c r="K490" s="411"/>
      <c r="L490" s="411"/>
      <c r="M490" s="178"/>
      <c r="N490" s="178"/>
      <c r="O490" s="52"/>
    </row>
    <row r="491">
      <c r="A491" s="410"/>
      <c r="B491" s="22">
        <v>482.0</v>
      </c>
      <c r="C491" s="410"/>
      <c r="D491" s="96"/>
      <c r="E491" s="141" t="s">
        <v>1131</v>
      </c>
      <c r="F491" s="405" t="s">
        <v>1450</v>
      </c>
      <c r="G491" s="405"/>
      <c r="H491" s="423"/>
      <c r="I491" s="411"/>
      <c r="J491" s="411"/>
      <c r="K491" s="411"/>
      <c r="L491" s="411"/>
      <c r="M491" s="178"/>
      <c r="N491" s="178"/>
      <c r="O491" s="52"/>
    </row>
    <row r="492">
      <c r="A492" s="410"/>
      <c r="B492" s="22">
        <v>483.0</v>
      </c>
      <c r="C492" s="410"/>
      <c r="D492" s="96"/>
      <c r="E492" s="141" t="s">
        <v>1131</v>
      </c>
      <c r="F492" s="405" t="s">
        <v>1493</v>
      </c>
      <c r="G492" s="405"/>
      <c r="H492" s="423"/>
      <c r="I492" s="411"/>
      <c r="J492" s="411"/>
      <c r="K492" s="411"/>
      <c r="L492" s="411"/>
      <c r="M492" s="178"/>
      <c r="N492" s="178"/>
      <c r="O492" s="52"/>
    </row>
    <row r="493">
      <c r="A493" s="410"/>
      <c r="B493" s="22">
        <v>484.0</v>
      </c>
      <c r="C493" s="410"/>
      <c r="D493" s="96"/>
      <c r="E493" s="141" t="s">
        <v>1131</v>
      </c>
      <c r="F493" s="405" t="s">
        <v>1555</v>
      </c>
      <c r="G493" s="405"/>
      <c r="H493" s="423"/>
      <c r="I493" s="411"/>
      <c r="J493" s="411"/>
      <c r="K493" s="411"/>
      <c r="L493" s="411"/>
      <c r="M493" s="178"/>
      <c r="N493" s="178"/>
      <c r="O493" s="52"/>
    </row>
    <row r="494">
      <c r="A494" s="410"/>
      <c r="B494" s="22">
        <v>485.0</v>
      </c>
      <c r="C494" s="410"/>
      <c r="D494" s="96"/>
      <c r="E494" s="141" t="s">
        <v>1131</v>
      </c>
      <c r="F494" s="405" t="s">
        <v>1574</v>
      </c>
      <c r="G494" s="405"/>
      <c r="H494" s="423"/>
      <c r="I494" s="411"/>
      <c r="J494" s="411"/>
      <c r="K494" s="411"/>
      <c r="L494" s="411"/>
      <c r="M494" s="178"/>
      <c r="N494" s="178"/>
      <c r="O494" s="52"/>
    </row>
    <row r="495">
      <c r="A495" s="410"/>
      <c r="B495" s="22">
        <v>486.0</v>
      </c>
      <c r="C495" s="410"/>
      <c r="D495" s="96"/>
      <c r="E495" s="141" t="s">
        <v>1131</v>
      </c>
      <c r="F495" s="405" t="s">
        <v>1583</v>
      </c>
      <c r="G495" s="405"/>
      <c r="H495" s="423"/>
      <c r="I495" s="411"/>
      <c r="J495" s="411"/>
      <c r="K495" s="411"/>
      <c r="L495" s="411"/>
      <c r="M495" s="178"/>
      <c r="N495" s="178"/>
      <c r="O495" s="52"/>
    </row>
    <row r="496">
      <c r="A496" s="410"/>
      <c r="B496" s="22">
        <v>487.0</v>
      </c>
      <c r="C496" s="410"/>
      <c r="D496" s="96"/>
      <c r="E496" s="141" t="s">
        <v>1131</v>
      </c>
      <c r="F496" s="405" t="s">
        <v>1590</v>
      </c>
      <c r="G496" s="405"/>
      <c r="H496" s="423"/>
      <c r="I496" s="411"/>
      <c r="J496" s="411"/>
      <c r="K496" s="411"/>
      <c r="L496" s="411"/>
      <c r="M496" s="178"/>
      <c r="N496" s="178"/>
      <c r="O496" s="52"/>
    </row>
    <row r="497">
      <c r="A497" s="410"/>
      <c r="B497" s="22">
        <v>488.0</v>
      </c>
      <c r="C497" s="410"/>
      <c r="D497" s="96"/>
      <c r="E497" s="141" t="s">
        <v>1131</v>
      </c>
      <c r="F497" s="405" t="s">
        <v>1600</v>
      </c>
      <c r="G497" s="405"/>
      <c r="H497" s="423"/>
      <c r="I497" s="411"/>
      <c r="J497" s="411"/>
      <c r="K497" s="411"/>
      <c r="L497" s="411"/>
      <c r="M497" s="178"/>
      <c r="N497" s="178"/>
      <c r="O497" s="52"/>
    </row>
    <row r="498">
      <c r="A498" s="410"/>
      <c r="B498" s="22">
        <v>489.0</v>
      </c>
      <c r="C498" s="410">
        <v>144.0</v>
      </c>
      <c r="D498" s="22" t="s">
        <v>1298</v>
      </c>
      <c r="E498" s="141" t="s">
        <v>1131</v>
      </c>
      <c r="F498" s="405" t="s">
        <v>2641</v>
      </c>
      <c r="G498" s="405" t="s">
        <v>1112</v>
      </c>
      <c r="H498" s="423" t="s">
        <v>4217</v>
      </c>
      <c r="I498" s="415">
        <v>42253.0</v>
      </c>
      <c r="J498" s="411" t="s">
        <v>3559</v>
      </c>
      <c r="K498" s="411">
        <v>5.0</v>
      </c>
      <c r="L498" s="411" t="s">
        <v>3566</v>
      </c>
      <c r="M498" s="178"/>
      <c r="N498" s="178"/>
      <c r="O498" s="52"/>
    </row>
    <row r="499">
      <c r="A499" s="410"/>
      <c r="B499" s="22">
        <v>490.0</v>
      </c>
      <c r="C499" s="153" t="s">
        <v>2504</v>
      </c>
      <c r="D499" s="418" t="s">
        <v>4219</v>
      </c>
      <c r="E499" s="237" t="s">
        <v>1131</v>
      </c>
      <c r="F499" s="238" t="s">
        <v>2351</v>
      </c>
      <c r="G499" s="238" t="s">
        <v>1112</v>
      </c>
      <c r="H499" s="423" t="s">
        <v>4217</v>
      </c>
      <c r="I499" s="411"/>
      <c r="J499" s="411"/>
      <c r="K499" s="411"/>
      <c r="L499" s="411"/>
      <c r="M499" s="178"/>
      <c r="N499" s="178"/>
      <c r="O499" s="52"/>
    </row>
    <row r="500">
      <c r="A500" s="410"/>
      <c r="B500" s="22">
        <v>491.0</v>
      </c>
      <c r="C500" s="153" t="s">
        <v>2399</v>
      </c>
      <c r="D500" s="418" t="s">
        <v>4221</v>
      </c>
      <c r="E500" s="237" t="s">
        <v>1131</v>
      </c>
      <c r="F500" s="238" t="s">
        <v>2651</v>
      </c>
      <c r="G500" s="238" t="s">
        <v>1112</v>
      </c>
      <c r="H500" s="423" t="s">
        <v>4217</v>
      </c>
      <c r="I500" s="411"/>
      <c r="J500" s="411"/>
      <c r="K500" s="411"/>
      <c r="L500" s="411"/>
      <c r="M500" s="178"/>
      <c r="N500" s="178"/>
      <c r="O500" s="52"/>
    </row>
    <row r="501">
      <c r="A501" s="410"/>
      <c r="B501" s="22">
        <v>492.0</v>
      </c>
      <c r="C501" s="410"/>
      <c r="D501" s="96"/>
      <c r="E501" s="141" t="s">
        <v>1131</v>
      </c>
      <c r="F501" s="405" t="s">
        <v>2658</v>
      </c>
      <c r="G501" s="405"/>
      <c r="H501" s="423" t="s">
        <v>4217</v>
      </c>
      <c r="I501" s="411"/>
      <c r="J501" s="411"/>
      <c r="K501" s="411"/>
      <c r="L501" s="411"/>
      <c r="M501" s="178"/>
      <c r="N501" s="178"/>
      <c r="O501" s="52"/>
    </row>
    <row r="502">
      <c r="A502" s="268"/>
      <c r="B502" s="22"/>
      <c r="C502" s="403">
        <v>430.0</v>
      </c>
      <c r="D502" s="22" t="s">
        <v>3096</v>
      </c>
      <c r="E502" s="237" t="s">
        <v>1131</v>
      </c>
      <c r="F502" s="238" t="s">
        <v>2670</v>
      </c>
      <c r="G502" s="238" t="s">
        <v>1112</v>
      </c>
      <c r="H502" s="238" t="s">
        <v>1111</v>
      </c>
      <c r="I502" s="241" t="s">
        <v>1131</v>
      </c>
      <c r="J502" s="232" t="s">
        <v>1449</v>
      </c>
      <c r="K502" s="232" t="s">
        <v>1296</v>
      </c>
      <c r="L502" s="238" t="s">
        <v>1137</v>
      </c>
      <c r="M502" s="178"/>
      <c r="N502" s="178"/>
      <c r="O502" s="52"/>
    </row>
    <row r="503">
      <c r="A503" s="410"/>
      <c r="B503" s="22">
        <v>493.0</v>
      </c>
      <c r="C503" s="410"/>
      <c r="D503" s="96"/>
      <c r="E503" s="141" t="s">
        <v>1131</v>
      </c>
      <c r="F503" s="405" t="s">
        <v>2670</v>
      </c>
      <c r="G503" s="405"/>
      <c r="H503" s="423" t="s">
        <v>4217</v>
      </c>
      <c r="I503" s="411"/>
      <c r="J503" s="411"/>
      <c r="K503" s="411"/>
      <c r="L503" s="411"/>
      <c r="M503" s="178"/>
      <c r="N503" s="178"/>
      <c r="O503" s="52"/>
    </row>
    <row r="504">
      <c r="A504" s="268"/>
      <c r="B504" s="22"/>
      <c r="C504" s="403">
        <v>421.0</v>
      </c>
      <c r="D504" s="22" t="s">
        <v>3100</v>
      </c>
      <c r="E504" s="237" t="s">
        <v>1131</v>
      </c>
      <c r="F504" s="238" t="s">
        <v>2675</v>
      </c>
      <c r="G504" s="238" t="s">
        <v>1112</v>
      </c>
      <c r="H504" s="238" t="s">
        <v>1111</v>
      </c>
      <c r="I504" s="241" t="s">
        <v>1137</v>
      </c>
      <c r="J504" s="232" t="s">
        <v>2891</v>
      </c>
      <c r="K504" s="232" t="s">
        <v>1296</v>
      </c>
      <c r="L504" s="238" t="s">
        <v>1137</v>
      </c>
      <c r="M504" s="178"/>
      <c r="N504" s="178"/>
      <c r="O504" s="52"/>
    </row>
    <row r="505">
      <c r="A505" s="410"/>
      <c r="B505" s="22">
        <v>494.0</v>
      </c>
      <c r="C505" s="410"/>
      <c r="D505" s="96"/>
      <c r="E505" s="141" t="s">
        <v>1131</v>
      </c>
      <c r="F505" s="405" t="s">
        <v>2675</v>
      </c>
      <c r="G505" s="405"/>
      <c r="H505" s="423" t="s">
        <v>4217</v>
      </c>
      <c r="I505" s="411"/>
      <c r="J505" s="411"/>
      <c r="K505" s="411"/>
      <c r="L505" s="411"/>
      <c r="M505" s="178"/>
      <c r="N505" s="178"/>
      <c r="O505" s="52"/>
    </row>
    <row r="506">
      <c r="A506" s="410"/>
      <c r="B506" s="22">
        <v>495.0</v>
      </c>
      <c r="C506" s="410"/>
      <c r="D506" s="96"/>
      <c r="E506" s="141" t="s">
        <v>1131</v>
      </c>
      <c r="F506" s="405" t="s">
        <v>2682</v>
      </c>
      <c r="G506" s="405"/>
      <c r="H506" s="423" t="s">
        <v>4217</v>
      </c>
      <c r="I506" s="411"/>
      <c r="J506" s="411"/>
      <c r="K506" s="411"/>
      <c r="L506" s="411"/>
      <c r="M506" s="178"/>
      <c r="N506" s="178"/>
      <c r="O506" s="52"/>
    </row>
    <row r="507">
      <c r="A507" s="410"/>
      <c r="B507" s="22">
        <v>496.0</v>
      </c>
      <c r="C507" s="403">
        <v>282.0</v>
      </c>
      <c r="D507" s="139" t="s">
        <v>2122</v>
      </c>
      <c r="E507" s="141" t="s">
        <v>1131</v>
      </c>
      <c r="F507" s="405" t="s">
        <v>1742</v>
      </c>
      <c r="G507" s="405"/>
      <c r="H507" s="423" t="s">
        <v>4217</v>
      </c>
      <c r="I507" s="411"/>
      <c r="J507" s="411"/>
      <c r="K507" s="411"/>
      <c r="L507" s="411"/>
      <c r="M507" s="178"/>
      <c r="N507" s="178"/>
      <c r="O507" s="52"/>
    </row>
    <row r="508">
      <c r="A508" s="403"/>
      <c r="B508" s="22">
        <v>497.0</v>
      </c>
      <c r="C508" s="403">
        <v>25.0</v>
      </c>
      <c r="D508" s="22" t="s">
        <v>743</v>
      </c>
      <c r="E508" s="141" t="s">
        <v>1131</v>
      </c>
      <c r="F508" s="405" t="s">
        <v>2022</v>
      </c>
      <c r="G508" s="405" t="s">
        <v>1112</v>
      </c>
      <c r="H508" s="414" t="s">
        <v>4217</v>
      </c>
      <c r="I508" s="232" t="s">
        <v>3633</v>
      </c>
      <c r="J508" s="232" t="s">
        <v>3634</v>
      </c>
      <c r="K508" s="215" t="s">
        <v>57</v>
      </c>
      <c r="L508" s="215" t="s">
        <v>3573</v>
      </c>
      <c r="M508" s="178"/>
      <c r="N508" s="178"/>
      <c r="O508" s="52"/>
    </row>
    <row r="509">
      <c r="A509" s="410"/>
      <c r="B509" s="22">
        <v>498.0</v>
      </c>
      <c r="C509" s="416">
        <v>200.0</v>
      </c>
      <c r="D509" s="22" t="s">
        <v>1640</v>
      </c>
      <c r="E509" s="141" t="s">
        <v>1131</v>
      </c>
      <c r="F509" s="405" t="s">
        <v>2210</v>
      </c>
      <c r="G509" s="409" t="s">
        <v>1112</v>
      </c>
      <c r="H509" s="417" t="s">
        <v>4217</v>
      </c>
      <c r="I509" s="415">
        <v>42108.0</v>
      </c>
      <c r="J509" s="284" t="s">
        <v>3589</v>
      </c>
      <c r="K509" s="284">
        <v>1.0</v>
      </c>
      <c r="L509" s="284" t="s">
        <v>3571</v>
      </c>
      <c r="M509" s="178"/>
      <c r="N509" s="178"/>
      <c r="O509" s="52"/>
    </row>
    <row r="510">
      <c r="A510" s="410"/>
      <c r="B510" s="22">
        <v>499.0</v>
      </c>
      <c r="C510" s="403">
        <v>241.0</v>
      </c>
      <c r="D510" s="22" t="s">
        <v>1876</v>
      </c>
      <c r="E510" s="141" t="s">
        <v>1131</v>
      </c>
      <c r="F510" s="405" t="s">
        <v>2129</v>
      </c>
      <c r="G510" s="405"/>
      <c r="H510" s="417" t="s">
        <v>4217</v>
      </c>
      <c r="I510" s="411"/>
      <c r="J510" s="411"/>
      <c r="K510" s="411"/>
      <c r="L510" s="411"/>
      <c r="M510" s="178"/>
      <c r="N510" s="178"/>
      <c r="O510" s="52"/>
    </row>
    <row r="511">
      <c r="A511" s="268"/>
      <c r="B511" s="22"/>
      <c r="C511" s="153" t="s">
        <v>3131</v>
      </c>
      <c r="D511" s="22" t="s">
        <v>3120</v>
      </c>
      <c r="E511" s="237" t="s">
        <v>1131</v>
      </c>
      <c r="F511" s="238" t="s">
        <v>2053</v>
      </c>
      <c r="G511" s="238" t="s">
        <v>1111</v>
      </c>
      <c r="H511" s="238" t="s">
        <v>1111</v>
      </c>
      <c r="I511" s="241" t="s">
        <v>1131</v>
      </c>
      <c r="J511" s="232" t="s">
        <v>251</v>
      </c>
      <c r="K511" s="232" t="s">
        <v>1296</v>
      </c>
      <c r="L511" s="238" t="s">
        <v>1137</v>
      </c>
      <c r="M511" s="178"/>
      <c r="N511" s="178"/>
      <c r="O511" s="52"/>
    </row>
    <row r="512">
      <c r="A512" s="410"/>
      <c r="B512" s="22">
        <v>500.0</v>
      </c>
      <c r="C512" s="410"/>
      <c r="D512" s="96"/>
      <c r="E512" s="141" t="s">
        <v>1131</v>
      </c>
      <c r="F512" s="405" t="s">
        <v>2053</v>
      </c>
      <c r="G512" s="405"/>
      <c r="H512" s="423"/>
      <c r="I512" s="411"/>
      <c r="J512" s="411"/>
      <c r="K512" s="411"/>
      <c r="L512" s="411"/>
      <c r="M512" s="178"/>
      <c r="N512" s="178"/>
      <c r="O512" s="52"/>
    </row>
    <row r="513">
      <c r="A513" s="410"/>
      <c r="B513" s="22">
        <v>501.0</v>
      </c>
      <c r="C513" s="410"/>
      <c r="D513" s="96"/>
      <c r="E513" s="141" t="s">
        <v>1131</v>
      </c>
      <c r="F513" s="405" t="s">
        <v>1814</v>
      </c>
      <c r="G513" s="405"/>
      <c r="H513" s="423"/>
      <c r="I513" s="411"/>
      <c r="J513" s="411"/>
      <c r="K513" s="411"/>
      <c r="L513" s="411"/>
      <c r="M513" s="178"/>
      <c r="N513" s="178"/>
      <c r="O513" s="52"/>
    </row>
    <row r="514">
      <c r="A514" s="410"/>
      <c r="B514" s="22">
        <v>502.0</v>
      </c>
      <c r="C514" s="410"/>
      <c r="D514" s="96"/>
      <c r="E514" s="141" t="s">
        <v>1131</v>
      </c>
      <c r="F514" s="405" t="s">
        <v>2241</v>
      </c>
      <c r="G514" s="405"/>
      <c r="H514" s="423"/>
      <c r="I514" s="411"/>
      <c r="J514" s="411"/>
      <c r="K514" s="411"/>
      <c r="L514" s="411"/>
      <c r="M514" s="178"/>
      <c r="N514" s="178"/>
      <c r="O514" s="52"/>
    </row>
    <row r="515">
      <c r="A515" s="410"/>
      <c r="B515" s="22">
        <v>503.0</v>
      </c>
      <c r="C515" s="410"/>
      <c r="D515" s="96"/>
      <c r="E515" s="141" t="s">
        <v>1131</v>
      </c>
      <c r="F515" s="405" t="s">
        <v>2093</v>
      </c>
      <c r="G515" s="405"/>
      <c r="H515" s="423"/>
      <c r="I515" s="411"/>
      <c r="J515" s="411"/>
      <c r="K515" s="411"/>
      <c r="L515" s="411"/>
      <c r="M515" s="178"/>
      <c r="N515" s="178"/>
      <c r="O515" s="52"/>
    </row>
    <row r="516">
      <c r="A516" s="410"/>
      <c r="B516" s="22">
        <v>504.0</v>
      </c>
      <c r="C516" s="410"/>
      <c r="D516" s="96"/>
      <c r="E516" s="141" t="s">
        <v>1131</v>
      </c>
      <c r="F516" s="405" t="s">
        <v>1254</v>
      </c>
      <c r="G516" s="405"/>
      <c r="H516" s="423"/>
      <c r="I516" s="411"/>
      <c r="J516" s="411"/>
      <c r="K516" s="411"/>
      <c r="L516" s="411"/>
      <c r="M516" s="178"/>
      <c r="N516" s="178"/>
      <c r="O516" s="52"/>
    </row>
    <row r="517">
      <c r="A517" s="410"/>
      <c r="B517" s="22">
        <v>505.0</v>
      </c>
      <c r="C517" s="410"/>
      <c r="D517" s="96"/>
      <c r="E517" s="141" t="s">
        <v>1131</v>
      </c>
      <c r="F517" s="405" t="s">
        <v>1797</v>
      </c>
      <c r="G517" s="405"/>
      <c r="H517" s="423"/>
      <c r="I517" s="411"/>
      <c r="J517" s="411"/>
      <c r="K517" s="411"/>
      <c r="L517" s="411"/>
      <c r="M517" s="178"/>
      <c r="N517" s="178"/>
      <c r="O517" s="52"/>
    </row>
    <row r="518">
      <c r="A518" s="410"/>
      <c r="B518" s="22">
        <v>506.0</v>
      </c>
      <c r="C518" s="410"/>
      <c r="D518" s="96"/>
      <c r="E518" s="141" t="s">
        <v>1131</v>
      </c>
      <c r="F518" s="405" t="s">
        <v>2340</v>
      </c>
      <c r="G518" s="405"/>
      <c r="H518" s="423"/>
      <c r="I518" s="411"/>
      <c r="J518" s="411"/>
      <c r="K518" s="411"/>
      <c r="L518" s="411"/>
      <c r="M518" s="178"/>
      <c r="N518" s="178"/>
      <c r="O518" s="52"/>
    </row>
    <row r="519">
      <c r="A519" s="410"/>
      <c r="B519" s="22">
        <v>507.0</v>
      </c>
      <c r="C519" s="410"/>
      <c r="D519" s="96"/>
      <c r="E519" s="141" t="s">
        <v>1131</v>
      </c>
      <c r="F519" s="405" t="s">
        <v>2285</v>
      </c>
      <c r="G519" s="405"/>
      <c r="H519" s="423"/>
      <c r="I519" s="411"/>
      <c r="J519" s="411"/>
      <c r="K519" s="411"/>
      <c r="L519" s="411"/>
      <c r="M519" s="178"/>
      <c r="N519" s="178"/>
      <c r="O519" s="52"/>
    </row>
    <row r="520">
      <c r="A520" s="410"/>
      <c r="B520" s="22">
        <v>508.0</v>
      </c>
      <c r="C520" s="410"/>
      <c r="D520" s="96"/>
      <c r="E520" s="141" t="s">
        <v>1131</v>
      </c>
      <c r="F520" s="405" t="s">
        <v>2255</v>
      </c>
      <c r="G520" s="405"/>
      <c r="H520" s="423"/>
      <c r="I520" s="411"/>
      <c r="J520" s="411"/>
      <c r="K520" s="411"/>
      <c r="L520" s="411"/>
      <c r="M520" s="178"/>
      <c r="N520" s="178"/>
      <c r="O520" s="52"/>
    </row>
    <row r="521">
      <c r="A521" s="410"/>
      <c r="B521" s="22">
        <v>509.0</v>
      </c>
      <c r="C521" s="410"/>
      <c r="D521" s="96"/>
      <c r="E521" s="141" t="s">
        <v>1131</v>
      </c>
      <c r="F521" s="405" t="s">
        <v>2183</v>
      </c>
      <c r="G521" s="405"/>
      <c r="H521" s="423"/>
      <c r="I521" s="411"/>
      <c r="J521" s="411"/>
      <c r="K521" s="411"/>
      <c r="L521" s="411"/>
      <c r="M521" s="178"/>
      <c r="N521" s="178"/>
      <c r="O521" s="52"/>
    </row>
    <row r="522">
      <c r="A522" s="410"/>
      <c r="B522" s="22">
        <v>510.0</v>
      </c>
      <c r="C522" s="403">
        <v>275.0</v>
      </c>
      <c r="D522" s="22" t="s">
        <v>2070</v>
      </c>
      <c r="E522" s="141" t="s">
        <v>1131</v>
      </c>
      <c r="F522" s="405" t="s">
        <v>2235</v>
      </c>
      <c r="G522" s="405"/>
      <c r="H522" s="423" t="s">
        <v>4246</v>
      </c>
      <c r="I522" s="411"/>
      <c r="J522" s="411"/>
      <c r="K522" s="411"/>
      <c r="L522" s="411"/>
      <c r="M522" s="178"/>
      <c r="N522" s="178"/>
      <c r="O522" s="52"/>
    </row>
    <row r="523">
      <c r="A523" s="410"/>
      <c r="B523" s="22">
        <v>511.0</v>
      </c>
      <c r="C523" s="153" t="s">
        <v>2576</v>
      </c>
      <c r="D523" s="418" t="s">
        <v>4248</v>
      </c>
      <c r="E523" s="237" t="s">
        <v>1131</v>
      </c>
      <c r="F523" s="238" t="s">
        <v>2260</v>
      </c>
      <c r="G523" s="238" t="s">
        <v>1112</v>
      </c>
      <c r="H523" s="423" t="s">
        <v>4246</v>
      </c>
      <c r="I523" s="411"/>
      <c r="J523" s="411"/>
      <c r="K523" s="411"/>
      <c r="L523" s="411"/>
      <c r="M523" s="178"/>
      <c r="N523" s="178"/>
      <c r="O523" s="52"/>
    </row>
    <row r="524">
      <c r="A524" s="410"/>
      <c r="B524" s="22">
        <v>512.0</v>
      </c>
      <c r="C524" s="153" t="s">
        <v>2377</v>
      </c>
      <c r="D524" s="418" t="s">
        <v>4250</v>
      </c>
      <c r="E524" s="237" t="s">
        <v>1131</v>
      </c>
      <c r="F524" s="238" t="s">
        <v>1671</v>
      </c>
      <c r="G524" s="238" t="s">
        <v>1112</v>
      </c>
      <c r="H524" s="423" t="s">
        <v>4246</v>
      </c>
      <c r="I524" s="411"/>
      <c r="J524" s="411"/>
      <c r="K524" s="411"/>
      <c r="L524" s="411"/>
      <c r="M524" s="178"/>
      <c r="N524" s="178"/>
      <c r="O524" s="52"/>
    </row>
    <row r="525">
      <c r="A525" s="410"/>
      <c r="B525" s="22">
        <v>513.0</v>
      </c>
      <c r="C525" s="410">
        <v>146.0</v>
      </c>
      <c r="D525" s="22" t="s">
        <v>1309</v>
      </c>
      <c r="E525" s="141" t="s">
        <v>1131</v>
      </c>
      <c r="F525" s="405" t="s">
        <v>1676</v>
      </c>
      <c r="G525" s="405" t="s">
        <v>1112</v>
      </c>
      <c r="H525" s="423" t="s">
        <v>4246</v>
      </c>
      <c r="I525" s="415">
        <v>42318.0</v>
      </c>
      <c r="J525" s="411" t="s">
        <v>3579</v>
      </c>
      <c r="K525" s="411">
        <v>3.0</v>
      </c>
      <c r="L525" s="411" t="s">
        <v>3566</v>
      </c>
      <c r="M525" s="178"/>
      <c r="N525" s="178"/>
      <c r="O525" s="52"/>
    </row>
    <row r="526">
      <c r="A526" s="410"/>
      <c r="B526" s="22">
        <v>514.0</v>
      </c>
      <c r="C526" s="403">
        <v>296.0</v>
      </c>
      <c r="D526" s="139" t="s">
        <v>2230</v>
      </c>
      <c r="E526" s="141" t="s">
        <v>1131</v>
      </c>
      <c r="F526" s="405" t="s">
        <v>1748</v>
      </c>
      <c r="G526" s="405"/>
      <c r="H526" s="442" t="s">
        <v>4246</v>
      </c>
      <c r="I526" s="411"/>
      <c r="J526" s="411"/>
      <c r="K526" s="411"/>
      <c r="L526" s="411"/>
      <c r="M526" s="178"/>
      <c r="N526" s="178"/>
      <c r="O526" s="52"/>
    </row>
    <row r="527">
      <c r="A527" s="403"/>
      <c r="B527" s="22">
        <v>515.0</v>
      </c>
      <c r="C527" s="403">
        <v>88.0</v>
      </c>
      <c r="D527" s="22" t="s">
        <v>1035</v>
      </c>
      <c r="E527" s="141" t="s">
        <v>1131</v>
      </c>
      <c r="F527" s="405" t="s">
        <v>1767</v>
      </c>
      <c r="G527" s="405" t="s">
        <v>1112</v>
      </c>
      <c r="H527" s="405" t="s">
        <v>4246</v>
      </c>
      <c r="I527" s="232" t="s">
        <v>4255</v>
      </c>
      <c r="J527" s="232" t="s">
        <v>3634</v>
      </c>
      <c r="K527" s="215" t="s">
        <v>106</v>
      </c>
      <c r="L527" s="215" t="s">
        <v>3566</v>
      </c>
      <c r="M527" s="178"/>
      <c r="N527" s="178"/>
      <c r="O527" s="52"/>
    </row>
    <row r="528">
      <c r="A528" s="403"/>
      <c r="B528" s="22">
        <v>516.0</v>
      </c>
      <c r="C528" s="403">
        <v>67.0</v>
      </c>
      <c r="D528" s="22" t="s">
        <v>941</v>
      </c>
      <c r="E528" s="141" t="s">
        <v>1131</v>
      </c>
      <c r="F528" s="405" t="s">
        <v>1780</v>
      </c>
      <c r="G528" s="405" t="s">
        <v>1112</v>
      </c>
      <c r="H528" s="405" t="s">
        <v>4246</v>
      </c>
      <c r="I528" s="232" t="s">
        <v>4257</v>
      </c>
      <c r="J528" s="232" t="s">
        <v>3598</v>
      </c>
      <c r="K528" s="215" t="s">
        <v>106</v>
      </c>
      <c r="L528" s="215" t="s">
        <v>3566</v>
      </c>
      <c r="M528" s="178"/>
      <c r="N528" s="178"/>
      <c r="O528" s="52"/>
    </row>
    <row r="529">
      <c r="A529" s="410"/>
      <c r="B529" s="22">
        <v>517.0</v>
      </c>
      <c r="C529" s="410">
        <v>195.0</v>
      </c>
      <c r="D529" s="22" t="s">
        <v>1617</v>
      </c>
      <c r="E529" s="141" t="s">
        <v>1131</v>
      </c>
      <c r="F529" s="405" t="s">
        <v>1787</v>
      </c>
      <c r="G529" s="405" t="s">
        <v>1112</v>
      </c>
      <c r="H529" s="423" t="s">
        <v>4246</v>
      </c>
      <c r="I529" s="415">
        <v>42060.0</v>
      </c>
      <c r="J529" s="411" t="s">
        <v>3655</v>
      </c>
      <c r="K529" s="411">
        <v>2.0</v>
      </c>
      <c r="L529" s="411" t="s">
        <v>3566</v>
      </c>
      <c r="M529" s="178"/>
      <c r="N529" s="178"/>
      <c r="O529" s="52"/>
    </row>
    <row r="530">
      <c r="A530" s="410"/>
      <c r="B530" s="22">
        <v>518.0</v>
      </c>
      <c r="C530" s="410"/>
      <c r="D530" s="96"/>
      <c r="E530" s="141" t="s">
        <v>1131</v>
      </c>
      <c r="F530" s="405" t="s">
        <v>1803</v>
      </c>
      <c r="G530" s="405"/>
      <c r="H530" s="423"/>
      <c r="I530" s="411"/>
      <c r="J530" s="411"/>
      <c r="K530" s="411"/>
      <c r="L530" s="411"/>
      <c r="M530" s="178"/>
      <c r="N530" s="178"/>
      <c r="O530" s="52"/>
    </row>
    <row r="531">
      <c r="A531" s="410"/>
      <c r="B531" s="22">
        <v>519.0</v>
      </c>
      <c r="C531" s="410"/>
      <c r="D531" s="96"/>
      <c r="E531" s="141" t="s">
        <v>1131</v>
      </c>
      <c r="F531" s="405" t="s">
        <v>1818</v>
      </c>
      <c r="G531" s="405"/>
      <c r="H531" s="423"/>
      <c r="I531" s="411"/>
      <c r="J531" s="411"/>
      <c r="K531" s="411"/>
      <c r="L531" s="411"/>
      <c r="M531" s="178"/>
      <c r="N531" s="178"/>
      <c r="O531" s="52"/>
    </row>
    <row r="532">
      <c r="A532" s="410"/>
      <c r="B532" s="22">
        <v>520.0</v>
      </c>
      <c r="C532" s="410"/>
      <c r="D532" s="96"/>
      <c r="E532" s="141" t="s">
        <v>1131</v>
      </c>
      <c r="F532" s="405" t="s">
        <v>1822</v>
      </c>
      <c r="G532" s="405"/>
      <c r="H532" s="423"/>
      <c r="I532" s="411"/>
      <c r="J532" s="411"/>
      <c r="K532" s="411"/>
      <c r="L532" s="411"/>
      <c r="M532" s="178"/>
      <c r="N532" s="178"/>
      <c r="O532" s="52"/>
    </row>
    <row r="533">
      <c r="A533" s="410"/>
      <c r="B533" s="22">
        <v>521.0</v>
      </c>
      <c r="C533" s="410"/>
      <c r="D533" s="96"/>
      <c r="E533" s="141" t="s">
        <v>1131</v>
      </c>
      <c r="F533" s="405" t="s">
        <v>1834</v>
      </c>
      <c r="G533" s="405"/>
      <c r="H533" s="423"/>
      <c r="I533" s="411"/>
      <c r="J533" s="411"/>
      <c r="K533" s="411"/>
      <c r="L533" s="411"/>
      <c r="M533" s="178"/>
      <c r="N533" s="178"/>
      <c r="O533" s="52"/>
    </row>
    <row r="534">
      <c r="A534" s="410"/>
      <c r="B534" s="22">
        <v>522.0</v>
      </c>
      <c r="C534" s="410"/>
      <c r="D534" s="96"/>
      <c r="E534" s="141" t="s">
        <v>1131</v>
      </c>
      <c r="F534" s="405" t="s">
        <v>1846</v>
      </c>
      <c r="G534" s="405"/>
      <c r="H534" s="423"/>
      <c r="I534" s="411"/>
      <c r="J534" s="411"/>
      <c r="K534" s="411"/>
      <c r="L534" s="411"/>
      <c r="M534" s="178"/>
      <c r="N534" s="178"/>
      <c r="O534" s="52"/>
    </row>
    <row r="535">
      <c r="A535" s="410"/>
      <c r="B535" s="22">
        <v>523.0</v>
      </c>
      <c r="C535" s="410"/>
      <c r="D535" s="96"/>
      <c r="E535" s="141" t="s">
        <v>1131</v>
      </c>
      <c r="F535" s="405" t="s">
        <v>1856</v>
      </c>
      <c r="G535" s="405"/>
      <c r="H535" s="423"/>
      <c r="I535" s="411"/>
      <c r="J535" s="411"/>
      <c r="K535" s="411"/>
      <c r="L535" s="411"/>
      <c r="M535" s="178"/>
      <c r="N535" s="178"/>
      <c r="O535" s="52"/>
    </row>
    <row r="536">
      <c r="A536" s="410"/>
      <c r="B536" s="22">
        <v>524.0</v>
      </c>
      <c r="C536" s="410"/>
      <c r="D536" s="96"/>
      <c r="E536" s="141" t="s">
        <v>1131</v>
      </c>
      <c r="F536" s="405" t="s">
        <v>1869</v>
      </c>
      <c r="G536" s="405"/>
      <c r="H536" s="423"/>
      <c r="I536" s="411"/>
      <c r="J536" s="411"/>
      <c r="K536" s="411"/>
      <c r="L536" s="411"/>
      <c r="M536" s="178"/>
      <c r="N536" s="178"/>
      <c r="O536" s="52"/>
    </row>
    <row r="537">
      <c r="A537" s="410"/>
      <c r="B537" s="22">
        <v>525.0</v>
      </c>
      <c r="C537" s="410"/>
      <c r="D537" s="96"/>
      <c r="E537" s="141" t="s">
        <v>1131</v>
      </c>
      <c r="F537" s="405" t="s">
        <v>1884</v>
      </c>
      <c r="G537" s="405"/>
      <c r="H537" s="423"/>
      <c r="I537" s="411"/>
      <c r="J537" s="411"/>
      <c r="K537" s="411"/>
      <c r="L537" s="411"/>
      <c r="M537" s="178"/>
      <c r="N537" s="178"/>
      <c r="O537" s="52"/>
    </row>
    <row r="538">
      <c r="A538" s="410"/>
      <c r="B538" s="22">
        <v>526.0</v>
      </c>
      <c r="C538" s="410"/>
      <c r="D538" s="96"/>
      <c r="E538" s="141" t="s">
        <v>1131</v>
      </c>
      <c r="F538" s="405" t="s">
        <v>1899</v>
      </c>
      <c r="G538" s="405"/>
      <c r="H538" s="423"/>
      <c r="I538" s="411"/>
      <c r="J538" s="411"/>
      <c r="K538" s="411"/>
      <c r="L538" s="411"/>
      <c r="M538" s="178"/>
      <c r="N538" s="178"/>
      <c r="O538" s="52"/>
    </row>
    <row r="539">
      <c r="A539" s="410"/>
      <c r="B539" s="22">
        <v>527.0</v>
      </c>
      <c r="C539" s="410"/>
      <c r="D539" s="96"/>
      <c r="E539" s="141" t="s">
        <v>1131</v>
      </c>
      <c r="F539" s="405" t="s">
        <v>1937</v>
      </c>
      <c r="G539" s="405"/>
      <c r="H539" s="423"/>
      <c r="I539" s="411"/>
      <c r="J539" s="411"/>
      <c r="K539" s="411"/>
      <c r="L539" s="411"/>
      <c r="M539" s="178"/>
      <c r="N539" s="178"/>
      <c r="O539" s="52"/>
    </row>
    <row r="540">
      <c r="A540" s="410"/>
      <c r="B540" s="22">
        <v>528.0</v>
      </c>
      <c r="C540" s="153" t="s">
        <v>2367</v>
      </c>
      <c r="D540" s="418" t="s">
        <v>4273</v>
      </c>
      <c r="E540" s="237" t="s">
        <v>1131</v>
      </c>
      <c r="F540" s="238" t="s">
        <v>1993</v>
      </c>
      <c r="G540" s="238" t="s">
        <v>1112</v>
      </c>
      <c r="H540" s="405" t="s">
        <v>4274</v>
      </c>
      <c r="I540" s="411"/>
      <c r="J540" s="411"/>
      <c r="K540" s="411"/>
      <c r="L540" s="411"/>
      <c r="M540" s="178"/>
      <c r="N540" s="178"/>
      <c r="O540" s="52"/>
    </row>
    <row r="541">
      <c r="A541" s="410"/>
      <c r="B541" s="22">
        <v>529.0</v>
      </c>
      <c r="C541" s="410"/>
      <c r="D541" s="96"/>
      <c r="E541" s="141" t="s">
        <v>1131</v>
      </c>
      <c r="F541" s="405" t="s">
        <v>2034</v>
      </c>
      <c r="G541" s="405"/>
      <c r="H541" s="405" t="s">
        <v>4274</v>
      </c>
      <c r="I541" s="411"/>
      <c r="J541" s="411"/>
      <c r="K541" s="411"/>
      <c r="L541" s="411"/>
      <c r="M541" s="178"/>
      <c r="N541" s="178"/>
      <c r="O541" s="52"/>
    </row>
    <row r="542">
      <c r="A542" s="410"/>
      <c r="B542" s="22">
        <v>530.0</v>
      </c>
      <c r="C542" s="403">
        <v>228.0</v>
      </c>
      <c r="D542" s="22" t="s">
        <v>1779</v>
      </c>
      <c r="E542" s="141" t="s">
        <v>1131</v>
      </c>
      <c r="F542" s="405" t="s">
        <v>2040</v>
      </c>
      <c r="G542" s="405"/>
      <c r="H542" s="405" t="s">
        <v>4274</v>
      </c>
      <c r="I542" s="411"/>
      <c r="J542" s="411"/>
      <c r="K542" s="411"/>
      <c r="L542" s="411"/>
      <c r="M542" s="178"/>
      <c r="N542" s="178"/>
      <c r="O542" s="52"/>
    </row>
    <row r="543">
      <c r="A543" s="403"/>
      <c r="B543" s="22">
        <v>531.0</v>
      </c>
      <c r="C543" s="403">
        <v>93.0</v>
      </c>
      <c r="D543" s="22" t="s">
        <v>1056</v>
      </c>
      <c r="E543" s="141" t="s">
        <v>1131</v>
      </c>
      <c r="F543" s="405" t="s">
        <v>2050</v>
      </c>
      <c r="G543" s="405" t="s">
        <v>1112</v>
      </c>
      <c r="H543" s="405" t="s">
        <v>4274</v>
      </c>
      <c r="I543" s="232" t="s">
        <v>4278</v>
      </c>
      <c r="J543" s="232" t="s">
        <v>3592</v>
      </c>
      <c r="K543" s="215" t="s">
        <v>57</v>
      </c>
      <c r="L543" s="215" t="s">
        <v>3573</v>
      </c>
      <c r="M543" s="178"/>
      <c r="N543" s="178"/>
      <c r="O543" s="52"/>
    </row>
    <row r="544">
      <c r="A544" s="403"/>
      <c r="B544" s="22">
        <v>532.0</v>
      </c>
      <c r="C544" s="403">
        <v>70.0</v>
      </c>
      <c r="D544" s="22" t="s">
        <v>953</v>
      </c>
      <c r="E544" s="141" t="s">
        <v>1131</v>
      </c>
      <c r="F544" s="405" t="s">
        <v>2062</v>
      </c>
      <c r="G544" s="405" t="s">
        <v>1112</v>
      </c>
      <c r="H544" s="405" t="s">
        <v>4274</v>
      </c>
      <c r="I544" s="232" t="s">
        <v>4281</v>
      </c>
      <c r="J544" s="232" t="s">
        <v>3589</v>
      </c>
      <c r="K544" s="215" t="s">
        <v>88</v>
      </c>
      <c r="L544" s="215" t="s">
        <v>3566</v>
      </c>
      <c r="M544" s="178"/>
      <c r="N544" s="178"/>
      <c r="O544" s="52"/>
    </row>
    <row r="545">
      <c r="A545" s="268"/>
      <c r="B545" s="22"/>
      <c r="C545" s="403">
        <v>422.0</v>
      </c>
      <c r="D545" s="22" t="s">
        <v>3164</v>
      </c>
      <c r="E545" s="237" t="s">
        <v>1131</v>
      </c>
      <c r="F545" s="238" t="s">
        <v>2075</v>
      </c>
      <c r="G545" s="238" t="s">
        <v>1112</v>
      </c>
      <c r="H545" s="238" t="s">
        <v>1111</v>
      </c>
      <c r="I545" s="241" t="s">
        <v>1137</v>
      </c>
      <c r="J545" s="232" t="s">
        <v>2893</v>
      </c>
      <c r="K545" s="232" t="s">
        <v>1296</v>
      </c>
      <c r="L545" s="238" t="s">
        <v>1137</v>
      </c>
      <c r="M545" s="178"/>
      <c r="N545" s="178"/>
      <c r="O545" s="52"/>
    </row>
    <row r="546">
      <c r="A546" s="410"/>
      <c r="B546" s="22">
        <v>533.0</v>
      </c>
      <c r="C546" s="410"/>
      <c r="D546" s="96"/>
      <c r="E546" s="141" t="s">
        <v>1131</v>
      </c>
      <c r="F546" s="405" t="s">
        <v>2075</v>
      </c>
      <c r="G546" s="405"/>
      <c r="H546" s="423" t="s">
        <v>4274</v>
      </c>
      <c r="I546" s="411"/>
      <c r="J546" s="411"/>
      <c r="K546" s="411"/>
      <c r="L546" s="411"/>
      <c r="M546" s="178"/>
      <c r="N546" s="178"/>
      <c r="O546" s="52"/>
    </row>
    <row r="547">
      <c r="A547" s="410"/>
      <c r="B547" s="22">
        <v>534.0</v>
      </c>
      <c r="C547" s="410"/>
      <c r="D547" s="96"/>
      <c r="E547" s="141" t="s">
        <v>1131</v>
      </c>
      <c r="F547" s="405" t="s">
        <v>2081</v>
      </c>
      <c r="G547" s="405"/>
      <c r="H547" s="423" t="s">
        <v>4274</v>
      </c>
      <c r="I547" s="411"/>
      <c r="J547" s="411"/>
      <c r="K547" s="411"/>
      <c r="L547" s="411"/>
      <c r="M547" s="178"/>
      <c r="N547" s="178"/>
      <c r="O547" s="52"/>
    </row>
    <row r="548">
      <c r="A548" s="410"/>
      <c r="B548" s="22">
        <v>535.0</v>
      </c>
      <c r="C548" s="410"/>
      <c r="D548" s="96"/>
      <c r="E548" s="141" t="s">
        <v>1131</v>
      </c>
      <c r="F548" s="405" t="s">
        <v>2089</v>
      </c>
      <c r="G548" s="405"/>
      <c r="H548" s="423" t="s">
        <v>4274</v>
      </c>
      <c r="I548" s="411"/>
      <c r="J548" s="411"/>
      <c r="K548" s="411"/>
      <c r="L548" s="411"/>
      <c r="M548" s="178"/>
      <c r="N548" s="178"/>
      <c r="O548" s="52"/>
    </row>
    <row r="549">
      <c r="A549" s="410"/>
      <c r="B549" s="22">
        <v>536.0</v>
      </c>
      <c r="C549" s="410">
        <v>124.0</v>
      </c>
      <c r="D549" s="22" t="s">
        <v>1193</v>
      </c>
      <c r="E549" s="141" t="s">
        <v>1131</v>
      </c>
      <c r="F549" s="405" t="s">
        <v>2101</v>
      </c>
      <c r="G549" s="405" t="s">
        <v>1112</v>
      </c>
      <c r="H549" s="423" t="s">
        <v>4274</v>
      </c>
      <c r="I549" s="415">
        <v>42011.0</v>
      </c>
      <c r="J549" s="411" t="s">
        <v>3624</v>
      </c>
      <c r="K549" s="411">
        <v>4.0</v>
      </c>
      <c r="L549" s="411" t="s">
        <v>3573</v>
      </c>
      <c r="M549" s="178"/>
      <c r="N549" s="178"/>
      <c r="O549" s="52"/>
    </row>
    <row r="550">
      <c r="A550" s="410"/>
      <c r="B550" s="22">
        <v>537.0</v>
      </c>
      <c r="C550" s="153" t="s">
        <v>2711</v>
      </c>
      <c r="D550" s="418" t="s">
        <v>4288</v>
      </c>
      <c r="E550" s="237" t="s">
        <v>1131</v>
      </c>
      <c r="F550" s="238" t="s">
        <v>2109</v>
      </c>
      <c r="G550" s="238" t="s">
        <v>1112</v>
      </c>
      <c r="H550" s="423" t="s">
        <v>4274</v>
      </c>
      <c r="I550" s="411"/>
      <c r="J550" s="411"/>
      <c r="K550" s="411"/>
      <c r="L550" s="411"/>
      <c r="M550" s="178"/>
      <c r="N550" s="178"/>
      <c r="O550" s="52"/>
    </row>
    <row r="551">
      <c r="A551" s="410"/>
      <c r="B551" s="22">
        <v>538.0</v>
      </c>
      <c r="C551" s="410"/>
      <c r="D551" s="96"/>
      <c r="E551" s="141" t="s">
        <v>1131</v>
      </c>
      <c r="F551" s="405" t="s">
        <v>2114</v>
      </c>
      <c r="G551" s="405"/>
      <c r="H551" s="423"/>
      <c r="I551" s="411"/>
      <c r="J551" s="411"/>
      <c r="K551" s="411"/>
      <c r="L551" s="411"/>
      <c r="M551" s="178"/>
      <c r="N551" s="178"/>
      <c r="O551" s="52"/>
    </row>
    <row r="552">
      <c r="A552" s="410"/>
      <c r="B552" s="22">
        <v>539.0</v>
      </c>
      <c r="C552" s="410"/>
      <c r="D552" s="96"/>
      <c r="E552" s="141" t="s">
        <v>1131</v>
      </c>
      <c r="F552" s="405" t="s">
        <v>2121</v>
      </c>
      <c r="G552" s="405"/>
      <c r="H552" s="423"/>
      <c r="I552" s="411"/>
      <c r="J552" s="411"/>
      <c r="K552" s="411"/>
      <c r="L552" s="411"/>
      <c r="M552" s="178"/>
      <c r="N552" s="178"/>
      <c r="O552" s="52"/>
    </row>
    <row r="553">
      <c r="A553" s="410"/>
      <c r="B553" s="22">
        <v>540.0</v>
      </c>
      <c r="C553" s="410"/>
      <c r="D553" s="96"/>
      <c r="E553" s="141" t="s">
        <v>1131</v>
      </c>
      <c r="F553" s="405" t="s">
        <v>2128</v>
      </c>
      <c r="G553" s="405"/>
      <c r="H553" s="423"/>
      <c r="I553" s="411"/>
      <c r="J553" s="411"/>
      <c r="K553" s="411"/>
      <c r="L553" s="411"/>
      <c r="M553" s="178"/>
      <c r="N553" s="178"/>
      <c r="O553" s="52"/>
    </row>
    <row r="554">
      <c r="A554" s="410"/>
      <c r="B554" s="22">
        <v>541.0</v>
      </c>
      <c r="C554" s="410"/>
      <c r="D554" s="96"/>
      <c r="E554" s="141" t="s">
        <v>1131</v>
      </c>
      <c r="F554" s="405" t="s">
        <v>2138</v>
      </c>
      <c r="G554" s="405"/>
      <c r="H554" s="423"/>
      <c r="I554" s="411"/>
      <c r="J554" s="411"/>
      <c r="K554" s="411"/>
      <c r="L554" s="411"/>
      <c r="M554" s="178"/>
      <c r="N554" s="178"/>
      <c r="O554" s="52"/>
    </row>
    <row r="555">
      <c r="A555" s="410"/>
      <c r="B555" s="22">
        <v>542.0</v>
      </c>
      <c r="C555" s="410"/>
      <c r="D555" s="96"/>
      <c r="E555" s="141" t="s">
        <v>1131</v>
      </c>
      <c r="F555" s="405" t="s">
        <v>2144</v>
      </c>
      <c r="G555" s="405"/>
      <c r="H555" s="423"/>
      <c r="I555" s="411"/>
      <c r="J555" s="411"/>
      <c r="K555" s="411"/>
      <c r="L555" s="411"/>
      <c r="M555" s="178"/>
      <c r="N555" s="178"/>
      <c r="O555" s="52"/>
    </row>
    <row r="556">
      <c r="A556" s="410"/>
      <c r="B556" s="22">
        <v>543.0</v>
      </c>
      <c r="C556" s="410"/>
      <c r="D556" s="96"/>
      <c r="E556" s="141" t="s">
        <v>1131</v>
      </c>
      <c r="F556" s="405" t="s">
        <v>2155</v>
      </c>
      <c r="G556" s="405"/>
      <c r="H556" s="423"/>
      <c r="I556" s="411"/>
      <c r="J556" s="411"/>
      <c r="K556" s="411"/>
      <c r="L556" s="411"/>
      <c r="M556" s="178"/>
      <c r="N556" s="178"/>
      <c r="O556" s="52"/>
    </row>
    <row r="557">
      <c r="A557" s="410"/>
      <c r="B557" s="22">
        <v>544.0</v>
      </c>
      <c r="C557" s="410"/>
      <c r="D557" s="96"/>
      <c r="E557" s="141" t="s">
        <v>1131</v>
      </c>
      <c r="F557" s="405" t="s">
        <v>2167</v>
      </c>
      <c r="G557" s="405"/>
      <c r="H557" s="423"/>
      <c r="I557" s="411"/>
      <c r="J557" s="411"/>
      <c r="K557" s="411"/>
      <c r="L557" s="411"/>
      <c r="M557" s="178"/>
      <c r="N557" s="178"/>
      <c r="O557" s="52"/>
    </row>
    <row r="558">
      <c r="A558" s="410"/>
      <c r="B558" s="22">
        <v>545.0</v>
      </c>
      <c r="C558" s="410"/>
      <c r="D558" s="96"/>
      <c r="E558" s="141" t="s">
        <v>1131</v>
      </c>
      <c r="F558" s="405" t="s">
        <v>2176</v>
      </c>
      <c r="G558" s="405"/>
      <c r="H558" s="423"/>
      <c r="I558" s="411"/>
      <c r="J558" s="411"/>
      <c r="K558" s="411"/>
      <c r="L558" s="411"/>
      <c r="M558" s="178"/>
      <c r="N558" s="178"/>
      <c r="O558" s="52"/>
    </row>
    <row r="559">
      <c r="A559" s="410"/>
      <c r="B559" s="22">
        <v>546.0</v>
      </c>
      <c r="C559" s="410"/>
      <c r="D559" s="96"/>
      <c r="E559" s="141" t="s">
        <v>1131</v>
      </c>
      <c r="F559" s="405" t="s">
        <v>2181</v>
      </c>
      <c r="G559" s="405"/>
      <c r="H559" s="423"/>
      <c r="I559" s="411"/>
      <c r="J559" s="411"/>
      <c r="K559" s="411"/>
      <c r="L559" s="411"/>
      <c r="M559" s="178"/>
      <c r="N559" s="178"/>
      <c r="O559" s="52"/>
    </row>
    <row r="560">
      <c r="A560" s="410"/>
      <c r="B560" s="22">
        <v>547.0</v>
      </c>
      <c r="C560" s="410"/>
      <c r="D560" s="96"/>
      <c r="E560" s="141" t="s">
        <v>1131</v>
      </c>
      <c r="F560" s="405" t="s">
        <v>2197</v>
      </c>
      <c r="G560" s="405"/>
      <c r="H560" s="423"/>
      <c r="I560" s="411"/>
      <c r="J560" s="411"/>
      <c r="K560" s="411"/>
      <c r="L560" s="411"/>
      <c r="M560" s="178"/>
      <c r="N560" s="178"/>
      <c r="O560" s="52"/>
    </row>
    <row r="561">
      <c r="A561" s="410"/>
      <c r="B561" s="22">
        <v>548.0</v>
      </c>
      <c r="C561" s="465" t="s">
        <v>2028</v>
      </c>
      <c r="D561" s="139" t="s">
        <v>2026</v>
      </c>
      <c r="E561" s="141" t="s">
        <v>1131</v>
      </c>
      <c r="F561" s="405" t="s">
        <v>2202</v>
      </c>
      <c r="G561" s="405"/>
      <c r="H561" s="423" t="s">
        <v>4304</v>
      </c>
      <c r="I561" s="411"/>
      <c r="J561" s="411"/>
      <c r="K561" s="411"/>
      <c r="L561" s="411"/>
      <c r="M561" s="178"/>
      <c r="N561" s="178"/>
      <c r="O561" s="52"/>
    </row>
    <row r="562">
      <c r="A562" s="410"/>
      <c r="B562" s="22">
        <v>549.0</v>
      </c>
      <c r="C562" s="465" t="s">
        <v>2105</v>
      </c>
      <c r="D562" s="139" t="s">
        <v>2104</v>
      </c>
      <c r="E562" s="141" t="s">
        <v>1131</v>
      </c>
      <c r="F562" s="405" t="s">
        <v>2206</v>
      </c>
      <c r="G562" s="405"/>
      <c r="H562" s="423" t="s">
        <v>4304</v>
      </c>
      <c r="I562" s="411"/>
      <c r="J562" s="411"/>
      <c r="K562" s="411"/>
      <c r="L562" s="411"/>
      <c r="M562" s="178"/>
      <c r="N562" s="178"/>
      <c r="O562" s="52"/>
    </row>
    <row r="563">
      <c r="A563" s="410"/>
      <c r="B563" s="22">
        <v>550.0</v>
      </c>
      <c r="C563" s="410">
        <v>133.0</v>
      </c>
      <c r="D563" s="22" t="s">
        <v>1233</v>
      </c>
      <c r="E563" s="141" t="s">
        <v>1131</v>
      </c>
      <c r="F563" s="405" t="s">
        <v>2217</v>
      </c>
      <c r="G563" s="405" t="s">
        <v>1112</v>
      </c>
      <c r="H563" s="423" t="s">
        <v>4304</v>
      </c>
      <c r="I563" s="415">
        <v>42029.0</v>
      </c>
      <c r="J563" s="411" t="s">
        <v>3598</v>
      </c>
      <c r="K563" s="411">
        <v>5.0</v>
      </c>
      <c r="L563" s="411" t="s">
        <v>3566</v>
      </c>
      <c r="M563" s="178"/>
      <c r="N563" s="178"/>
      <c r="O563" s="52"/>
    </row>
    <row r="564">
      <c r="A564" s="410"/>
      <c r="B564" s="22">
        <v>551.0</v>
      </c>
      <c r="C564" s="153" t="s">
        <v>1730</v>
      </c>
      <c r="D564" s="418" t="s">
        <v>4309</v>
      </c>
      <c r="E564" s="237" t="s">
        <v>1131</v>
      </c>
      <c r="F564" s="238" t="s">
        <v>2223</v>
      </c>
      <c r="G564" s="238" t="s">
        <v>1112</v>
      </c>
      <c r="H564" s="423" t="s">
        <v>4304</v>
      </c>
      <c r="I564" s="411"/>
      <c r="J564" s="411"/>
      <c r="K564" s="411"/>
      <c r="L564" s="411"/>
      <c r="M564" s="178"/>
      <c r="N564" s="178"/>
      <c r="O564" s="52"/>
    </row>
    <row r="565">
      <c r="A565" s="403"/>
      <c r="B565" s="22">
        <v>552.0</v>
      </c>
      <c r="C565" s="403">
        <v>78.0</v>
      </c>
      <c r="D565" s="22" t="s">
        <v>990</v>
      </c>
      <c r="E565" s="141" t="s">
        <v>1131</v>
      </c>
      <c r="F565" s="405" t="s">
        <v>1749</v>
      </c>
      <c r="G565" s="405" t="s">
        <v>1112</v>
      </c>
      <c r="H565" s="405" t="s">
        <v>4304</v>
      </c>
      <c r="I565" s="232" t="s">
        <v>4312</v>
      </c>
      <c r="J565" s="232" t="s">
        <v>3565</v>
      </c>
      <c r="K565" s="215" t="s">
        <v>25</v>
      </c>
      <c r="L565" s="215" t="s">
        <v>3566</v>
      </c>
      <c r="M565" s="178"/>
      <c r="N565" s="178"/>
      <c r="O565" s="52"/>
    </row>
    <row r="566">
      <c r="A566" s="403"/>
      <c r="B566" s="22">
        <v>553.0</v>
      </c>
      <c r="C566" s="403">
        <v>46.0</v>
      </c>
      <c r="D566" s="22" t="s">
        <v>853</v>
      </c>
      <c r="E566" s="141" t="s">
        <v>1131</v>
      </c>
      <c r="F566" s="405" t="s">
        <v>1847</v>
      </c>
      <c r="G566" s="405" t="s">
        <v>1112</v>
      </c>
      <c r="H566" s="405" t="s">
        <v>4304</v>
      </c>
      <c r="I566" s="232" t="s">
        <v>3597</v>
      </c>
      <c r="J566" s="232" t="s">
        <v>3598</v>
      </c>
      <c r="K566" s="215" t="s">
        <v>57</v>
      </c>
      <c r="L566" s="215" t="s">
        <v>3571</v>
      </c>
      <c r="M566" s="178"/>
      <c r="N566" s="178"/>
      <c r="O566" s="52"/>
    </row>
    <row r="567">
      <c r="A567" s="410"/>
      <c r="B567" s="22">
        <v>554.0</v>
      </c>
      <c r="C567" s="410">
        <v>163.0</v>
      </c>
      <c r="D567" s="22" t="s">
        <v>1419</v>
      </c>
      <c r="E567" s="141" t="s">
        <v>1131</v>
      </c>
      <c r="F567" s="405" t="s">
        <v>2063</v>
      </c>
      <c r="G567" s="405" t="s">
        <v>1112</v>
      </c>
      <c r="H567" s="414" t="s">
        <v>4304</v>
      </c>
      <c r="I567" s="415">
        <v>42263.0</v>
      </c>
      <c r="J567" s="411" t="s">
        <v>3559</v>
      </c>
      <c r="K567" s="411">
        <v>1.0</v>
      </c>
      <c r="L567" s="411" t="s">
        <v>3566</v>
      </c>
      <c r="M567" s="178"/>
      <c r="N567" s="178"/>
      <c r="O567" s="52"/>
    </row>
    <row r="568">
      <c r="A568" s="268"/>
      <c r="B568" s="22"/>
      <c r="C568" s="403">
        <v>448.0</v>
      </c>
      <c r="D568" s="22" t="s">
        <v>3182</v>
      </c>
      <c r="E568" s="237" t="s">
        <v>1131</v>
      </c>
      <c r="F568" s="238" t="s">
        <v>1837</v>
      </c>
      <c r="G568" s="238" t="s">
        <v>1112</v>
      </c>
      <c r="H568" s="238" t="s">
        <v>1111</v>
      </c>
      <c r="I568" s="241" t="s">
        <v>1131</v>
      </c>
      <c r="J568" s="232" t="s">
        <v>208</v>
      </c>
      <c r="K568" s="232" t="s">
        <v>1296</v>
      </c>
      <c r="L568" s="238" t="s">
        <v>1137</v>
      </c>
      <c r="M568" s="178"/>
      <c r="N568" s="178"/>
      <c r="O568" s="52"/>
    </row>
    <row r="569">
      <c r="A569" s="410"/>
      <c r="B569" s="22">
        <v>555.0</v>
      </c>
      <c r="C569" s="410"/>
      <c r="D569" s="96"/>
      <c r="E569" s="141" t="s">
        <v>1131</v>
      </c>
      <c r="F569" s="405" t="s">
        <v>1837</v>
      </c>
      <c r="G569" s="405"/>
      <c r="H569" s="405" t="s">
        <v>4304</v>
      </c>
      <c r="I569" s="411"/>
      <c r="J569" s="411"/>
      <c r="K569" s="411"/>
      <c r="L569" s="411"/>
      <c r="M569" s="178"/>
      <c r="N569" s="178"/>
      <c r="O569" s="52"/>
    </row>
    <row r="570">
      <c r="A570" s="410"/>
      <c r="B570" s="22">
        <v>556.0</v>
      </c>
      <c r="C570" s="153" t="s">
        <v>2383</v>
      </c>
      <c r="D570" s="418" t="s">
        <v>4319</v>
      </c>
      <c r="E570" s="237" t="s">
        <v>1131</v>
      </c>
      <c r="F570" s="238" t="s">
        <v>2140</v>
      </c>
      <c r="G570" s="238" t="s">
        <v>1112</v>
      </c>
      <c r="H570" s="405" t="s">
        <v>4304</v>
      </c>
      <c r="I570" s="411"/>
      <c r="J570" s="411"/>
      <c r="K570" s="411"/>
      <c r="L570" s="411"/>
      <c r="M570" s="178"/>
      <c r="N570" s="178"/>
      <c r="O570" s="52"/>
    </row>
    <row r="571">
      <c r="A571" s="410"/>
      <c r="B571" s="22">
        <v>557.0</v>
      </c>
      <c r="C571" s="153" t="s">
        <v>2620</v>
      </c>
      <c r="D571" s="418" t="s">
        <v>4321</v>
      </c>
      <c r="E571" s="237" t="s">
        <v>1131</v>
      </c>
      <c r="F571" s="238" t="s">
        <v>2151</v>
      </c>
      <c r="G571" s="238" t="s">
        <v>1112</v>
      </c>
      <c r="H571" s="405" t="s">
        <v>4304</v>
      </c>
      <c r="I571" s="411"/>
      <c r="J571" s="411"/>
      <c r="K571" s="411"/>
      <c r="L571" s="411"/>
      <c r="M571" s="178"/>
      <c r="N571" s="178"/>
      <c r="O571" s="52"/>
    </row>
    <row r="572">
      <c r="A572" s="403"/>
      <c r="B572" s="22">
        <v>558.0</v>
      </c>
      <c r="C572" s="403">
        <v>68.0</v>
      </c>
      <c r="D572" s="22" t="s">
        <v>945</v>
      </c>
      <c r="E572" s="141" t="s">
        <v>1131</v>
      </c>
      <c r="F572" s="405" t="s">
        <v>2265</v>
      </c>
      <c r="G572" s="405" t="s">
        <v>1112</v>
      </c>
      <c r="H572" s="405" t="s">
        <v>4304</v>
      </c>
      <c r="I572" s="232" t="s">
        <v>4323</v>
      </c>
      <c r="J572" s="232" t="s">
        <v>3592</v>
      </c>
      <c r="K572" s="215" t="s">
        <v>45</v>
      </c>
      <c r="L572" s="215" t="s">
        <v>3571</v>
      </c>
      <c r="M572" s="178"/>
      <c r="N572" s="178"/>
      <c r="O572" s="52"/>
    </row>
    <row r="573">
      <c r="A573" s="410"/>
      <c r="B573" s="22">
        <v>559.0</v>
      </c>
      <c r="C573" s="403">
        <v>233.0</v>
      </c>
      <c r="D573" s="22" t="s">
        <v>1816</v>
      </c>
      <c r="E573" s="141" t="s">
        <v>1131</v>
      </c>
      <c r="F573" s="405" t="s">
        <v>1804</v>
      </c>
      <c r="G573" s="405"/>
      <c r="H573" s="442" t="s">
        <v>4304</v>
      </c>
      <c r="I573" s="411"/>
      <c r="J573" s="411"/>
      <c r="K573" s="411"/>
      <c r="L573" s="411"/>
      <c r="M573" s="178"/>
      <c r="N573" s="178"/>
      <c r="O573" s="52"/>
    </row>
    <row r="574">
      <c r="A574" s="410"/>
      <c r="B574" s="22">
        <v>560.0</v>
      </c>
      <c r="C574" s="153" t="s">
        <v>2570</v>
      </c>
      <c r="D574" s="418" t="s">
        <v>4327</v>
      </c>
      <c r="E574" s="237" t="s">
        <v>1131</v>
      </c>
      <c r="F574" s="238" t="s">
        <v>2076</v>
      </c>
      <c r="G574" s="238" t="s">
        <v>1112</v>
      </c>
      <c r="H574" s="442" t="s">
        <v>4304</v>
      </c>
      <c r="I574" s="411"/>
      <c r="J574" s="411"/>
      <c r="K574" s="411"/>
      <c r="L574" s="411"/>
      <c r="M574" s="178"/>
      <c r="N574" s="178"/>
      <c r="O574" s="52"/>
    </row>
    <row r="575">
      <c r="A575" s="410"/>
      <c r="B575" s="22">
        <v>561.0</v>
      </c>
      <c r="C575" s="416">
        <v>173.0</v>
      </c>
      <c r="D575" s="22" t="s">
        <v>1488</v>
      </c>
      <c r="E575" s="141" t="s">
        <v>1131</v>
      </c>
      <c r="F575" s="405" t="s">
        <v>2103</v>
      </c>
      <c r="G575" s="409" t="s">
        <v>1112</v>
      </c>
      <c r="H575" s="417" t="s">
        <v>4304</v>
      </c>
      <c r="I575" s="415">
        <v>42078.0</v>
      </c>
      <c r="J575" s="284" t="s">
        <v>3655</v>
      </c>
      <c r="K575" s="284">
        <v>2.0</v>
      </c>
      <c r="L575" s="284" t="s">
        <v>3571</v>
      </c>
      <c r="M575" s="178"/>
      <c r="N575" s="178"/>
      <c r="O575" s="52"/>
    </row>
    <row r="576">
      <c r="A576" s="410"/>
      <c r="B576" s="22">
        <v>562.0</v>
      </c>
      <c r="C576" s="410"/>
      <c r="D576" s="96"/>
      <c r="E576" s="141" t="s">
        <v>1131</v>
      </c>
      <c r="F576" s="405" t="s">
        <v>2279</v>
      </c>
      <c r="G576" s="405"/>
      <c r="H576" s="423"/>
      <c r="I576" s="411"/>
      <c r="J576" s="411"/>
      <c r="K576" s="411"/>
      <c r="L576" s="411"/>
      <c r="M576" s="178"/>
      <c r="N576" s="178"/>
      <c r="O576" s="52"/>
    </row>
    <row r="577">
      <c r="A577" s="410"/>
      <c r="B577" s="22">
        <v>563.0</v>
      </c>
      <c r="C577" s="410"/>
      <c r="D577" s="96"/>
      <c r="E577" s="141" t="s">
        <v>1131</v>
      </c>
      <c r="F577" s="405" t="s">
        <v>1938</v>
      </c>
      <c r="G577" s="405"/>
      <c r="H577" s="423"/>
      <c r="I577" s="411"/>
      <c r="J577" s="411"/>
      <c r="K577" s="411"/>
      <c r="L577" s="411"/>
      <c r="M577" s="178"/>
      <c r="N577" s="178"/>
      <c r="O577" s="52"/>
    </row>
    <row r="578">
      <c r="A578" s="410"/>
      <c r="B578" s="22">
        <v>564.0</v>
      </c>
      <c r="C578" s="410"/>
      <c r="D578" s="96"/>
      <c r="E578" s="141" t="s">
        <v>1131</v>
      </c>
      <c r="F578" s="405" t="s">
        <v>1726</v>
      </c>
      <c r="G578" s="405"/>
      <c r="H578" s="423"/>
      <c r="I578" s="411"/>
      <c r="J578" s="411"/>
      <c r="K578" s="411"/>
      <c r="L578" s="411"/>
      <c r="M578" s="178"/>
      <c r="N578" s="178"/>
      <c r="O578" s="52"/>
    </row>
    <row r="579">
      <c r="A579" s="410"/>
      <c r="B579" s="22">
        <v>565.0</v>
      </c>
      <c r="C579" s="410"/>
      <c r="D579" s="96"/>
      <c r="E579" s="141" t="s">
        <v>1131</v>
      </c>
      <c r="F579" s="405" t="s">
        <v>2293</v>
      </c>
      <c r="G579" s="405"/>
      <c r="H579" s="423"/>
      <c r="I579" s="411"/>
      <c r="J579" s="411"/>
      <c r="K579" s="411"/>
      <c r="L579" s="411"/>
      <c r="M579" s="178"/>
      <c r="N579" s="178"/>
      <c r="O579" s="52"/>
    </row>
    <row r="580">
      <c r="A580" s="410"/>
      <c r="B580" s="22">
        <v>566.0</v>
      </c>
      <c r="C580" s="410"/>
      <c r="D580" s="96"/>
      <c r="E580" s="141" t="s">
        <v>1131</v>
      </c>
      <c r="F580" s="405" t="s">
        <v>2124</v>
      </c>
      <c r="G580" s="405"/>
      <c r="H580" s="423"/>
      <c r="I580" s="411"/>
      <c r="J580" s="411"/>
      <c r="K580" s="411"/>
      <c r="L580" s="411"/>
      <c r="M580" s="178"/>
      <c r="N580" s="178"/>
      <c r="O580" s="52"/>
    </row>
    <row r="581">
      <c r="A581" s="410"/>
      <c r="B581" s="22">
        <v>567.0</v>
      </c>
      <c r="C581" s="410"/>
      <c r="D581" s="96"/>
      <c r="E581" s="141" t="s">
        <v>1131</v>
      </c>
      <c r="F581" s="405" t="s">
        <v>2117</v>
      </c>
      <c r="G581" s="405"/>
      <c r="H581" s="423"/>
      <c r="I581" s="411"/>
      <c r="J581" s="411"/>
      <c r="K581" s="411"/>
      <c r="L581" s="411"/>
      <c r="M581" s="178"/>
      <c r="N581" s="178"/>
      <c r="O581" s="52"/>
    </row>
    <row r="582">
      <c r="A582" s="410"/>
      <c r="B582" s="22">
        <v>568.0</v>
      </c>
      <c r="C582" s="410"/>
      <c r="D582" s="96"/>
      <c r="E582" s="141" t="s">
        <v>1131</v>
      </c>
      <c r="F582" s="405" t="s">
        <v>2263</v>
      </c>
      <c r="G582" s="405"/>
      <c r="H582" s="423"/>
      <c r="I582" s="411"/>
      <c r="J582" s="411"/>
      <c r="K582" s="411"/>
      <c r="L582" s="411"/>
      <c r="M582" s="178"/>
      <c r="N582" s="178"/>
      <c r="O582" s="52"/>
    </row>
    <row r="583">
      <c r="A583" s="410"/>
      <c r="B583" s="22">
        <v>569.0</v>
      </c>
      <c r="C583" s="410"/>
      <c r="D583" s="96"/>
      <c r="E583" s="141" t="s">
        <v>1131</v>
      </c>
      <c r="F583" s="405" t="s">
        <v>2714</v>
      </c>
      <c r="G583" s="405"/>
      <c r="H583" s="423"/>
      <c r="I583" s="411"/>
      <c r="J583" s="411"/>
      <c r="K583" s="411"/>
      <c r="L583" s="411"/>
      <c r="M583" s="178"/>
      <c r="N583" s="178"/>
      <c r="O583" s="52"/>
    </row>
    <row r="584">
      <c r="A584" s="410"/>
      <c r="B584" s="22">
        <v>570.0</v>
      </c>
      <c r="C584" s="410"/>
      <c r="D584" s="96"/>
      <c r="E584" s="141" t="s">
        <v>1131</v>
      </c>
      <c r="F584" s="405" t="s">
        <v>2677</v>
      </c>
      <c r="G584" s="405"/>
      <c r="H584" s="423"/>
      <c r="I584" s="411"/>
      <c r="J584" s="411"/>
      <c r="K584" s="411"/>
      <c r="L584" s="411"/>
      <c r="M584" s="178"/>
      <c r="N584" s="178"/>
      <c r="O584" s="52"/>
    </row>
    <row r="585">
      <c r="A585" s="410"/>
      <c r="B585" s="22">
        <v>571.0</v>
      </c>
      <c r="C585" s="410"/>
      <c r="D585" s="96"/>
      <c r="E585" s="141" t="s">
        <v>1131</v>
      </c>
      <c r="F585" s="405" t="s">
        <v>3197</v>
      </c>
      <c r="G585" s="405"/>
      <c r="H585" s="423"/>
      <c r="I585" s="411"/>
      <c r="J585" s="411"/>
      <c r="K585" s="411"/>
      <c r="L585" s="411"/>
      <c r="M585" s="178"/>
      <c r="N585" s="178"/>
      <c r="O585" s="52"/>
    </row>
    <row r="586">
      <c r="A586" s="403"/>
      <c r="B586" s="22">
        <v>572.0</v>
      </c>
      <c r="C586" s="403">
        <v>71.0</v>
      </c>
      <c r="D586" s="22" t="s">
        <v>957</v>
      </c>
      <c r="E586" s="141" t="s">
        <v>1131</v>
      </c>
      <c r="F586" s="405" t="s">
        <v>2988</v>
      </c>
      <c r="G586" s="405" t="s">
        <v>1112</v>
      </c>
      <c r="H586" s="405" t="s">
        <v>4343</v>
      </c>
      <c r="I586" s="232" t="s">
        <v>4344</v>
      </c>
      <c r="J586" s="232" t="s">
        <v>3581</v>
      </c>
      <c r="K586" s="215" t="s">
        <v>25</v>
      </c>
      <c r="L586" s="215" t="s">
        <v>3573</v>
      </c>
      <c r="M586" s="178"/>
      <c r="N586" s="178"/>
      <c r="O586" s="52"/>
    </row>
    <row r="587">
      <c r="A587" s="410"/>
      <c r="B587" s="22">
        <v>573.0</v>
      </c>
      <c r="C587" s="410">
        <v>182.0</v>
      </c>
      <c r="D587" s="22" t="s">
        <v>1543</v>
      </c>
      <c r="E587" s="141" t="s">
        <v>1131</v>
      </c>
      <c r="F587" s="405" t="s">
        <v>2512</v>
      </c>
      <c r="G587" s="405" t="s">
        <v>1112</v>
      </c>
      <c r="H587" s="414" t="s">
        <v>4343</v>
      </c>
      <c r="I587" s="415">
        <v>42235.0</v>
      </c>
      <c r="J587" s="411" t="s">
        <v>3610</v>
      </c>
      <c r="K587" s="411">
        <v>4.0</v>
      </c>
      <c r="L587" s="411" t="s">
        <v>3573</v>
      </c>
      <c r="M587" s="178"/>
      <c r="N587" s="178"/>
      <c r="O587" s="52"/>
    </row>
    <row r="588">
      <c r="A588" s="410"/>
      <c r="B588" s="22">
        <v>574.0</v>
      </c>
      <c r="C588" s="153" t="s">
        <v>2475</v>
      </c>
      <c r="D588" s="418" t="s">
        <v>4348</v>
      </c>
      <c r="E588" s="237" t="s">
        <v>1131</v>
      </c>
      <c r="F588" s="238" t="s">
        <v>2845</v>
      </c>
      <c r="G588" s="238" t="s">
        <v>1112</v>
      </c>
      <c r="H588" s="405" t="s">
        <v>4343</v>
      </c>
      <c r="I588" s="411"/>
      <c r="J588" s="411"/>
      <c r="K588" s="411"/>
      <c r="L588" s="411"/>
      <c r="M588" s="178"/>
      <c r="N588" s="178"/>
      <c r="O588" s="52"/>
    </row>
    <row r="589">
      <c r="A589" s="410"/>
      <c r="B589" s="22">
        <v>575.0</v>
      </c>
      <c r="C589" s="153" t="s">
        <v>2680</v>
      </c>
      <c r="D589" s="418" t="s">
        <v>4351</v>
      </c>
      <c r="E589" s="237" t="s">
        <v>1131</v>
      </c>
      <c r="F589" s="238" t="s">
        <v>3166</v>
      </c>
      <c r="G589" s="238" t="s">
        <v>1112</v>
      </c>
      <c r="H589" s="405" t="s">
        <v>4343</v>
      </c>
      <c r="I589" s="411"/>
      <c r="J589" s="411"/>
      <c r="K589" s="411"/>
      <c r="L589" s="411"/>
      <c r="M589" s="178"/>
      <c r="N589" s="178"/>
      <c r="O589" s="52"/>
    </row>
    <row r="590">
      <c r="A590" s="268"/>
      <c r="B590" s="22"/>
      <c r="C590" s="403">
        <v>442.0</v>
      </c>
      <c r="D590" s="22" t="s">
        <v>3195</v>
      </c>
      <c r="E590" s="237" t="s">
        <v>1131</v>
      </c>
      <c r="F590" s="238" t="s">
        <v>1893</v>
      </c>
      <c r="G590" s="238" t="s">
        <v>1112</v>
      </c>
      <c r="H590" s="238" t="s">
        <v>1111</v>
      </c>
      <c r="I590" s="241" t="s">
        <v>1131</v>
      </c>
      <c r="J590" s="232" t="s">
        <v>131</v>
      </c>
      <c r="K590" s="232" t="s">
        <v>1296</v>
      </c>
      <c r="L590" s="238" t="s">
        <v>1137</v>
      </c>
      <c r="M590" s="178"/>
      <c r="N590" s="178"/>
      <c r="O590" s="52"/>
    </row>
    <row r="591">
      <c r="A591" s="410"/>
      <c r="B591" s="22">
        <v>576.0</v>
      </c>
      <c r="C591" s="410"/>
      <c r="D591" s="96"/>
      <c r="E591" s="141" t="s">
        <v>1131</v>
      </c>
      <c r="F591" s="405" t="s">
        <v>1893</v>
      </c>
      <c r="G591" s="405"/>
      <c r="H591" s="405" t="s">
        <v>4343</v>
      </c>
      <c r="I591" s="411"/>
      <c r="J591" s="411"/>
      <c r="K591" s="411"/>
      <c r="L591" s="411"/>
      <c r="M591" s="178"/>
      <c r="N591" s="178"/>
      <c r="O591" s="52"/>
    </row>
    <row r="592">
      <c r="A592" s="410"/>
      <c r="B592" s="22">
        <v>577.0</v>
      </c>
      <c r="C592" s="410">
        <v>120.0</v>
      </c>
      <c r="D592" s="22" t="s">
        <v>1175</v>
      </c>
      <c r="E592" s="141" t="s">
        <v>1131</v>
      </c>
      <c r="F592" s="405" t="s">
        <v>2312</v>
      </c>
      <c r="G592" s="405" t="s">
        <v>1112</v>
      </c>
      <c r="H592" s="414" t="s">
        <v>4343</v>
      </c>
      <c r="I592" s="415">
        <v>42131.0</v>
      </c>
      <c r="J592" s="411" t="s">
        <v>3592</v>
      </c>
      <c r="K592" s="411">
        <v>6.0</v>
      </c>
      <c r="L592" s="411" t="s">
        <v>3566</v>
      </c>
      <c r="M592" s="178"/>
      <c r="N592" s="178"/>
      <c r="O592" s="52"/>
    </row>
    <row r="593">
      <c r="A593" s="410"/>
      <c r="B593" s="22">
        <v>578.0</v>
      </c>
      <c r="C593" s="410"/>
      <c r="D593" s="96"/>
      <c r="E593" s="141" t="s">
        <v>1131</v>
      </c>
      <c r="F593" s="405" t="s">
        <v>3168</v>
      </c>
      <c r="G593" s="405"/>
      <c r="H593" s="405" t="s">
        <v>4343</v>
      </c>
      <c r="I593" s="411"/>
      <c r="J593" s="411"/>
      <c r="K593" s="411"/>
      <c r="L593" s="411"/>
      <c r="M593" s="178"/>
      <c r="N593" s="178"/>
      <c r="O593" s="52"/>
    </row>
    <row r="594">
      <c r="A594" s="410"/>
      <c r="B594" s="22">
        <v>579.0</v>
      </c>
      <c r="C594" s="410"/>
      <c r="D594" s="96"/>
      <c r="E594" s="141" t="s">
        <v>1131</v>
      </c>
      <c r="F594" s="405" t="s">
        <v>2659</v>
      </c>
      <c r="G594" s="405"/>
      <c r="H594" s="405" t="s">
        <v>4343</v>
      </c>
      <c r="I594" s="411"/>
      <c r="J594" s="411"/>
      <c r="K594" s="411"/>
      <c r="L594" s="411"/>
      <c r="M594" s="178"/>
      <c r="N594" s="178"/>
      <c r="O594" s="52"/>
    </row>
    <row r="595">
      <c r="A595" s="410"/>
      <c r="B595" s="22">
        <v>580.0</v>
      </c>
      <c r="C595" s="465" t="s">
        <v>1807</v>
      </c>
      <c r="D595" s="139" t="s">
        <v>1805</v>
      </c>
      <c r="E595" s="141" t="s">
        <v>1131</v>
      </c>
      <c r="F595" s="405" t="s">
        <v>2820</v>
      </c>
      <c r="G595" s="405"/>
      <c r="H595" s="405" t="s">
        <v>4343</v>
      </c>
      <c r="I595" s="411"/>
      <c r="J595" s="411"/>
      <c r="K595" s="411"/>
      <c r="L595" s="411"/>
      <c r="M595" s="178"/>
      <c r="N595" s="178"/>
      <c r="O595" s="52"/>
    </row>
    <row r="596">
      <c r="A596" s="410"/>
      <c r="B596" s="22">
        <v>581.0</v>
      </c>
      <c r="C596" s="465" t="s">
        <v>2116</v>
      </c>
      <c r="D596" s="22" t="s">
        <v>2115</v>
      </c>
      <c r="E596" s="141" t="s">
        <v>1131</v>
      </c>
      <c r="F596" s="405" t="s">
        <v>2580</v>
      </c>
      <c r="G596" s="405"/>
      <c r="H596" s="405" t="s">
        <v>4343</v>
      </c>
      <c r="I596" s="411"/>
      <c r="J596" s="411"/>
      <c r="K596" s="411"/>
      <c r="L596" s="411"/>
      <c r="M596" s="178"/>
      <c r="N596" s="178"/>
      <c r="O596" s="52"/>
    </row>
    <row r="597">
      <c r="A597" s="403"/>
      <c r="B597" s="22">
        <v>582.0</v>
      </c>
      <c r="C597" s="403">
        <v>80.0</v>
      </c>
      <c r="D597" s="22" t="s">
        <v>1001</v>
      </c>
      <c r="E597" s="141" t="s">
        <v>1131</v>
      </c>
      <c r="F597" s="405" t="s">
        <v>2900</v>
      </c>
      <c r="G597" s="405" t="s">
        <v>1112</v>
      </c>
      <c r="H597" s="405" t="s">
        <v>4343</v>
      </c>
      <c r="I597" s="232" t="s">
        <v>4361</v>
      </c>
      <c r="J597" s="232" t="s">
        <v>3579</v>
      </c>
      <c r="K597" s="215" t="s">
        <v>88</v>
      </c>
      <c r="L597" s="215" t="s">
        <v>3573</v>
      </c>
      <c r="M597" s="178"/>
      <c r="N597" s="178"/>
      <c r="O597" s="52"/>
    </row>
    <row r="598">
      <c r="A598" s="410"/>
      <c r="B598" s="22">
        <v>583.0</v>
      </c>
      <c r="C598" s="410"/>
      <c r="D598" s="96"/>
      <c r="E598" s="141" t="s">
        <v>1131</v>
      </c>
      <c r="F598" s="405" t="s">
        <v>2739</v>
      </c>
      <c r="G598" s="405"/>
      <c r="H598" s="423"/>
      <c r="I598" s="411"/>
      <c r="J598" s="411"/>
      <c r="K598" s="411"/>
      <c r="L598" s="411"/>
      <c r="M598" s="178"/>
      <c r="N598" s="178"/>
      <c r="O598" s="52"/>
    </row>
    <row r="599">
      <c r="A599" s="410"/>
      <c r="B599" s="22">
        <v>584.0</v>
      </c>
      <c r="C599" s="410"/>
      <c r="D599" s="96"/>
      <c r="E599" s="141" t="s">
        <v>1131</v>
      </c>
      <c r="F599" s="405" t="s">
        <v>2840</v>
      </c>
      <c r="G599" s="405"/>
      <c r="H599" s="423"/>
      <c r="I599" s="411"/>
      <c r="J599" s="411"/>
      <c r="K599" s="411"/>
      <c r="L599" s="411"/>
      <c r="M599" s="178"/>
      <c r="N599" s="178"/>
      <c r="O599" s="52"/>
    </row>
    <row r="600">
      <c r="A600" s="410"/>
      <c r="B600" s="22">
        <v>585.0</v>
      </c>
      <c r="C600" s="410"/>
      <c r="D600" s="96"/>
      <c r="E600" s="141" t="s">
        <v>1131</v>
      </c>
      <c r="F600" s="405" t="s">
        <v>2830</v>
      </c>
      <c r="G600" s="405"/>
      <c r="H600" s="423"/>
      <c r="I600" s="411"/>
      <c r="J600" s="411"/>
      <c r="K600" s="411"/>
      <c r="L600" s="411"/>
      <c r="M600" s="178"/>
      <c r="N600" s="178"/>
      <c r="O600" s="52"/>
    </row>
    <row r="601">
      <c r="A601" s="410"/>
      <c r="B601" s="22">
        <v>586.0</v>
      </c>
      <c r="C601" s="410"/>
      <c r="D601" s="96"/>
      <c r="E601" s="141" t="s">
        <v>1131</v>
      </c>
      <c r="F601" s="405" t="s">
        <v>2832</v>
      </c>
      <c r="G601" s="405"/>
      <c r="H601" s="423"/>
      <c r="I601" s="411"/>
      <c r="J601" s="411"/>
      <c r="K601" s="411"/>
      <c r="L601" s="411"/>
      <c r="M601" s="178"/>
      <c r="N601" s="178"/>
      <c r="O601" s="52"/>
    </row>
    <row r="602">
      <c r="A602" s="410"/>
      <c r="B602" s="22">
        <v>587.0</v>
      </c>
      <c r="C602" s="410"/>
      <c r="D602" s="96"/>
      <c r="E602" s="141" t="s">
        <v>1131</v>
      </c>
      <c r="F602" s="405" t="s">
        <v>2802</v>
      </c>
      <c r="G602" s="405"/>
      <c r="H602" s="423"/>
      <c r="I602" s="411"/>
      <c r="J602" s="411"/>
      <c r="K602" s="411"/>
      <c r="L602" s="411"/>
      <c r="M602" s="178"/>
      <c r="N602" s="178"/>
      <c r="O602" s="52"/>
    </row>
    <row r="603">
      <c r="A603" s="410"/>
      <c r="B603" s="22">
        <v>588.0</v>
      </c>
      <c r="C603" s="410"/>
      <c r="D603" s="96"/>
      <c r="E603" s="141" t="s">
        <v>1131</v>
      </c>
      <c r="F603" s="405" t="s">
        <v>2878</v>
      </c>
      <c r="G603" s="405"/>
      <c r="H603" s="423"/>
      <c r="I603" s="411"/>
      <c r="J603" s="411"/>
      <c r="K603" s="411"/>
      <c r="L603" s="411"/>
      <c r="M603" s="178"/>
      <c r="N603" s="178"/>
      <c r="O603" s="52"/>
    </row>
    <row r="604">
      <c r="A604" s="410"/>
      <c r="B604" s="22">
        <v>589.0</v>
      </c>
      <c r="C604" s="410"/>
      <c r="D604" s="96"/>
      <c r="E604" s="141" t="s">
        <v>1131</v>
      </c>
      <c r="F604" s="405" t="s">
        <v>2425</v>
      </c>
      <c r="G604" s="405"/>
      <c r="H604" s="423"/>
      <c r="I604" s="411"/>
      <c r="J604" s="411"/>
      <c r="K604" s="411"/>
      <c r="L604" s="411"/>
      <c r="M604" s="178"/>
      <c r="N604" s="178"/>
      <c r="O604" s="52"/>
    </row>
    <row r="605">
      <c r="A605" s="410"/>
      <c r="B605" s="22">
        <v>590.0</v>
      </c>
      <c r="C605" s="410"/>
      <c r="D605" s="96"/>
      <c r="E605" s="141" t="s">
        <v>1131</v>
      </c>
      <c r="F605" s="405" t="s">
        <v>3361</v>
      </c>
      <c r="G605" s="405"/>
      <c r="H605" s="423"/>
      <c r="I605" s="411"/>
      <c r="J605" s="411"/>
      <c r="K605" s="411"/>
      <c r="L605" s="411"/>
      <c r="M605" s="178"/>
      <c r="N605" s="178"/>
      <c r="O605" s="52"/>
    </row>
    <row r="606">
      <c r="A606" s="410"/>
      <c r="B606" s="22">
        <v>591.0</v>
      </c>
      <c r="C606" s="410"/>
      <c r="D606" s="96"/>
      <c r="E606" s="141" t="s">
        <v>1131</v>
      </c>
      <c r="F606" s="405" t="s">
        <v>3225</v>
      </c>
      <c r="G606" s="405"/>
      <c r="H606" s="423"/>
      <c r="I606" s="411"/>
      <c r="J606" s="411"/>
      <c r="K606" s="411"/>
      <c r="L606" s="411"/>
      <c r="M606" s="178"/>
      <c r="N606" s="178"/>
      <c r="O606" s="52"/>
    </row>
    <row r="607">
      <c r="A607" s="410"/>
      <c r="B607" s="22">
        <v>592.0</v>
      </c>
      <c r="C607" s="410"/>
      <c r="D607" s="96"/>
      <c r="E607" s="141" t="s">
        <v>1131</v>
      </c>
      <c r="F607" s="405" t="s">
        <v>3223</v>
      </c>
      <c r="G607" s="405"/>
      <c r="H607" s="423"/>
      <c r="I607" s="411"/>
      <c r="J607" s="411"/>
      <c r="K607" s="411"/>
      <c r="L607" s="411"/>
      <c r="M607" s="178"/>
      <c r="N607" s="178"/>
      <c r="O607" s="52"/>
    </row>
    <row r="608">
      <c r="A608" s="410"/>
      <c r="B608" s="22">
        <v>593.0</v>
      </c>
      <c r="C608" s="410">
        <v>127.0</v>
      </c>
      <c r="D608" s="22" t="s">
        <v>1206</v>
      </c>
      <c r="E608" s="141" t="s">
        <v>1131</v>
      </c>
      <c r="F608" s="405" t="s">
        <v>2520</v>
      </c>
      <c r="G608" s="405" t="s">
        <v>1112</v>
      </c>
      <c r="H608" s="423" t="s">
        <v>4375</v>
      </c>
      <c r="I608" s="415">
        <v>42288.0</v>
      </c>
      <c r="J608" s="411" t="s">
        <v>3634</v>
      </c>
      <c r="K608" s="411">
        <v>5.0</v>
      </c>
      <c r="L608" s="411" t="s">
        <v>3571</v>
      </c>
      <c r="M608" s="178"/>
      <c r="N608" s="178"/>
      <c r="O608" s="52"/>
    </row>
    <row r="609">
      <c r="A609" s="410"/>
      <c r="B609" s="22">
        <v>594.0</v>
      </c>
      <c r="C609" s="410">
        <v>162.0</v>
      </c>
      <c r="D609" s="22" t="s">
        <v>1413</v>
      </c>
      <c r="E609" s="141" t="s">
        <v>1131</v>
      </c>
      <c r="F609" s="405" t="s">
        <v>2485</v>
      </c>
      <c r="G609" s="405" t="s">
        <v>1112</v>
      </c>
      <c r="H609" s="423" t="s">
        <v>4375</v>
      </c>
      <c r="I609" s="415">
        <v>42320.0</v>
      </c>
      <c r="J609" s="411" t="s">
        <v>3579</v>
      </c>
      <c r="K609" s="411">
        <v>3.0</v>
      </c>
      <c r="L609" s="411" t="s">
        <v>3573</v>
      </c>
      <c r="M609" s="178"/>
      <c r="N609" s="178"/>
      <c r="O609" s="52"/>
    </row>
    <row r="610">
      <c r="A610" s="268"/>
      <c r="B610" s="22"/>
      <c r="C610" s="403">
        <v>413.0</v>
      </c>
      <c r="D610" s="22" t="s">
        <v>3205</v>
      </c>
      <c r="E610" s="237" t="s">
        <v>1131</v>
      </c>
      <c r="F610" s="238" t="s">
        <v>2473</v>
      </c>
      <c r="G610" s="238" t="s">
        <v>1112</v>
      </c>
      <c r="H610" s="238" t="s">
        <v>1111</v>
      </c>
      <c r="I610" s="241" t="s">
        <v>1137</v>
      </c>
      <c r="J610" s="232" t="s">
        <v>2880</v>
      </c>
      <c r="K610" s="232" t="s">
        <v>1296</v>
      </c>
      <c r="L610" s="238" t="s">
        <v>1137</v>
      </c>
      <c r="M610" s="178"/>
      <c r="N610" s="178"/>
      <c r="O610" s="52"/>
    </row>
    <row r="611">
      <c r="A611" s="410"/>
      <c r="B611" s="22">
        <v>595.0</v>
      </c>
      <c r="C611" s="410"/>
      <c r="D611" s="96"/>
      <c r="E611" s="141" t="s">
        <v>1131</v>
      </c>
      <c r="F611" s="405" t="s">
        <v>2473</v>
      </c>
      <c r="G611" s="405"/>
      <c r="H611" s="423" t="s">
        <v>4375</v>
      </c>
      <c r="I611" s="411"/>
      <c r="J611" s="411"/>
      <c r="K611" s="411"/>
      <c r="L611" s="411"/>
      <c r="M611" s="178"/>
      <c r="N611" s="178"/>
      <c r="O611" s="52"/>
    </row>
    <row r="612">
      <c r="A612" s="410"/>
      <c r="B612" s="22">
        <v>596.0</v>
      </c>
      <c r="C612" s="410"/>
      <c r="D612" s="96"/>
      <c r="E612" s="141" t="s">
        <v>1131</v>
      </c>
      <c r="F612" s="405" t="s">
        <v>1682</v>
      </c>
      <c r="G612" s="405"/>
      <c r="H612" s="423" t="s">
        <v>4375</v>
      </c>
      <c r="I612" s="411"/>
      <c r="J612" s="411"/>
      <c r="K612" s="411"/>
      <c r="L612" s="411"/>
      <c r="M612" s="178"/>
      <c r="N612" s="178"/>
      <c r="O612" s="52"/>
    </row>
    <row r="613">
      <c r="A613" s="410"/>
      <c r="B613" s="22">
        <v>597.0</v>
      </c>
      <c r="C613" s="410"/>
      <c r="D613" s="96"/>
      <c r="E613" s="141" t="s">
        <v>1131</v>
      </c>
      <c r="F613" s="405" t="s">
        <v>2860</v>
      </c>
      <c r="G613" s="405"/>
      <c r="H613" s="423" t="s">
        <v>4375</v>
      </c>
      <c r="I613" s="411"/>
      <c r="J613" s="411"/>
      <c r="K613" s="411"/>
      <c r="L613" s="411"/>
      <c r="M613" s="178"/>
      <c r="N613" s="178"/>
      <c r="O613" s="52"/>
    </row>
    <row r="614">
      <c r="A614" s="410"/>
      <c r="B614" s="22">
        <v>598.0</v>
      </c>
      <c r="C614" s="465" t="s">
        <v>2079</v>
      </c>
      <c r="D614" s="22" t="s">
        <v>2077</v>
      </c>
      <c r="E614" s="141" t="s">
        <v>1131</v>
      </c>
      <c r="F614" s="405" t="s">
        <v>2732</v>
      </c>
      <c r="G614" s="405"/>
      <c r="H614" s="423" t="s">
        <v>4375</v>
      </c>
      <c r="I614" s="411"/>
      <c r="J614" s="411"/>
      <c r="K614" s="411"/>
      <c r="L614" s="411"/>
      <c r="M614" s="178"/>
      <c r="N614" s="178"/>
      <c r="O614" s="52"/>
    </row>
    <row r="615">
      <c r="A615" s="410"/>
      <c r="B615" s="22">
        <v>599.0</v>
      </c>
      <c r="C615" s="153" t="s">
        <v>2631</v>
      </c>
      <c r="D615" s="418" t="s">
        <v>4384</v>
      </c>
      <c r="E615" s="237" t="s">
        <v>1131</v>
      </c>
      <c r="F615" s="238" t="s">
        <v>2586</v>
      </c>
      <c r="G615" s="238" t="s">
        <v>1112</v>
      </c>
      <c r="H615" s="423" t="s">
        <v>4375</v>
      </c>
      <c r="I615" s="411"/>
      <c r="J615" s="411"/>
      <c r="K615" s="411"/>
      <c r="L615" s="411"/>
      <c r="M615" s="178"/>
      <c r="N615" s="178"/>
      <c r="O615" s="52"/>
    </row>
    <row r="616">
      <c r="A616" s="410"/>
      <c r="B616" s="22">
        <v>600.0</v>
      </c>
      <c r="C616" s="410"/>
      <c r="D616" s="96"/>
      <c r="E616" s="141" t="s">
        <v>1131</v>
      </c>
      <c r="F616" s="405" t="s">
        <v>1751</v>
      </c>
      <c r="G616" s="405"/>
      <c r="H616" s="423" t="s">
        <v>4375</v>
      </c>
      <c r="I616" s="411"/>
      <c r="J616" s="411"/>
      <c r="K616" s="411"/>
      <c r="L616" s="411"/>
      <c r="M616" s="178"/>
      <c r="N616" s="178"/>
      <c r="O616" s="52"/>
    </row>
    <row r="617">
      <c r="A617" s="410"/>
      <c r="B617" s="22">
        <v>601.0</v>
      </c>
      <c r="C617" s="153" t="s">
        <v>2549</v>
      </c>
      <c r="D617" s="418" t="s">
        <v>4389</v>
      </c>
      <c r="E617" s="237" t="s">
        <v>1131</v>
      </c>
      <c r="F617" s="238" t="s">
        <v>2839</v>
      </c>
      <c r="G617" s="238" t="s">
        <v>1112</v>
      </c>
      <c r="H617" s="423" t="s">
        <v>4375</v>
      </c>
      <c r="I617" s="411"/>
      <c r="J617" s="411"/>
      <c r="K617" s="411"/>
      <c r="L617" s="411"/>
      <c r="M617" s="178"/>
      <c r="N617" s="178"/>
      <c r="O617" s="52"/>
    </row>
    <row r="618">
      <c r="A618" s="410"/>
      <c r="B618" s="22">
        <v>602.0</v>
      </c>
      <c r="C618" s="465" t="s">
        <v>2041</v>
      </c>
      <c r="D618" s="139" t="s">
        <v>2039</v>
      </c>
      <c r="E618" s="141" t="s">
        <v>1131</v>
      </c>
      <c r="F618" s="405" t="s">
        <v>2409</v>
      </c>
      <c r="G618" s="405"/>
      <c r="H618" s="423" t="s">
        <v>4375</v>
      </c>
      <c r="I618" s="411"/>
      <c r="J618" s="411"/>
      <c r="K618" s="411"/>
      <c r="L618" s="411"/>
      <c r="M618" s="178"/>
      <c r="N618" s="178"/>
      <c r="O618" s="52"/>
    </row>
    <row r="619">
      <c r="A619" s="403"/>
      <c r="B619" s="22">
        <v>603.0</v>
      </c>
      <c r="C619" s="403">
        <v>42.0</v>
      </c>
      <c r="D619" s="22" t="s">
        <v>836</v>
      </c>
      <c r="E619" s="141" t="s">
        <v>1131</v>
      </c>
      <c r="F619" s="405" t="s">
        <v>2843</v>
      </c>
      <c r="G619" s="405" t="s">
        <v>1112</v>
      </c>
      <c r="H619" s="405" t="s">
        <v>4375</v>
      </c>
      <c r="I619" s="232" t="s">
        <v>4393</v>
      </c>
      <c r="J619" s="232" t="s">
        <v>3565</v>
      </c>
      <c r="K619" s="215" t="s">
        <v>88</v>
      </c>
      <c r="L619" s="215" t="s">
        <v>3573</v>
      </c>
      <c r="M619" s="178"/>
      <c r="N619" s="178"/>
      <c r="O619" s="52"/>
    </row>
    <row r="620">
      <c r="A620" s="410"/>
      <c r="B620" s="22">
        <v>604.0</v>
      </c>
      <c r="C620" s="410"/>
      <c r="D620" s="96"/>
      <c r="E620" s="141" t="s">
        <v>1131</v>
      </c>
      <c r="F620" s="405" t="s">
        <v>2824</v>
      </c>
      <c r="G620" s="405"/>
      <c r="H620" s="423"/>
      <c r="I620" s="411"/>
      <c r="J620" s="411"/>
      <c r="K620" s="411"/>
      <c r="L620" s="411"/>
      <c r="M620" s="178"/>
      <c r="N620" s="178"/>
      <c r="O620" s="52"/>
    </row>
    <row r="621">
      <c r="A621" s="410"/>
      <c r="B621" s="22">
        <v>605.0</v>
      </c>
      <c r="C621" s="410"/>
      <c r="D621" s="96"/>
      <c r="E621" s="141" t="s">
        <v>1131</v>
      </c>
      <c r="F621" s="405" t="s">
        <v>2847</v>
      </c>
      <c r="G621" s="405"/>
      <c r="H621" s="423"/>
      <c r="I621" s="411"/>
      <c r="J621" s="411"/>
      <c r="K621" s="411"/>
      <c r="L621" s="411"/>
      <c r="M621" s="178"/>
      <c r="N621" s="178"/>
      <c r="O621" s="52"/>
    </row>
    <row r="622">
      <c r="A622" s="410"/>
      <c r="B622" s="22">
        <v>606.0</v>
      </c>
      <c r="C622" s="410"/>
      <c r="D622" s="96"/>
      <c r="E622" s="141" t="s">
        <v>1131</v>
      </c>
      <c r="F622" s="405" t="s">
        <v>2853</v>
      </c>
      <c r="G622" s="405"/>
      <c r="H622" s="423"/>
      <c r="I622" s="411"/>
      <c r="J622" s="411"/>
      <c r="K622" s="411"/>
      <c r="L622" s="411"/>
      <c r="M622" s="178"/>
      <c r="N622" s="178"/>
      <c r="O622" s="52"/>
    </row>
    <row r="623">
      <c r="A623" s="410"/>
      <c r="B623" s="22">
        <v>607.0</v>
      </c>
      <c r="C623" s="410"/>
      <c r="D623" s="96"/>
      <c r="E623" s="141" t="s">
        <v>1131</v>
      </c>
      <c r="F623" s="405" t="s">
        <v>2855</v>
      </c>
      <c r="G623" s="405"/>
      <c r="H623" s="423"/>
      <c r="I623" s="411"/>
      <c r="J623" s="411"/>
      <c r="K623" s="411"/>
      <c r="L623" s="411"/>
      <c r="M623" s="178"/>
      <c r="N623" s="178"/>
      <c r="O623" s="52"/>
    </row>
    <row r="624">
      <c r="A624" s="410"/>
      <c r="B624" s="22">
        <v>608.0</v>
      </c>
      <c r="C624" s="410"/>
      <c r="D624" s="96"/>
      <c r="E624" s="141" t="s">
        <v>1131</v>
      </c>
      <c r="F624" s="405" t="s">
        <v>2857</v>
      </c>
      <c r="G624" s="405"/>
      <c r="H624" s="423"/>
      <c r="I624" s="411"/>
      <c r="J624" s="411"/>
      <c r="K624" s="411"/>
      <c r="L624" s="411"/>
      <c r="M624" s="178"/>
      <c r="N624" s="178"/>
      <c r="O624" s="52"/>
    </row>
    <row r="625">
      <c r="A625" s="410"/>
      <c r="B625" s="22">
        <v>609.0</v>
      </c>
      <c r="C625" s="410"/>
      <c r="D625" s="96"/>
      <c r="E625" s="141" t="s">
        <v>1131</v>
      </c>
      <c r="F625" s="405" t="s">
        <v>3365</v>
      </c>
      <c r="G625" s="405"/>
      <c r="H625" s="423"/>
      <c r="I625" s="411"/>
      <c r="J625" s="411"/>
      <c r="K625" s="411"/>
      <c r="L625" s="411"/>
      <c r="M625" s="178"/>
      <c r="N625" s="178"/>
      <c r="O625" s="52"/>
    </row>
    <row r="626">
      <c r="A626" s="410"/>
      <c r="B626" s="22">
        <v>610.0</v>
      </c>
      <c r="C626" s="410"/>
      <c r="D626" s="96"/>
      <c r="E626" s="141" t="s">
        <v>1131</v>
      </c>
      <c r="F626" s="405" t="s">
        <v>2837</v>
      </c>
      <c r="G626" s="405"/>
      <c r="H626" s="423"/>
      <c r="I626" s="411"/>
      <c r="J626" s="411"/>
      <c r="K626" s="411"/>
      <c r="L626" s="411"/>
      <c r="M626" s="178"/>
      <c r="N626" s="178"/>
      <c r="O626" s="52"/>
    </row>
    <row r="627">
      <c r="A627" s="410"/>
      <c r="B627" s="22">
        <v>611.0</v>
      </c>
      <c r="C627" s="410"/>
      <c r="D627" s="96"/>
      <c r="E627" s="141" t="s">
        <v>1131</v>
      </c>
      <c r="F627" s="405" t="s">
        <v>2767</v>
      </c>
      <c r="G627" s="405"/>
      <c r="H627" s="423"/>
      <c r="I627" s="411"/>
      <c r="J627" s="411"/>
      <c r="K627" s="411"/>
      <c r="L627" s="411"/>
      <c r="M627" s="178"/>
      <c r="N627" s="178"/>
      <c r="O627" s="52"/>
    </row>
    <row r="628">
      <c r="A628" s="410"/>
      <c r="B628" s="22">
        <v>612.0</v>
      </c>
      <c r="C628" s="410"/>
      <c r="D628" s="96"/>
      <c r="E628" s="141" t="s">
        <v>1131</v>
      </c>
      <c r="F628" s="405" t="s">
        <v>2386</v>
      </c>
      <c r="G628" s="405"/>
      <c r="H628" s="423"/>
      <c r="I628" s="411"/>
      <c r="J628" s="411"/>
      <c r="K628" s="411"/>
      <c r="L628" s="411"/>
      <c r="M628" s="178"/>
      <c r="N628" s="178"/>
      <c r="O628" s="52"/>
    </row>
    <row r="629">
      <c r="A629" s="410"/>
      <c r="B629" s="22">
        <v>613.0</v>
      </c>
      <c r="C629" s="410"/>
      <c r="D629" s="96"/>
      <c r="E629" s="141" t="s">
        <v>1131</v>
      </c>
      <c r="F629" s="405" t="s">
        <v>3204</v>
      </c>
      <c r="G629" s="405"/>
      <c r="H629" s="423"/>
      <c r="I629" s="411"/>
      <c r="J629" s="411"/>
      <c r="K629" s="411"/>
      <c r="L629" s="411"/>
      <c r="M629" s="178"/>
      <c r="N629" s="178"/>
      <c r="O629" s="52"/>
    </row>
    <row r="630">
      <c r="A630" s="410"/>
      <c r="B630" s="22">
        <v>614.0</v>
      </c>
      <c r="C630" s="416">
        <v>169.0</v>
      </c>
      <c r="D630" s="22" t="s">
        <v>1460</v>
      </c>
      <c r="E630" s="141" t="s">
        <v>1131</v>
      </c>
      <c r="F630" s="405" t="s">
        <v>3180</v>
      </c>
      <c r="G630" s="409" t="s">
        <v>1112</v>
      </c>
      <c r="H630" s="417" t="s">
        <v>4409</v>
      </c>
      <c r="I630" s="415">
        <v>42224.0</v>
      </c>
      <c r="J630" s="284" t="s">
        <v>3610</v>
      </c>
      <c r="K630" s="284">
        <v>5.0</v>
      </c>
      <c r="L630" s="284" t="s">
        <v>3573</v>
      </c>
      <c r="M630" s="178"/>
      <c r="N630" s="178"/>
      <c r="O630" s="52"/>
    </row>
    <row r="631">
      <c r="A631" s="410"/>
      <c r="B631" s="22">
        <v>615.0</v>
      </c>
      <c r="C631" s="403">
        <v>231.0</v>
      </c>
      <c r="D631" s="139" t="s">
        <v>1798</v>
      </c>
      <c r="E631" s="141" t="s">
        <v>1131</v>
      </c>
      <c r="F631" s="405" t="s">
        <v>3213</v>
      </c>
      <c r="G631" s="405"/>
      <c r="H631" s="442" t="s">
        <v>4409</v>
      </c>
      <c r="I631" s="411"/>
      <c r="J631" s="411"/>
      <c r="K631" s="411"/>
      <c r="L631" s="411"/>
      <c r="M631" s="178"/>
      <c r="N631" s="178"/>
      <c r="O631" s="52"/>
    </row>
    <row r="632">
      <c r="A632" s="268"/>
      <c r="B632" s="22"/>
      <c r="C632" s="403">
        <v>415.0</v>
      </c>
      <c r="D632" s="22" t="s">
        <v>3214</v>
      </c>
      <c r="E632" s="237" t="s">
        <v>1131</v>
      </c>
      <c r="F632" s="238" t="s">
        <v>3215</v>
      </c>
      <c r="G632" s="238" t="s">
        <v>1112</v>
      </c>
      <c r="H632" s="238" t="s">
        <v>1111</v>
      </c>
      <c r="I632" s="241" t="s">
        <v>1137</v>
      </c>
      <c r="J632" s="232" t="s">
        <v>3216</v>
      </c>
      <c r="K632" s="232" t="s">
        <v>1296</v>
      </c>
      <c r="L632" s="238" t="s">
        <v>1137</v>
      </c>
      <c r="M632" s="178"/>
      <c r="N632" s="178"/>
      <c r="O632" s="52"/>
    </row>
    <row r="633">
      <c r="A633" s="410"/>
      <c r="B633" s="22">
        <v>616.0</v>
      </c>
      <c r="C633" s="410"/>
      <c r="D633" s="96"/>
      <c r="E633" s="141" t="s">
        <v>1131</v>
      </c>
      <c r="F633" s="405" t="s">
        <v>3215</v>
      </c>
      <c r="G633" s="405"/>
      <c r="H633" s="442" t="s">
        <v>4409</v>
      </c>
      <c r="I633" s="411"/>
      <c r="J633" s="411"/>
      <c r="K633" s="411"/>
      <c r="L633" s="411"/>
      <c r="M633" s="178"/>
      <c r="N633" s="178"/>
      <c r="O633" s="52"/>
    </row>
    <row r="634">
      <c r="A634" s="410"/>
      <c r="B634" s="22">
        <v>617.0</v>
      </c>
      <c r="C634" s="410"/>
      <c r="D634" s="96"/>
      <c r="E634" s="141" t="s">
        <v>1131</v>
      </c>
      <c r="F634" s="405" t="s">
        <v>2654</v>
      </c>
      <c r="G634" s="405"/>
      <c r="H634" s="442" t="s">
        <v>4409</v>
      </c>
      <c r="I634" s="411"/>
      <c r="J634" s="411"/>
      <c r="K634" s="411"/>
      <c r="L634" s="411"/>
      <c r="M634" s="178"/>
      <c r="N634" s="178"/>
      <c r="O634" s="52"/>
    </row>
    <row r="635">
      <c r="A635" s="268"/>
      <c r="B635" s="22"/>
      <c r="C635" s="403">
        <v>437.0</v>
      </c>
      <c r="D635" s="22" t="s">
        <v>3217</v>
      </c>
      <c r="E635" s="237" t="s">
        <v>1131</v>
      </c>
      <c r="F635" s="238" t="s">
        <v>2496</v>
      </c>
      <c r="G635" s="238" t="s">
        <v>1112</v>
      </c>
      <c r="H635" s="238" t="s">
        <v>1111</v>
      </c>
      <c r="I635" s="241" t="s">
        <v>1131</v>
      </c>
      <c r="J635" s="232" t="s">
        <v>2906</v>
      </c>
      <c r="K635" s="232" t="s">
        <v>1296</v>
      </c>
      <c r="L635" s="238" t="s">
        <v>1137</v>
      </c>
      <c r="M635" s="178"/>
      <c r="N635" s="178"/>
      <c r="O635" s="52"/>
    </row>
    <row r="636">
      <c r="A636" s="410"/>
      <c r="B636" s="22">
        <v>618.0</v>
      </c>
      <c r="C636" s="410"/>
      <c r="D636" s="96"/>
      <c r="E636" s="141" t="s">
        <v>1131</v>
      </c>
      <c r="F636" s="405" t="s">
        <v>2496</v>
      </c>
      <c r="G636" s="405"/>
      <c r="H636" s="442" t="s">
        <v>4409</v>
      </c>
      <c r="I636" s="411"/>
      <c r="J636" s="411"/>
      <c r="K636" s="411"/>
      <c r="L636" s="411"/>
      <c r="M636" s="178"/>
      <c r="N636" s="178"/>
      <c r="O636" s="52"/>
    </row>
    <row r="637">
      <c r="A637" s="410"/>
      <c r="B637" s="22">
        <v>619.0</v>
      </c>
      <c r="C637" s="410"/>
      <c r="D637" s="96"/>
      <c r="E637" s="141" t="s">
        <v>1131</v>
      </c>
      <c r="F637" s="405" t="s">
        <v>2862</v>
      </c>
      <c r="G637" s="405"/>
      <c r="H637" s="442" t="s">
        <v>4409</v>
      </c>
      <c r="I637" s="411"/>
      <c r="J637" s="411"/>
      <c r="K637" s="411"/>
      <c r="L637" s="411"/>
      <c r="M637" s="178"/>
      <c r="N637" s="178"/>
      <c r="O637" s="52"/>
    </row>
    <row r="638">
      <c r="A638" s="410"/>
      <c r="B638" s="22">
        <v>620.0</v>
      </c>
      <c r="C638" s="153" t="s">
        <v>1584</v>
      </c>
      <c r="D638" s="418" t="s">
        <v>4419</v>
      </c>
      <c r="E638" s="237" t="s">
        <v>1131</v>
      </c>
      <c r="F638" s="238" t="s">
        <v>2865</v>
      </c>
      <c r="G638" s="238" t="s">
        <v>1112</v>
      </c>
      <c r="H638" s="442" t="s">
        <v>4409</v>
      </c>
      <c r="I638" s="411"/>
      <c r="J638" s="411"/>
      <c r="K638" s="411"/>
      <c r="L638" s="411"/>
      <c r="M638" s="178"/>
      <c r="N638" s="178"/>
      <c r="O638" s="52"/>
    </row>
    <row r="639">
      <c r="A639" s="410"/>
      <c r="B639" s="22">
        <v>621.0</v>
      </c>
      <c r="C639" s="153" t="s">
        <v>2537</v>
      </c>
      <c r="D639" s="418" t="s">
        <v>4422</v>
      </c>
      <c r="E639" s="237" t="s">
        <v>1131</v>
      </c>
      <c r="F639" s="238" t="s">
        <v>2868</v>
      </c>
      <c r="G639" s="238" t="s">
        <v>1112</v>
      </c>
      <c r="H639" s="442" t="s">
        <v>4409</v>
      </c>
      <c r="I639" s="411"/>
      <c r="J639" s="411"/>
      <c r="K639" s="411"/>
      <c r="L639" s="411"/>
      <c r="M639" s="178"/>
      <c r="N639" s="178"/>
      <c r="O639" s="52"/>
    </row>
    <row r="640">
      <c r="A640" s="403"/>
      <c r="B640" s="22">
        <v>622.0</v>
      </c>
      <c r="C640" s="403">
        <v>72.0</v>
      </c>
      <c r="D640" s="22" t="s">
        <v>963</v>
      </c>
      <c r="E640" s="141" t="s">
        <v>1131</v>
      </c>
      <c r="F640" s="405" t="s">
        <v>2795</v>
      </c>
      <c r="G640" s="405" t="s">
        <v>1112</v>
      </c>
      <c r="H640" s="405" t="s">
        <v>4409</v>
      </c>
      <c r="I640" s="232" t="s">
        <v>4425</v>
      </c>
      <c r="J640" s="232" t="s">
        <v>3610</v>
      </c>
      <c r="K640" s="215" t="s">
        <v>57</v>
      </c>
      <c r="L640" s="215" t="s">
        <v>3571</v>
      </c>
      <c r="M640" s="178"/>
      <c r="N640" s="178"/>
      <c r="O640" s="52"/>
    </row>
    <row r="641">
      <c r="A641" s="410"/>
      <c r="B641" s="22">
        <v>623.0</v>
      </c>
      <c r="C641" s="410"/>
      <c r="D641" s="96"/>
      <c r="E641" s="141" t="s">
        <v>1131</v>
      </c>
      <c r="F641" s="405" t="s">
        <v>2872</v>
      </c>
      <c r="G641" s="405"/>
      <c r="H641" s="423"/>
      <c r="I641" s="411"/>
      <c r="J641" s="411"/>
      <c r="K641" s="411"/>
      <c r="L641" s="411"/>
      <c r="M641" s="178"/>
      <c r="N641" s="178"/>
      <c r="O641" s="52"/>
    </row>
    <row r="642">
      <c r="A642" s="410"/>
      <c r="B642" s="22">
        <v>624.0</v>
      </c>
      <c r="C642" s="410"/>
      <c r="D642" s="96"/>
      <c r="E642" s="141" t="s">
        <v>1131</v>
      </c>
      <c r="F642" s="405" t="s">
        <v>2874</v>
      </c>
      <c r="G642" s="405"/>
      <c r="H642" s="423"/>
      <c r="I642" s="411"/>
      <c r="J642" s="411"/>
      <c r="K642" s="411"/>
      <c r="L642" s="411"/>
      <c r="M642" s="178"/>
      <c r="N642" s="178"/>
      <c r="O642" s="52"/>
    </row>
    <row r="643">
      <c r="A643" s="410"/>
      <c r="B643" s="22">
        <v>625.0</v>
      </c>
      <c r="C643" s="410"/>
      <c r="D643" s="96"/>
      <c r="E643" s="141" t="s">
        <v>1131</v>
      </c>
      <c r="F643" s="405" t="s">
        <v>2876</v>
      </c>
      <c r="G643" s="405"/>
      <c r="H643" s="423"/>
      <c r="I643" s="411"/>
      <c r="J643" s="411"/>
      <c r="K643" s="411"/>
      <c r="L643" s="411"/>
      <c r="M643" s="178"/>
      <c r="N643" s="178"/>
      <c r="O643" s="52"/>
    </row>
    <row r="644">
      <c r="A644" s="410"/>
      <c r="B644" s="22">
        <v>626.0</v>
      </c>
      <c r="C644" s="410"/>
      <c r="D644" s="96"/>
      <c r="E644" s="141" t="s">
        <v>1131</v>
      </c>
      <c r="F644" s="405" t="s">
        <v>2467</v>
      </c>
      <c r="G644" s="405"/>
      <c r="H644" s="423"/>
      <c r="I644" s="411"/>
      <c r="J644" s="411"/>
      <c r="K644" s="411"/>
      <c r="L644" s="411"/>
      <c r="M644" s="178"/>
      <c r="N644" s="178"/>
      <c r="O644" s="52"/>
    </row>
    <row r="645">
      <c r="A645" s="410"/>
      <c r="B645" s="22">
        <v>627.0</v>
      </c>
      <c r="C645" s="410"/>
      <c r="D645" s="96"/>
      <c r="E645" s="141" t="s">
        <v>1131</v>
      </c>
      <c r="F645" s="405" t="s">
        <v>2880</v>
      </c>
      <c r="G645" s="405"/>
      <c r="H645" s="423"/>
      <c r="I645" s="411"/>
      <c r="J645" s="411"/>
      <c r="K645" s="411"/>
      <c r="L645" s="411"/>
      <c r="M645" s="178"/>
      <c r="N645" s="178"/>
      <c r="O645" s="52"/>
    </row>
    <row r="646">
      <c r="A646" s="410"/>
      <c r="B646" s="22">
        <v>628.0</v>
      </c>
      <c r="C646" s="410"/>
      <c r="D646" s="96"/>
      <c r="E646" s="141" t="s">
        <v>1131</v>
      </c>
      <c r="F646" s="405" t="s">
        <v>2883</v>
      </c>
      <c r="G646" s="405"/>
      <c r="H646" s="423"/>
      <c r="I646" s="411"/>
      <c r="J646" s="411"/>
      <c r="K646" s="411"/>
      <c r="L646" s="411"/>
      <c r="M646" s="178"/>
      <c r="N646" s="178"/>
      <c r="O646" s="52"/>
    </row>
    <row r="647">
      <c r="A647" s="410"/>
      <c r="B647" s="22">
        <v>629.0</v>
      </c>
      <c r="C647" s="410"/>
      <c r="D647" s="96"/>
      <c r="E647" s="141" t="s">
        <v>1131</v>
      </c>
      <c r="F647" s="405" t="s">
        <v>3216</v>
      </c>
      <c r="G647" s="405"/>
      <c r="H647" s="423"/>
      <c r="I647" s="411"/>
      <c r="J647" s="411"/>
      <c r="K647" s="411"/>
      <c r="L647" s="411"/>
      <c r="M647" s="178"/>
      <c r="N647" s="178"/>
      <c r="O647" s="52"/>
    </row>
    <row r="648">
      <c r="A648" s="410"/>
      <c r="B648" s="22">
        <v>630.0</v>
      </c>
      <c r="C648" s="410"/>
      <c r="D648" s="96"/>
      <c r="E648" s="141" t="s">
        <v>1131</v>
      </c>
      <c r="F648" s="405" t="s">
        <v>2540</v>
      </c>
      <c r="G648" s="405"/>
      <c r="H648" s="423"/>
      <c r="I648" s="411"/>
      <c r="J648" s="411"/>
      <c r="K648" s="411"/>
      <c r="L648" s="411"/>
      <c r="M648" s="178"/>
      <c r="N648" s="178"/>
      <c r="O648" s="52"/>
    </row>
    <row r="649">
      <c r="A649" s="410"/>
      <c r="B649" s="22">
        <v>631.0</v>
      </c>
      <c r="C649" s="410"/>
      <c r="D649" s="96"/>
      <c r="E649" s="141" t="s">
        <v>1131</v>
      </c>
      <c r="F649" s="405" t="s">
        <v>2419</v>
      </c>
      <c r="G649" s="405"/>
      <c r="H649" s="423"/>
      <c r="I649" s="411"/>
      <c r="J649" s="411"/>
      <c r="K649" s="411"/>
      <c r="L649" s="411"/>
      <c r="M649" s="178"/>
      <c r="N649" s="178"/>
      <c r="O649" s="52"/>
    </row>
    <row r="650">
      <c r="A650" s="410"/>
      <c r="B650" s="22">
        <v>632.0</v>
      </c>
      <c r="C650" s="410"/>
      <c r="D650" s="96"/>
      <c r="E650" s="141" t="s">
        <v>1131</v>
      </c>
      <c r="F650" s="405" t="s">
        <v>2508</v>
      </c>
      <c r="G650" s="405"/>
      <c r="H650" s="423"/>
      <c r="I650" s="411"/>
      <c r="J650" s="411"/>
      <c r="K650" s="411"/>
      <c r="L650" s="411"/>
      <c r="M650" s="178"/>
      <c r="N650" s="178"/>
      <c r="O650" s="52"/>
    </row>
    <row r="651">
      <c r="A651" s="410"/>
      <c r="B651" s="22">
        <v>633.0</v>
      </c>
      <c r="C651" s="410"/>
      <c r="D651" s="96"/>
      <c r="E651" s="141" t="s">
        <v>1131</v>
      </c>
      <c r="F651" s="405" t="s">
        <v>2881</v>
      </c>
      <c r="G651" s="405"/>
      <c r="H651" s="423"/>
      <c r="I651" s="411"/>
      <c r="J651" s="411"/>
      <c r="K651" s="411"/>
      <c r="L651" s="411"/>
      <c r="M651" s="178"/>
      <c r="N651" s="178"/>
      <c r="O651" s="52"/>
    </row>
    <row r="652">
      <c r="A652" s="410"/>
      <c r="B652" s="22">
        <v>634.0</v>
      </c>
      <c r="C652" s="410">
        <v>141.0</v>
      </c>
      <c r="D652" s="22" t="s">
        <v>1276</v>
      </c>
      <c r="E652" s="141" t="s">
        <v>1131</v>
      </c>
      <c r="F652" s="405" t="s">
        <v>2889</v>
      </c>
      <c r="G652" s="405" t="s">
        <v>1112</v>
      </c>
      <c r="H652" s="423" t="s">
        <v>4443</v>
      </c>
      <c r="I652" s="415">
        <v>42239.0</v>
      </c>
      <c r="J652" s="411" t="s">
        <v>3559</v>
      </c>
      <c r="K652" s="411">
        <v>2.0</v>
      </c>
      <c r="L652" s="411" t="s">
        <v>3573</v>
      </c>
      <c r="M652" s="178"/>
      <c r="N652" s="178"/>
      <c r="O652" s="52"/>
    </row>
    <row r="653">
      <c r="A653" s="410"/>
      <c r="B653" s="22">
        <v>635.0</v>
      </c>
      <c r="C653" s="153" t="s">
        <v>2787</v>
      </c>
      <c r="D653" s="418" t="s">
        <v>4445</v>
      </c>
      <c r="E653" s="237" t="s">
        <v>1131</v>
      </c>
      <c r="F653" s="238" t="s">
        <v>2891</v>
      </c>
      <c r="G653" s="238" t="s">
        <v>1112</v>
      </c>
      <c r="H653" s="423" t="s">
        <v>4443</v>
      </c>
      <c r="I653" s="411"/>
      <c r="J653" s="411"/>
      <c r="K653" s="411"/>
      <c r="L653" s="411"/>
      <c r="M653" s="52"/>
      <c r="N653" s="52"/>
      <c r="O653" s="52"/>
    </row>
    <row r="654">
      <c r="A654" s="410"/>
      <c r="B654" s="22">
        <v>636.0</v>
      </c>
      <c r="C654" s="465" t="s">
        <v>1975</v>
      </c>
      <c r="D654" s="422" t="s">
        <v>1974</v>
      </c>
      <c r="E654" s="141" t="s">
        <v>1131</v>
      </c>
      <c r="F654" s="405" t="s">
        <v>2893</v>
      </c>
      <c r="G654" s="405"/>
      <c r="H654" s="423" t="s">
        <v>4443</v>
      </c>
      <c r="I654" s="411"/>
      <c r="J654" s="411"/>
      <c r="K654" s="411"/>
      <c r="L654" s="411"/>
      <c r="M654" s="52"/>
      <c r="N654" s="52"/>
      <c r="O654" s="52"/>
    </row>
    <row r="655">
      <c r="A655" s="410"/>
      <c r="B655" s="22">
        <v>637.0</v>
      </c>
      <c r="C655" s="465" t="s">
        <v>2085</v>
      </c>
      <c r="D655" s="422" t="s">
        <v>2084</v>
      </c>
      <c r="E655" s="141" t="s">
        <v>1131</v>
      </c>
      <c r="F655" s="405" t="s">
        <v>2446</v>
      </c>
      <c r="G655" s="405"/>
      <c r="H655" s="423" t="s">
        <v>4443</v>
      </c>
      <c r="I655" s="411"/>
      <c r="J655" s="411"/>
      <c r="K655" s="411"/>
      <c r="L655" s="411"/>
      <c r="M655" s="52"/>
      <c r="N655" s="52"/>
      <c r="O655" s="52"/>
    </row>
    <row r="656">
      <c r="A656" s="410"/>
      <c r="B656" s="22">
        <v>638.0</v>
      </c>
      <c r="C656" s="153" t="s">
        <v>2543</v>
      </c>
      <c r="D656" s="418" t="s">
        <v>4451</v>
      </c>
      <c r="E656" s="237" t="s">
        <v>1131</v>
      </c>
      <c r="F656" s="238" t="s">
        <v>2553</v>
      </c>
      <c r="G656" s="238" t="s">
        <v>1112</v>
      </c>
      <c r="H656" s="423" t="s">
        <v>4443</v>
      </c>
      <c r="I656" s="411"/>
      <c r="J656" s="411"/>
      <c r="K656" s="411"/>
      <c r="L656" s="411"/>
      <c r="M656" s="52"/>
      <c r="N656" s="52"/>
      <c r="O656" s="52"/>
    </row>
    <row r="657">
      <c r="A657" s="410"/>
      <c r="B657" s="22">
        <v>639.0</v>
      </c>
      <c r="C657" s="410">
        <v>177.0</v>
      </c>
      <c r="D657" s="22" t="s">
        <v>1514</v>
      </c>
      <c r="E657" s="141" t="s">
        <v>1131</v>
      </c>
      <c r="F657" s="405" t="s">
        <v>1474</v>
      </c>
      <c r="G657" s="405" t="s">
        <v>1112</v>
      </c>
      <c r="H657" s="423" t="s">
        <v>4443</v>
      </c>
      <c r="I657" s="415">
        <v>42329.0</v>
      </c>
      <c r="J657" s="411" t="s">
        <v>3579</v>
      </c>
      <c r="K657" s="411">
        <v>1.0</v>
      </c>
      <c r="L657" s="411" t="s">
        <v>3566</v>
      </c>
      <c r="M657" s="52"/>
      <c r="N657" s="52"/>
      <c r="O657" s="52"/>
    </row>
    <row r="658">
      <c r="A658" s="403"/>
      <c r="B658" s="22">
        <v>640.0</v>
      </c>
      <c r="C658" s="403">
        <v>44.0</v>
      </c>
      <c r="D658" s="22" t="s">
        <v>845</v>
      </c>
      <c r="E658" s="141" t="s">
        <v>1449</v>
      </c>
      <c r="F658" s="405" t="s">
        <v>1112</v>
      </c>
      <c r="G658" s="405" t="s">
        <v>1112</v>
      </c>
      <c r="H658" s="405" t="s">
        <v>4443</v>
      </c>
      <c r="I658" s="232" t="s">
        <v>4455</v>
      </c>
      <c r="J658" s="232" t="s">
        <v>3589</v>
      </c>
      <c r="K658" s="215" t="s">
        <v>97</v>
      </c>
      <c r="L658" s="215" t="s">
        <v>3566</v>
      </c>
      <c r="M658" s="52"/>
      <c r="N658" s="52"/>
      <c r="O658" s="52"/>
    </row>
    <row r="659">
      <c r="A659" s="403"/>
      <c r="B659" s="22">
        <v>641.0</v>
      </c>
      <c r="C659" s="403">
        <v>35.0</v>
      </c>
      <c r="D659" s="22" t="s">
        <v>797</v>
      </c>
      <c r="E659" s="141" t="s">
        <v>1449</v>
      </c>
      <c r="F659" s="405" t="s">
        <v>1111</v>
      </c>
      <c r="G659" s="405" t="s">
        <v>1112</v>
      </c>
      <c r="H659" s="405" t="s">
        <v>4443</v>
      </c>
      <c r="I659" s="232" t="s">
        <v>4458</v>
      </c>
      <c r="J659" s="232" t="s">
        <v>3565</v>
      </c>
      <c r="K659" s="215" t="s">
        <v>57</v>
      </c>
      <c r="L659" s="215" t="s">
        <v>3571</v>
      </c>
      <c r="M659" s="52"/>
      <c r="N659" s="52"/>
      <c r="O659" s="52"/>
    </row>
    <row r="660">
      <c r="A660" s="403"/>
      <c r="B660" s="22">
        <v>642.0</v>
      </c>
      <c r="C660" s="403"/>
      <c r="D660" s="96"/>
      <c r="E660" s="141" t="s">
        <v>1449</v>
      </c>
      <c r="F660" s="405" t="s">
        <v>1137</v>
      </c>
      <c r="G660" s="405"/>
      <c r="H660" s="423"/>
      <c r="I660" s="411"/>
      <c r="J660" s="411"/>
      <c r="K660" s="411"/>
      <c r="L660" s="411"/>
      <c r="M660" s="52"/>
      <c r="N660" s="52"/>
      <c r="O660" s="52"/>
    </row>
    <row r="661">
      <c r="A661" s="403"/>
      <c r="B661" s="22">
        <v>643.0</v>
      </c>
      <c r="C661" s="403"/>
      <c r="D661" s="96"/>
      <c r="E661" s="141" t="s">
        <v>1449</v>
      </c>
      <c r="F661" s="405" t="s">
        <v>1131</v>
      </c>
      <c r="G661" s="405"/>
      <c r="H661" s="423"/>
      <c r="I661" s="411"/>
      <c r="J661" s="411"/>
      <c r="K661" s="411"/>
      <c r="L661" s="411"/>
      <c r="M661" s="52"/>
      <c r="N661" s="52"/>
      <c r="O661" s="52"/>
    </row>
    <row r="662">
      <c r="A662" s="403"/>
      <c r="B662" s="22">
        <v>644.0</v>
      </c>
      <c r="C662" s="403"/>
      <c r="D662" s="96"/>
      <c r="E662" s="141" t="s">
        <v>1449</v>
      </c>
      <c r="F662" s="405" t="s">
        <v>1449</v>
      </c>
      <c r="G662" s="405"/>
      <c r="H662" s="423"/>
      <c r="I662" s="411"/>
      <c r="J662" s="411"/>
      <c r="K662" s="411"/>
      <c r="L662" s="411"/>
      <c r="M662" s="52"/>
      <c r="N662" s="52"/>
      <c r="O662" s="52"/>
    </row>
    <row r="663">
      <c r="A663" s="403"/>
      <c r="B663" s="22">
        <v>645.0</v>
      </c>
      <c r="C663" s="403"/>
      <c r="D663" s="96"/>
      <c r="E663" s="141" t="s">
        <v>1449</v>
      </c>
      <c r="F663" s="405" t="s">
        <v>1296</v>
      </c>
      <c r="G663" s="405"/>
      <c r="H663" s="423"/>
      <c r="I663" s="411"/>
      <c r="J663" s="411"/>
      <c r="K663" s="411"/>
      <c r="L663" s="411"/>
      <c r="M663" s="52"/>
      <c r="N663" s="52"/>
      <c r="O663" s="52"/>
    </row>
    <row r="664">
      <c r="A664" s="403"/>
      <c r="B664" s="22">
        <v>646.0</v>
      </c>
      <c r="C664" s="403"/>
      <c r="D664" s="96"/>
      <c r="E664" s="141" t="s">
        <v>1449</v>
      </c>
      <c r="F664" s="405" t="s">
        <v>1336</v>
      </c>
      <c r="G664" s="405"/>
      <c r="H664" s="423"/>
      <c r="I664" s="411"/>
      <c r="J664" s="411"/>
      <c r="K664" s="411"/>
      <c r="L664" s="411"/>
      <c r="M664" s="52"/>
      <c r="N664" s="52"/>
      <c r="O664" s="52"/>
    </row>
    <row r="665">
      <c r="A665" s="403"/>
      <c r="B665" s="22">
        <v>647.0</v>
      </c>
      <c r="C665" s="403"/>
      <c r="D665" s="96"/>
      <c r="E665" s="141" t="s">
        <v>1449</v>
      </c>
      <c r="F665" s="405" t="s">
        <v>1391</v>
      </c>
      <c r="G665" s="405"/>
      <c r="H665" s="423"/>
      <c r="I665" s="411"/>
      <c r="J665" s="411"/>
      <c r="K665" s="411"/>
      <c r="L665" s="411"/>
      <c r="M665" s="52"/>
      <c r="N665" s="52"/>
      <c r="O665" s="52"/>
    </row>
    <row r="666">
      <c r="A666" s="403"/>
      <c r="B666" s="22">
        <v>648.0</v>
      </c>
      <c r="C666" s="403"/>
      <c r="D666" s="96"/>
      <c r="E666" s="141" t="s">
        <v>1449</v>
      </c>
      <c r="F666" s="405" t="s">
        <v>1456</v>
      </c>
      <c r="G666" s="405"/>
      <c r="H666" s="423"/>
      <c r="I666" s="411"/>
      <c r="J666" s="411"/>
      <c r="K666" s="411"/>
      <c r="L666" s="411"/>
      <c r="M666" s="52"/>
      <c r="N666" s="52"/>
      <c r="O666" s="52"/>
    </row>
    <row r="667">
      <c r="A667" s="403"/>
      <c r="B667" s="22">
        <v>649.0</v>
      </c>
      <c r="C667" s="403"/>
      <c r="D667" s="96"/>
      <c r="E667" s="141" t="s">
        <v>1449</v>
      </c>
      <c r="F667" s="405" t="s">
        <v>1136</v>
      </c>
      <c r="G667" s="405"/>
      <c r="H667" s="423"/>
      <c r="I667" s="411"/>
      <c r="J667" s="411"/>
      <c r="K667" s="411"/>
      <c r="L667" s="411"/>
      <c r="M667" s="52"/>
      <c r="N667" s="52"/>
      <c r="O667" s="52"/>
    </row>
    <row r="668">
      <c r="A668" s="403"/>
      <c r="B668" s="22">
        <v>650.0</v>
      </c>
      <c r="C668" s="403"/>
      <c r="D668" s="96"/>
      <c r="E668" s="141" t="s">
        <v>1449</v>
      </c>
      <c r="F668" s="405" t="s">
        <v>1580</v>
      </c>
      <c r="G668" s="405"/>
      <c r="H668" s="423"/>
      <c r="I668" s="411"/>
      <c r="J668" s="411"/>
      <c r="K668" s="411"/>
      <c r="L668" s="411"/>
      <c r="M668" s="52"/>
      <c r="N668" s="52"/>
      <c r="O668" s="52"/>
    </row>
    <row r="669">
      <c r="A669" s="403"/>
      <c r="B669" s="22">
        <v>651.0</v>
      </c>
      <c r="C669" s="403"/>
      <c r="D669" s="96"/>
      <c r="E669" s="141" t="s">
        <v>1449</v>
      </c>
      <c r="F669" s="405" t="s">
        <v>2906</v>
      </c>
      <c r="G669" s="405"/>
      <c r="H669" s="423"/>
      <c r="I669" s="411"/>
      <c r="J669" s="411"/>
      <c r="K669" s="411"/>
      <c r="L669" s="411"/>
      <c r="M669" s="52"/>
      <c r="N669" s="52"/>
      <c r="O669" s="52"/>
    </row>
    <row r="670">
      <c r="A670" s="403"/>
      <c r="B670" s="22">
        <v>652.0</v>
      </c>
      <c r="C670" s="403" t="s">
        <v>2091</v>
      </c>
      <c r="D670" s="22" t="s">
        <v>2090</v>
      </c>
      <c r="E670" s="141" t="s">
        <v>1449</v>
      </c>
      <c r="F670" s="405" t="s">
        <v>1379</v>
      </c>
      <c r="G670" s="405"/>
      <c r="H670" s="423"/>
      <c r="I670" s="411"/>
      <c r="J670" s="411"/>
      <c r="K670" s="411"/>
      <c r="L670" s="411"/>
      <c r="M670" s="52"/>
      <c r="N670" s="52"/>
      <c r="O670" s="52"/>
    </row>
    <row r="671">
      <c r="A671" s="403"/>
      <c r="B671" s="22">
        <v>653.0</v>
      </c>
      <c r="C671" s="403">
        <v>53.0</v>
      </c>
      <c r="D671" s="22" t="s">
        <v>882</v>
      </c>
      <c r="E671" s="141" t="s">
        <v>1449</v>
      </c>
      <c r="F671" s="405" t="s">
        <v>1568</v>
      </c>
      <c r="G671" s="405" t="s">
        <v>1112</v>
      </c>
      <c r="H671" s="448" t="s">
        <v>4478</v>
      </c>
      <c r="I671" s="232" t="s">
        <v>4479</v>
      </c>
      <c r="J671" s="86" t="s">
        <v>3634</v>
      </c>
      <c r="K671" s="215" t="s">
        <v>45</v>
      </c>
      <c r="L671" s="215" t="s">
        <v>3573</v>
      </c>
      <c r="M671" s="52"/>
      <c r="N671" s="52"/>
      <c r="O671" s="52"/>
    </row>
    <row r="672">
      <c r="A672" s="403"/>
      <c r="B672" s="22">
        <v>654.0</v>
      </c>
      <c r="C672" s="403">
        <v>69.0</v>
      </c>
      <c r="D672" s="22" t="s">
        <v>949</v>
      </c>
      <c r="E672" s="141" t="s">
        <v>1449</v>
      </c>
      <c r="F672" s="405" t="s">
        <v>1651</v>
      </c>
      <c r="G672" s="405" t="s">
        <v>1112</v>
      </c>
      <c r="H672" s="405" t="s">
        <v>4478</v>
      </c>
      <c r="I672" s="232" t="s">
        <v>4480</v>
      </c>
      <c r="J672" s="232" t="s">
        <v>3624</v>
      </c>
      <c r="K672" s="215" t="s">
        <v>97</v>
      </c>
      <c r="L672" s="215" t="s">
        <v>3573</v>
      </c>
      <c r="M672" s="52"/>
      <c r="N672" s="52"/>
      <c r="O672" s="52"/>
    </row>
    <row r="673">
      <c r="A673" s="410"/>
      <c r="B673" s="22">
        <v>655.0</v>
      </c>
      <c r="C673" s="465" t="s">
        <v>2033</v>
      </c>
      <c r="D673" s="422" t="s">
        <v>2031</v>
      </c>
      <c r="E673" s="141" t="s">
        <v>1449</v>
      </c>
      <c r="F673" s="405" t="s">
        <v>2170</v>
      </c>
      <c r="G673" s="405"/>
      <c r="H673" s="405" t="s">
        <v>4478</v>
      </c>
      <c r="I673" s="411"/>
      <c r="J673" s="411"/>
      <c r="K673" s="411"/>
      <c r="L673" s="411"/>
      <c r="M673" s="52"/>
      <c r="N673" s="52"/>
      <c r="O673" s="52"/>
    </row>
    <row r="674">
      <c r="A674" s="403"/>
      <c r="B674" s="22">
        <v>656.0</v>
      </c>
      <c r="C674" s="403">
        <v>60.0</v>
      </c>
      <c r="D674" s="22" t="s">
        <v>910</v>
      </c>
      <c r="E674" s="141" t="s">
        <v>1449</v>
      </c>
      <c r="F674" s="405" t="s">
        <v>131</v>
      </c>
      <c r="G674" s="405" t="s">
        <v>1112</v>
      </c>
      <c r="H674" s="405" t="s">
        <v>4478</v>
      </c>
      <c r="I674" s="232" t="s">
        <v>4484</v>
      </c>
      <c r="J674" s="232" t="s">
        <v>3581</v>
      </c>
      <c r="K674" s="215" t="s">
        <v>97</v>
      </c>
      <c r="L674" s="215" t="s">
        <v>3566</v>
      </c>
      <c r="M674" s="52"/>
      <c r="N674" s="52"/>
      <c r="O674" s="52"/>
    </row>
    <row r="675">
      <c r="A675" s="403"/>
      <c r="B675" s="22">
        <v>657.0</v>
      </c>
      <c r="C675" s="153" t="s">
        <v>2583</v>
      </c>
      <c r="D675" s="418" t="s">
        <v>4486</v>
      </c>
      <c r="E675" s="237" t="s">
        <v>1449</v>
      </c>
      <c r="F675" s="238" t="s">
        <v>136</v>
      </c>
      <c r="G675" s="238" t="s">
        <v>1112</v>
      </c>
      <c r="H675" s="442" t="s">
        <v>4478</v>
      </c>
      <c r="I675" s="411"/>
      <c r="J675" s="411"/>
      <c r="K675" s="411"/>
      <c r="L675" s="411"/>
      <c r="M675" s="52"/>
      <c r="N675" s="52"/>
      <c r="O675" s="52"/>
    </row>
    <row r="676">
      <c r="A676" s="403"/>
      <c r="B676" s="22">
        <v>658.0</v>
      </c>
      <c r="C676" s="403"/>
      <c r="D676" s="96"/>
      <c r="E676" s="141" t="s">
        <v>1449</v>
      </c>
      <c r="F676" s="405" t="s">
        <v>21</v>
      </c>
      <c r="G676" s="405"/>
      <c r="H676" s="442" t="s">
        <v>4478</v>
      </c>
      <c r="I676" s="411"/>
      <c r="J676" s="411"/>
      <c r="K676" s="411"/>
      <c r="L676" s="411"/>
      <c r="M676" s="52"/>
      <c r="N676" s="52"/>
      <c r="O676" s="52"/>
    </row>
    <row r="677">
      <c r="A677" s="403"/>
      <c r="B677" s="22">
        <v>659.0</v>
      </c>
      <c r="C677" s="403"/>
      <c r="D677" s="96"/>
      <c r="E677" s="141" t="s">
        <v>1449</v>
      </c>
      <c r="F677" s="405" t="s">
        <v>176</v>
      </c>
      <c r="G677" s="405"/>
      <c r="H677" s="442" t="s">
        <v>4478</v>
      </c>
      <c r="I677" s="411"/>
      <c r="J677" s="411"/>
      <c r="K677" s="411"/>
      <c r="L677" s="411"/>
      <c r="M677" s="52"/>
      <c r="N677" s="52"/>
      <c r="O677" s="52"/>
    </row>
    <row r="678">
      <c r="A678" s="268"/>
      <c r="B678" s="22"/>
      <c r="C678" s="403">
        <v>436.0</v>
      </c>
      <c r="D678" s="22" t="s">
        <v>3241</v>
      </c>
      <c r="E678" s="237" t="s">
        <v>1449</v>
      </c>
      <c r="F678" s="238" t="s">
        <v>189</v>
      </c>
      <c r="G678" s="238" t="s">
        <v>1112</v>
      </c>
      <c r="H678" s="238" t="s">
        <v>1111</v>
      </c>
      <c r="I678" s="241" t="s">
        <v>1131</v>
      </c>
      <c r="J678" s="232" t="s">
        <v>1580</v>
      </c>
      <c r="K678" s="232" t="s">
        <v>1296</v>
      </c>
      <c r="L678" s="238" t="s">
        <v>1137</v>
      </c>
      <c r="M678" s="52"/>
      <c r="N678" s="52"/>
      <c r="O678" s="52"/>
    </row>
    <row r="679">
      <c r="A679" s="403"/>
      <c r="B679" s="22">
        <v>660.0</v>
      </c>
      <c r="C679" s="403"/>
      <c r="D679" s="96"/>
      <c r="E679" s="141" t="s">
        <v>1449</v>
      </c>
      <c r="F679" s="405" t="s">
        <v>189</v>
      </c>
      <c r="G679" s="405"/>
      <c r="H679" s="442" t="s">
        <v>4478</v>
      </c>
      <c r="I679" s="411"/>
      <c r="J679" s="411"/>
      <c r="K679" s="411"/>
      <c r="L679" s="411"/>
      <c r="M679" s="52"/>
      <c r="N679" s="52"/>
      <c r="O679" s="52"/>
    </row>
    <row r="680">
      <c r="A680" s="403"/>
      <c r="B680" s="22">
        <v>661.0</v>
      </c>
      <c r="C680" s="153" t="s">
        <v>2672</v>
      </c>
      <c r="D680" s="418" t="s">
        <v>4492</v>
      </c>
      <c r="E680" s="237" t="s">
        <v>1449</v>
      </c>
      <c r="F680" s="238" t="s">
        <v>198</v>
      </c>
      <c r="G680" s="238" t="s">
        <v>1112</v>
      </c>
      <c r="H680" s="442" t="s">
        <v>4478</v>
      </c>
      <c r="I680" s="411"/>
      <c r="J680" s="411"/>
      <c r="K680" s="411"/>
      <c r="L680" s="411"/>
      <c r="M680" s="52"/>
      <c r="N680" s="52"/>
      <c r="O680" s="52"/>
    </row>
    <row r="681">
      <c r="A681" s="403"/>
      <c r="B681" s="22">
        <v>662.0</v>
      </c>
      <c r="C681" s="472">
        <v>184.0</v>
      </c>
      <c r="D681" s="22" t="s">
        <v>1551</v>
      </c>
      <c r="E681" s="141" t="s">
        <v>1449</v>
      </c>
      <c r="F681" s="405" t="s">
        <v>208</v>
      </c>
      <c r="G681" s="405" t="s">
        <v>1112</v>
      </c>
      <c r="H681" s="423" t="s">
        <v>4478</v>
      </c>
      <c r="I681" s="415">
        <v>42059.0</v>
      </c>
      <c r="J681" s="411" t="s">
        <v>3655</v>
      </c>
      <c r="K681" s="411">
        <v>3.0</v>
      </c>
      <c r="L681" s="411" t="s">
        <v>3566</v>
      </c>
      <c r="M681" s="52"/>
      <c r="N681" s="52"/>
      <c r="O681" s="52"/>
    </row>
    <row r="682">
      <c r="A682" s="403"/>
      <c r="B682" s="22">
        <v>663.0</v>
      </c>
      <c r="C682" s="403"/>
      <c r="D682" s="96"/>
      <c r="E682" s="141" t="s">
        <v>1449</v>
      </c>
      <c r="F682" s="405" t="s">
        <v>217</v>
      </c>
      <c r="G682" s="405"/>
      <c r="H682" s="423" t="s">
        <v>4478</v>
      </c>
      <c r="I682" s="411"/>
      <c r="J682" s="411"/>
      <c r="K682" s="411"/>
      <c r="L682" s="411"/>
      <c r="M682" s="52"/>
      <c r="N682" s="52"/>
      <c r="O682" s="52"/>
    </row>
    <row r="683">
      <c r="A683" s="403"/>
      <c r="B683" s="22">
        <v>664.0</v>
      </c>
      <c r="C683" s="416">
        <v>149.0</v>
      </c>
      <c r="D683" s="22" t="s">
        <v>1325</v>
      </c>
      <c r="E683" s="141" t="s">
        <v>1449</v>
      </c>
      <c r="F683" s="405" t="s">
        <v>223</v>
      </c>
      <c r="G683" s="409" t="s">
        <v>1112</v>
      </c>
      <c r="H683" s="417" t="s">
        <v>4478</v>
      </c>
      <c r="I683" s="415">
        <v>42185.0</v>
      </c>
      <c r="J683" s="284" t="s">
        <v>3581</v>
      </c>
      <c r="K683" s="284">
        <v>6.0</v>
      </c>
      <c r="L683" s="284" t="s">
        <v>3573</v>
      </c>
      <c r="M683" s="52"/>
      <c r="N683" s="52"/>
      <c r="O683" s="52"/>
    </row>
    <row r="684">
      <c r="A684" s="403"/>
      <c r="B684" s="22">
        <v>665.0</v>
      </c>
      <c r="C684" s="403"/>
      <c r="D684" s="96"/>
      <c r="E684" s="141" t="s">
        <v>1449</v>
      </c>
      <c r="F684" s="405" t="s">
        <v>251</v>
      </c>
      <c r="G684" s="405"/>
      <c r="H684" s="423" t="s">
        <v>4478</v>
      </c>
      <c r="I684" s="411"/>
      <c r="J684" s="411"/>
      <c r="K684" s="411"/>
      <c r="L684" s="411"/>
      <c r="M684" s="52"/>
      <c r="N684" s="52"/>
      <c r="O684" s="52"/>
    </row>
    <row r="685">
      <c r="A685" s="403"/>
      <c r="B685" s="22">
        <v>666.0</v>
      </c>
      <c r="C685" s="472">
        <v>157.0</v>
      </c>
      <c r="D685" s="22" t="s">
        <v>1381</v>
      </c>
      <c r="E685" s="141" t="s">
        <v>1449</v>
      </c>
      <c r="F685" s="405" t="s">
        <v>1487</v>
      </c>
      <c r="G685" s="405" t="s">
        <v>1112</v>
      </c>
      <c r="H685" s="423" t="s">
        <v>4478</v>
      </c>
      <c r="I685" s="415">
        <v>42260.0</v>
      </c>
      <c r="J685" s="411" t="s">
        <v>3559</v>
      </c>
      <c r="K685" s="411">
        <v>6.0</v>
      </c>
      <c r="L685" s="411" t="s">
        <v>3573</v>
      </c>
      <c r="M685" s="52"/>
      <c r="N685" s="52"/>
      <c r="O685" s="52"/>
    </row>
    <row r="686">
      <c r="A686" s="403"/>
      <c r="B686" s="22">
        <v>667.0</v>
      </c>
      <c r="C686" s="472">
        <v>174.0</v>
      </c>
      <c r="D686" s="22" t="s">
        <v>1494</v>
      </c>
      <c r="E686" s="141" t="s">
        <v>1449</v>
      </c>
      <c r="F686" s="405" t="s">
        <v>1657</v>
      </c>
      <c r="G686" s="405" t="s">
        <v>1112</v>
      </c>
      <c r="H686" s="423" t="s">
        <v>4478</v>
      </c>
      <c r="I686" s="415">
        <v>42167.0</v>
      </c>
      <c r="J686" s="411" t="s">
        <v>3565</v>
      </c>
      <c r="K686" s="411">
        <v>1.0</v>
      </c>
      <c r="L686" s="411" t="s">
        <v>3566</v>
      </c>
      <c r="M686" s="52"/>
      <c r="N686" s="52"/>
      <c r="O686" s="52"/>
    </row>
    <row r="687">
      <c r="A687" s="403"/>
      <c r="B687" s="22">
        <v>668.0</v>
      </c>
      <c r="C687" s="403" t="s">
        <v>1951</v>
      </c>
      <c r="D687" s="422" t="s">
        <v>1950</v>
      </c>
      <c r="E687" s="141" t="s">
        <v>1449</v>
      </c>
      <c r="F687" s="405" t="s">
        <v>2269</v>
      </c>
      <c r="G687" s="405"/>
      <c r="H687" s="423"/>
      <c r="I687" s="411"/>
      <c r="J687" s="411"/>
      <c r="K687" s="411"/>
      <c r="L687" s="411"/>
      <c r="M687" s="52"/>
      <c r="N687" s="52"/>
      <c r="O687" s="52"/>
    </row>
    <row r="688">
      <c r="A688" s="403"/>
      <c r="B688" s="22">
        <v>669.0</v>
      </c>
      <c r="C688" s="153" t="s">
        <v>2394</v>
      </c>
      <c r="D688" s="418" t="s">
        <v>4499</v>
      </c>
      <c r="E688" s="237" t="s">
        <v>1449</v>
      </c>
      <c r="F688" s="238" t="s">
        <v>1507</v>
      </c>
      <c r="G688" s="238" t="s">
        <v>1112</v>
      </c>
      <c r="H688" s="423"/>
      <c r="I688" s="411"/>
      <c r="J688" s="411"/>
      <c r="K688" s="411"/>
      <c r="L688" s="411"/>
      <c r="M688" s="52"/>
      <c r="N688" s="52"/>
      <c r="O688" s="52"/>
    </row>
    <row r="689">
      <c r="A689" s="403"/>
      <c r="B689" s="22">
        <v>670.0</v>
      </c>
      <c r="C689" s="403" t="s">
        <v>2136</v>
      </c>
      <c r="D689" s="422" t="s">
        <v>2134</v>
      </c>
      <c r="E689" s="141" t="s">
        <v>1449</v>
      </c>
      <c r="F689" s="405" t="s">
        <v>2431</v>
      </c>
      <c r="G689" s="405"/>
      <c r="H689" s="423"/>
      <c r="I689" s="411"/>
      <c r="J689" s="411"/>
      <c r="K689" s="411"/>
      <c r="L689" s="411"/>
      <c r="M689" s="52"/>
      <c r="N689" s="52"/>
      <c r="O689" s="52"/>
    </row>
    <row r="690">
      <c r="A690" s="403"/>
      <c r="B690" s="22">
        <v>671.0</v>
      </c>
      <c r="C690" s="403"/>
      <c r="D690" s="96"/>
      <c r="E690" s="141" t="s">
        <v>1449</v>
      </c>
      <c r="F690" s="405" t="s">
        <v>1519</v>
      </c>
      <c r="G690" s="405"/>
      <c r="H690" s="423"/>
      <c r="I690" s="411"/>
      <c r="J690" s="411"/>
      <c r="K690" s="411"/>
      <c r="L690" s="411"/>
      <c r="M690" s="52"/>
      <c r="N690" s="52"/>
      <c r="O690" s="52"/>
    </row>
    <row r="691">
      <c r="A691" s="403"/>
      <c r="B691" s="22">
        <v>672.0</v>
      </c>
      <c r="C691" s="403"/>
      <c r="D691" s="96"/>
      <c r="E691" s="141" t="s">
        <v>1449</v>
      </c>
      <c r="F691" s="405" t="s">
        <v>254</v>
      </c>
      <c r="G691" s="405"/>
      <c r="H691" s="423"/>
      <c r="I691" s="411"/>
      <c r="J691" s="411"/>
      <c r="K691" s="411"/>
      <c r="L691" s="411"/>
      <c r="M691" s="52"/>
      <c r="N691" s="52"/>
      <c r="O691" s="52"/>
    </row>
    <row r="692">
      <c r="A692" s="403"/>
      <c r="B692" s="22">
        <v>673.0</v>
      </c>
      <c r="C692" s="403"/>
      <c r="D692" s="96"/>
      <c r="E692" s="141" t="s">
        <v>1449</v>
      </c>
      <c r="F692" s="405" t="s">
        <v>2</v>
      </c>
      <c r="G692" s="405"/>
      <c r="H692" s="423"/>
      <c r="I692" s="411"/>
      <c r="J692" s="411"/>
      <c r="K692" s="411"/>
      <c r="L692" s="411"/>
      <c r="M692" s="52"/>
      <c r="N692" s="52"/>
      <c r="O692" s="52"/>
    </row>
    <row r="693">
      <c r="A693" s="403"/>
      <c r="B693" s="22">
        <v>674.0</v>
      </c>
      <c r="C693" s="403"/>
      <c r="D693" s="96"/>
      <c r="E693" s="141" t="s">
        <v>1449</v>
      </c>
      <c r="F693" s="405" t="s">
        <v>7</v>
      </c>
      <c r="G693" s="405"/>
      <c r="H693" s="423"/>
      <c r="I693" s="411"/>
      <c r="J693" s="411"/>
      <c r="K693" s="411"/>
      <c r="L693" s="411"/>
      <c r="M693" s="52"/>
      <c r="N693" s="52"/>
      <c r="O693" s="52"/>
    </row>
    <row r="694">
      <c r="A694" s="403"/>
      <c r="B694" s="22">
        <v>675.0</v>
      </c>
      <c r="C694" s="403"/>
      <c r="D694" s="96"/>
      <c r="E694" s="141" t="s">
        <v>1449</v>
      </c>
      <c r="F694" s="405" t="s">
        <v>263</v>
      </c>
      <c r="G694" s="405"/>
      <c r="H694" s="423"/>
      <c r="I694" s="411"/>
      <c r="J694" s="411"/>
      <c r="K694" s="411"/>
      <c r="L694" s="411"/>
      <c r="M694" s="52"/>
      <c r="N694" s="52"/>
      <c r="O694" s="52"/>
    </row>
    <row r="695">
      <c r="A695" s="403"/>
      <c r="B695" s="22">
        <v>676.0</v>
      </c>
      <c r="C695" s="403"/>
      <c r="D695" s="96"/>
      <c r="E695" s="141" t="s">
        <v>1449</v>
      </c>
      <c r="F695" s="405" t="s">
        <v>265</v>
      </c>
      <c r="G695" s="405"/>
      <c r="H695" s="423"/>
      <c r="I695" s="411"/>
      <c r="J695" s="411"/>
      <c r="K695" s="411"/>
      <c r="L695" s="411"/>
      <c r="M695" s="52"/>
      <c r="N695" s="52"/>
      <c r="O695" s="52"/>
    </row>
    <row r="696">
      <c r="A696" s="403"/>
      <c r="B696" s="22">
        <v>677.0</v>
      </c>
      <c r="C696" s="403"/>
      <c r="D696" s="96"/>
      <c r="E696" s="141" t="s">
        <v>1449</v>
      </c>
      <c r="F696" s="405" t="s">
        <v>268</v>
      </c>
      <c r="G696" s="405"/>
      <c r="H696" s="423"/>
      <c r="I696" s="411"/>
      <c r="J696" s="411"/>
      <c r="K696" s="411"/>
      <c r="L696" s="411"/>
      <c r="M696" s="52"/>
      <c r="N696" s="52"/>
      <c r="O696" s="52"/>
    </row>
    <row r="697">
      <c r="A697" s="403"/>
      <c r="B697" s="22">
        <v>678.0</v>
      </c>
      <c r="C697" s="403"/>
      <c r="D697" s="96"/>
      <c r="E697" s="141" t="s">
        <v>1449</v>
      </c>
      <c r="F697" s="405" t="s">
        <v>273</v>
      </c>
      <c r="G697" s="405"/>
      <c r="H697" s="423"/>
      <c r="I697" s="411"/>
      <c r="J697" s="411"/>
      <c r="K697" s="411"/>
      <c r="L697" s="411"/>
      <c r="M697" s="52"/>
      <c r="N697" s="52"/>
      <c r="O697" s="52"/>
    </row>
    <row r="698">
      <c r="A698" s="403"/>
      <c r="B698" s="22">
        <v>679.0</v>
      </c>
      <c r="C698" s="403"/>
      <c r="D698" s="96"/>
      <c r="E698" s="141" t="s">
        <v>1449</v>
      </c>
      <c r="F698" s="405" t="s">
        <v>278</v>
      </c>
      <c r="G698" s="405"/>
      <c r="H698" s="423"/>
      <c r="I698" s="411"/>
      <c r="J698" s="411"/>
      <c r="K698" s="411"/>
      <c r="L698" s="411"/>
      <c r="M698" s="52"/>
      <c r="N698" s="52"/>
      <c r="O698" s="52"/>
    </row>
    <row r="699">
      <c r="A699" s="403"/>
      <c r="B699" s="22">
        <v>680.0</v>
      </c>
      <c r="C699" s="403"/>
      <c r="D699" s="96"/>
      <c r="E699" s="141" t="s">
        <v>1449</v>
      </c>
      <c r="F699" s="405" t="s">
        <v>283</v>
      </c>
      <c r="G699" s="405"/>
      <c r="H699" s="423"/>
      <c r="I699" s="411"/>
      <c r="J699" s="411"/>
      <c r="K699" s="411"/>
      <c r="L699" s="411"/>
      <c r="M699" s="52"/>
      <c r="N699" s="52"/>
      <c r="O699" s="52"/>
    </row>
    <row r="700">
      <c r="A700" s="403"/>
      <c r="B700" s="22">
        <v>681.0</v>
      </c>
      <c r="C700" s="403">
        <v>45.0</v>
      </c>
      <c r="D700" s="22" t="s">
        <v>849</v>
      </c>
      <c r="E700" s="141" t="s">
        <v>1449</v>
      </c>
      <c r="F700" s="405" t="s">
        <v>288</v>
      </c>
      <c r="G700" s="405" t="s">
        <v>1112</v>
      </c>
      <c r="H700" s="405" t="s">
        <v>4504</v>
      </c>
      <c r="I700" s="232" t="s">
        <v>4505</v>
      </c>
      <c r="J700" s="232" t="s">
        <v>3559</v>
      </c>
      <c r="K700" s="215" t="s">
        <v>45</v>
      </c>
      <c r="L700" s="215" t="s">
        <v>3573</v>
      </c>
      <c r="M700" s="52"/>
      <c r="N700" s="52"/>
      <c r="O700" s="52"/>
    </row>
    <row r="701">
      <c r="A701" s="403"/>
      <c r="B701" s="22">
        <v>682.0</v>
      </c>
      <c r="C701" s="403">
        <v>234.0</v>
      </c>
      <c r="D701" s="22" t="s">
        <v>1823</v>
      </c>
      <c r="E701" s="141" t="s">
        <v>1449</v>
      </c>
      <c r="F701" s="405" t="s">
        <v>2975</v>
      </c>
      <c r="G701" s="405"/>
      <c r="H701" s="405" t="s">
        <v>4504</v>
      </c>
      <c r="I701" s="411"/>
      <c r="J701" s="411"/>
      <c r="K701" s="411"/>
      <c r="L701" s="411"/>
      <c r="M701" s="52"/>
      <c r="N701" s="52"/>
      <c r="O701" s="52"/>
    </row>
    <row r="702">
      <c r="A702" s="403"/>
      <c r="B702" s="22">
        <v>683.0</v>
      </c>
      <c r="C702" s="153" t="s">
        <v>2606</v>
      </c>
      <c r="D702" s="418" t="s">
        <v>4508</v>
      </c>
      <c r="E702" s="237" t="s">
        <v>1449</v>
      </c>
      <c r="F702" s="238" t="s">
        <v>3199</v>
      </c>
      <c r="G702" s="238" t="s">
        <v>1112</v>
      </c>
      <c r="H702" s="405" t="s">
        <v>4504</v>
      </c>
      <c r="I702" s="411"/>
      <c r="J702" s="411"/>
      <c r="K702" s="411"/>
      <c r="L702" s="411"/>
      <c r="M702" s="52"/>
      <c r="N702" s="52"/>
      <c r="O702" s="52"/>
    </row>
    <row r="703">
      <c r="A703" s="403"/>
      <c r="B703" s="22">
        <v>684.0</v>
      </c>
      <c r="C703" s="403"/>
      <c r="D703" s="96"/>
      <c r="E703" s="141" t="s">
        <v>1449</v>
      </c>
      <c r="F703" s="405" t="s">
        <v>2980</v>
      </c>
      <c r="G703" s="405"/>
      <c r="H703" s="423"/>
      <c r="I703" s="411"/>
      <c r="J703" s="411"/>
      <c r="K703" s="411"/>
      <c r="L703" s="411"/>
      <c r="M703" s="52"/>
      <c r="N703" s="52"/>
      <c r="O703" s="52"/>
    </row>
    <row r="704">
      <c r="A704" s="403"/>
      <c r="B704" s="22">
        <v>685.0</v>
      </c>
      <c r="C704" s="403"/>
      <c r="D704" s="96"/>
      <c r="E704" s="141" t="s">
        <v>1449</v>
      </c>
      <c r="F704" s="405" t="s">
        <v>2465</v>
      </c>
      <c r="G704" s="405"/>
      <c r="H704" s="423"/>
      <c r="I704" s="411"/>
      <c r="J704" s="411"/>
      <c r="K704" s="411"/>
      <c r="L704" s="411"/>
      <c r="M704" s="52"/>
      <c r="N704" s="52"/>
      <c r="O704" s="52"/>
    </row>
    <row r="705">
      <c r="A705" s="403"/>
      <c r="B705" s="22">
        <v>686.0</v>
      </c>
      <c r="C705" s="403"/>
      <c r="D705" s="96"/>
      <c r="E705" s="141" t="s">
        <v>1449</v>
      </c>
      <c r="F705" s="405" t="s">
        <v>2471</v>
      </c>
      <c r="G705" s="405"/>
      <c r="H705" s="423"/>
      <c r="I705" s="411"/>
      <c r="J705" s="411"/>
      <c r="K705" s="411"/>
      <c r="L705" s="411"/>
      <c r="M705" s="52"/>
      <c r="N705" s="52"/>
      <c r="O705" s="52"/>
    </row>
    <row r="706">
      <c r="A706" s="403"/>
      <c r="B706" s="22">
        <v>687.0</v>
      </c>
      <c r="C706" s="403"/>
      <c r="D706" s="96"/>
      <c r="E706" s="141" t="s">
        <v>1449</v>
      </c>
      <c r="F706" s="405" t="s">
        <v>2479</v>
      </c>
      <c r="G706" s="405"/>
      <c r="H706" s="423"/>
      <c r="I706" s="411"/>
      <c r="J706" s="411"/>
      <c r="K706" s="411"/>
      <c r="L706" s="411"/>
      <c r="M706" s="52"/>
      <c r="N706" s="52"/>
      <c r="O706" s="52"/>
    </row>
    <row r="707">
      <c r="A707" s="403"/>
      <c r="B707" s="22">
        <v>688.0</v>
      </c>
      <c r="C707" s="403"/>
      <c r="D707" s="96"/>
      <c r="E707" s="141" t="s">
        <v>1449</v>
      </c>
      <c r="F707" s="405" t="s">
        <v>294</v>
      </c>
      <c r="G707" s="405"/>
      <c r="H707" s="423"/>
      <c r="I707" s="411"/>
      <c r="J707" s="411"/>
      <c r="K707" s="411"/>
      <c r="L707" s="411"/>
      <c r="M707" s="52"/>
      <c r="N707" s="52"/>
      <c r="O707" s="52"/>
    </row>
    <row r="708">
      <c r="A708" s="403"/>
      <c r="B708" s="22">
        <v>689.0</v>
      </c>
      <c r="C708" s="403"/>
      <c r="D708" s="96"/>
      <c r="E708" s="141" t="s">
        <v>1449</v>
      </c>
      <c r="F708" s="405" t="s">
        <v>299</v>
      </c>
      <c r="G708" s="405"/>
      <c r="H708" s="423"/>
      <c r="I708" s="411"/>
      <c r="J708" s="411"/>
      <c r="K708" s="411"/>
      <c r="L708" s="411"/>
      <c r="M708" s="52"/>
      <c r="N708" s="52"/>
      <c r="O708" s="52"/>
    </row>
    <row r="709">
      <c r="A709" s="403"/>
      <c r="B709" s="22">
        <v>690.0</v>
      </c>
      <c r="C709" s="403"/>
      <c r="D709" s="96"/>
      <c r="E709" s="141" t="s">
        <v>1449</v>
      </c>
      <c r="F709" s="405" t="s">
        <v>304</v>
      </c>
      <c r="G709" s="405"/>
      <c r="H709" s="423"/>
      <c r="I709" s="411"/>
      <c r="J709" s="411"/>
      <c r="K709" s="411"/>
      <c r="L709" s="411"/>
      <c r="M709" s="52"/>
      <c r="N709" s="52"/>
      <c r="O709" s="52"/>
    </row>
    <row r="710">
      <c r="A710" s="403"/>
      <c r="B710" s="22">
        <v>691.0</v>
      </c>
      <c r="C710" s="403"/>
      <c r="D710" s="96"/>
      <c r="E710" s="141" t="s">
        <v>1449</v>
      </c>
      <c r="F710" s="405" t="s">
        <v>310</v>
      </c>
      <c r="G710" s="405"/>
      <c r="H710" s="423"/>
      <c r="I710" s="411"/>
      <c r="J710" s="411"/>
      <c r="K710" s="411"/>
      <c r="L710" s="411"/>
      <c r="M710" s="52"/>
      <c r="N710" s="52"/>
      <c r="O710" s="52"/>
    </row>
    <row r="711">
      <c r="A711" s="403"/>
      <c r="B711" s="22">
        <v>692.0</v>
      </c>
      <c r="C711" s="403"/>
      <c r="D711" s="96"/>
      <c r="E711" s="141" t="s">
        <v>1449</v>
      </c>
      <c r="F711" s="405" t="s">
        <v>315</v>
      </c>
      <c r="G711" s="405"/>
      <c r="H711" s="423"/>
      <c r="I711" s="411"/>
      <c r="J711" s="411"/>
      <c r="K711" s="411"/>
      <c r="L711" s="411"/>
      <c r="M711" s="52"/>
      <c r="N711" s="52"/>
      <c r="O711" s="52"/>
    </row>
    <row r="712">
      <c r="A712" s="403"/>
      <c r="B712" s="22">
        <v>693.0</v>
      </c>
      <c r="C712" s="403"/>
      <c r="D712" s="96"/>
      <c r="E712" s="141" t="s">
        <v>1449</v>
      </c>
      <c r="F712" s="405" t="s">
        <v>320</v>
      </c>
      <c r="G712" s="405"/>
      <c r="H712" s="423"/>
      <c r="I712" s="411"/>
      <c r="J712" s="411"/>
      <c r="K712" s="411"/>
      <c r="L712" s="411"/>
      <c r="M712" s="52"/>
      <c r="N712" s="52"/>
      <c r="O712" s="52"/>
    </row>
    <row r="713">
      <c r="A713" s="403"/>
      <c r="B713" s="22">
        <v>694.0</v>
      </c>
      <c r="C713" s="153" t="s">
        <v>2450</v>
      </c>
      <c r="D713" s="418" t="s">
        <v>4516</v>
      </c>
      <c r="E713" s="237" t="s">
        <v>1449</v>
      </c>
      <c r="F713" s="238" t="s">
        <v>325</v>
      </c>
      <c r="G713" s="238" t="s">
        <v>1112</v>
      </c>
      <c r="H713" s="423" t="s">
        <v>4518</v>
      </c>
      <c r="I713" s="411"/>
      <c r="J713" s="411"/>
      <c r="K713" s="411"/>
      <c r="L713" s="411"/>
      <c r="M713" s="52"/>
      <c r="N713" s="52"/>
      <c r="O713" s="52"/>
    </row>
    <row r="714">
      <c r="A714" s="403"/>
      <c r="B714" s="22">
        <v>695.0</v>
      </c>
      <c r="C714" s="472">
        <v>194.0</v>
      </c>
      <c r="D714" s="22" t="s">
        <v>1613</v>
      </c>
      <c r="E714" s="141" t="s">
        <v>1449</v>
      </c>
      <c r="F714" s="405" t="s">
        <v>330</v>
      </c>
      <c r="G714" s="405" t="s">
        <v>1112</v>
      </c>
      <c r="H714" s="423" t="s">
        <v>4518</v>
      </c>
      <c r="I714" s="415">
        <v>42019.0</v>
      </c>
      <c r="J714" s="411" t="s">
        <v>3624</v>
      </c>
      <c r="K714" s="411">
        <v>4.0</v>
      </c>
      <c r="L714" s="411" t="s">
        <v>3571</v>
      </c>
      <c r="M714" s="52"/>
      <c r="N714" s="52"/>
      <c r="O714" s="52"/>
    </row>
    <row r="715">
      <c r="A715" s="268"/>
      <c r="B715" s="22"/>
      <c r="C715" s="403">
        <v>426.0</v>
      </c>
      <c r="D715" s="22" t="s">
        <v>3258</v>
      </c>
      <c r="E715" s="237" t="s">
        <v>1449</v>
      </c>
      <c r="F715" s="238" t="s">
        <v>336</v>
      </c>
      <c r="G715" s="238" t="s">
        <v>1112</v>
      </c>
      <c r="H715" s="238" t="s">
        <v>1111</v>
      </c>
      <c r="I715" s="241" t="s">
        <v>1131</v>
      </c>
      <c r="J715" s="232" t="s">
        <v>1112</v>
      </c>
      <c r="K715" s="232" t="s">
        <v>1296</v>
      </c>
      <c r="L715" s="238" t="s">
        <v>1137</v>
      </c>
      <c r="M715" s="52"/>
      <c r="N715" s="52"/>
      <c r="O715" s="52"/>
    </row>
    <row r="716">
      <c r="A716" s="403"/>
      <c r="B716" s="22">
        <v>696.0</v>
      </c>
      <c r="C716" s="403"/>
      <c r="D716" s="96"/>
      <c r="E716" s="141" t="s">
        <v>1449</v>
      </c>
      <c r="F716" s="405" t="s">
        <v>336</v>
      </c>
      <c r="G716" s="405"/>
      <c r="H716" s="423" t="s">
        <v>4518</v>
      </c>
      <c r="I716" s="411"/>
      <c r="J716" s="411"/>
      <c r="K716" s="411"/>
      <c r="L716" s="411"/>
      <c r="M716" s="52"/>
      <c r="N716" s="52"/>
      <c r="O716" s="52"/>
    </row>
    <row r="717">
      <c r="A717" s="268"/>
      <c r="B717" s="22"/>
      <c r="C717" s="403">
        <v>443.0</v>
      </c>
      <c r="D717" s="22" t="s">
        <v>3260</v>
      </c>
      <c r="E717" s="237" t="s">
        <v>1449</v>
      </c>
      <c r="F717" s="238" t="s">
        <v>342</v>
      </c>
      <c r="G717" s="238" t="s">
        <v>1112</v>
      </c>
      <c r="H717" s="238" t="s">
        <v>1111</v>
      </c>
      <c r="I717" s="241" t="s">
        <v>1131</v>
      </c>
      <c r="J717" s="232" t="s">
        <v>136</v>
      </c>
      <c r="K717" s="232" t="s">
        <v>1296</v>
      </c>
      <c r="L717" s="238" t="s">
        <v>1137</v>
      </c>
      <c r="M717" s="52"/>
      <c r="N717" s="52"/>
      <c r="O717" s="52"/>
    </row>
    <row r="718">
      <c r="A718" s="403"/>
      <c r="B718" s="22">
        <v>697.0</v>
      </c>
      <c r="C718" s="403"/>
      <c r="D718" s="96"/>
      <c r="E718" s="141" t="s">
        <v>1449</v>
      </c>
      <c r="F718" s="405" t="s">
        <v>342</v>
      </c>
      <c r="G718" s="405"/>
      <c r="H718" s="423" t="s">
        <v>4518</v>
      </c>
      <c r="I718" s="411"/>
      <c r="J718" s="411"/>
      <c r="K718" s="411"/>
      <c r="L718" s="411"/>
      <c r="M718" s="52"/>
      <c r="N718" s="52"/>
      <c r="O718" s="52"/>
    </row>
    <row r="719">
      <c r="A719" s="403"/>
      <c r="B719" s="22">
        <v>698.0</v>
      </c>
      <c r="C719" s="403"/>
      <c r="D719" s="96"/>
      <c r="E719" s="141" t="s">
        <v>1449</v>
      </c>
      <c r="F719" s="405" t="s">
        <v>1477</v>
      </c>
      <c r="G719" s="405"/>
      <c r="H719" s="423" t="s">
        <v>4518</v>
      </c>
      <c r="I719" s="411"/>
      <c r="J719" s="411"/>
      <c r="K719" s="411"/>
      <c r="L719" s="411"/>
      <c r="M719" s="52"/>
      <c r="N719" s="52"/>
      <c r="O719" s="52"/>
    </row>
    <row r="720">
      <c r="A720" s="268"/>
      <c r="B720" s="22"/>
      <c r="C720" s="403">
        <v>429.0</v>
      </c>
      <c r="D720" s="22" t="s">
        <v>3263</v>
      </c>
      <c r="E720" s="237" t="s">
        <v>1449</v>
      </c>
      <c r="F720" s="238" t="s">
        <v>1561</v>
      </c>
      <c r="G720" s="238" t="s">
        <v>1112</v>
      </c>
      <c r="H720" s="238" t="s">
        <v>1111</v>
      </c>
      <c r="I720" s="241" t="s">
        <v>1131</v>
      </c>
      <c r="J720" s="232" t="s">
        <v>1131</v>
      </c>
      <c r="K720" s="232" t="s">
        <v>1296</v>
      </c>
      <c r="L720" s="238" t="s">
        <v>1137</v>
      </c>
      <c r="M720" s="52"/>
      <c r="N720" s="52"/>
      <c r="O720" s="52"/>
    </row>
    <row r="721">
      <c r="A721" s="403"/>
      <c r="B721" s="22">
        <v>699.0</v>
      </c>
      <c r="C721" s="403"/>
      <c r="D721" s="96"/>
      <c r="E721" s="141" t="s">
        <v>1449</v>
      </c>
      <c r="F721" s="405" t="s">
        <v>1561</v>
      </c>
      <c r="G721" s="405"/>
      <c r="H721" s="423" t="s">
        <v>4518</v>
      </c>
      <c r="I721" s="411"/>
      <c r="J721" s="411"/>
      <c r="K721" s="411"/>
      <c r="L721" s="411"/>
      <c r="M721" s="52"/>
      <c r="N721" s="52"/>
      <c r="O721" s="52"/>
    </row>
    <row r="722">
      <c r="A722" s="403"/>
      <c r="B722" s="22">
        <v>700.0</v>
      </c>
      <c r="C722" s="153" t="s">
        <v>2764</v>
      </c>
      <c r="D722" s="418" t="s">
        <v>4525</v>
      </c>
      <c r="E722" s="237" t="s">
        <v>1449</v>
      </c>
      <c r="F722" s="238" t="s">
        <v>1348</v>
      </c>
      <c r="G722" s="238" t="s">
        <v>1112</v>
      </c>
      <c r="H722" s="423" t="s">
        <v>4518</v>
      </c>
      <c r="I722" s="411"/>
      <c r="J722" s="411"/>
      <c r="K722" s="411"/>
      <c r="L722" s="411"/>
      <c r="M722" s="52"/>
      <c r="N722" s="52"/>
      <c r="O722" s="52"/>
    </row>
    <row r="723">
      <c r="A723" s="403"/>
      <c r="B723" s="22">
        <v>701.0</v>
      </c>
      <c r="C723" s="403">
        <v>57.0</v>
      </c>
      <c r="D723" s="22" t="s">
        <v>898</v>
      </c>
      <c r="E723" s="141" t="s">
        <v>1449</v>
      </c>
      <c r="F723" s="405" t="s">
        <v>1357</v>
      </c>
      <c r="G723" s="405" t="s">
        <v>1112</v>
      </c>
      <c r="H723" s="405" t="s">
        <v>4518</v>
      </c>
      <c r="I723" s="232" t="s">
        <v>4527</v>
      </c>
      <c r="J723" s="232" t="s">
        <v>3553</v>
      </c>
      <c r="K723" s="215" t="s">
        <v>106</v>
      </c>
      <c r="L723" s="215" t="s">
        <v>3566</v>
      </c>
      <c r="M723" s="52"/>
      <c r="N723" s="52"/>
      <c r="O723" s="52"/>
    </row>
    <row r="724">
      <c r="A724" s="403"/>
      <c r="B724" s="22">
        <v>702.0</v>
      </c>
      <c r="C724" s="403" t="s">
        <v>1986</v>
      </c>
      <c r="D724" s="422" t="s">
        <v>1985</v>
      </c>
      <c r="E724" s="141" t="s">
        <v>1449</v>
      </c>
      <c r="F724" s="405" t="s">
        <v>1442</v>
      </c>
      <c r="G724" s="405"/>
      <c r="H724" s="442" t="s">
        <v>4518</v>
      </c>
      <c r="I724" s="411"/>
      <c r="J724" s="411"/>
      <c r="K724" s="411"/>
      <c r="L724" s="411"/>
      <c r="M724" s="52"/>
      <c r="N724" s="52"/>
      <c r="O724" s="52"/>
    </row>
    <row r="725">
      <c r="A725" s="403"/>
      <c r="B725" s="22">
        <v>703.0</v>
      </c>
      <c r="C725" s="403" t="s">
        <v>2065</v>
      </c>
      <c r="D725" s="422" t="s">
        <v>2064</v>
      </c>
      <c r="E725" s="141" t="s">
        <v>1449</v>
      </c>
      <c r="F725" s="405" t="s">
        <v>1734</v>
      </c>
      <c r="G725" s="405"/>
      <c r="H725" s="442" t="s">
        <v>4518</v>
      </c>
      <c r="I725" s="411"/>
      <c r="J725" s="411"/>
      <c r="K725" s="411"/>
      <c r="L725" s="411"/>
      <c r="M725" s="52"/>
      <c r="N725" s="52"/>
      <c r="O725" s="52"/>
    </row>
    <row r="726">
      <c r="A726" s="403"/>
      <c r="B726" s="22">
        <v>704.0</v>
      </c>
      <c r="C726" s="472">
        <v>135.0</v>
      </c>
      <c r="D726" s="22" t="s">
        <v>1242</v>
      </c>
      <c r="E726" s="141" t="s">
        <v>1449</v>
      </c>
      <c r="F726" s="405" t="s">
        <v>347</v>
      </c>
      <c r="G726" s="405" t="s">
        <v>1112</v>
      </c>
      <c r="H726" s="423" t="s">
        <v>4518</v>
      </c>
      <c r="I726" s="415">
        <v>42116.0</v>
      </c>
      <c r="J726" s="411" t="s">
        <v>3592</v>
      </c>
      <c r="K726" s="411">
        <v>1.0</v>
      </c>
      <c r="L726" s="411" t="s">
        <v>3571</v>
      </c>
      <c r="M726" s="52"/>
      <c r="N726" s="52"/>
      <c r="O726" s="52"/>
    </row>
    <row r="727">
      <c r="A727" s="403"/>
      <c r="B727" s="22">
        <v>705.0</v>
      </c>
      <c r="C727" s="403"/>
      <c r="D727" s="96"/>
      <c r="E727" s="141" t="s">
        <v>1449</v>
      </c>
      <c r="F727" s="405" t="s">
        <v>352</v>
      </c>
      <c r="G727" s="405"/>
      <c r="H727" s="423"/>
      <c r="I727" s="411"/>
      <c r="J727" s="411"/>
      <c r="K727" s="411"/>
      <c r="L727" s="411"/>
      <c r="M727" s="52"/>
      <c r="N727" s="52"/>
      <c r="O727" s="52"/>
    </row>
    <row r="728">
      <c r="A728" s="403"/>
      <c r="B728" s="22">
        <v>706.0</v>
      </c>
      <c r="C728" s="403"/>
      <c r="D728" s="96"/>
      <c r="E728" s="141" t="s">
        <v>1449</v>
      </c>
      <c r="F728" s="405" t="s">
        <v>357</v>
      </c>
      <c r="G728" s="405"/>
      <c r="H728" s="423"/>
      <c r="I728" s="411"/>
      <c r="J728" s="411"/>
      <c r="K728" s="411"/>
      <c r="L728" s="411"/>
      <c r="M728" s="52"/>
      <c r="N728" s="52"/>
      <c r="O728" s="52"/>
    </row>
    <row r="729">
      <c r="A729" s="403"/>
      <c r="B729" s="22">
        <v>707.0</v>
      </c>
      <c r="C729" s="403"/>
      <c r="D729" s="96"/>
      <c r="E729" s="141" t="s">
        <v>1449</v>
      </c>
      <c r="F729" s="405" t="s">
        <v>362</v>
      </c>
      <c r="G729" s="405"/>
      <c r="H729" s="423"/>
      <c r="I729" s="411"/>
      <c r="J729" s="411"/>
      <c r="K729" s="411"/>
      <c r="L729" s="411"/>
      <c r="M729" s="52"/>
      <c r="N729" s="52"/>
      <c r="O729" s="52"/>
    </row>
    <row r="730">
      <c r="A730" s="403"/>
      <c r="B730" s="22">
        <v>708.0</v>
      </c>
      <c r="C730" s="403"/>
      <c r="D730" s="96"/>
      <c r="E730" s="141" t="s">
        <v>1449</v>
      </c>
      <c r="F730" s="405" t="s">
        <v>367</v>
      </c>
      <c r="G730" s="405"/>
      <c r="H730" s="423"/>
      <c r="I730" s="411"/>
      <c r="J730" s="411"/>
      <c r="K730" s="411"/>
      <c r="L730" s="411"/>
      <c r="M730" s="52"/>
      <c r="N730" s="52"/>
      <c r="O730" s="52"/>
    </row>
    <row r="731">
      <c r="A731" s="403"/>
      <c r="B731" s="22">
        <v>709.0</v>
      </c>
      <c r="C731" s="403"/>
      <c r="D731" s="96"/>
      <c r="E731" s="141" t="s">
        <v>1449</v>
      </c>
      <c r="F731" s="405" t="s">
        <v>373</v>
      </c>
      <c r="G731" s="405"/>
      <c r="H731" s="423"/>
      <c r="I731" s="411"/>
      <c r="J731" s="411"/>
      <c r="K731" s="411"/>
      <c r="L731" s="411"/>
      <c r="M731" s="52"/>
      <c r="N731" s="52"/>
      <c r="O731" s="52"/>
    </row>
    <row r="732">
      <c r="A732" s="403"/>
      <c r="B732" s="22">
        <v>710.0</v>
      </c>
      <c r="C732" s="403"/>
      <c r="D732" s="96"/>
      <c r="E732" s="141" t="s">
        <v>1449</v>
      </c>
      <c r="F732" s="405" t="s">
        <v>378</v>
      </c>
      <c r="G732" s="405"/>
      <c r="H732" s="423"/>
      <c r="I732" s="411"/>
      <c r="J732" s="411"/>
      <c r="K732" s="411"/>
      <c r="L732" s="411"/>
      <c r="M732" s="52"/>
      <c r="N732" s="52"/>
      <c r="O732" s="52"/>
    </row>
    <row r="733">
      <c r="A733" s="403"/>
      <c r="B733" s="22">
        <v>711.0</v>
      </c>
      <c r="C733" s="403"/>
      <c r="D733" s="96"/>
      <c r="E733" s="141" t="s">
        <v>1449</v>
      </c>
      <c r="F733" s="405" t="s">
        <v>383</v>
      </c>
      <c r="G733" s="405"/>
      <c r="H733" s="423"/>
      <c r="I733" s="411"/>
      <c r="J733" s="411"/>
      <c r="K733" s="411"/>
      <c r="L733" s="411"/>
      <c r="M733" s="52"/>
      <c r="N733" s="52"/>
      <c r="O733" s="52"/>
    </row>
    <row r="734">
      <c r="A734" s="403"/>
      <c r="B734" s="22">
        <v>712.0</v>
      </c>
      <c r="C734" s="403"/>
      <c r="D734" s="96"/>
      <c r="E734" s="141" t="s">
        <v>1449</v>
      </c>
      <c r="F734" s="405" t="s">
        <v>388</v>
      </c>
      <c r="G734" s="405"/>
      <c r="H734" s="423"/>
      <c r="I734" s="411"/>
      <c r="J734" s="411"/>
      <c r="K734" s="411"/>
      <c r="L734" s="411"/>
      <c r="M734" s="52"/>
      <c r="N734" s="52"/>
      <c r="O734" s="52"/>
    </row>
    <row r="735">
      <c r="A735" s="403"/>
      <c r="B735" s="22">
        <v>713.0</v>
      </c>
      <c r="C735" s="403"/>
      <c r="D735" s="96"/>
      <c r="E735" s="141" t="s">
        <v>1449</v>
      </c>
      <c r="F735" s="405" t="s">
        <v>393</v>
      </c>
      <c r="G735" s="405"/>
      <c r="H735" s="423"/>
      <c r="I735" s="411"/>
      <c r="J735" s="411"/>
      <c r="K735" s="411"/>
      <c r="L735" s="411"/>
      <c r="M735" s="52"/>
      <c r="N735" s="52"/>
      <c r="O735" s="52"/>
    </row>
    <row r="736">
      <c r="A736" s="403"/>
      <c r="B736" s="22">
        <v>714.0</v>
      </c>
      <c r="C736" s="403"/>
      <c r="D736" s="96"/>
      <c r="E736" s="141" t="s">
        <v>1449</v>
      </c>
      <c r="F736" s="405" t="s">
        <v>2069</v>
      </c>
      <c r="G736" s="405"/>
      <c r="H736" s="423"/>
      <c r="I736" s="411"/>
      <c r="J736" s="411"/>
      <c r="K736" s="411"/>
      <c r="L736" s="411"/>
      <c r="M736" s="52"/>
      <c r="N736" s="52"/>
      <c r="O736" s="52"/>
    </row>
    <row r="737">
      <c r="A737" s="403"/>
      <c r="B737" s="22">
        <v>715.0</v>
      </c>
      <c r="C737" s="403" t="s">
        <v>2237</v>
      </c>
      <c r="D737" s="422" t="s">
        <v>2236</v>
      </c>
      <c r="E737" s="141" t="s">
        <v>1449</v>
      </c>
      <c r="F737" s="405" t="s">
        <v>1139</v>
      </c>
      <c r="G737" s="405"/>
      <c r="H737" s="405" t="s">
        <v>4538</v>
      </c>
      <c r="I737" s="411"/>
      <c r="J737" s="411"/>
      <c r="K737" s="411"/>
      <c r="L737" s="411"/>
      <c r="M737" s="52"/>
      <c r="N737" s="52"/>
      <c r="O737" s="52"/>
    </row>
    <row r="738">
      <c r="A738" s="403"/>
      <c r="B738" s="22">
        <v>716.0</v>
      </c>
      <c r="C738" s="403">
        <v>75.0</v>
      </c>
      <c r="D738" s="22" t="s">
        <v>976</v>
      </c>
      <c r="E738" s="141" t="s">
        <v>1449</v>
      </c>
      <c r="F738" s="405" t="s">
        <v>1871</v>
      </c>
      <c r="G738" s="405" t="s">
        <v>1112</v>
      </c>
      <c r="H738" s="405" t="s">
        <v>4538</v>
      </c>
      <c r="I738" s="232" t="s">
        <v>4540</v>
      </c>
      <c r="J738" s="232" t="s">
        <v>3579</v>
      </c>
      <c r="K738" s="215" t="s">
        <v>57</v>
      </c>
      <c r="L738" s="215" t="s">
        <v>3571</v>
      </c>
      <c r="M738" s="52"/>
      <c r="N738" s="52"/>
      <c r="O738" s="52"/>
    </row>
    <row r="739">
      <c r="A739" s="410"/>
      <c r="B739" s="22">
        <v>717.0</v>
      </c>
      <c r="C739" s="153" t="s">
        <v>2443</v>
      </c>
      <c r="D739" s="418" t="s">
        <v>4542</v>
      </c>
      <c r="E739" s="237" t="s">
        <v>1449</v>
      </c>
      <c r="F739" s="238" t="s">
        <v>1784</v>
      </c>
      <c r="G739" s="238" t="s">
        <v>1112</v>
      </c>
      <c r="H739" s="405" t="s">
        <v>4538</v>
      </c>
      <c r="I739" s="411"/>
      <c r="J739" s="411"/>
      <c r="K739" s="411"/>
      <c r="L739" s="411"/>
      <c r="M739" s="52"/>
      <c r="N739" s="52"/>
      <c r="O739" s="52"/>
    </row>
    <row r="740">
      <c r="A740" s="268"/>
      <c r="B740" s="22"/>
      <c r="C740" s="403">
        <v>447.0</v>
      </c>
      <c r="D740" s="22" t="s">
        <v>3272</v>
      </c>
      <c r="E740" s="237" t="s">
        <v>1449</v>
      </c>
      <c r="F740" s="238" t="s">
        <v>2037</v>
      </c>
      <c r="G740" s="238" t="s">
        <v>1112</v>
      </c>
      <c r="H740" s="238" t="s">
        <v>1111</v>
      </c>
      <c r="I740" s="241" t="s">
        <v>1131</v>
      </c>
      <c r="J740" s="232" t="s">
        <v>198</v>
      </c>
      <c r="K740" s="232" t="s">
        <v>1296</v>
      </c>
      <c r="L740" s="238" t="s">
        <v>1137</v>
      </c>
      <c r="M740" s="52"/>
      <c r="N740" s="52"/>
      <c r="O740" s="52"/>
    </row>
    <row r="741">
      <c r="A741" s="410"/>
      <c r="B741" s="22">
        <v>718.0</v>
      </c>
      <c r="C741" s="410"/>
      <c r="D741" s="96"/>
      <c r="E741" s="141" t="s">
        <v>1449</v>
      </c>
      <c r="F741" s="405" t="s">
        <v>2037</v>
      </c>
      <c r="G741" s="405"/>
      <c r="H741" s="405" t="s">
        <v>4538</v>
      </c>
      <c r="I741" s="411"/>
      <c r="J741" s="411"/>
      <c r="K741" s="411"/>
      <c r="L741" s="411"/>
      <c r="M741" s="52"/>
      <c r="N741" s="52"/>
      <c r="O741" s="52"/>
    </row>
    <row r="742">
      <c r="A742" s="410"/>
      <c r="B742" s="22">
        <v>719.0</v>
      </c>
      <c r="C742" s="410"/>
      <c r="D742" s="96"/>
      <c r="E742" s="141" t="s">
        <v>1449</v>
      </c>
      <c r="F742" s="405" t="s">
        <v>1135</v>
      </c>
      <c r="G742" s="405"/>
      <c r="H742" s="405" t="s">
        <v>4538</v>
      </c>
      <c r="I742" s="411"/>
      <c r="J742" s="411"/>
      <c r="K742" s="411"/>
      <c r="L742" s="411"/>
      <c r="M742" s="52"/>
      <c r="N742" s="52"/>
      <c r="O742" s="52"/>
    </row>
    <row r="743">
      <c r="A743" s="410"/>
      <c r="B743" s="22">
        <v>720.0</v>
      </c>
      <c r="C743" s="410"/>
      <c r="D743" s="96"/>
      <c r="E743" s="141" t="s">
        <v>1449</v>
      </c>
      <c r="F743" s="405" t="s">
        <v>407</v>
      </c>
      <c r="G743" s="405"/>
      <c r="H743" s="405" t="s">
        <v>4538</v>
      </c>
      <c r="I743" s="411"/>
      <c r="J743" s="411"/>
      <c r="K743" s="411"/>
      <c r="L743" s="411"/>
      <c r="M743" s="52"/>
      <c r="N743" s="52"/>
      <c r="O743" s="52"/>
    </row>
    <row r="744">
      <c r="A744" s="410"/>
      <c r="B744" s="22">
        <v>721.0</v>
      </c>
      <c r="C744" s="465" t="s">
        <v>2131</v>
      </c>
      <c r="D744" s="422" t="s">
        <v>2130</v>
      </c>
      <c r="E744" s="141" t="s">
        <v>1449</v>
      </c>
      <c r="F744" s="405" t="s">
        <v>414</v>
      </c>
      <c r="G744" s="405"/>
      <c r="H744" s="405" t="s">
        <v>4538</v>
      </c>
      <c r="I744" s="411"/>
      <c r="J744" s="411"/>
      <c r="K744" s="411"/>
      <c r="L744" s="411"/>
      <c r="M744" s="52"/>
      <c r="N744" s="52"/>
      <c r="O744" s="52"/>
    </row>
    <row r="745">
      <c r="A745" s="403"/>
      <c r="B745" s="22">
        <v>722.0</v>
      </c>
      <c r="C745" s="403">
        <v>48.0</v>
      </c>
      <c r="D745" s="22" t="s">
        <v>861</v>
      </c>
      <c r="E745" s="141" t="s">
        <v>1449</v>
      </c>
      <c r="F745" s="405" t="s">
        <v>420</v>
      </c>
      <c r="G745" s="405" t="s">
        <v>1112</v>
      </c>
      <c r="H745" s="405" t="s">
        <v>4538</v>
      </c>
      <c r="I745" s="232" t="s">
        <v>4547</v>
      </c>
      <c r="J745" s="232" t="s">
        <v>3553</v>
      </c>
      <c r="K745" s="215" t="s">
        <v>106</v>
      </c>
      <c r="L745" s="215" t="s">
        <v>3566</v>
      </c>
      <c r="M745" s="52"/>
      <c r="N745" s="52"/>
      <c r="O745" s="52"/>
    </row>
    <row r="746">
      <c r="A746" s="403"/>
      <c r="B746" s="22">
        <v>723.0</v>
      </c>
      <c r="C746" s="472">
        <v>193.0</v>
      </c>
      <c r="D746" s="22" t="s">
        <v>1609</v>
      </c>
      <c r="E746" s="141" t="s">
        <v>1449</v>
      </c>
      <c r="F746" s="405" t="s">
        <v>436</v>
      </c>
      <c r="G746" s="405" t="s">
        <v>1112</v>
      </c>
      <c r="H746" s="423" t="s">
        <v>4538</v>
      </c>
      <c r="I746" s="415">
        <v>42156.0</v>
      </c>
      <c r="J746" s="411" t="s">
        <v>3565</v>
      </c>
      <c r="K746" s="411">
        <v>3.0</v>
      </c>
      <c r="L746" s="411" t="s">
        <v>3573</v>
      </c>
      <c r="M746" s="52"/>
      <c r="N746" s="52"/>
      <c r="O746" s="52"/>
    </row>
    <row r="747">
      <c r="A747" s="403"/>
      <c r="B747" s="22">
        <v>724.0</v>
      </c>
      <c r="C747" s="153" t="s">
        <v>2601</v>
      </c>
      <c r="D747" s="418" t="s">
        <v>4549</v>
      </c>
      <c r="E747" s="237" t="s">
        <v>1449</v>
      </c>
      <c r="F747" s="238" t="s">
        <v>440</v>
      </c>
      <c r="G747" s="238" t="s">
        <v>1112</v>
      </c>
      <c r="H747" s="423" t="s">
        <v>4538</v>
      </c>
      <c r="I747" s="411"/>
      <c r="J747" s="411"/>
      <c r="K747" s="411"/>
      <c r="L747" s="411"/>
      <c r="M747" s="52"/>
      <c r="N747" s="52"/>
      <c r="O747" s="52"/>
    </row>
    <row r="748">
      <c r="A748" s="403"/>
      <c r="B748" s="22">
        <v>725.0</v>
      </c>
      <c r="C748" s="403"/>
      <c r="D748" s="96"/>
      <c r="E748" s="141" t="s">
        <v>1449</v>
      </c>
      <c r="F748" s="405" t="s">
        <v>444</v>
      </c>
      <c r="G748" s="405"/>
      <c r="H748" s="423"/>
      <c r="I748" s="411"/>
      <c r="J748" s="411"/>
      <c r="K748" s="411"/>
      <c r="L748" s="411"/>
      <c r="M748" s="52"/>
      <c r="N748" s="52"/>
      <c r="O748" s="52"/>
    </row>
    <row r="749">
      <c r="A749" s="403"/>
      <c r="B749" s="22">
        <v>726.0</v>
      </c>
      <c r="C749" s="403"/>
      <c r="D749" s="96"/>
      <c r="E749" s="141" t="s">
        <v>1449</v>
      </c>
      <c r="F749" s="405" t="s">
        <v>448</v>
      </c>
      <c r="G749" s="405"/>
      <c r="H749" s="423"/>
      <c r="I749" s="411"/>
      <c r="J749" s="411"/>
      <c r="K749" s="411"/>
      <c r="L749" s="411"/>
      <c r="M749" s="52"/>
      <c r="N749" s="52"/>
      <c r="O749" s="52"/>
    </row>
    <row r="750">
      <c r="A750" s="403"/>
      <c r="B750" s="22">
        <v>727.0</v>
      </c>
      <c r="C750" s="403"/>
      <c r="D750" s="96"/>
      <c r="E750" s="141" t="s">
        <v>1449</v>
      </c>
      <c r="F750" s="405" t="s">
        <v>452</v>
      </c>
      <c r="G750" s="405"/>
      <c r="H750" s="423"/>
      <c r="I750" s="411"/>
      <c r="J750" s="411"/>
      <c r="K750" s="411"/>
      <c r="L750" s="411"/>
      <c r="M750" s="52"/>
      <c r="N750" s="52"/>
      <c r="O750" s="52"/>
    </row>
    <row r="751">
      <c r="A751" s="403"/>
      <c r="B751" s="22">
        <v>728.0</v>
      </c>
      <c r="C751" s="403"/>
      <c r="D751" s="96"/>
      <c r="E751" s="141" t="s">
        <v>1449</v>
      </c>
      <c r="F751" s="405" t="s">
        <v>457</v>
      </c>
      <c r="G751" s="405"/>
      <c r="H751" s="423"/>
      <c r="I751" s="411"/>
      <c r="J751" s="411"/>
      <c r="K751" s="411"/>
      <c r="L751" s="411"/>
      <c r="M751" s="52"/>
      <c r="N751" s="52"/>
      <c r="O751" s="52"/>
    </row>
    <row r="752">
      <c r="A752" s="403"/>
      <c r="B752" s="22">
        <v>729.0</v>
      </c>
      <c r="C752" s="403"/>
      <c r="D752" s="96"/>
      <c r="E752" s="141" t="s">
        <v>1449</v>
      </c>
      <c r="F752" s="405" t="s">
        <v>463</v>
      </c>
      <c r="G752" s="405"/>
      <c r="H752" s="423"/>
      <c r="I752" s="411"/>
      <c r="J752" s="411"/>
      <c r="K752" s="411"/>
      <c r="L752" s="411"/>
      <c r="M752" s="52"/>
      <c r="N752" s="52"/>
      <c r="O752" s="52"/>
    </row>
    <row r="753">
      <c r="A753" s="403"/>
      <c r="B753" s="22">
        <v>730.0</v>
      </c>
      <c r="C753" s="403"/>
      <c r="D753" s="96"/>
      <c r="E753" s="141" t="s">
        <v>1449</v>
      </c>
      <c r="F753" s="405" t="s">
        <v>2756</v>
      </c>
      <c r="G753" s="405"/>
      <c r="H753" s="423"/>
      <c r="I753" s="411"/>
      <c r="J753" s="411"/>
      <c r="K753" s="411"/>
      <c r="L753" s="411"/>
      <c r="M753" s="52"/>
      <c r="N753" s="52"/>
      <c r="O753" s="52"/>
    </row>
    <row r="754">
      <c r="A754" s="403"/>
      <c r="B754" s="22">
        <v>731.0</v>
      </c>
      <c r="C754" s="403"/>
      <c r="D754" s="96"/>
      <c r="E754" s="141" t="s">
        <v>1449</v>
      </c>
      <c r="F754" s="405" t="s">
        <v>3171</v>
      </c>
      <c r="G754" s="405"/>
      <c r="H754" s="423"/>
      <c r="I754" s="411"/>
      <c r="J754" s="411"/>
      <c r="K754" s="411"/>
      <c r="L754" s="411"/>
      <c r="M754" s="52"/>
      <c r="N754" s="52"/>
      <c r="O754" s="52"/>
    </row>
    <row r="755">
      <c r="A755" s="403"/>
      <c r="B755" s="22">
        <v>732.0</v>
      </c>
      <c r="C755" s="403"/>
      <c r="D755" s="96"/>
      <c r="E755" s="141" t="s">
        <v>1449</v>
      </c>
      <c r="F755" s="405" t="s">
        <v>3071</v>
      </c>
      <c r="G755" s="405"/>
      <c r="H755" s="423"/>
      <c r="I755" s="411"/>
      <c r="J755" s="411"/>
      <c r="K755" s="411"/>
      <c r="L755" s="411"/>
      <c r="M755" s="52"/>
      <c r="N755" s="52"/>
      <c r="O755" s="52"/>
    </row>
    <row r="756">
      <c r="A756" s="403"/>
      <c r="B756" s="22">
        <v>733.0</v>
      </c>
      <c r="C756" s="403"/>
      <c r="D756" s="96"/>
      <c r="E756" s="141" t="s">
        <v>1449</v>
      </c>
      <c r="F756" s="405" t="s">
        <v>2563</v>
      </c>
      <c r="G756" s="405"/>
      <c r="H756" s="423"/>
      <c r="I756" s="411"/>
      <c r="J756" s="411"/>
      <c r="K756" s="411"/>
      <c r="L756" s="411"/>
      <c r="M756" s="52"/>
      <c r="N756" s="52"/>
      <c r="O756" s="52"/>
    </row>
    <row r="757">
      <c r="A757" s="403"/>
      <c r="B757" s="22">
        <v>734.0</v>
      </c>
      <c r="C757" s="403"/>
      <c r="D757" s="96"/>
      <c r="E757" s="141" t="s">
        <v>1449</v>
      </c>
      <c r="F757" s="405" t="s">
        <v>2572</v>
      </c>
      <c r="G757" s="405"/>
      <c r="H757" s="423"/>
      <c r="I757" s="411"/>
      <c r="J757" s="411"/>
      <c r="K757" s="411"/>
      <c r="L757" s="411"/>
      <c r="M757" s="52"/>
      <c r="N757" s="52"/>
      <c r="O757" s="52"/>
    </row>
    <row r="758">
      <c r="A758" s="403"/>
      <c r="B758" s="22">
        <v>735.0</v>
      </c>
      <c r="C758" s="153" t="s">
        <v>2565</v>
      </c>
      <c r="D758" s="418" t="s">
        <v>4557</v>
      </c>
      <c r="E758" s="237" t="s">
        <v>1449</v>
      </c>
      <c r="F758" s="238" t="s">
        <v>2577</v>
      </c>
      <c r="G758" s="238" t="s">
        <v>1112</v>
      </c>
      <c r="H758" s="405" t="s">
        <v>4558</v>
      </c>
      <c r="I758" s="411"/>
      <c r="J758" s="411"/>
      <c r="K758" s="411"/>
      <c r="L758" s="411"/>
      <c r="M758" s="52"/>
      <c r="N758" s="52"/>
      <c r="O758" s="52"/>
    </row>
    <row r="759">
      <c r="A759" s="403"/>
      <c r="B759" s="22">
        <v>736.0</v>
      </c>
      <c r="C759" s="403">
        <v>98.0</v>
      </c>
      <c r="D759" s="22" t="s">
        <v>1076</v>
      </c>
      <c r="E759" s="141" t="s">
        <v>1449</v>
      </c>
      <c r="F759" s="405" t="s">
        <v>2589</v>
      </c>
      <c r="G759" s="405" t="s">
        <v>1112</v>
      </c>
      <c r="H759" s="405" t="s">
        <v>4558</v>
      </c>
      <c r="I759" s="232" t="s">
        <v>4560</v>
      </c>
      <c r="J759" s="232" t="s">
        <v>3624</v>
      </c>
      <c r="K759" s="215" t="s">
        <v>25</v>
      </c>
      <c r="L759" s="215" t="s">
        <v>3571</v>
      </c>
      <c r="M759" s="52"/>
      <c r="N759" s="52"/>
      <c r="O759" s="52"/>
    </row>
    <row r="760">
      <c r="A760" s="410"/>
      <c r="B760" s="22">
        <v>737.0</v>
      </c>
      <c r="C760" s="465" t="s">
        <v>2159</v>
      </c>
      <c r="D760" s="422" t="s">
        <v>2158</v>
      </c>
      <c r="E760" s="141" t="s">
        <v>1449</v>
      </c>
      <c r="F760" s="405" t="s">
        <v>2596</v>
      </c>
      <c r="G760" s="405"/>
      <c r="H760" s="405" t="s">
        <v>4558</v>
      </c>
      <c r="I760" s="411"/>
      <c r="J760" s="411"/>
      <c r="K760" s="411"/>
      <c r="L760" s="411"/>
      <c r="M760" s="52"/>
      <c r="N760" s="52"/>
      <c r="O760" s="52"/>
    </row>
    <row r="761">
      <c r="A761" s="410"/>
      <c r="B761" s="22">
        <v>738.0</v>
      </c>
      <c r="C761" s="410">
        <v>179.0</v>
      </c>
      <c r="D761" s="22" t="s">
        <v>1526</v>
      </c>
      <c r="E761" s="141" t="s">
        <v>1449</v>
      </c>
      <c r="F761" s="405" t="s">
        <v>1450</v>
      </c>
      <c r="G761" s="405" t="s">
        <v>1112</v>
      </c>
      <c r="H761" s="414" t="s">
        <v>4558</v>
      </c>
      <c r="I761" s="415">
        <v>42100.0</v>
      </c>
      <c r="J761" s="411" t="s">
        <v>3589</v>
      </c>
      <c r="K761" s="411">
        <v>5.0</v>
      </c>
      <c r="L761" s="411" t="s">
        <v>3566</v>
      </c>
      <c r="M761" s="52"/>
      <c r="N761" s="52"/>
      <c r="O761" s="52"/>
    </row>
    <row r="762">
      <c r="A762" s="410"/>
      <c r="B762" s="22">
        <v>739.0</v>
      </c>
      <c r="C762" s="465" t="s">
        <v>1855</v>
      </c>
      <c r="D762" s="422" t="s">
        <v>1854</v>
      </c>
      <c r="E762" s="141" t="s">
        <v>1449</v>
      </c>
      <c r="F762" s="405" t="s">
        <v>1493</v>
      </c>
      <c r="G762" s="405"/>
      <c r="H762" s="405" t="s">
        <v>4558</v>
      </c>
      <c r="I762" s="411"/>
      <c r="J762" s="411"/>
      <c r="K762" s="411"/>
      <c r="L762" s="411"/>
      <c r="M762" s="52"/>
      <c r="N762" s="52"/>
      <c r="O762" s="52"/>
    </row>
    <row r="763">
      <c r="A763" s="410"/>
      <c r="B763" s="22">
        <v>740.0</v>
      </c>
      <c r="C763" s="416">
        <v>125.0</v>
      </c>
      <c r="D763" s="22" t="s">
        <v>1197</v>
      </c>
      <c r="E763" s="141" t="s">
        <v>1449</v>
      </c>
      <c r="F763" s="405" t="s">
        <v>1555</v>
      </c>
      <c r="G763" s="409" t="s">
        <v>1112</v>
      </c>
      <c r="H763" s="417" t="s">
        <v>4558</v>
      </c>
      <c r="I763" s="415">
        <v>42027.0</v>
      </c>
      <c r="J763" s="284" t="s">
        <v>3598</v>
      </c>
      <c r="K763" s="284">
        <v>5.0</v>
      </c>
      <c r="L763" s="284" t="s">
        <v>3571</v>
      </c>
      <c r="M763" s="52"/>
      <c r="N763" s="52"/>
      <c r="O763" s="52"/>
    </row>
    <row r="764">
      <c r="A764" s="403"/>
      <c r="B764" s="22">
        <v>741.0</v>
      </c>
      <c r="C764" s="403">
        <v>43.0</v>
      </c>
      <c r="D764" s="22" t="s">
        <v>841</v>
      </c>
      <c r="E764" s="141" t="s">
        <v>1449</v>
      </c>
      <c r="F764" s="405" t="s">
        <v>1574</v>
      </c>
      <c r="G764" s="405" t="s">
        <v>1112</v>
      </c>
      <c r="H764" s="405" t="s">
        <v>4558</v>
      </c>
      <c r="I764" s="232" t="s">
        <v>4565</v>
      </c>
      <c r="J764" s="232" t="s">
        <v>3655</v>
      </c>
      <c r="K764" s="215" t="s">
        <v>25</v>
      </c>
      <c r="L764" s="215" t="s">
        <v>3571</v>
      </c>
      <c r="M764" s="52"/>
      <c r="N764" s="52"/>
      <c r="O764" s="52"/>
    </row>
    <row r="765">
      <c r="A765" s="403"/>
      <c r="B765" s="22">
        <v>742.0</v>
      </c>
      <c r="C765" s="403"/>
      <c r="D765" s="96"/>
      <c r="E765" s="141" t="s">
        <v>1449</v>
      </c>
      <c r="F765" s="405" t="s">
        <v>1583</v>
      </c>
      <c r="G765" s="405"/>
      <c r="H765" s="405" t="s">
        <v>4558</v>
      </c>
      <c r="I765" s="411"/>
      <c r="J765" s="411"/>
      <c r="K765" s="411"/>
      <c r="L765" s="411"/>
      <c r="M765" s="52"/>
      <c r="N765" s="52"/>
      <c r="O765" s="52"/>
    </row>
    <row r="766">
      <c r="A766" s="403"/>
      <c r="B766" s="22">
        <v>743.0</v>
      </c>
      <c r="C766" s="403"/>
      <c r="D766" s="96"/>
      <c r="E766" s="141" t="s">
        <v>1449</v>
      </c>
      <c r="F766" s="405" t="s">
        <v>1590</v>
      </c>
      <c r="G766" s="405"/>
      <c r="H766" s="405" t="s">
        <v>4558</v>
      </c>
      <c r="I766" s="411"/>
      <c r="J766" s="411"/>
      <c r="K766" s="411"/>
      <c r="L766" s="411"/>
      <c r="M766" s="52"/>
      <c r="N766" s="52"/>
      <c r="O766" s="52"/>
    </row>
    <row r="767">
      <c r="A767" s="268"/>
      <c r="B767" s="22"/>
      <c r="C767" s="403">
        <v>412.0</v>
      </c>
      <c r="D767" s="22" t="s">
        <v>3290</v>
      </c>
      <c r="E767" s="237" t="s">
        <v>1449</v>
      </c>
      <c r="F767" s="238" t="s">
        <v>1600</v>
      </c>
      <c r="G767" s="238" t="s">
        <v>1112</v>
      </c>
      <c r="H767" s="238" t="s">
        <v>1111</v>
      </c>
      <c r="I767" s="241" t="s">
        <v>1137</v>
      </c>
      <c r="J767" s="232" t="s">
        <v>2467</v>
      </c>
      <c r="K767" s="232" t="s">
        <v>1296</v>
      </c>
      <c r="L767" s="238" t="s">
        <v>1137</v>
      </c>
      <c r="M767" s="52"/>
      <c r="N767" s="52"/>
      <c r="O767" s="52"/>
    </row>
    <row r="768">
      <c r="A768" s="403"/>
      <c r="B768" s="22">
        <v>744.0</v>
      </c>
      <c r="C768" s="403"/>
      <c r="D768" s="96"/>
      <c r="E768" s="141" t="s">
        <v>1449</v>
      </c>
      <c r="F768" s="405" t="s">
        <v>1600</v>
      </c>
      <c r="G768" s="405"/>
      <c r="H768" s="405" t="s">
        <v>4558</v>
      </c>
      <c r="I768" s="411"/>
      <c r="J768" s="411"/>
      <c r="K768" s="411"/>
      <c r="L768" s="411"/>
      <c r="M768" s="52"/>
      <c r="N768" s="52"/>
      <c r="O768" s="52"/>
    </row>
    <row r="769">
      <c r="A769" s="403"/>
      <c r="B769" s="22">
        <v>745.0</v>
      </c>
      <c r="C769" s="403" t="s">
        <v>2185</v>
      </c>
      <c r="D769" s="422" t="s">
        <v>2184</v>
      </c>
      <c r="E769" s="141" t="s">
        <v>1449</v>
      </c>
      <c r="F769" s="405" t="s">
        <v>2641</v>
      </c>
      <c r="G769" s="405"/>
      <c r="H769" s="405" t="s">
        <v>4558</v>
      </c>
      <c r="I769" s="411"/>
      <c r="J769" s="411"/>
      <c r="K769" s="411"/>
      <c r="L769" s="411"/>
      <c r="M769" s="52"/>
      <c r="N769" s="52"/>
      <c r="O769" s="52"/>
    </row>
    <row r="770">
      <c r="A770" s="403"/>
      <c r="B770" s="22">
        <v>746.0</v>
      </c>
      <c r="C770" s="153" t="s">
        <v>2792</v>
      </c>
      <c r="D770" s="418" t="s">
        <v>4574</v>
      </c>
      <c r="E770" s="237" t="s">
        <v>1449</v>
      </c>
      <c r="F770" s="238" t="s">
        <v>2351</v>
      </c>
      <c r="G770" s="238" t="s">
        <v>1112</v>
      </c>
      <c r="H770" s="405" t="s">
        <v>4558</v>
      </c>
      <c r="I770" s="411"/>
      <c r="J770" s="411"/>
      <c r="K770" s="411"/>
      <c r="L770" s="411"/>
      <c r="M770" s="52"/>
      <c r="N770" s="52"/>
      <c r="O770" s="52"/>
    </row>
    <row r="771">
      <c r="A771" s="403"/>
      <c r="B771" s="22">
        <v>747.0</v>
      </c>
      <c r="C771" s="153" t="s">
        <v>2468</v>
      </c>
      <c r="D771" s="418" t="s">
        <v>4577</v>
      </c>
      <c r="E771" s="237" t="s">
        <v>1449</v>
      </c>
      <c r="F771" s="238" t="s">
        <v>2651</v>
      </c>
      <c r="G771" s="238" t="s">
        <v>1112</v>
      </c>
      <c r="H771" s="405" t="s">
        <v>4558</v>
      </c>
      <c r="I771" s="411"/>
      <c r="J771" s="411"/>
      <c r="K771" s="411"/>
      <c r="L771" s="411"/>
      <c r="M771" s="52"/>
      <c r="N771" s="52"/>
      <c r="O771" s="52"/>
    </row>
    <row r="772">
      <c r="A772" s="403"/>
      <c r="B772" s="22">
        <v>748.0</v>
      </c>
      <c r="C772" s="403">
        <v>73.0</v>
      </c>
      <c r="D772" s="22" t="s">
        <v>968</v>
      </c>
      <c r="E772" s="141" t="s">
        <v>1449</v>
      </c>
      <c r="F772" s="405" t="s">
        <v>2658</v>
      </c>
      <c r="G772" s="405" t="s">
        <v>1112</v>
      </c>
      <c r="H772" s="405" t="s">
        <v>4558</v>
      </c>
      <c r="I772" s="232" t="s">
        <v>4580</v>
      </c>
      <c r="J772" s="232" t="s">
        <v>3559</v>
      </c>
      <c r="K772" s="215" t="s">
        <v>45</v>
      </c>
      <c r="L772" s="215" t="s">
        <v>3573</v>
      </c>
      <c r="M772" s="52"/>
      <c r="N772" s="52"/>
      <c r="O772" s="52"/>
    </row>
    <row r="773">
      <c r="A773" s="403"/>
      <c r="B773" s="22">
        <v>749.0</v>
      </c>
      <c r="C773" s="472">
        <v>176.0</v>
      </c>
      <c r="D773" s="22" t="s">
        <v>1508</v>
      </c>
      <c r="E773" s="141" t="s">
        <v>1449</v>
      </c>
      <c r="F773" s="405" t="s">
        <v>2670</v>
      </c>
      <c r="G773" s="405" t="s">
        <v>1112</v>
      </c>
      <c r="H773" s="423" t="s">
        <v>4558</v>
      </c>
      <c r="I773" s="415">
        <v>42055.0</v>
      </c>
      <c r="J773" s="411" t="s">
        <v>3655</v>
      </c>
      <c r="K773" s="411">
        <v>6.0</v>
      </c>
      <c r="L773" s="411" t="s">
        <v>3573</v>
      </c>
      <c r="M773" s="52"/>
      <c r="N773" s="52"/>
      <c r="O773" s="52"/>
    </row>
    <row r="774">
      <c r="A774" s="403"/>
      <c r="B774" s="22">
        <v>750.0</v>
      </c>
      <c r="C774" s="403"/>
      <c r="D774" s="96"/>
      <c r="E774" s="141" t="s">
        <v>1449</v>
      </c>
      <c r="F774" s="405" t="s">
        <v>2675</v>
      </c>
      <c r="G774" s="405"/>
      <c r="H774" s="423"/>
      <c r="I774" s="411"/>
      <c r="J774" s="411"/>
      <c r="K774" s="411"/>
      <c r="L774" s="411"/>
      <c r="M774" s="52"/>
      <c r="N774" s="52"/>
      <c r="O774" s="52"/>
    </row>
    <row r="775">
      <c r="A775" s="403"/>
      <c r="B775" s="22">
        <v>751.0</v>
      </c>
      <c r="C775" s="403"/>
      <c r="D775" s="96"/>
      <c r="E775" s="141" t="s">
        <v>1449</v>
      </c>
      <c r="F775" s="405" t="s">
        <v>2682</v>
      </c>
      <c r="G775" s="405"/>
      <c r="H775" s="423"/>
      <c r="I775" s="411"/>
      <c r="J775" s="411"/>
      <c r="K775" s="411"/>
      <c r="L775" s="411"/>
      <c r="M775" s="52"/>
      <c r="N775" s="52"/>
      <c r="O775" s="52"/>
    </row>
    <row r="776">
      <c r="A776" s="403"/>
      <c r="B776" s="22">
        <v>752.0</v>
      </c>
      <c r="C776" s="403"/>
      <c r="D776" s="96"/>
      <c r="E776" s="141" t="s">
        <v>1449</v>
      </c>
      <c r="F776" s="405" t="s">
        <v>1742</v>
      </c>
      <c r="G776" s="405"/>
      <c r="H776" s="423"/>
      <c r="I776" s="411"/>
      <c r="J776" s="411"/>
      <c r="K776" s="411"/>
      <c r="L776" s="411"/>
      <c r="M776" s="52"/>
      <c r="N776" s="52"/>
      <c r="O776" s="52"/>
    </row>
    <row r="777">
      <c r="A777" s="403"/>
      <c r="B777" s="22">
        <v>753.0</v>
      </c>
      <c r="C777" s="403"/>
      <c r="D777" s="96"/>
      <c r="E777" s="141" t="s">
        <v>1449</v>
      </c>
      <c r="F777" s="405" t="s">
        <v>2022</v>
      </c>
      <c r="G777" s="405"/>
      <c r="H777" s="423"/>
      <c r="I777" s="411"/>
      <c r="J777" s="411"/>
      <c r="K777" s="411"/>
      <c r="L777" s="411"/>
      <c r="M777" s="52"/>
      <c r="N777" s="52"/>
      <c r="O777" s="52"/>
    </row>
    <row r="778">
      <c r="A778" s="403"/>
      <c r="B778" s="22">
        <v>754.0</v>
      </c>
      <c r="C778" s="403"/>
      <c r="D778" s="96"/>
      <c r="E778" s="141" t="s">
        <v>1449</v>
      </c>
      <c r="F778" s="405" t="s">
        <v>2210</v>
      </c>
      <c r="G778" s="405"/>
      <c r="H778" s="423"/>
      <c r="I778" s="411"/>
      <c r="J778" s="411"/>
      <c r="K778" s="411"/>
      <c r="L778" s="411"/>
      <c r="M778" s="52"/>
      <c r="N778" s="52"/>
      <c r="O778" s="52"/>
    </row>
    <row r="779">
      <c r="A779" s="403"/>
      <c r="B779" s="22">
        <v>755.0</v>
      </c>
      <c r="C779" s="403"/>
      <c r="D779" s="96"/>
      <c r="E779" s="141" t="s">
        <v>1449</v>
      </c>
      <c r="F779" s="405" t="s">
        <v>2129</v>
      </c>
      <c r="G779" s="405"/>
      <c r="H779" s="423"/>
      <c r="I779" s="411"/>
      <c r="J779" s="411"/>
      <c r="K779" s="411"/>
      <c r="L779" s="411"/>
      <c r="M779" s="52"/>
      <c r="N779" s="52"/>
      <c r="O779" s="52"/>
    </row>
    <row r="780">
      <c r="A780" s="403"/>
      <c r="B780" s="22">
        <v>756.0</v>
      </c>
      <c r="C780" s="403"/>
      <c r="D780" s="96"/>
      <c r="E780" s="141" t="s">
        <v>1449</v>
      </c>
      <c r="F780" s="405" t="s">
        <v>2053</v>
      </c>
      <c r="G780" s="405"/>
      <c r="H780" s="423"/>
      <c r="I780" s="411"/>
      <c r="J780" s="411"/>
      <c r="K780" s="411"/>
      <c r="L780" s="411"/>
      <c r="M780" s="52"/>
      <c r="N780" s="52"/>
      <c r="O780" s="52"/>
    </row>
    <row r="781">
      <c r="A781" s="403"/>
      <c r="B781" s="22">
        <v>757.0</v>
      </c>
      <c r="C781" s="403"/>
      <c r="D781" s="96"/>
      <c r="E781" s="141" t="s">
        <v>1449</v>
      </c>
      <c r="F781" s="405" t="s">
        <v>1814</v>
      </c>
      <c r="G781" s="405"/>
      <c r="H781" s="423"/>
      <c r="I781" s="411"/>
      <c r="J781" s="411"/>
      <c r="K781" s="411"/>
      <c r="L781" s="411"/>
      <c r="M781" s="52"/>
      <c r="N781" s="52"/>
      <c r="O781" s="52"/>
    </row>
    <row r="782">
      <c r="A782" s="403"/>
      <c r="B782" s="22">
        <v>758.0</v>
      </c>
      <c r="C782" s="403"/>
      <c r="D782" s="96"/>
      <c r="E782" s="141" t="s">
        <v>1449</v>
      </c>
      <c r="F782" s="405" t="s">
        <v>2241</v>
      </c>
      <c r="G782" s="405"/>
      <c r="H782" s="423"/>
      <c r="I782" s="411"/>
      <c r="J782" s="411"/>
      <c r="K782" s="411"/>
      <c r="L782" s="411"/>
      <c r="M782" s="52"/>
      <c r="N782" s="52"/>
      <c r="O782" s="52"/>
    </row>
    <row r="783">
      <c r="A783" s="403"/>
      <c r="B783" s="22">
        <v>759.0</v>
      </c>
      <c r="C783" s="403"/>
      <c r="D783" s="96"/>
      <c r="E783" s="141" t="s">
        <v>1449</v>
      </c>
      <c r="F783" s="405" t="s">
        <v>2093</v>
      </c>
      <c r="G783" s="405"/>
      <c r="H783" s="423"/>
      <c r="I783" s="411"/>
      <c r="J783" s="411"/>
      <c r="K783" s="411"/>
      <c r="L783" s="411"/>
      <c r="M783" s="52"/>
      <c r="N783" s="52"/>
      <c r="O783" s="52"/>
    </row>
    <row r="784">
      <c r="A784" s="403"/>
      <c r="B784" s="22">
        <v>760.0</v>
      </c>
      <c r="C784" s="403" t="s">
        <v>2179</v>
      </c>
      <c r="D784" s="422" t="s">
        <v>2177</v>
      </c>
      <c r="E784" s="141" t="s">
        <v>1449</v>
      </c>
      <c r="F784" s="405" t="s">
        <v>1254</v>
      </c>
      <c r="G784" s="405" t="s">
        <v>1112</v>
      </c>
      <c r="H784" s="405" t="s">
        <v>4581</v>
      </c>
      <c r="I784" s="411"/>
      <c r="J784" s="411"/>
      <c r="K784" s="411"/>
      <c r="L784" s="411"/>
      <c r="M784" s="52"/>
      <c r="N784" s="52"/>
      <c r="O784" s="52"/>
    </row>
    <row r="785">
      <c r="A785" s="403"/>
      <c r="B785" s="22">
        <v>761.0</v>
      </c>
      <c r="C785" s="403">
        <v>79.0</v>
      </c>
      <c r="D785" s="22" t="s">
        <v>995</v>
      </c>
      <c r="E785" s="141" t="s">
        <v>1449</v>
      </c>
      <c r="F785" s="405" t="s">
        <v>1797</v>
      </c>
      <c r="G785" s="405" t="s">
        <v>1112</v>
      </c>
      <c r="H785" s="405" t="s">
        <v>4581</v>
      </c>
      <c r="I785" s="232" t="s">
        <v>4588</v>
      </c>
      <c r="J785" s="232" t="s">
        <v>3610</v>
      </c>
      <c r="K785" s="215" t="s">
        <v>57</v>
      </c>
      <c r="L785" s="215" t="s">
        <v>3571</v>
      </c>
      <c r="M785" s="52"/>
      <c r="N785" s="52"/>
      <c r="O785" s="52"/>
    </row>
    <row r="786">
      <c r="A786" s="403"/>
      <c r="B786" s="22">
        <v>762.0</v>
      </c>
      <c r="C786" s="403">
        <v>29.0</v>
      </c>
      <c r="D786" s="22" t="s">
        <v>767</v>
      </c>
      <c r="E786" s="141" t="s">
        <v>1449</v>
      </c>
      <c r="F786" s="405" t="s">
        <v>2340</v>
      </c>
      <c r="G786" s="405" t="s">
        <v>1112</v>
      </c>
      <c r="H786" s="405" t="s">
        <v>4581</v>
      </c>
      <c r="I786" s="232" t="s">
        <v>4582</v>
      </c>
      <c r="J786" s="232" t="s">
        <v>3589</v>
      </c>
      <c r="K786" s="215" t="s">
        <v>106</v>
      </c>
      <c r="L786" s="215" t="s">
        <v>3571</v>
      </c>
      <c r="M786" s="52"/>
      <c r="N786" s="52"/>
      <c r="O786" s="52"/>
    </row>
    <row r="787">
      <c r="A787" s="403"/>
      <c r="B787" s="22">
        <v>763.0</v>
      </c>
      <c r="C787" s="472">
        <v>178.0</v>
      </c>
      <c r="D787" s="22" t="s">
        <v>1521</v>
      </c>
      <c r="E787" s="141" t="s">
        <v>1449</v>
      </c>
      <c r="F787" s="405" t="s">
        <v>2285</v>
      </c>
      <c r="G787" s="405" t="s">
        <v>1112</v>
      </c>
      <c r="H787" s="414" t="s">
        <v>4581</v>
      </c>
      <c r="I787" s="415">
        <v>42368.0</v>
      </c>
      <c r="J787" s="411" t="s">
        <v>3624</v>
      </c>
      <c r="K787" s="411">
        <v>4.0</v>
      </c>
      <c r="L787" s="411" t="s">
        <v>3571</v>
      </c>
      <c r="M787" s="52"/>
      <c r="N787" s="52"/>
      <c r="O787" s="52"/>
    </row>
    <row r="788">
      <c r="A788" s="403"/>
      <c r="B788" s="22">
        <v>764.0</v>
      </c>
      <c r="C788" s="153" t="s">
        <v>2522</v>
      </c>
      <c r="D788" s="418" t="s">
        <v>4589</v>
      </c>
      <c r="E788" s="237" t="s">
        <v>1449</v>
      </c>
      <c r="F788" s="238" t="s">
        <v>2255</v>
      </c>
      <c r="G788" s="238" t="s">
        <v>1112</v>
      </c>
      <c r="H788" s="405" t="s">
        <v>4581</v>
      </c>
      <c r="I788" s="411"/>
      <c r="J788" s="411"/>
      <c r="K788" s="411"/>
      <c r="L788" s="411"/>
      <c r="M788" s="52"/>
      <c r="N788" s="52"/>
      <c r="O788" s="52"/>
    </row>
    <row r="789">
      <c r="A789" s="403"/>
      <c r="B789" s="22">
        <v>765.0</v>
      </c>
      <c r="C789" s="403" t="s">
        <v>1829</v>
      </c>
      <c r="D789" s="422" t="s">
        <v>4590</v>
      </c>
      <c r="E789" s="141" t="s">
        <v>1449</v>
      </c>
      <c r="F789" s="405" t="s">
        <v>2183</v>
      </c>
      <c r="G789" s="405"/>
      <c r="H789" s="405" t="s">
        <v>4581</v>
      </c>
      <c r="I789" s="411"/>
      <c r="J789" s="411"/>
      <c r="K789" s="411"/>
      <c r="L789" s="411"/>
      <c r="M789" s="52"/>
      <c r="N789" s="52"/>
      <c r="O789" s="52"/>
    </row>
    <row r="790">
      <c r="A790" s="403"/>
      <c r="B790" s="22">
        <v>766.0</v>
      </c>
      <c r="C790" s="403"/>
      <c r="D790" s="96"/>
      <c r="E790" s="141" t="s">
        <v>1449</v>
      </c>
      <c r="F790" s="405" t="s">
        <v>2235</v>
      </c>
      <c r="G790" s="405"/>
      <c r="H790" s="405" t="s">
        <v>4581</v>
      </c>
      <c r="I790" s="411"/>
      <c r="J790" s="411"/>
      <c r="K790" s="411"/>
      <c r="L790" s="411"/>
      <c r="M790" s="52"/>
      <c r="N790" s="52"/>
      <c r="O790" s="52"/>
    </row>
    <row r="791">
      <c r="A791" s="403"/>
      <c r="B791" s="22">
        <v>767.0</v>
      </c>
      <c r="C791" s="403"/>
      <c r="D791" s="96"/>
      <c r="E791" s="141" t="s">
        <v>1449</v>
      </c>
      <c r="F791" s="405" t="s">
        <v>2260</v>
      </c>
      <c r="G791" s="405"/>
      <c r="H791" s="405" t="s">
        <v>4581</v>
      </c>
      <c r="I791" s="411"/>
      <c r="J791" s="411"/>
      <c r="K791" s="411"/>
      <c r="L791" s="411"/>
      <c r="M791" s="52"/>
      <c r="N791" s="52"/>
      <c r="O791" s="52"/>
    </row>
    <row r="792">
      <c r="A792" s="403"/>
      <c r="B792" s="22">
        <v>768.0</v>
      </c>
      <c r="C792" s="403">
        <v>74.0</v>
      </c>
      <c r="D792" s="22" t="s">
        <v>972</v>
      </c>
      <c r="E792" s="141" t="s">
        <v>1449</v>
      </c>
      <c r="F792" s="405" t="s">
        <v>1671</v>
      </c>
      <c r="G792" s="405" t="s">
        <v>1112</v>
      </c>
      <c r="H792" s="405" t="s">
        <v>4581</v>
      </c>
      <c r="I792" s="232" t="s">
        <v>4591</v>
      </c>
      <c r="J792" s="232" t="s">
        <v>3634</v>
      </c>
      <c r="K792" s="215" t="s">
        <v>88</v>
      </c>
      <c r="L792" s="215" t="s">
        <v>3566</v>
      </c>
      <c r="M792" s="52"/>
      <c r="N792" s="52"/>
      <c r="O792" s="52"/>
    </row>
    <row r="793">
      <c r="A793" s="268"/>
      <c r="B793" s="22"/>
      <c r="C793" s="403">
        <v>411.0</v>
      </c>
      <c r="D793" s="22" t="s">
        <v>3308</v>
      </c>
      <c r="E793" s="237" t="s">
        <v>1449</v>
      </c>
      <c r="F793" s="238" t="s">
        <v>1676</v>
      </c>
      <c r="G793" s="238" t="s">
        <v>1112</v>
      </c>
      <c r="H793" s="238" t="s">
        <v>1111</v>
      </c>
      <c r="I793" s="241" t="s">
        <v>1137</v>
      </c>
      <c r="J793" s="232" t="s">
        <v>2876</v>
      </c>
      <c r="K793" s="232" t="s">
        <v>1296</v>
      </c>
      <c r="L793" s="238" t="s">
        <v>1137</v>
      </c>
      <c r="M793" s="52"/>
      <c r="N793" s="52"/>
      <c r="O793" s="52"/>
    </row>
    <row r="794">
      <c r="A794" s="403"/>
      <c r="B794" s="22">
        <v>769.0</v>
      </c>
      <c r="C794" s="403"/>
      <c r="D794" s="96"/>
      <c r="E794" s="141" t="s">
        <v>1449</v>
      </c>
      <c r="F794" s="405" t="s">
        <v>1676</v>
      </c>
      <c r="G794" s="405"/>
      <c r="H794" s="405" t="s">
        <v>4581</v>
      </c>
      <c r="I794" s="411"/>
      <c r="J794" s="411"/>
      <c r="K794" s="411"/>
      <c r="L794" s="411"/>
      <c r="M794" s="52"/>
      <c r="N794" s="52"/>
      <c r="O794" s="52"/>
    </row>
    <row r="795">
      <c r="A795" s="268"/>
      <c r="B795" s="22"/>
      <c r="C795" s="403">
        <v>423.0</v>
      </c>
      <c r="D795" s="22" t="s">
        <v>3310</v>
      </c>
      <c r="E795" s="237" t="s">
        <v>1449</v>
      </c>
      <c r="F795" s="238" t="s">
        <v>1748</v>
      </c>
      <c r="G795" s="238" t="s">
        <v>1112</v>
      </c>
      <c r="H795" s="238" t="s">
        <v>1111</v>
      </c>
      <c r="I795" s="241" t="s">
        <v>1137</v>
      </c>
      <c r="J795" s="232" t="s">
        <v>2446</v>
      </c>
      <c r="K795" s="232" t="s">
        <v>1296</v>
      </c>
      <c r="L795" s="238" t="s">
        <v>1137</v>
      </c>
      <c r="M795" s="52"/>
      <c r="N795" s="52"/>
      <c r="O795" s="52"/>
    </row>
    <row r="796">
      <c r="A796" s="403"/>
      <c r="B796" s="22">
        <v>770.0</v>
      </c>
      <c r="C796" s="403"/>
      <c r="D796" s="96"/>
      <c r="E796" s="141" t="s">
        <v>1449</v>
      </c>
      <c r="F796" s="405" t="s">
        <v>1748</v>
      </c>
      <c r="G796" s="405"/>
      <c r="H796" s="405" t="s">
        <v>4581</v>
      </c>
      <c r="I796" s="411"/>
      <c r="J796" s="411"/>
      <c r="K796" s="411"/>
      <c r="L796" s="411"/>
      <c r="M796" s="52"/>
      <c r="N796" s="52"/>
      <c r="O796" s="52"/>
    </row>
    <row r="797">
      <c r="A797" s="403"/>
      <c r="B797" s="22">
        <v>771.0</v>
      </c>
      <c r="C797" s="153" t="s">
        <v>2611</v>
      </c>
      <c r="D797" s="418" t="s">
        <v>4592</v>
      </c>
      <c r="E797" s="237" t="s">
        <v>1449</v>
      </c>
      <c r="F797" s="238" t="s">
        <v>1767</v>
      </c>
      <c r="G797" s="238" t="s">
        <v>1112</v>
      </c>
      <c r="H797" s="405" t="s">
        <v>4581</v>
      </c>
      <c r="I797" s="411"/>
      <c r="J797" s="411"/>
      <c r="K797" s="411"/>
      <c r="L797" s="411"/>
      <c r="M797" s="52"/>
      <c r="N797" s="52"/>
      <c r="O797" s="52"/>
    </row>
    <row r="798">
      <c r="A798" s="403"/>
      <c r="B798" s="22">
        <v>772.0</v>
      </c>
      <c r="C798" s="403"/>
      <c r="D798" s="96"/>
      <c r="E798" s="141" t="s">
        <v>1449</v>
      </c>
      <c r="F798" s="405" t="s">
        <v>1780</v>
      </c>
      <c r="G798" s="405"/>
      <c r="H798" s="405" t="s">
        <v>4581</v>
      </c>
      <c r="I798" s="411"/>
      <c r="J798" s="411"/>
      <c r="K798" s="411"/>
      <c r="L798" s="411"/>
      <c r="M798" s="52"/>
      <c r="N798" s="52"/>
      <c r="O798" s="52"/>
    </row>
    <row r="799">
      <c r="A799" s="403"/>
      <c r="B799" s="22">
        <v>773.0</v>
      </c>
      <c r="C799" s="403" t="s">
        <v>2007</v>
      </c>
      <c r="D799" s="422" t="s">
        <v>2006</v>
      </c>
      <c r="E799" s="141" t="s">
        <v>1449</v>
      </c>
      <c r="F799" s="405" t="s">
        <v>1787</v>
      </c>
      <c r="G799" s="405"/>
      <c r="H799" s="405" t="s">
        <v>4581</v>
      </c>
      <c r="I799" s="411"/>
      <c r="J799" s="411"/>
      <c r="K799" s="411"/>
      <c r="L799" s="411"/>
      <c r="M799" s="52"/>
      <c r="N799" s="52"/>
      <c r="O799" s="52"/>
    </row>
    <row r="800">
      <c r="A800" s="403"/>
      <c r="B800" s="22">
        <v>774.0</v>
      </c>
      <c r="C800" s="472">
        <v>185.0</v>
      </c>
      <c r="D800" s="22" t="s">
        <v>1556</v>
      </c>
      <c r="E800" s="141" t="s">
        <v>1449</v>
      </c>
      <c r="F800" s="405" t="s">
        <v>1803</v>
      </c>
      <c r="G800" s="405" t="s">
        <v>1112</v>
      </c>
      <c r="H800" s="414" t="s">
        <v>4581</v>
      </c>
      <c r="I800" s="415">
        <v>42290.0</v>
      </c>
      <c r="J800" s="411" t="s">
        <v>3634</v>
      </c>
      <c r="K800" s="411">
        <v>1.0</v>
      </c>
      <c r="L800" s="411" t="s">
        <v>3571</v>
      </c>
      <c r="M800" s="52"/>
      <c r="N800" s="52"/>
      <c r="O800" s="52"/>
    </row>
    <row r="801">
      <c r="A801" s="403"/>
      <c r="B801" s="22">
        <v>775.0</v>
      </c>
      <c r="C801" s="153" t="s">
        <v>2696</v>
      </c>
      <c r="D801" s="418" t="s">
        <v>4594</v>
      </c>
      <c r="E801" s="237" t="s">
        <v>1449</v>
      </c>
      <c r="F801" s="238" t="s">
        <v>1818</v>
      </c>
      <c r="G801" s="238" t="s">
        <v>1112</v>
      </c>
      <c r="H801" s="405" t="s">
        <v>4581</v>
      </c>
      <c r="I801" s="411"/>
      <c r="J801" s="411"/>
      <c r="K801" s="411"/>
      <c r="L801" s="411"/>
      <c r="M801" s="52"/>
      <c r="N801" s="52"/>
      <c r="O801" s="52"/>
    </row>
    <row r="802">
      <c r="A802" s="403"/>
      <c r="B802" s="22">
        <v>776.0</v>
      </c>
      <c r="C802" s="403">
        <v>85.0</v>
      </c>
      <c r="D802" s="22" t="s">
        <v>1022</v>
      </c>
      <c r="E802" s="141" t="s">
        <v>1449</v>
      </c>
      <c r="F802" s="405" t="s">
        <v>1822</v>
      </c>
      <c r="G802" s="405" t="s">
        <v>1112</v>
      </c>
      <c r="H802" s="405" t="s">
        <v>4581</v>
      </c>
      <c r="I802" s="232" t="s">
        <v>4596</v>
      </c>
      <c r="J802" s="232" t="s">
        <v>3579</v>
      </c>
      <c r="K802" s="215" t="s">
        <v>88</v>
      </c>
      <c r="L802" s="215" t="s">
        <v>3566</v>
      </c>
      <c r="M802" s="52"/>
      <c r="N802" s="52"/>
      <c r="O802" s="52"/>
    </row>
    <row r="803">
      <c r="A803" s="403"/>
      <c r="B803" s="22">
        <v>777.0</v>
      </c>
      <c r="C803" s="472">
        <v>172.0</v>
      </c>
      <c r="D803" s="22" t="s">
        <v>1481</v>
      </c>
      <c r="E803" s="141" t="s">
        <v>1449</v>
      </c>
      <c r="F803" s="405" t="s">
        <v>1834</v>
      </c>
      <c r="G803" s="405" t="s">
        <v>1112</v>
      </c>
      <c r="H803" s="423" t="s">
        <v>4581</v>
      </c>
      <c r="I803" s="415">
        <v>42115.0</v>
      </c>
      <c r="J803" s="411" t="s">
        <v>3592</v>
      </c>
      <c r="K803" s="411">
        <v>4.0</v>
      </c>
      <c r="L803" s="411" t="s">
        <v>3573</v>
      </c>
      <c r="M803" s="52"/>
      <c r="N803" s="52"/>
      <c r="O803" s="52"/>
    </row>
    <row r="804">
      <c r="A804" s="403"/>
      <c r="B804" s="22">
        <v>778.0</v>
      </c>
      <c r="C804" s="403"/>
      <c r="D804" s="96"/>
      <c r="E804" s="141" t="s">
        <v>1449</v>
      </c>
      <c r="F804" s="405" t="s">
        <v>1846</v>
      </c>
      <c r="G804" s="405"/>
      <c r="H804" s="423"/>
      <c r="I804" s="411"/>
      <c r="J804" s="411"/>
      <c r="K804" s="411"/>
      <c r="L804" s="411"/>
      <c r="M804" s="52"/>
      <c r="N804" s="52"/>
      <c r="O804" s="52"/>
    </row>
    <row r="805">
      <c r="A805" s="403"/>
      <c r="B805" s="22">
        <v>779.0</v>
      </c>
      <c r="C805" s="403"/>
      <c r="D805" s="96"/>
      <c r="E805" s="141" t="s">
        <v>1449</v>
      </c>
      <c r="F805" s="405" t="s">
        <v>1856</v>
      </c>
      <c r="G805" s="405"/>
      <c r="H805" s="423"/>
      <c r="I805" s="411"/>
      <c r="J805" s="411"/>
      <c r="K805" s="411"/>
      <c r="L805" s="411"/>
      <c r="M805" s="52"/>
      <c r="N805" s="52"/>
      <c r="O805" s="52"/>
    </row>
    <row r="806">
      <c r="A806" s="403"/>
      <c r="B806" s="22">
        <v>780.0</v>
      </c>
      <c r="C806" s="403"/>
      <c r="D806" s="96"/>
      <c r="E806" s="141" t="s">
        <v>1449</v>
      </c>
      <c r="F806" s="405" t="s">
        <v>1869</v>
      </c>
      <c r="G806" s="405"/>
      <c r="H806" s="423"/>
      <c r="I806" s="411"/>
      <c r="J806" s="411"/>
      <c r="K806" s="411"/>
      <c r="L806" s="411"/>
      <c r="M806" s="52"/>
      <c r="N806" s="52"/>
      <c r="O806" s="52"/>
    </row>
    <row r="807">
      <c r="A807" s="403"/>
      <c r="B807" s="22">
        <v>781.0</v>
      </c>
      <c r="C807" s="403"/>
      <c r="D807" s="96"/>
      <c r="E807" s="141" t="s">
        <v>1449</v>
      </c>
      <c r="F807" s="405" t="s">
        <v>1884</v>
      </c>
      <c r="G807" s="405"/>
      <c r="H807" s="423"/>
      <c r="I807" s="411"/>
      <c r="J807" s="411"/>
      <c r="K807" s="411"/>
      <c r="L807" s="411"/>
      <c r="M807" s="52"/>
      <c r="N807" s="52"/>
      <c r="O807" s="52"/>
    </row>
    <row r="808">
      <c r="A808" s="403"/>
      <c r="B808" s="22">
        <v>782.0</v>
      </c>
      <c r="C808" s="403"/>
      <c r="D808" s="96"/>
      <c r="E808" s="141" t="s">
        <v>1449</v>
      </c>
      <c r="F808" s="405" t="s">
        <v>1899</v>
      </c>
      <c r="G808" s="405"/>
      <c r="H808" s="423"/>
      <c r="I808" s="411"/>
      <c r="J808" s="411"/>
      <c r="K808" s="411"/>
      <c r="L808" s="411"/>
      <c r="M808" s="52"/>
      <c r="N808" s="52"/>
      <c r="O808" s="52"/>
    </row>
    <row r="809">
      <c r="A809" s="403"/>
      <c r="B809" s="22">
        <v>783.0</v>
      </c>
      <c r="C809" s="403"/>
      <c r="D809" s="96"/>
      <c r="E809" s="141" t="s">
        <v>1449</v>
      </c>
      <c r="F809" s="405" t="s">
        <v>1937</v>
      </c>
      <c r="G809" s="405"/>
      <c r="H809" s="423"/>
      <c r="I809" s="411"/>
      <c r="J809" s="411"/>
      <c r="K809" s="411"/>
      <c r="L809" s="411"/>
      <c r="M809" s="52"/>
      <c r="N809" s="52"/>
      <c r="O809" s="52"/>
    </row>
    <row r="810">
      <c r="A810" s="403"/>
      <c r="B810" s="22">
        <v>784.0</v>
      </c>
      <c r="C810" s="403"/>
      <c r="D810" s="96"/>
      <c r="E810" s="141" t="s">
        <v>1449</v>
      </c>
      <c r="F810" s="405" t="s">
        <v>1993</v>
      </c>
      <c r="G810" s="405"/>
      <c r="H810" s="423"/>
      <c r="I810" s="411"/>
      <c r="J810" s="411"/>
      <c r="K810" s="411"/>
      <c r="L810" s="411"/>
      <c r="M810" s="52"/>
      <c r="N810" s="52"/>
      <c r="O810" s="52"/>
    </row>
    <row r="811">
      <c r="A811" s="403"/>
      <c r="B811" s="22">
        <v>785.0</v>
      </c>
      <c r="C811" s="403"/>
      <c r="D811" s="96"/>
      <c r="E811" s="141" t="s">
        <v>1449</v>
      </c>
      <c r="F811" s="405" t="s">
        <v>2034</v>
      </c>
      <c r="G811" s="405"/>
      <c r="H811" s="423"/>
      <c r="I811" s="411"/>
      <c r="J811" s="411"/>
      <c r="K811" s="411"/>
      <c r="L811" s="411"/>
      <c r="M811" s="52"/>
      <c r="N811" s="52"/>
      <c r="O811" s="52"/>
    </row>
    <row r="812">
      <c r="A812" s="403"/>
      <c r="B812" s="22">
        <v>786.0</v>
      </c>
      <c r="C812" s="403"/>
      <c r="D812" s="96"/>
      <c r="E812" s="141" t="s">
        <v>1449</v>
      </c>
      <c r="F812" s="405" t="s">
        <v>2040</v>
      </c>
      <c r="G812" s="405"/>
      <c r="H812" s="423"/>
      <c r="I812" s="411"/>
      <c r="J812" s="411"/>
      <c r="K812" s="411"/>
      <c r="L812" s="411"/>
      <c r="M812" s="52"/>
      <c r="N812" s="52"/>
      <c r="O812" s="52"/>
    </row>
    <row r="813">
      <c r="A813" s="403"/>
      <c r="B813" s="22">
        <v>787.0</v>
      </c>
      <c r="C813" s="403"/>
      <c r="D813" s="96"/>
      <c r="E813" s="141" t="s">
        <v>1449</v>
      </c>
      <c r="F813" s="405" t="s">
        <v>2050</v>
      </c>
      <c r="G813" s="405"/>
      <c r="H813" s="423"/>
      <c r="I813" s="411"/>
      <c r="J813" s="411"/>
      <c r="K813" s="411"/>
      <c r="L813" s="411"/>
      <c r="M813" s="52"/>
      <c r="N813" s="52"/>
      <c r="O813" s="52"/>
    </row>
    <row r="814">
      <c r="A814" s="403"/>
      <c r="B814" s="22">
        <v>788.0</v>
      </c>
      <c r="C814" s="403">
        <v>87.0</v>
      </c>
      <c r="D814" s="22" t="s">
        <v>1030</v>
      </c>
      <c r="E814" s="141" t="s">
        <v>1449</v>
      </c>
      <c r="F814" s="405" t="s">
        <v>2062</v>
      </c>
      <c r="G814" s="405" t="s">
        <v>1112</v>
      </c>
      <c r="H814" s="405" t="s">
        <v>4583</v>
      </c>
      <c r="I814" s="232" t="s">
        <v>4599</v>
      </c>
      <c r="J814" s="232" t="s">
        <v>3592</v>
      </c>
      <c r="K814" s="215" t="s">
        <v>45</v>
      </c>
      <c r="L814" s="215" t="s">
        <v>3571</v>
      </c>
      <c r="M814" s="52"/>
      <c r="N814" s="52"/>
      <c r="O814" s="52"/>
    </row>
    <row r="815">
      <c r="A815" s="403"/>
      <c r="B815" s="22">
        <v>789.0</v>
      </c>
      <c r="C815" s="153" t="s">
        <v>2437</v>
      </c>
      <c r="D815" s="418" t="s">
        <v>4600</v>
      </c>
      <c r="E815" s="237" t="s">
        <v>1449</v>
      </c>
      <c r="F815" s="238" t="s">
        <v>2075</v>
      </c>
      <c r="G815" s="238" t="s">
        <v>1112</v>
      </c>
      <c r="H815" s="405" t="s">
        <v>4583</v>
      </c>
      <c r="I815" s="411"/>
      <c r="J815" s="411"/>
      <c r="K815" s="411"/>
      <c r="L815" s="411"/>
      <c r="M815" s="52"/>
      <c r="N815" s="52"/>
      <c r="O815" s="52"/>
    </row>
    <row r="816">
      <c r="A816" s="403"/>
      <c r="B816" s="22">
        <v>790.0</v>
      </c>
      <c r="C816" s="472">
        <v>150.0</v>
      </c>
      <c r="D816" s="22" t="s">
        <v>1330</v>
      </c>
      <c r="E816" s="141" t="s">
        <v>1449</v>
      </c>
      <c r="F816" s="405" t="s">
        <v>2081</v>
      </c>
      <c r="G816" s="405" t="s">
        <v>1112</v>
      </c>
      <c r="H816" s="414" t="s">
        <v>4583</v>
      </c>
      <c r="I816" s="415">
        <v>42064.0</v>
      </c>
      <c r="J816" s="411" t="s">
        <v>3655</v>
      </c>
      <c r="K816" s="411">
        <v>5.0</v>
      </c>
      <c r="L816" s="411" t="s">
        <v>3571</v>
      </c>
      <c r="M816" s="52"/>
      <c r="N816" s="52"/>
      <c r="O816" s="52"/>
      <c r="Q816" s="478"/>
    </row>
    <row r="817">
      <c r="A817" s="403"/>
      <c r="B817" s="22">
        <v>791.0</v>
      </c>
      <c r="C817" s="403">
        <v>55.0</v>
      </c>
      <c r="D817" s="22" t="s">
        <v>890</v>
      </c>
      <c r="E817" s="141" t="s">
        <v>1449</v>
      </c>
      <c r="F817" s="405" t="s">
        <v>2089</v>
      </c>
      <c r="G817" s="405" t="s">
        <v>1112</v>
      </c>
      <c r="H817" s="405" t="s">
        <v>4583</v>
      </c>
      <c r="I817" s="232" t="s">
        <v>4597</v>
      </c>
      <c r="J817" s="232" t="s">
        <v>3579</v>
      </c>
      <c r="K817" s="215" t="s">
        <v>88</v>
      </c>
      <c r="L817" s="215" t="s">
        <v>3573</v>
      </c>
      <c r="M817" s="52"/>
      <c r="N817" s="52"/>
      <c r="O817" s="52"/>
      <c r="Q817" s="478"/>
    </row>
    <row r="818">
      <c r="A818" s="403"/>
      <c r="B818" s="22">
        <v>792.0</v>
      </c>
      <c r="C818" s="403" t="s">
        <v>1996</v>
      </c>
      <c r="D818" s="422" t="s">
        <v>1995</v>
      </c>
      <c r="E818" s="141" t="s">
        <v>1449</v>
      </c>
      <c r="F818" s="405" t="s">
        <v>2101</v>
      </c>
      <c r="G818" s="405"/>
      <c r="H818" s="405" t="s">
        <v>4583</v>
      </c>
      <c r="I818" s="411"/>
      <c r="J818" s="411"/>
      <c r="K818" s="411"/>
      <c r="L818" s="411"/>
      <c r="M818" s="52"/>
      <c r="N818" s="52"/>
      <c r="O818" s="52"/>
      <c r="Q818" s="478"/>
    </row>
    <row r="819">
      <c r="A819" s="403"/>
      <c r="B819" s="22">
        <v>793.0</v>
      </c>
      <c r="C819" s="472">
        <v>156.0</v>
      </c>
      <c r="D819" s="22" t="s">
        <v>1374</v>
      </c>
      <c r="E819" s="141" t="s">
        <v>1449</v>
      </c>
      <c r="F819" s="405" t="s">
        <v>2109</v>
      </c>
      <c r="G819" s="405" t="s">
        <v>1112</v>
      </c>
      <c r="H819" s="414" t="s">
        <v>4583</v>
      </c>
      <c r="I819" s="415">
        <v>42354.0</v>
      </c>
      <c r="J819" s="411" t="s">
        <v>3553</v>
      </c>
      <c r="K819" s="411">
        <v>2.0</v>
      </c>
      <c r="L819" s="411" t="s">
        <v>3566</v>
      </c>
      <c r="M819" s="52"/>
      <c r="N819" s="52"/>
      <c r="O819" s="52"/>
      <c r="Q819" s="478"/>
    </row>
    <row r="820">
      <c r="A820" s="403"/>
      <c r="B820" s="22">
        <v>794.0</v>
      </c>
      <c r="C820" s="403" t="s">
        <v>2023</v>
      </c>
      <c r="D820" s="422" t="s">
        <v>2021</v>
      </c>
      <c r="E820" s="141" t="s">
        <v>1449</v>
      </c>
      <c r="F820" s="405" t="s">
        <v>2114</v>
      </c>
      <c r="G820" s="405"/>
      <c r="H820" s="405" t="s">
        <v>4583</v>
      </c>
      <c r="I820" s="411"/>
      <c r="J820" s="411"/>
      <c r="K820" s="411"/>
      <c r="L820" s="411"/>
      <c r="M820" s="52"/>
      <c r="N820" s="52"/>
      <c r="O820" s="52"/>
      <c r="Q820" s="478"/>
    </row>
    <row r="821">
      <c r="A821" s="403"/>
      <c r="B821" s="22">
        <v>795.0</v>
      </c>
      <c r="C821" s="403">
        <v>30.0</v>
      </c>
      <c r="D821" s="22" t="s">
        <v>774</v>
      </c>
      <c r="E821" s="141" t="s">
        <v>1449</v>
      </c>
      <c r="F821" s="405" t="s">
        <v>2121</v>
      </c>
      <c r="G821" s="405" t="s">
        <v>1112</v>
      </c>
      <c r="H821" s="405" t="s">
        <v>4583</v>
      </c>
      <c r="I821" s="232" t="s">
        <v>4584</v>
      </c>
      <c r="J821" s="232" t="s">
        <v>3624</v>
      </c>
      <c r="K821" s="215" t="s">
        <v>97</v>
      </c>
      <c r="L821" s="215" t="s">
        <v>3566</v>
      </c>
      <c r="M821" s="52"/>
      <c r="N821" s="52"/>
      <c r="O821" s="52"/>
      <c r="Q821" s="478"/>
    </row>
    <row r="822">
      <c r="A822" s="403"/>
      <c r="B822" s="22">
        <v>796.0</v>
      </c>
      <c r="C822" s="403" t="s">
        <v>1946</v>
      </c>
      <c r="D822" s="422" t="s">
        <v>1945</v>
      </c>
      <c r="E822" s="141" t="s">
        <v>1449</v>
      </c>
      <c r="F822" s="405" t="s">
        <v>2128</v>
      </c>
      <c r="G822" s="405"/>
      <c r="H822" s="405" t="s">
        <v>4583</v>
      </c>
      <c r="I822" s="411"/>
      <c r="J822" s="411"/>
      <c r="K822" s="411"/>
      <c r="L822" s="411"/>
      <c r="M822" s="52"/>
      <c r="N822" s="52"/>
      <c r="O822" s="52"/>
      <c r="Q822" s="478"/>
    </row>
    <row r="823">
      <c r="A823" s="403"/>
      <c r="B823" s="22">
        <v>797.0</v>
      </c>
      <c r="C823" s="472">
        <v>170.0</v>
      </c>
      <c r="D823" s="22" t="s">
        <v>1469</v>
      </c>
      <c r="E823" s="141" t="s">
        <v>1449</v>
      </c>
      <c r="F823" s="405" t="s">
        <v>2138</v>
      </c>
      <c r="G823" s="405" t="s">
        <v>1112</v>
      </c>
      <c r="H823" s="414" t="s">
        <v>4583</v>
      </c>
      <c r="I823" s="415">
        <v>42363.0</v>
      </c>
      <c r="J823" s="411" t="s">
        <v>3624</v>
      </c>
      <c r="K823" s="411">
        <v>6.0</v>
      </c>
      <c r="L823" s="411" t="s">
        <v>3566</v>
      </c>
      <c r="M823" s="52"/>
      <c r="N823" s="52"/>
      <c r="O823" s="52"/>
      <c r="Q823" s="478"/>
    </row>
    <row r="824">
      <c r="A824" s="403"/>
      <c r="B824" s="22">
        <v>798.0</v>
      </c>
      <c r="C824" s="153" t="s">
        <v>2647</v>
      </c>
      <c r="D824" s="418" t="s">
        <v>4602</v>
      </c>
      <c r="E824" s="237" t="s">
        <v>1449</v>
      </c>
      <c r="F824" s="238" t="s">
        <v>2144</v>
      </c>
      <c r="G824" s="238" t="s">
        <v>1112</v>
      </c>
      <c r="H824" s="405" t="s">
        <v>4583</v>
      </c>
      <c r="I824" s="411"/>
      <c r="J824" s="411"/>
      <c r="K824" s="411"/>
      <c r="L824" s="411"/>
      <c r="M824" s="52"/>
      <c r="N824" s="52"/>
      <c r="O824" s="52"/>
      <c r="Q824" s="478"/>
    </row>
    <row r="825">
      <c r="A825" s="268"/>
      <c r="B825" s="22"/>
      <c r="C825" s="403">
        <v>427.0</v>
      </c>
      <c r="D825" s="22" t="s">
        <v>3328</v>
      </c>
      <c r="E825" s="237" t="s">
        <v>1449</v>
      </c>
      <c r="F825" s="238" t="s">
        <v>2155</v>
      </c>
      <c r="G825" s="238" t="s">
        <v>1112</v>
      </c>
      <c r="H825" s="238" t="s">
        <v>1111</v>
      </c>
      <c r="I825" s="241" t="s">
        <v>1131</v>
      </c>
      <c r="J825" s="232" t="s">
        <v>1111</v>
      </c>
      <c r="K825" s="232" t="s">
        <v>1296</v>
      </c>
      <c r="L825" s="238" t="s">
        <v>1137</v>
      </c>
      <c r="M825" s="52"/>
      <c r="N825" s="52"/>
      <c r="O825" s="52"/>
      <c r="Q825" s="478"/>
    </row>
    <row r="826">
      <c r="A826" s="403"/>
      <c r="B826" s="22">
        <v>799.0</v>
      </c>
      <c r="C826" s="403"/>
      <c r="D826" s="96"/>
      <c r="E826" s="141" t="s">
        <v>1449</v>
      </c>
      <c r="F826" s="405" t="s">
        <v>2155</v>
      </c>
      <c r="G826" s="405"/>
      <c r="H826" s="405" t="s">
        <v>4583</v>
      </c>
      <c r="I826" s="411"/>
      <c r="J826" s="411"/>
      <c r="K826" s="411"/>
      <c r="L826" s="411"/>
      <c r="M826" s="52"/>
      <c r="N826" s="52"/>
      <c r="O826" s="52"/>
      <c r="Q826" s="478"/>
    </row>
    <row r="827">
      <c r="A827" s="403"/>
      <c r="B827" s="22">
        <v>800.0</v>
      </c>
      <c r="C827" s="403" t="s">
        <v>2248</v>
      </c>
      <c r="D827" s="422" t="s">
        <v>2247</v>
      </c>
      <c r="E827" s="141" t="s">
        <v>1449</v>
      </c>
      <c r="F827" s="405" t="s">
        <v>2167</v>
      </c>
      <c r="G827" s="405"/>
      <c r="H827" s="405" t="s">
        <v>4583</v>
      </c>
      <c r="I827" s="411"/>
      <c r="J827" s="411"/>
      <c r="K827" s="411"/>
      <c r="L827" s="411"/>
      <c r="M827" s="52"/>
      <c r="N827" s="52"/>
      <c r="O827" s="52"/>
      <c r="Q827" s="478"/>
    </row>
    <row r="828">
      <c r="A828" s="403"/>
      <c r="B828" s="22">
        <v>801.0</v>
      </c>
      <c r="C828" s="403" t="s">
        <v>2254</v>
      </c>
      <c r="D828" s="422" t="s">
        <v>2253</v>
      </c>
      <c r="E828" s="141" t="s">
        <v>1449</v>
      </c>
      <c r="F828" s="405" t="s">
        <v>2176</v>
      </c>
      <c r="G828" s="405"/>
      <c r="H828" s="405" t="s">
        <v>4583</v>
      </c>
      <c r="I828" s="411"/>
      <c r="J828" s="411"/>
      <c r="K828" s="411"/>
      <c r="L828" s="411"/>
      <c r="M828" s="52"/>
      <c r="N828" s="52"/>
      <c r="O828" s="52"/>
      <c r="Q828" s="478"/>
    </row>
    <row r="829">
      <c r="A829" s="268"/>
      <c r="B829" s="22"/>
      <c r="C829" s="403">
        <v>402.0</v>
      </c>
      <c r="D829" s="22" t="s">
        <v>3331</v>
      </c>
      <c r="E829" s="237" t="s">
        <v>1449</v>
      </c>
      <c r="F829" s="238" t="s">
        <v>2181</v>
      </c>
      <c r="G829" s="238" t="s">
        <v>1112</v>
      </c>
      <c r="H829" s="238" t="s">
        <v>1111</v>
      </c>
      <c r="I829" s="241" t="s">
        <v>1137</v>
      </c>
      <c r="J829" s="232" t="s">
        <v>3215</v>
      </c>
      <c r="K829" s="232" t="s">
        <v>1296</v>
      </c>
      <c r="L829" s="238" t="s">
        <v>1137</v>
      </c>
      <c r="M829" s="52"/>
      <c r="N829" s="52"/>
      <c r="O829" s="52"/>
      <c r="Q829" s="478"/>
    </row>
    <row r="830">
      <c r="A830" s="403"/>
      <c r="B830" s="22">
        <v>802.0</v>
      </c>
      <c r="C830" s="403"/>
      <c r="D830" s="96"/>
      <c r="E830" s="141" t="s">
        <v>1449</v>
      </c>
      <c r="F830" s="405" t="s">
        <v>2181</v>
      </c>
      <c r="G830" s="405"/>
      <c r="H830" s="405" t="s">
        <v>4583</v>
      </c>
      <c r="I830" s="411"/>
      <c r="J830" s="411"/>
      <c r="K830" s="411"/>
      <c r="L830" s="411"/>
      <c r="M830" s="52"/>
      <c r="N830" s="52"/>
      <c r="O830" s="52"/>
      <c r="Q830" s="478"/>
    </row>
    <row r="831">
      <c r="A831" s="403"/>
      <c r="B831" s="22">
        <v>803.0</v>
      </c>
      <c r="C831" s="153" t="s">
        <v>2753</v>
      </c>
      <c r="D831" s="418" t="s">
        <v>4603</v>
      </c>
      <c r="E831" s="237" t="s">
        <v>1449</v>
      </c>
      <c r="F831" s="238" t="s">
        <v>2197</v>
      </c>
      <c r="G831" s="238" t="s">
        <v>1112</v>
      </c>
      <c r="H831" s="405" t="s">
        <v>4583</v>
      </c>
      <c r="I831" s="411"/>
      <c r="J831" s="411"/>
      <c r="K831" s="411"/>
      <c r="L831" s="411"/>
      <c r="M831" s="52"/>
      <c r="N831" s="52"/>
      <c r="O831" s="52"/>
      <c r="Q831" s="478"/>
    </row>
    <row r="832">
      <c r="A832" s="403"/>
      <c r="B832" s="22">
        <v>804.0</v>
      </c>
      <c r="C832" s="472">
        <v>145.0</v>
      </c>
      <c r="D832" s="22" t="s">
        <v>1304</v>
      </c>
      <c r="E832" s="141" t="s">
        <v>1449</v>
      </c>
      <c r="F832" s="405" t="s">
        <v>2202</v>
      </c>
      <c r="G832" s="405" t="s">
        <v>1112</v>
      </c>
      <c r="H832" s="414" t="s">
        <v>4583</v>
      </c>
      <c r="I832" s="415">
        <v>42010.0</v>
      </c>
      <c r="J832" s="411" t="s">
        <v>3624</v>
      </c>
      <c r="K832" s="411">
        <v>4.0</v>
      </c>
      <c r="L832" s="411" t="s">
        <v>3573</v>
      </c>
      <c r="M832" s="52"/>
      <c r="N832" s="52"/>
      <c r="O832" s="52"/>
      <c r="Q832" s="478"/>
    </row>
    <row r="833">
      <c r="A833" s="403"/>
      <c r="B833" s="22">
        <v>805.0</v>
      </c>
      <c r="C833" s="403">
        <v>49.0</v>
      </c>
      <c r="D833" s="22" t="s">
        <v>865</v>
      </c>
      <c r="E833" s="141" t="s">
        <v>1449</v>
      </c>
      <c r="F833" s="405" t="s">
        <v>2206</v>
      </c>
      <c r="G833" s="405" t="s">
        <v>1112</v>
      </c>
      <c r="H833" s="405" t="s">
        <v>4583</v>
      </c>
      <c r="I833" s="232" t="s">
        <v>4593</v>
      </c>
      <c r="J833" s="232" t="s">
        <v>3592</v>
      </c>
      <c r="K833" s="215" t="s">
        <v>97</v>
      </c>
      <c r="L833" s="215" t="s">
        <v>3573</v>
      </c>
      <c r="M833" s="52"/>
      <c r="N833" s="52"/>
      <c r="O833" s="52"/>
      <c r="Q833" s="478"/>
    </row>
    <row r="834">
      <c r="A834" s="403"/>
      <c r="B834" s="22">
        <v>806.0</v>
      </c>
      <c r="C834" s="403">
        <v>96.0</v>
      </c>
      <c r="D834" s="22" t="s">
        <v>1068</v>
      </c>
      <c r="E834" s="141" t="s">
        <v>1449</v>
      </c>
      <c r="F834" s="405" t="s">
        <v>2217</v>
      </c>
      <c r="G834" s="405" t="s">
        <v>1112</v>
      </c>
      <c r="H834" s="405" t="s">
        <v>4583</v>
      </c>
      <c r="I834" s="232" t="s">
        <v>4606</v>
      </c>
      <c r="J834" s="232" t="s">
        <v>3610</v>
      </c>
      <c r="K834" s="215" t="s">
        <v>97</v>
      </c>
      <c r="L834" s="215" t="s">
        <v>3566</v>
      </c>
      <c r="M834" s="52"/>
      <c r="N834" s="52"/>
      <c r="O834" s="52"/>
      <c r="Q834" s="478"/>
    </row>
    <row r="835">
      <c r="A835" s="403"/>
      <c r="B835" s="22">
        <v>807.0</v>
      </c>
      <c r="C835" s="153" t="s">
        <v>2555</v>
      </c>
      <c r="D835" s="418" t="s">
        <v>4607</v>
      </c>
      <c r="E835" s="237" t="s">
        <v>1449</v>
      </c>
      <c r="F835" s="238" t="s">
        <v>2223</v>
      </c>
      <c r="G835" s="238" t="s">
        <v>1112</v>
      </c>
      <c r="H835" s="405" t="s">
        <v>4583</v>
      </c>
      <c r="I835" s="411"/>
      <c r="J835" s="411"/>
      <c r="K835" s="411"/>
      <c r="L835" s="411"/>
      <c r="M835" s="52"/>
      <c r="N835" s="52"/>
      <c r="O835" s="52"/>
      <c r="Q835" s="478"/>
    </row>
    <row r="836">
      <c r="A836" s="268"/>
      <c r="B836" s="22"/>
      <c r="C836" s="153" t="s">
        <v>3161</v>
      </c>
      <c r="D836" s="22" t="s">
        <v>3336</v>
      </c>
      <c r="E836" s="237" t="s">
        <v>1449</v>
      </c>
      <c r="F836" s="238" t="s">
        <v>1749</v>
      </c>
      <c r="G836" s="238" t="s">
        <v>1111</v>
      </c>
      <c r="H836" s="238" t="s">
        <v>1111</v>
      </c>
      <c r="I836" s="241" t="s">
        <v>1131</v>
      </c>
      <c r="J836" s="232" t="s">
        <v>2431</v>
      </c>
      <c r="K836" s="232" t="s">
        <v>1296</v>
      </c>
      <c r="L836" s="238" t="s">
        <v>1137</v>
      </c>
      <c r="M836" s="52"/>
      <c r="N836" s="52"/>
      <c r="O836" s="52"/>
      <c r="Q836" s="478"/>
    </row>
    <row r="837">
      <c r="A837" s="403"/>
      <c r="B837" s="22">
        <v>808.0</v>
      </c>
      <c r="C837" s="403"/>
      <c r="D837" s="96"/>
      <c r="E837" s="141" t="s">
        <v>1449</v>
      </c>
      <c r="F837" s="405" t="s">
        <v>1749</v>
      </c>
      <c r="G837" s="405"/>
      <c r="H837" s="423"/>
      <c r="I837" s="411"/>
      <c r="J837" s="411"/>
      <c r="K837" s="411"/>
      <c r="L837" s="411"/>
      <c r="M837" s="52"/>
      <c r="N837" s="52"/>
      <c r="O837" s="52"/>
      <c r="Q837" s="478"/>
    </row>
    <row r="838">
      <c r="A838" s="403"/>
      <c r="B838" s="22">
        <v>809.0</v>
      </c>
      <c r="C838" s="403"/>
      <c r="D838" s="96"/>
      <c r="E838" s="141" t="s">
        <v>1449</v>
      </c>
      <c r="F838" s="405" t="s">
        <v>1847</v>
      </c>
      <c r="G838" s="405"/>
      <c r="H838" s="423"/>
      <c r="I838" s="411"/>
      <c r="J838" s="411"/>
      <c r="K838" s="411"/>
      <c r="L838" s="411"/>
      <c r="M838" s="52"/>
      <c r="N838" s="52"/>
      <c r="O838" s="52"/>
      <c r="Q838" s="478"/>
    </row>
    <row r="839">
      <c r="A839" s="403"/>
      <c r="B839" s="22">
        <v>810.0</v>
      </c>
      <c r="C839" s="403"/>
      <c r="D839" s="96"/>
      <c r="E839" s="141" t="s">
        <v>1449</v>
      </c>
      <c r="F839" s="405" t="s">
        <v>2063</v>
      </c>
      <c r="G839" s="405"/>
      <c r="H839" s="423"/>
      <c r="I839" s="411"/>
      <c r="J839" s="411"/>
      <c r="K839" s="411"/>
      <c r="L839" s="411"/>
      <c r="M839" s="52"/>
      <c r="N839" s="52"/>
      <c r="O839" s="52"/>
      <c r="Q839" s="478"/>
    </row>
    <row r="840">
      <c r="A840" s="403"/>
      <c r="B840" s="22">
        <v>811.0</v>
      </c>
      <c r="C840" s="403"/>
      <c r="D840" s="96"/>
      <c r="E840" s="141" t="s">
        <v>1449</v>
      </c>
      <c r="F840" s="405" t="s">
        <v>1837</v>
      </c>
      <c r="G840" s="405"/>
      <c r="H840" s="423"/>
      <c r="I840" s="411"/>
      <c r="J840" s="411"/>
      <c r="K840" s="411"/>
      <c r="L840" s="411"/>
      <c r="M840" s="52"/>
      <c r="N840" s="52"/>
      <c r="O840" s="52"/>
      <c r="Q840" s="478"/>
    </row>
    <row r="841">
      <c r="A841" s="403"/>
      <c r="B841" s="22">
        <v>812.0</v>
      </c>
      <c r="C841" s="403"/>
      <c r="D841" s="96"/>
      <c r="E841" s="141" t="s">
        <v>1449</v>
      </c>
      <c r="F841" s="405" t="s">
        <v>2140</v>
      </c>
      <c r="G841" s="405"/>
      <c r="H841" s="423"/>
      <c r="I841" s="411"/>
      <c r="J841" s="411"/>
      <c r="K841" s="411"/>
      <c r="L841" s="411"/>
      <c r="M841" s="52"/>
      <c r="N841" s="52"/>
      <c r="O841" s="52"/>
      <c r="Q841" s="478"/>
    </row>
    <row r="842">
      <c r="A842" s="403"/>
      <c r="B842" s="22">
        <v>813.0</v>
      </c>
      <c r="C842" s="403"/>
      <c r="D842" s="96"/>
      <c r="E842" s="141" t="s">
        <v>1449</v>
      </c>
      <c r="F842" s="405" t="s">
        <v>2151</v>
      </c>
      <c r="G842" s="405"/>
      <c r="H842" s="423"/>
      <c r="I842" s="411"/>
      <c r="J842" s="411"/>
      <c r="K842" s="411"/>
      <c r="L842" s="411"/>
      <c r="M842" s="52"/>
      <c r="N842" s="52"/>
      <c r="O842" s="52"/>
      <c r="Q842" s="478"/>
    </row>
    <row r="843">
      <c r="A843" s="403"/>
      <c r="B843" s="22">
        <v>814.0</v>
      </c>
      <c r="C843" s="403"/>
      <c r="D843" s="96"/>
      <c r="E843" s="141" t="s">
        <v>1449</v>
      </c>
      <c r="F843" s="405" t="s">
        <v>2265</v>
      </c>
      <c r="G843" s="405"/>
      <c r="H843" s="423"/>
      <c r="I843" s="411"/>
      <c r="J843" s="411"/>
      <c r="K843" s="411"/>
      <c r="L843" s="411"/>
      <c r="M843" s="52"/>
      <c r="N843" s="52"/>
      <c r="O843" s="52"/>
      <c r="Q843" s="478"/>
    </row>
    <row r="844">
      <c r="A844" s="403"/>
      <c r="B844" s="22">
        <v>815.0</v>
      </c>
      <c r="C844" s="403"/>
      <c r="D844" s="96"/>
      <c r="E844" s="141" t="s">
        <v>1449</v>
      </c>
      <c r="F844" s="405" t="s">
        <v>1804</v>
      </c>
      <c r="G844" s="405"/>
      <c r="H844" s="423"/>
      <c r="I844" s="411"/>
      <c r="J844" s="411"/>
      <c r="K844" s="411"/>
      <c r="L844" s="411"/>
      <c r="M844" s="52"/>
      <c r="N844" s="52"/>
      <c r="O844" s="52"/>
      <c r="Q844" s="478"/>
    </row>
    <row r="845">
      <c r="A845" s="403"/>
      <c r="B845" s="22">
        <v>816.0</v>
      </c>
      <c r="C845" s="403"/>
      <c r="D845" s="96"/>
      <c r="E845" s="141" t="s">
        <v>1449</v>
      </c>
      <c r="F845" s="405" t="s">
        <v>2076</v>
      </c>
      <c r="G845" s="405"/>
      <c r="H845" s="423"/>
      <c r="I845" s="411"/>
      <c r="J845" s="411"/>
      <c r="K845" s="411"/>
      <c r="L845" s="411"/>
      <c r="M845" s="52"/>
      <c r="N845" s="52"/>
      <c r="O845" s="52"/>
      <c r="Q845" s="478"/>
    </row>
    <row r="846">
      <c r="A846" s="403"/>
      <c r="B846" s="22">
        <v>817.0</v>
      </c>
      <c r="C846" s="403"/>
      <c r="D846" s="96"/>
      <c r="E846" s="141" t="s">
        <v>1449</v>
      </c>
      <c r="F846" s="405" t="s">
        <v>2103</v>
      </c>
      <c r="G846" s="405"/>
      <c r="H846" s="423"/>
      <c r="I846" s="411"/>
      <c r="J846" s="411"/>
      <c r="K846" s="411"/>
      <c r="L846" s="411"/>
      <c r="M846" s="52"/>
      <c r="N846" s="52"/>
      <c r="O846" s="52"/>
      <c r="Q846" s="478"/>
    </row>
    <row r="847">
      <c r="A847" s="403"/>
      <c r="B847" s="22">
        <v>818.0</v>
      </c>
      <c r="C847" s="153" t="s">
        <v>2661</v>
      </c>
      <c r="D847" s="418" t="s">
        <v>4611</v>
      </c>
      <c r="E847" s="237" t="s">
        <v>1449</v>
      </c>
      <c r="F847" s="238" t="s">
        <v>2279</v>
      </c>
      <c r="G847" s="238" t="s">
        <v>1112</v>
      </c>
      <c r="H847" s="423" t="s">
        <v>4578</v>
      </c>
      <c r="I847" s="411"/>
      <c r="J847" s="411"/>
      <c r="K847" s="411"/>
      <c r="L847" s="411"/>
      <c r="M847" s="52"/>
      <c r="N847" s="52"/>
      <c r="O847" s="52"/>
      <c r="Q847" s="478"/>
    </row>
    <row r="848">
      <c r="A848" s="403"/>
      <c r="B848" s="22">
        <v>819.0</v>
      </c>
      <c r="C848" s="472">
        <v>154.0</v>
      </c>
      <c r="D848" s="22" t="s">
        <v>1359</v>
      </c>
      <c r="E848" s="141" t="s">
        <v>1449</v>
      </c>
      <c r="F848" s="405" t="s">
        <v>1938</v>
      </c>
      <c r="G848" s="405" t="s">
        <v>1112</v>
      </c>
      <c r="H848" s="423" t="s">
        <v>4578</v>
      </c>
      <c r="I848" s="415">
        <v>42028.0</v>
      </c>
      <c r="J848" s="411" t="s">
        <v>3598</v>
      </c>
      <c r="K848" s="411">
        <v>6.0</v>
      </c>
      <c r="L848" s="411" t="s">
        <v>3571</v>
      </c>
      <c r="M848" s="52"/>
      <c r="N848" s="52"/>
      <c r="O848" s="52"/>
      <c r="Q848" s="478"/>
    </row>
    <row r="849">
      <c r="A849" s="268"/>
      <c r="B849" s="22"/>
      <c r="C849" s="403">
        <v>438.0</v>
      </c>
      <c r="D849" s="22" t="s">
        <v>3341</v>
      </c>
      <c r="E849" s="237" t="s">
        <v>1449</v>
      </c>
      <c r="F849" s="238" t="s">
        <v>1726</v>
      </c>
      <c r="G849" s="238" t="s">
        <v>1112</v>
      </c>
      <c r="H849" s="238" t="s">
        <v>1111</v>
      </c>
      <c r="I849" s="241" t="s">
        <v>1131</v>
      </c>
      <c r="J849" s="232" t="s">
        <v>1379</v>
      </c>
      <c r="K849" s="232" t="s">
        <v>1296</v>
      </c>
      <c r="L849" s="238" t="s">
        <v>1137</v>
      </c>
      <c r="M849" s="52"/>
      <c r="N849" s="52"/>
      <c r="O849" s="52"/>
      <c r="Q849" s="478"/>
    </row>
    <row r="850">
      <c r="A850" s="403"/>
      <c r="B850" s="22">
        <v>820.0</v>
      </c>
      <c r="C850" s="403"/>
      <c r="D850" s="96"/>
      <c r="E850" s="141" t="s">
        <v>1449</v>
      </c>
      <c r="F850" s="405" t="s">
        <v>1726</v>
      </c>
      <c r="G850" s="405"/>
      <c r="H850" s="442" t="s">
        <v>4578</v>
      </c>
      <c r="I850" s="411"/>
      <c r="J850" s="411"/>
      <c r="K850" s="411"/>
      <c r="L850" s="411"/>
      <c r="M850" s="52"/>
      <c r="N850" s="52"/>
      <c r="O850" s="52"/>
      <c r="Q850" s="478"/>
    </row>
    <row r="851">
      <c r="A851" s="403"/>
      <c r="B851" s="22">
        <v>821.0</v>
      </c>
      <c r="C851" s="403"/>
      <c r="D851" s="96"/>
      <c r="E851" s="141" t="s">
        <v>1449</v>
      </c>
      <c r="F851" s="405" t="s">
        <v>2293</v>
      </c>
      <c r="G851" s="405"/>
      <c r="H851" s="442" t="s">
        <v>4578</v>
      </c>
      <c r="I851" s="411"/>
      <c r="J851" s="411"/>
      <c r="K851" s="411"/>
      <c r="L851" s="411"/>
      <c r="M851" s="52"/>
      <c r="N851" s="52"/>
      <c r="O851" s="52"/>
      <c r="Q851" s="478"/>
    </row>
    <row r="852">
      <c r="A852" s="268"/>
      <c r="B852" s="22"/>
      <c r="C852" s="403">
        <v>406.0</v>
      </c>
      <c r="D852" s="22" t="s">
        <v>3342</v>
      </c>
      <c r="E852" s="237" t="s">
        <v>1449</v>
      </c>
      <c r="F852" s="238" t="s">
        <v>2124</v>
      </c>
      <c r="G852" s="238" t="s">
        <v>1112</v>
      </c>
      <c r="H852" s="238" t="s">
        <v>1111</v>
      </c>
      <c r="I852" s="241" t="s">
        <v>1137</v>
      </c>
      <c r="J852" s="232" t="s">
        <v>2865</v>
      </c>
      <c r="K852" s="232" t="s">
        <v>1296</v>
      </c>
      <c r="L852" s="238" t="s">
        <v>1137</v>
      </c>
      <c r="M852" s="52"/>
      <c r="N852" s="52"/>
      <c r="O852" s="52"/>
      <c r="Q852" s="478"/>
    </row>
    <row r="853">
      <c r="A853" s="403"/>
      <c r="B853" s="22">
        <v>822.0</v>
      </c>
      <c r="C853" s="403"/>
      <c r="D853" s="96"/>
      <c r="E853" s="141" t="s">
        <v>1449</v>
      </c>
      <c r="F853" s="405" t="s">
        <v>2124</v>
      </c>
      <c r="G853" s="405"/>
      <c r="H853" s="442" t="s">
        <v>4578</v>
      </c>
      <c r="I853" s="411"/>
      <c r="J853" s="411"/>
      <c r="K853" s="411"/>
      <c r="L853" s="411"/>
      <c r="M853" s="52"/>
      <c r="N853" s="52"/>
      <c r="O853" s="52"/>
      <c r="Q853" s="478"/>
    </row>
    <row r="854">
      <c r="A854" s="403"/>
      <c r="B854" s="22">
        <v>823.0</v>
      </c>
      <c r="C854" s="403"/>
      <c r="D854" s="96"/>
      <c r="E854" s="141" t="s">
        <v>1449</v>
      </c>
      <c r="F854" s="405" t="s">
        <v>2117</v>
      </c>
      <c r="G854" s="405"/>
      <c r="H854" s="442" t="s">
        <v>4578</v>
      </c>
      <c r="I854" s="411"/>
      <c r="J854" s="411"/>
      <c r="K854" s="411"/>
      <c r="L854" s="411"/>
      <c r="M854" s="52"/>
      <c r="N854" s="52"/>
      <c r="O854" s="52"/>
      <c r="Q854" s="478"/>
    </row>
    <row r="855">
      <c r="A855" s="403"/>
      <c r="B855" s="22">
        <v>824.0</v>
      </c>
      <c r="C855" s="403"/>
      <c r="D855" s="96"/>
      <c r="E855" s="141" t="s">
        <v>1449</v>
      </c>
      <c r="F855" s="405" t="s">
        <v>2263</v>
      </c>
      <c r="G855" s="405"/>
      <c r="H855" s="442" t="s">
        <v>4578</v>
      </c>
      <c r="I855" s="411"/>
      <c r="J855" s="411"/>
      <c r="K855" s="411"/>
      <c r="L855" s="411"/>
      <c r="M855" s="52"/>
      <c r="N855" s="52"/>
      <c r="O855" s="52"/>
      <c r="Q855" s="478"/>
    </row>
    <row r="856">
      <c r="A856" s="403"/>
      <c r="B856" s="22">
        <v>825.0</v>
      </c>
      <c r="C856" s="403" t="s">
        <v>2147</v>
      </c>
      <c r="D856" s="422" t="s">
        <v>2145</v>
      </c>
      <c r="E856" s="141" t="s">
        <v>1449</v>
      </c>
      <c r="F856" s="405" t="s">
        <v>2714</v>
      </c>
      <c r="G856" s="405"/>
      <c r="H856" s="442" t="s">
        <v>4578</v>
      </c>
      <c r="I856" s="411"/>
      <c r="J856" s="411"/>
      <c r="K856" s="411"/>
      <c r="L856" s="411"/>
      <c r="M856" s="52"/>
      <c r="N856" s="52"/>
      <c r="O856" s="52"/>
      <c r="Q856" s="478"/>
    </row>
    <row r="857">
      <c r="A857" s="403"/>
      <c r="B857" s="22">
        <v>826.0</v>
      </c>
      <c r="C857" s="403">
        <v>26.0</v>
      </c>
      <c r="D857" s="22" t="s">
        <v>749</v>
      </c>
      <c r="E857" s="141" t="s">
        <v>1449</v>
      </c>
      <c r="F857" s="405" t="s">
        <v>2677</v>
      </c>
      <c r="G857" s="405" t="s">
        <v>1112</v>
      </c>
      <c r="H857" s="405" t="s">
        <v>4578</v>
      </c>
      <c r="I857" s="232" t="s">
        <v>4579</v>
      </c>
      <c r="J857" s="232" t="s">
        <v>3565</v>
      </c>
      <c r="K857" s="215" t="s">
        <v>88</v>
      </c>
      <c r="L857" s="215" t="s">
        <v>3566</v>
      </c>
      <c r="M857" s="52"/>
      <c r="N857" s="52"/>
      <c r="O857" s="52"/>
      <c r="Q857" s="478"/>
    </row>
    <row r="858">
      <c r="A858" s="403"/>
      <c r="B858" s="22">
        <v>827.0</v>
      </c>
      <c r="C858" s="403"/>
      <c r="D858" s="96"/>
      <c r="E858" s="141" t="s">
        <v>1449</v>
      </c>
      <c r="F858" s="405" t="s">
        <v>3197</v>
      </c>
      <c r="G858" s="405"/>
      <c r="H858" s="423"/>
      <c r="I858" s="411"/>
      <c r="J858" s="411"/>
      <c r="K858" s="411"/>
      <c r="L858" s="411"/>
      <c r="M858" s="52"/>
      <c r="N858" s="52"/>
      <c r="O858" s="52"/>
      <c r="Q858" s="478"/>
    </row>
    <row r="859">
      <c r="A859" s="403"/>
      <c r="B859" s="22">
        <v>828.0</v>
      </c>
      <c r="C859" s="403"/>
      <c r="D859" s="96"/>
      <c r="E859" s="141" t="s">
        <v>1449</v>
      </c>
      <c r="F859" s="405" t="s">
        <v>2988</v>
      </c>
      <c r="G859" s="405"/>
      <c r="H859" s="423"/>
      <c r="I859" s="411"/>
      <c r="J859" s="411"/>
      <c r="K859" s="411"/>
      <c r="L859" s="411"/>
      <c r="M859" s="52"/>
      <c r="N859" s="52"/>
      <c r="O859" s="52"/>
      <c r="Q859" s="478"/>
    </row>
    <row r="860">
      <c r="A860" s="403"/>
      <c r="B860" s="22">
        <v>829.0</v>
      </c>
      <c r="C860" s="403"/>
      <c r="D860" s="96"/>
      <c r="E860" s="141" t="s">
        <v>1449</v>
      </c>
      <c r="F860" s="405" t="s">
        <v>2512</v>
      </c>
      <c r="G860" s="405"/>
      <c r="H860" s="423"/>
      <c r="I860" s="411"/>
      <c r="J860" s="411"/>
      <c r="K860" s="411"/>
      <c r="L860" s="411"/>
      <c r="M860" s="52"/>
      <c r="N860" s="52"/>
      <c r="O860" s="52"/>
      <c r="Q860" s="478"/>
    </row>
    <row r="861">
      <c r="A861" s="403"/>
      <c r="B861" s="22">
        <v>830.0</v>
      </c>
      <c r="C861" s="403"/>
      <c r="D861" s="96"/>
      <c r="E861" s="141" t="s">
        <v>1449</v>
      </c>
      <c r="F861" s="405" t="s">
        <v>2845</v>
      </c>
      <c r="G861" s="405"/>
      <c r="H861" s="423"/>
      <c r="I861" s="411"/>
      <c r="J861" s="411"/>
      <c r="K861" s="411"/>
      <c r="L861" s="411"/>
      <c r="M861" s="52"/>
      <c r="N861" s="52"/>
      <c r="O861" s="52"/>
      <c r="Q861" s="478"/>
    </row>
    <row r="862">
      <c r="A862" s="403"/>
      <c r="B862" s="22">
        <v>831.0</v>
      </c>
      <c r="C862" s="403"/>
      <c r="D862" s="96"/>
      <c r="E862" s="141" t="s">
        <v>1449</v>
      </c>
      <c r="F862" s="405" t="s">
        <v>3166</v>
      </c>
      <c r="G862" s="405"/>
      <c r="H862" s="423"/>
      <c r="I862" s="411"/>
      <c r="J862" s="411"/>
      <c r="K862" s="411"/>
      <c r="L862" s="411"/>
      <c r="M862" s="52"/>
      <c r="N862" s="52"/>
      <c r="O862" s="52"/>
      <c r="Q862" s="478"/>
    </row>
    <row r="863">
      <c r="A863" s="403"/>
      <c r="B863" s="22">
        <v>832.0</v>
      </c>
      <c r="C863" s="403"/>
      <c r="D863" s="96"/>
      <c r="E863" s="141" t="s">
        <v>1449</v>
      </c>
      <c r="F863" s="405" t="s">
        <v>1893</v>
      </c>
      <c r="G863" s="405"/>
      <c r="H863" s="423"/>
      <c r="I863" s="411"/>
      <c r="J863" s="411"/>
      <c r="K863" s="411"/>
      <c r="L863" s="411"/>
      <c r="M863" s="52"/>
      <c r="N863" s="52"/>
      <c r="O863" s="52"/>
      <c r="Q863" s="478"/>
    </row>
    <row r="864">
      <c r="A864" s="403"/>
      <c r="B864" s="22">
        <v>833.0</v>
      </c>
      <c r="C864" s="403"/>
      <c r="D864" s="96"/>
      <c r="E864" s="141" t="s">
        <v>1449</v>
      </c>
      <c r="F864" s="405" t="s">
        <v>2312</v>
      </c>
      <c r="G864" s="405"/>
      <c r="H864" s="423"/>
      <c r="I864" s="411"/>
      <c r="J864" s="411"/>
      <c r="K864" s="411"/>
      <c r="L864" s="411"/>
      <c r="M864" s="52"/>
      <c r="N864" s="52"/>
      <c r="O864" s="52"/>
      <c r="Q864" s="478"/>
    </row>
    <row r="865">
      <c r="A865" s="403"/>
      <c r="B865" s="22">
        <v>834.0</v>
      </c>
      <c r="C865" s="403"/>
      <c r="D865" s="96"/>
      <c r="E865" s="141" t="s">
        <v>1449</v>
      </c>
      <c r="F865" s="405" t="s">
        <v>3168</v>
      </c>
      <c r="G865" s="405"/>
      <c r="H865" s="423"/>
      <c r="I865" s="411"/>
      <c r="J865" s="411"/>
      <c r="K865" s="411"/>
      <c r="L865" s="411"/>
      <c r="M865" s="52"/>
      <c r="N865" s="52"/>
      <c r="O865" s="52"/>
      <c r="Q865" s="478"/>
    </row>
    <row r="866">
      <c r="A866" s="403"/>
      <c r="B866" s="22">
        <v>835.0</v>
      </c>
      <c r="C866" s="403"/>
      <c r="D866" s="96"/>
      <c r="E866" s="141" t="s">
        <v>1449</v>
      </c>
      <c r="F866" s="405" t="s">
        <v>2659</v>
      </c>
      <c r="G866" s="405"/>
      <c r="H866" s="423"/>
      <c r="I866" s="411"/>
      <c r="J866" s="411"/>
      <c r="K866" s="411"/>
      <c r="L866" s="411"/>
      <c r="M866" s="52"/>
      <c r="N866" s="52"/>
      <c r="O866" s="52"/>
      <c r="Q866" s="478"/>
    </row>
    <row r="867">
      <c r="A867" s="403"/>
      <c r="B867" s="22">
        <v>836.0</v>
      </c>
      <c r="C867" s="403"/>
      <c r="D867" s="96"/>
      <c r="E867" s="141" t="s">
        <v>1449</v>
      </c>
      <c r="F867" s="405" t="s">
        <v>2820</v>
      </c>
      <c r="G867" s="405"/>
      <c r="H867" s="423"/>
      <c r="I867" s="411"/>
      <c r="J867" s="411"/>
      <c r="K867" s="411"/>
      <c r="L867" s="411"/>
      <c r="M867" s="52"/>
      <c r="N867" s="52"/>
      <c r="O867" s="52"/>
      <c r="Q867" s="478"/>
    </row>
    <row r="868">
      <c r="A868" s="403"/>
      <c r="B868" s="22">
        <v>837.0</v>
      </c>
      <c r="C868" s="472">
        <v>190.0</v>
      </c>
      <c r="D868" s="22" t="s">
        <v>1591</v>
      </c>
      <c r="E868" s="141" t="s">
        <v>1449</v>
      </c>
      <c r="F868" s="405" t="s">
        <v>2580</v>
      </c>
      <c r="G868" s="405" t="s">
        <v>1112</v>
      </c>
      <c r="H868" s="423" t="s">
        <v>4604</v>
      </c>
      <c r="I868" s="415">
        <v>42110.0</v>
      </c>
      <c r="J868" s="411" t="s">
        <v>3589</v>
      </c>
      <c r="K868" s="411">
        <v>2.0</v>
      </c>
      <c r="L868" s="411" t="s">
        <v>3571</v>
      </c>
      <c r="M868" s="52"/>
      <c r="N868" s="52"/>
      <c r="O868" s="52"/>
      <c r="Q868" s="478"/>
    </row>
    <row r="869">
      <c r="A869" s="403"/>
      <c r="B869" s="22">
        <v>839.0</v>
      </c>
      <c r="C869" s="403">
        <v>81.0</v>
      </c>
      <c r="D869" s="22" t="s">
        <v>1005</v>
      </c>
      <c r="E869" s="141" t="s">
        <v>1449</v>
      </c>
      <c r="F869" s="405" t="s">
        <v>2739</v>
      </c>
      <c r="G869" s="405" t="s">
        <v>1112</v>
      </c>
      <c r="H869" s="448" t="s">
        <v>4604</v>
      </c>
      <c r="I869" s="232" t="s">
        <v>4605</v>
      </c>
      <c r="J869" s="86" t="s">
        <v>3589</v>
      </c>
      <c r="K869" s="215" t="s">
        <v>45</v>
      </c>
      <c r="L869" s="215" t="s">
        <v>3566</v>
      </c>
      <c r="M869" s="52"/>
      <c r="N869" s="52"/>
      <c r="O869" s="52"/>
      <c r="Q869" s="478"/>
    </row>
    <row r="870">
      <c r="A870" s="268"/>
      <c r="B870" s="22"/>
      <c r="C870" s="403">
        <v>407.0</v>
      </c>
      <c r="D870" s="22" t="s">
        <v>3351</v>
      </c>
      <c r="E870" s="237" t="s">
        <v>1449</v>
      </c>
      <c r="F870" s="238" t="s">
        <v>2840</v>
      </c>
      <c r="G870" s="238" t="s">
        <v>1112</v>
      </c>
      <c r="H870" s="238" t="s">
        <v>1111</v>
      </c>
      <c r="I870" s="241" t="s">
        <v>1137</v>
      </c>
      <c r="J870" s="232" t="s">
        <v>2868</v>
      </c>
      <c r="K870" s="232" t="s">
        <v>1296</v>
      </c>
      <c r="L870" s="238" t="s">
        <v>1137</v>
      </c>
      <c r="M870" s="52"/>
      <c r="N870" s="52"/>
      <c r="O870" s="52"/>
      <c r="Q870" s="478"/>
    </row>
    <row r="871">
      <c r="A871" s="410"/>
      <c r="B871" s="22">
        <v>840.0</v>
      </c>
      <c r="C871" s="410"/>
      <c r="D871" s="96"/>
      <c r="E871" s="141" t="s">
        <v>1449</v>
      </c>
      <c r="F871" s="405" t="s">
        <v>2840</v>
      </c>
      <c r="G871" s="405"/>
      <c r="H871" s="448" t="s">
        <v>4604</v>
      </c>
      <c r="I871" s="411"/>
      <c r="J871" s="411"/>
      <c r="K871" s="411"/>
      <c r="L871" s="411"/>
      <c r="M871" s="52"/>
      <c r="N871" s="52"/>
      <c r="O871" s="52"/>
      <c r="Q871" s="478"/>
    </row>
    <row r="872">
      <c r="A872" s="268"/>
      <c r="B872" s="22"/>
      <c r="C872" s="403">
        <v>439.0</v>
      </c>
      <c r="D872" s="22" t="s">
        <v>3352</v>
      </c>
      <c r="E872" s="237" t="s">
        <v>1449</v>
      </c>
      <c r="F872" s="238" t="s">
        <v>2830</v>
      </c>
      <c r="G872" s="238" t="s">
        <v>1112</v>
      </c>
      <c r="H872" s="238" t="s">
        <v>1111</v>
      </c>
      <c r="I872" s="241" t="s">
        <v>1131</v>
      </c>
      <c r="J872" s="232" t="s">
        <v>1568</v>
      </c>
      <c r="K872" s="232" t="s">
        <v>1296</v>
      </c>
      <c r="L872" s="238" t="s">
        <v>1137</v>
      </c>
      <c r="M872" s="52"/>
      <c r="N872" s="52"/>
      <c r="O872" s="52"/>
      <c r="Q872" s="478"/>
    </row>
    <row r="873">
      <c r="A873" s="410"/>
      <c r="B873" s="22">
        <v>841.0</v>
      </c>
      <c r="C873" s="410"/>
      <c r="D873" s="96"/>
      <c r="E873" s="141" t="s">
        <v>1449</v>
      </c>
      <c r="F873" s="405" t="s">
        <v>2830</v>
      </c>
      <c r="G873" s="405"/>
      <c r="H873" s="448" t="s">
        <v>4604</v>
      </c>
      <c r="I873" s="411"/>
      <c r="J873" s="411"/>
      <c r="K873" s="411"/>
      <c r="L873" s="411"/>
      <c r="M873" s="52"/>
      <c r="N873" s="52"/>
      <c r="O873" s="52"/>
      <c r="Q873" s="478"/>
    </row>
    <row r="874">
      <c r="A874" s="410"/>
      <c r="B874" s="22">
        <v>842.0</v>
      </c>
      <c r="C874" s="410"/>
      <c r="D874" s="96"/>
      <c r="E874" s="141" t="s">
        <v>1449</v>
      </c>
      <c r="F874" s="405" t="s">
        <v>2832</v>
      </c>
      <c r="G874" s="405"/>
      <c r="H874" s="448" t="s">
        <v>4604</v>
      </c>
      <c r="I874" s="411"/>
      <c r="J874" s="411"/>
      <c r="K874" s="411"/>
      <c r="L874" s="411"/>
      <c r="M874" s="52"/>
      <c r="N874" s="52"/>
      <c r="O874" s="52"/>
      <c r="Q874" s="478"/>
    </row>
    <row r="875">
      <c r="A875" s="410"/>
      <c r="B875" s="22">
        <v>843.0</v>
      </c>
      <c r="C875" s="410"/>
      <c r="D875" s="96"/>
      <c r="E875" s="141" t="s">
        <v>1449</v>
      </c>
      <c r="F875" s="405" t="s">
        <v>2802</v>
      </c>
      <c r="G875" s="405"/>
      <c r="H875" s="448" t="s">
        <v>4604</v>
      </c>
      <c r="I875" s="411"/>
      <c r="J875" s="411"/>
      <c r="K875" s="411"/>
      <c r="L875" s="411"/>
      <c r="M875" s="52"/>
      <c r="N875" s="52"/>
      <c r="O875" s="52"/>
      <c r="Q875" s="478"/>
    </row>
    <row r="876">
      <c r="A876" s="403"/>
      <c r="B876" s="22">
        <v>844.0</v>
      </c>
      <c r="C876" s="403">
        <v>97.0</v>
      </c>
      <c r="D876" s="22" t="s">
        <v>1072</v>
      </c>
      <c r="E876" s="141" t="s">
        <v>1449</v>
      </c>
      <c r="F876" s="405" t="s">
        <v>2878</v>
      </c>
      <c r="G876" s="405" t="s">
        <v>1112</v>
      </c>
      <c r="H876" s="448" t="s">
        <v>4604</v>
      </c>
      <c r="I876" s="232" t="s">
        <v>4613</v>
      </c>
      <c r="J876" s="232" t="s">
        <v>3553</v>
      </c>
      <c r="K876" s="215" t="s">
        <v>88</v>
      </c>
      <c r="L876" s="215" t="s">
        <v>3573</v>
      </c>
      <c r="M876" s="52"/>
      <c r="N876" s="52"/>
      <c r="O876" s="52"/>
      <c r="Q876" s="478"/>
    </row>
    <row r="877">
      <c r="A877" s="410"/>
      <c r="B877" s="22">
        <v>845.0</v>
      </c>
      <c r="C877" s="465" t="s">
        <v>2046</v>
      </c>
      <c r="D877" s="422" t="s">
        <v>2045</v>
      </c>
      <c r="E877" s="141" t="s">
        <v>1449</v>
      </c>
      <c r="F877" s="405" t="s">
        <v>2425</v>
      </c>
      <c r="G877" s="405"/>
      <c r="H877" s="448" t="s">
        <v>4604</v>
      </c>
      <c r="I877" s="411"/>
      <c r="J877" s="411"/>
      <c r="K877" s="411"/>
      <c r="L877" s="411"/>
      <c r="M877" s="52"/>
      <c r="N877" s="52"/>
      <c r="O877" s="52"/>
      <c r="Q877" s="478"/>
    </row>
    <row r="878">
      <c r="A878" s="403"/>
      <c r="B878" s="22">
        <v>838.0</v>
      </c>
      <c r="C878" s="403" t="s">
        <v>2207</v>
      </c>
      <c r="D878" s="22" t="s">
        <v>2205</v>
      </c>
      <c r="E878" s="141" t="s">
        <v>1449</v>
      </c>
      <c r="F878" s="405" t="s">
        <v>3361</v>
      </c>
      <c r="G878" s="405" t="s">
        <v>1112</v>
      </c>
      <c r="H878" s="442" t="s">
        <v>4604</v>
      </c>
      <c r="I878" s="484"/>
      <c r="J878" s="484"/>
      <c r="K878" s="484"/>
      <c r="L878" s="232"/>
      <c r="M878" s="52"/>
      <c r="N878" s="52"/>
      <c r="O878" s="52"/>
      <c r="Q878" s="478"/>
    </row>
    <row r="879">
      <c r="A879" s="410"/>
      <c r="B879" s="22">
        <v>846.0</v>
      </c>
      <c r="C879" s="410">
        <v>152.0</v>
      </c>
      <c r="D879" s="422" t="s">
        <v>1344</v>
      </c>
      <c r="E879" s="141" t="s">
        <v>1449</v>
      </c>
      <c r="F879" s="405" t="s">
        <v>3361</v>
      </c>
      <c r="G879" s="405"/>
      <c r="H879" s="448" t="s">
        <v>4604</v>
      </c>
      <c r="I879" s="415">
        <v>42091.0</v>
      </c>
      <c r="J879" s="411" t="s">
        <v>3589</v>
      </c>
      <c r="K879" s="411">
        <v>1.0</v>
      </c>
      <c r="L879" s="411" t="s">
        <v>3571</v>
      </c>
      <c r="M879" s="52"/>
      <c r="N879" s="52"/>
      <c r="O879" s="52"/>
      <c r="Q879" s="478"/>
    </row>
    <row r="880">
      <c r="A880" s="410"/>
      <c r="B880" s="22">
        <v>847.0</v>
      </c>
      <c r="C880" s="410">
        <v>158.0</v>
      </c>
      <c r="D880" s="22" t="s">
        <v>1386</v>
      </c>
      <c r="E880" s="141" t="s">
        <v>1449</v>
      </c>
      <c r="F880" s="405" t="s">
        <v>3225</v>
      </c>
      <c r="G880" s="405" t="s">
        <v>1112</v>
      </c>
      <c r="H880" s="447" t="s">
        <v>4604</v>
      </c>
      <c r="I880" s="415">
        <v>42298.0</v>
      </c>
      <c r="J880" s="411" t="s">
        <v>3634</v>
      </c>
      <c r="K880" s="411">
        <v>1.0</v>
      </c>
      <c r="L880" s="411" t="s">
        <v>3571</v>
      </c>
      <c r="M880" s="52"/>
      <c r="N880" s="52"/>
      <c r="O880" s="52"/>
      <c r="Q880" s="478"/>
    </row>
    <row r="881">
      <c r="A881" s="410"/>
      <c r="B881" s="22">
        <v>848.0</v>
      </c>
      <c r="C881" s="153" t="s">
        <v>2461</v>
      </c>
      <c r="D881" s="418" t="s">
        <v>4617</v>
      </c>
      <c r="E881" s="237" t="s">
        <v>1449</v>
      </c>
      <c r="F881" s="238" t="s">
        <v>3223</v>
      </c>
      <c r="G881" s="238" t="s">
        <v>1112</v>
      </c>
      <c r="H881" s="448" t="s">
        <v>4604</v>
      </c>
      <c r="I881" s="411"/>
      <c r="J881" s="411"/>
      <c r="K881" s="411"/>
      <c r="L881" s="411"/>
      <c r="M881" s="52"/>
      <c r="N881" s="52"/>
      <c r="O881" s="52"/>
      <c r="Q881" s="478"/>
    </row>
    <row r="882">
      <c r="A882" s="403"/>
      <c r="B882" s="22">
        <v>849.0</v>
      </c>
      <c r="C882" s="403">
        <v>91.0</v>
      </c>
      <c r="D882" s="22" t="s">
        <v>1047</v>
      </c>
      <c r="E882" s="141" t="s">
        <v>1449</v>
      </c>
      <c r="F882" s="405" t="s">
        <v>2520</v>
      </c>
      <c r="G882" s="405" t="s">
        <v>1112</v>
      </c>
      <c r="H882" s="448" t="s">
        <v>4604</v>
      </c>
      <c r="I882" s="232" t="s">
        <v>4610</v>
      </c>
      <c r="J882" s="86" t="s">
        <v>3655</v>
      </c>
      <c r="K882" s="215" t="s">
        <v>106</v>
      </c>
      <c r="L882" s="215" t="s">
        <v>3571</v>
      </c>
      <c r="M882" s="52"/>
      <c r="N882" s="52"/>
      <c r="O882" s="52"/>
      <c r="Q882" s="478"/>
    </row>
    <row r="883">
      <c r="A883" s="403"/>
      <c r="B883" s="22">
        <v>850.0</v>
      </c>
      <c r="C883" s="153" t="s">
        <v>2559</v>
      </c>
      <c r="D883" s="418" t="s">
        <v>4618</v>
      </c>
      <c r="E883" s="237" t="s">
        <v>1449</v>
      </c>
      <c r="F883" s="238" t="s">
        <v>2485</v>
      </c>
      <c r="G883" s="238" t="s">
        <v>1112</v>
      </c>
      <c r="H883" s="423"/>
      <c r="I883" s="411"/>
      <c r="J883" s="411"/>
      <c r="K883" s="411"/>
      <c r="L883" s="411"/>
      <c r="M883" s="52"/>
      <c r="N883" s="52"/>
      <c r="O883" s="52"/>
      <c r="Q883" s="478"/>
    </row>
    <row r="884">
      <c r="A884" s="268"/>
      <c r="B884" s="22"/>
      <c r="C884" s="153" t="s">
        <v>3143</v>
      </c>
      <c r="D884" s="22" t="s">
        <v>3374</v>
      </c>
      <c r="E884" s="237" t="s">
        <v>1449</v>
      </c>
      <c r="F884" s="238" t="s">
        <v>2473</v>
      </c>
      <c r="G884" s="238" t="s">
        <v>1111</v>
      </c>
      <c r="H884" s="238" t="s">
        <v>1111</v>
      </c>
      <c r="I884" s="241" t="s">
        <v>1131</v>
      </c>
      <c r="J884" s="232" t="s">
        <v>1657</v>
      </c>
      <c r="K884" s="232" t="s">
        <v>1296</v>
      </c>
      <c r="L884" s="238" t="s">
        <v>1137</v>
      </c>
      <c r="M884" s="52"/>
      <c r="N884" s="52"/>
      <c r="O884" s="52"/>
      <c r="Q884" s="478"/>
    </row>
    <row r="885">
      <c r="A885" s="403"/>
      <c r="B885" s="22">
        <v>851.0</v>
      </c>
      <c r="C885" s="403"/>
      <c r="D885" s="96"/>
      <c r="E885" s="141" t="s">
        <v>1449</v>
      </c>
      <c r="F885" s="405" t="s">
        <v>2473</v>
      </c>
      <c r="G885" s="405"/>
      <c r="H885" s="423"/>
      <c r="I885" s="411"/>
      <c r="J885" s="411"/>
      <c r="K885" s="411"/>
      <c r="L885" s="411"/>
      <c r="M885" s="52"/>
      <c r="N885" s="52"/>
      <c r="O885" s="52"/>
      <c r="Q885" s="478"/>
    </row>
    <row r="886">
      <c r="A886" s="403"/>
      <c r="B886" s="22">
        <v>852.0</v>
      </c>
      <c r="C886" s="403"/>
      <c r="D886" s="96"/>
      <c r="E886" s="141" t="s">
        <v>1449</v>
      </c>
      <c r="F886" s="405" t="s">
        <v>1682</v>
      </c>
      <c r="G886" s="405"/>
      <c r="H886" s="423"/>
      <c r="I886" s="411"/>
      <c r="J886" s="411"/>
      <c r="K886" s="411"/>
      <c r="L886" s="411"/>
      <c r="M886" s="52"/>
      <c r="N886" s="52"/>
      <c r="O886" s="52"/>
      <c r="Q886" s="478"/>
    </row>
    <row r="887">
      <c r="A887" s="403"/>
      <c r="B887" s="22">
        <v>853.0</v>
      </c>
      <c r="C887" s="403"/>
      <c r="D887" s="96"/>
      <c r="E887" s="141" t="s">
        <v>1449</v>
      </c>
      <c r="F887" s="405" t="s">
        <v>2860</v>
      </c>
      <c r="G887" s="405"/>
      <c r="H887" s="423"/>
      <c r="I887" s="411"/>
      <c r="J887" s="411"/>
      <c r="K887" s="411"/>
      <c r="L887" s="411"/>
      <c r="M887" s="52"/>
      <c r="N887" s="52"/>
      <c r="O887" s="52"/>
      <c r="Q887" s="478"/>
    </row>
    <row r="888">
      <c r="A888" s="403"/>
      <c r="B888" s="22">
        <v>854.0</v>
      </c>
      <c r="C888" s="403"/>
      <c r="D888" s="96"/>
      <c r="E888" s="141" t="s">
        <v>1449</v>
      </c>
      <c r="F888" s="405" t="s">
        <v>2732</v>
      </c>
      <c r="G888" s="405"/>
      <c r="H888" s="423"/>
      <c r="I888" s="411"/>
      <c r="J888" s="411"/>
      <c r="K888" s="411"/>
      <c r="L888" s="411"/>
      <c r="M888" s="52"/>
      <c r="N888" s="52"/>
      <c r="O888" s="52"/>
      <c r="Q888" s="478"/>
    </row>
    <row r="889">
      <c r="A889" s="403"/>
      <c r="B889" s="22">
        <v>855.0</v>
      </c>
      <c r="C889" s="403"/>
      <c r="D889" s="96"/>
      <c r="E889" s="141" t="s">
        <v>1449</v>
      </c>
      <c r="F889" s="405" t="s">
        <v>2586</v>
      </c>
      <c r="G889" s="405"/>
      <c r="H889" s="423"/>
      <c r="I889" s="411"/>
      <c r="J889" s="411"/>
      <c r="K889" s="411"/>
      <c r="L889" s="411"/>
      <c r="M889" s="52"/>
      <c r="N889" s="52"/>
      <c r="O889" s="52"/>
      <c r="Q889" s="478"/>
    </row>
    <row r="890">
      <c r="A890" s="403"/>
      <c r="B890" s="22">
        <v>856.0</v>
      </c>
      <c r="C890" s="403"/>
      <c r="D890" s="96"/>
      <c r="E890" s="141" t="s">
        <v>1449</v>
      </c>
      <c r="F890" s="405" t="s">
        <v>1751</v>
      </c>
      <c r="G890" s="405"/>
      <c r="H890" s="423"/>
      <c r="I890" s="411"/>
      <c r="J890" s="411"/>
      <c r="K890" s="411"/>
      <c r="L890" s="411"/>
      <c r="M890" s="52"/>
      <c r="N890" s="52"/>
      <c r="O890" s="52"/>
      <c r="Q890" s="478"/>
    </row>
    <row r="891">
      <c r="A891" s="403"/>
      <c r="B891" s="22">
        <v>857.0</v>
      </c>
      <c r="C891" s="403"/>
      <c r="D891" s="96"/>
      <c r="E891" s="141" t="s">
        <v>1449</v>
      </c>
      <c r="F891" s="405" t="s">
        <v>2839</v>
      </c>
      <c r="G891" s="405"/>
      <c r="H891" s="423"/>
      <c r="I891" s="411"/>
      <c r="J891" s="411"/>
      <c r="K891" s="411"/>
      <c r="L891" s="411"/>
      <c r="M891" s="52"/>
      <c r="N891" s="52"/>
      <c r="O891" s="52"/>
      <c r="Q891" s="478"/>
    </row>
    <row r="892">
      <c r="A892" s="403"/>
      <c r="B892" s="22">
        <v>858.0</v>
      </c>
      <c r="C892" s="403"/>
      <c r="D892" s="96"/>
      <c r="E892" s="141" t="s">
        <v>1449</v>
      </c>
      <c r="F892" s="405" t="s">
        <v>2409</v>
      </c>
      <c r="G892" s="405"/>
      <c r="H892" s="423"/>
      <c r="I892" s="411"/>
      <c r="J892" s="411"/>
      <c r="K892" s="411"/>
      <c r="L892" s="411"/>
      <c r="M892" s="52"/>
      <c r="N892" s="52"/>
      <c r="O892" s="52"/>
      <c r="Q892" s="478"/>
    </row>
    <row r="893">
      <c r="A893" s="403"/>
      <c r="B893" s="22">
        <v>859.0</v>
      </c>
      <c r="C893" s="403"/>
      <c r="D893" s="96"/>
      <c r="E893" s="141" t="s">
        <v>1449</v>
      </c>
      <c r="F893" s="405" t="s">
        <v>2843</v>
      </c>
      <c r="G893" s="405"/>
      <c r="H893" s="423"/>
      <c r="I893" s="411"/>
      <c r="J893" s="411"/>
      <c r="K893" s="411"/>
      <c r="L893" s="411"/>
      <c r="M893" s="52"/>
      <c r="N893" s="52"/>
      <c r="O893" s="52"/>
      <c r="Q893" s="478"/>
    </row>
    <row r="894">
      <c r="A894" s="403"/>
      <c r="B894" s="22">
        <v>860.0</v>
      </c>
      <c r="C894" s="403"/>
      <c r="D894" s="96"/>
      <c r="E894" s="141" t="s">
        <v>1449</v>
      </c>
      <c r="F894" s="405" t="s">
        <v>2824</v>
      </c>
      <c r="G894" s="405"/>
      <c r="H894" s="423"/>
      <c r="I894" s="411"/>
      <c r="J894" s="411"/>
      <c r="K894" s="411"/>
      <c r="L894" s="411"/>
      <c r="M894" s="52"/>
      <c r="N894" s="52"/>
      <c r="O894" s="52"/>
      <c r="Q894" s="478"/>
    </row>
    <row r="895">
      <c r="A895" s="403"/>
      <c r="B895" s="22">
        <v>861.0</v>
      </c>
      <c r="C895" s="403">
        <v>95.0</v>
      </c>
      <c r="D895" s="22" t="s">
        <v>1064</v>
      </c>
      <c r="E895" s="141" t="s">
        <v>1449</v>
      </c>
      <c r="F895" s="405" t="s">
        <v>2847</v>
      </c>
      <c r="G895" s="405" t="s">
        <v>1112</v>
      </c>
      <c r="H895" s="405" t="s">
        <v>4585</v>
      </c>
      <c r="I895" s="232" t="s">
        <v>4612</v>
      </c>
      <c r="J895" s="232" t="s">
        <v>3565</v>
      </c>
      <c r="K895" s="215" t="s">
        <v>25</v>
      </c>
      <c r="L895" s="215" t="s">
        <v>3573</v>
      </c>
      <c r="M895" s="52"/>
      <c r="N895" s="52"/>
      <c r="O895" s="52"/>
      <c r="Q895" s="478"/>
    </row>
    <row r="896">
      <c r="A896" s="403"/>
      <c r="B896" s="22">
        <v>862.0</v>
      </c>
      <c r="C896" s="472">
        <v>139.0</v>
      </c>
      <c r="D896" s="22" t="s">
        <v>1264</v>
      </c>
      <c r="E896" s="141" t="s">
        <v>1449</v>
      </c>
      <c r="F896" s="405" t="s">
        <v>2853</v>
      </c>
      <c r="G896" s="405" t="s">
        <v>1112</v>
      </c>
      <c r="H896" s="414" t="s">
        <v>4585</v>
      </c>
      <c r="I896" s="415">
        <v>42188.0</v>
      </c>
      <c r="J896" s="411" t="s">
        <v>3581</v>
      </c>
      <c r="K896" s="411">
        <v>4.0</v>
      </c>
      <c r="L896" s="411" t="s">
        <v>3571</v>
      </c>
      <c r="M896" s="52"/>
      <c r="N896" s="52"/>
      <c r="O896" s="52"/>
      <c r="Q896" s="478"/>
    </row>
    <row r="897">
      <c r="A897" s="403"/>
      <c r="B897" s="22">
        <v>863.0</v>
      </c>
      <c r="C897" s="472">
        <v>165.0</v>
      </c>
      <c r="D897" s="22" t="s">
        <v>1431</v>
      </c>
      <c r="E897" s="141" t="s">
        <v>1449</v>
      </c>
      <c r="F897" s="405" t="s">
        <v>2855</v>
      </c>
      <c r="G897" s="405" t="s">
        <v>1112</v>
      </c>
      <c r="H897" s="414" t="s">
        <v>4585</v>
      </c>
      <c r="I897" s="415">
        <v>42158.0</v>
      </c>
      <c r="J897" s="411" t="s">
        <v>3565</v>
      </c>
      <c r="K897" s="411">
        <v>2.0</v>
      </c>
      <c r="L897" s="411" t="s">
        <v>3573</v>
      </c>
      <c r="M897" s="52"/>
      <c r="N897" s="52"/>
      <c r="O897" s="52"/>
      <c r="Q897" s="478"/>
    </row>
    <row r="898">
      <c r="A898" s="403"/>
      <c r="B898" s="22">
        <v>864.0</v>
      </c>
      <c r="C898" s="472">
        <v>180.0</v>
      </c>
      <c r="D898" s="22" t="s">
        <v>1535</v>
      </c>
      <c r="E898" s="141" t="s">
        <v>1449</v>
      </c>
      <c r="F898" s="405" t="s">
        <v>2857</v>
      </c>
      <c r="G898" s="405" t="s">
        <v>1112</v>
      </c>
      <c r="H898" s="414" t="s">
        <v>4585</v>
      </c>
      <c r="I898" s="415">
        <v>42257.0</v>
      </c>
      <c r="J898" s="411" t="s">
        <v>3559</v>
      </c>
      <c r="K898" s="411">
        <v>3.0</v>
      </c>
      <c r="L898" s="411" t="s">
        <v>3573</v>
      </c>
      <c r="M898" s="52"/>
      <c r="N898" s="52"/>
      <c r="O898" s="52"/>
      <c r="Q898" s="478"/>
    </row>
    <row r="899">
      <c r="A899" s="403"/>
      <c r="B899" s="22">
        <v>865.0</v>
      </c>
      <c r="C899" s="153" t="s">
        <v>2691</v>
      </c>
      <c r="D899" s="418" t="s">
        <v>4620</v>
      </c>
      <c r="E899" s="237" t="s">
        <v>1449</v>
      </c>
      <c r="F899" s="238" t="s">
        <v>3365</v>
      </c>
      <c r="G899" s="238" t="s">
        <v>1112</v>
      </c>
      <c r="H899" s="405" t="s">
        <v>4585</v>
      </c>
      <c r="I899" s="411"/>
      <c r="J899" s="411"/>
      <c r="K899" s="411"/>
      <c r="L899" s="411"/>
      <c r="M899" s="52"/>
      <c r="N899" s="52"/>
      <c r="O899" s="52"/>
      <c r="Q899" s="478"/>
    </row>
    <row r="900">
      <c r="A900" s="403"/>
      <c r="B900" s="22">
        <v>866.0</v>
      </c>
      <c r="C900" s="472">
        <v>198.0</v>
      </c>
      <c r="D900" s="22" t="s">
        <v>1631</v>
      </c>
      <c r="E900" s="141" t="s">
        <v>1449</v>
      </c>
      <c r="F900" s="405" t="s">
        <v>2837</v>
      </c>
      <c r="G900" s="405" t="s">
        <v>1112</v>
      </c>
      <c r="H900" s="414" t="s">
        <v>4585</v>
      </c>
      <c r="I900" s="415">
        <v>42187.0</v>
      </c>
      <c r="J900" s="411" t="s">
        <v>3581</v>
      </c>
      <c r="K900" s="411">
        <v>1.0</v>
      </c>
      <c r="L900" s="411" t="s">
        <v>3573</v>
      </c>
      <c r="M900" s="52"/>
      <c r="N900" s="52"/>
      <c r="Q900" s="478"/>
    </row>
    <row r="901">
      <c r="A901" s="487"/>
      <c r="B901" s="440">
        <v>867.0</v>
      </c>
      <c r="C901" s="403" t="s">
        <v>2193</v>
      </c>
      <c r="D901" s="422" t="s">
        <v>4621</v>
      </c>
      <c r="E901" s="141" t="s">
        <v>1449</v>
      </c>
      <c r="F901" s="405" t="s">
        <v>2767</v>
      </c>
      <c r="G901" s="489"/>
      <c r="H901" s="489" t="s">
        <v>4585</v>
      </c>
      <c r="I901" s="100"/>
      <c r="J901" s="100"/>
      <c r="K901" s="100"/>
      <c r="L901" s="100"/>
      <c r="M901" s="52"/>
      <c r="N901" s="52"/>
      <c r="Q901" s="478"/>
    </row>
    <row r="902">
      <c r="A902" s="487"/>
      <c r="B902" s="440">
        <v>868.0</v>
      </c>
      <c r="C902" s="153" t="s">
        <v>2642</v>
      </c>
      <c r="D902" s="418" t="s">
        <v>4622</v>
      </c>
      <c r="E902" s="237" t="s">
        <v>1449</v>
      </c>
      <c r="F902" s="238" t="s">
        <v>2386</v>
      </c>
      <c r="G902" s="443" t="s">
        <v>1112</v>
      </c>
      <c r="H902" s="489" t="s">
        <v>4585</v>
      </c>
      <c r="I902" s="100"/>
      <c r="J902" s="100"/>
      <c r="K902" s="100"/>
      <c r="L902" s="100"/>
      <c r="M902" s="52"/>
      <c r="N902" s="52"/>
      <c r="Q902" s="478"/>
    </row>
    <row r="903">
      <c r="A903" s="487"/>
      <c r="B903" s="440">
        <v>869.0</v>
      </c>
      <c r="C903" s="153" t="s">
        <v>2595</v>
      </c>
      <c r="D903" s="418" t="s">
        <v>4624</v>
      </c>
      <c r="E903" s="237" t="s">
        <v>1449</v>
      </c>
      <c r="F903" s="238" t="s">
        <v>3204</v>
      </c>
      <c r="G903" s="443" t="s">
        <v>1112</v>
      </c>
      <c r="H903" s="489" t="s">
        <v>4585</v>
      </c>
      <c r="I903" s="100"/>
      <c r="J903" s="100"/>
      <c r="K903" s="100"/>
      <c r="L903" s="100"/>
      <c r="M903" s="52"/>
      <c r="N903" s="52"/>
      <c r="O903" s="52"/>
      <c r="Q903" s="478"/>
    </row>
    <row r="904">
      <c r="A904" s="487"/>
      <c r="B904" s="440">
        <v>870.0</v>
      </c>
      <c r="C904" s="403">
        <v>63.0</v>
      </c>
      <c r="D904" s="22" t="s">
        <v>922</v>
      </c>
      <c r="E904" s="141" t="s">
        <v>1449</v>
      </c>
      <c r="F904" s="405" t="s">
        <v>3180</v>
      </c>
      <c r="G904" s="489" t="s">
        <v>1112</v>
      </c>
      <c r="H904" s="489" t="s">
        <v>4585</v>
      </c>
      <c r="I904" s="117" t="s">
        <v>4601</v>
      </c>
      <c r="J904" s="117" t="s">
        <v>3592</v>
      </c>
      <c r="K904" s="106" t="s">
        <v>45</v>
      </c>
      <c r="L904" s="106" t="s">
        <v>3566</v>
      </c>
      <c r="M904" s="52"/>
      <c r="N904" s="52"/>
      <c r="O904" s="52"/>
      <c r="Q904" s="478"/>
    </row>
    <row r="905">
      <c r="A905" s="487"/>
      <c r="B905" s="440">
        <v>871.0</v>
      </c>
      <c r="C905" s="403" t="s">
        <v>1865</v>
      </c>
      <c r="D905" s="422" t="s">
        <v>1863</v>
      </c>
      <c r="E905" s="141" t="s">
        <v>1449</v>
      </c>
      <c r="F905" s="405" t="s">
        <v>3213</v>
      </c>
      <c r="G905" s="489"/>
      <c r="H905" s="489" t="s">
        <v>4585</v>
      </c>
      <c r="I905" s="100"/>
      <c r="J905" s="100"/>
      <c r="K905" s="100"/>
      <c r="L905" s="100"/>
      <c r="M905" s="52"/>
      <c r="N905" s="52"/>
      <c r="O905" s="52"/>
      <c r="Q905" s="478"/>
    </row>
    <row r="906">
      <c r="A906" s="487"/>
      <c r="B906" s="440">
        <v>872.0</v>
      </c>
      <c r="C906" s="153" t="s">
        <v>2782</v>
      </c>
      <c r="D906" s="418" t="s">
        <v>4625</v>
      </c>
      <c r="E906" s="237" t="s">
        <v>1449</v>
      </c>
      <c r="F906" s="238" t="s">
        <v>3215</v>
      </c>
      <c r="G906" s="443" t="s">
        <v>1112</v>
      </c>
      <c r="H906" s="489" t="s">
        <v>4585</v>
      </c>
      <c r="I906" s="100"/>
      <c r="J906" s="100"/>
      <c r="K906" s="100"/>
      <c r="L906" s="100"/>
      <c r="M906" s="52"/>
      <c r="N906" s="52"/>
      <c r="O906" s="52"/>
      <c r="Q906" s="478"/>
    </row>
    <row r="907">
      <c r="A907" s="487"/>
      <c r="B907" s="440">
        <v>873.0</v>
      </c>
      <c r="C907" s="403"/>
      <c r="D907" s="96"/>
      <c r="E907" s="141" t="s">
        <v>1449</v>
      </c>
      <c r="F907" s="405" t="s">
        <v>2654</v>
      </c>
      <c r="G907" s="405"/>
      <c r="H907" s="489" t="s">
        <v>4585</v>
      </c>
      <c r="I907" s="100"/>
      <c r="J907" s="100"/>
      <c r="K907" s="100"/>
      <c r="L907" s="100"/>
      <c r="M907" s="52"/>
      <c r="N907" s="52"/>
      <c r="O907" s="52"/>
    </row>
    <row r="908">
      <c r="B908" s="440"/>
      <c r="C908" s="403">
        <v>450.0</v>
      </c>
      <c r="D908" s="22" t="s">
        <v>3396</v>
      </c>
      <c r="E908" s="237" t="s">
        <v>1449</v>
      </c>
      <c r="F908" s="238" t="s">
        <v>2496</v>
      </c>
      <c r="G908" s="238" t="s">
        <v>1112</v>
      </c>
      <c r="H908" s="443" t="s">
        <v>1111</v>
      </c>
      <c r="I908" s="444" t="s">
        <v>1131</v>
      </c>
      <c r="J908" s="117" t="s">
        <v>223</v>
      </c>
      <c r="K908" s="117" t="s">
        <v>1296</v>
      </c>
      <c r="L908" s="443" t="s">
        <v>1137</v>
      </c>
      <c r="M908" s="52"/>
      <c r="N908" s="52"/>
      <c r="O908" s="52"/>
    </row>
    <row r="909">
      <c r="A909" s="487"/>
      <c r="B909" s="440">
        <v>874.0</v>
      </c>
      <c r="C909" s="403"/>
      <c r="D909" s="96"/>
      <c r="E909" s="141" t="s">
        <v>1449</v>
      </c>
      <c r="F909" s="405" t="s">
        <v>2496</v>
      </c>
      <c r="G909" s="405"/>
      <c r="H909" s="489" t="s">
        <v>4585</v>
      </c>
      <c r="I909" s="100"/>
      <c r="J909" s="100"/>
      <c r="K909" s="100"/>
      <c r="L909" s="100"/>
      <c r="M909" s="52"/>
      <c r="N909" s="52"/>
      <c r="O909" s="52"/>
    </row>
    <row r="910">
      <c r="B910" s="440"/>
      <c r="C910" s="403">
        <v>410.0</v>
      </c>
      <c r="D910" s="22" t="s">
        <v>3398</v>
      </c>
      <c r="E910" s="237" t="s">
        <v>1449</v>
      </c>
      <c r="F910" s="238" t="s">
        <v>2862</v>
      </c>
      <c r="G910" s="238" t="s">
        <v>1112</v>
      </c>
      <c r="H910" s="443" t="s">
        <v>1111</v>
      </c>
      <c r="I910" s="444" t="s">
        <v>1137</v>
      </c>
      <c r="J910" s="117" t="s">
        <v>2874</v>
      </c>
      <c r="K910" s="117" t="s">
        <v>1296</v>
      </c>
      <c r="L910" s="443" t="s">
        <v>1137</v>
      </c>
      <c r="M910" s="52"/>
      <c r="N910" s="52"/>
      <c r="O910" s="52"/>
    </row>
    <row r="911">
      <c r="A911" s="487"/>
      <c r="B911" s="440">
        <v>875.0</v>
      </c>
      <c r="C911" s="403"/>
      <c r="D911" s="96"/>
      <c r="E911" s="141" t="s">
        <v>1449</v>
      </c>
      <c r="F911" s="405" t="s">
        <v>2862</v>
      </c>
      <c r="G911" s="405"/>
      <c r="H911" s="489" t="s">
        <v>4585</v>
      </c>
      <c r="I911" s="100"/>
      <c r="J911" s="100"/>
      <c r="K911" s="100"/>
      <c r="L911" s="100"/>
      <c r="M911" s="52"/>
      <c r="N911" s="52"/>
      <c r="O911" s="52"/>
    </row>
    <row r="912">
      <c r="A912" s="487"/>
      <c r="B912" s="440">
        <v>876.0</v>
      </c>
      <c r="C912" s="403">
        <v>52.0</v>
      </c>
      <c r="D912" s="22" t="s">
        <v>877</v>
      </c>
      <c r="E912" s="141" t="s">
        <v>1449</v>
      </c>
      <c r="F912" s="405" t="s">
        <v>2865</v>
      </c>
      <c r="G912" s="405" t="s">
        <v>1112</v>
      </c>
      <c r="H912" s="489" t="s">
        <v>4585</v>
      </c>
      <c r="I912" s="117" t="s">
        <v>4595</v>
      </c>
      <c r="J912" s="117" t="s">
        <v>3610</v>
      </c>
      <c r="K912" s="106" t="s">
        <v>57</v>
      </c>
      <c r="L912" s="106" t="s">
        <v>3566</v>
      </c>
      <c r="M912" s="52"/>
      <c r="N912" s="52"/>
      <c r="O912" s="52"/>
    </row>
    <row r="913">
      <c r="A913" s="487"/>
      <c r="B913" s="440">
        <v>877.0</v>
      </c>
      <c r="C913" s="403">
        <v>31.0</v>
      </c>
      <c r="D913" s="22" t="s">
        <v>778</v>
      </c>
      <c r="E913" s="141" t="s">
        <v>1449</v>
      </c>
      <c r="F913" s="405" t="s">
        <v>2868</v>
      </c>
      <c r="G913" s="405" t="s">
        <v>1112</v>
      </c>
      <c r="H913" s="489" t="s">
        <v>4585</v>
      </c>
      <c r="I913" s="117" t="s">
        <v>4586</v>
      </c>
      <c r="J913" s="117" t="s">
        <v>3655</v>
      </c>
      <c r="K913" s="106" t="s">
        <v>88</v>
      </c>
      <c r="L913" s="106" t="s">
        <v>3571</v>
      </c>
      <c r="M913" s="52"/>
      <c r="N913" s="52"/>
      <c r="O913" s="52"/>
    </row>
    <row r="914">
      <c r="A914" s="487"/>
      <c r="B914" s="440">
        <v>878.0</v>
      </c>
      <c r="C914" s="403" t="s">
        <v>2001</v>
      </c>
      <c r="D914" s="422" t="s">
        <v>2000</v>
      </c>
      <c r="E914" s="141" t="s">
        <v>1449</v>
      </c>
      <c r="F914" s="405" t="s">
        <v>2795</v>
      </c>
      <c r="G914" s="405"/>
      <c r="H914" s="489" t="s">
        <v>4585</v>
      </c>
      <c r="I914" s="100"/>
      <c r="J914" s="100"/>
      <c r="K914" s="100"/>
      <c r="L914" s="100"/>
      <c r="M914" s="52"/>
      <c r="N914" s="52"/>
      <c r="O914" s="52"/>
    </row>
    <row r="915">
      <c r="A915" s="487"/>
      <c r="B915" s="440">
        <v>879.0</v>
      </c>
      <c r="C915" s="403" t="s">
        <v>1919</v>
      </c>
      <c r="D915" s="422" t="s">
        <v>1918</v>
      </c>
      <c r="E915" s="141" t="s">
        <v>1449</v>
      </c>
      <c r="F915" s="405" t="s">
        <v>2872</v>
      </c>
      <c r="G915" s="405"/>
      <c r="H915" s="489" t="s">
        <v>4585</v>
      </c>
      <c r="I915" s="100"/>
      <c r="J915" s="100"/>
      <c r="K915" s="100"/>
      <c r="L915" s="100"/>
      <c r="M915" s="52"/>
      <c r="N915" s="52"/>
      <c r="O915" s="52"/>
    </row>
    <row r="916">
      <c r="A916" s="487"/>
      <c r="B916" s="440">
        <v>880.0</v>
      </c>
      <c r="C916" s="403"/>
      <c r="D916" s="96"/>
      <c r="E916" s="141" t="s">
        <v>1449</v>
      </c>
      <c r="F916" s="405" t="s">
        <v>2874</v>
      </c>
      <c r="G916" s="405"/>
      <c r="H916" s="490"/>
      <c r="I916" s="100"/>
      <c r="J916" s="100"/>
      <c r="K916" s="100"/>
      <c r="L916" s="100"/>
      <c r="M916" s="52"/>
      <c r="N916" s="52"/>
      <c r="O916" s="52"/>
    </row>
    <row r="917">
      <c r="A917" s="487"/>
      <c r="B917" s="440">
        <v>881.0</v>
      </c>
      <c r="C917" s="403"/>
      <c r="D917" s="96"/>
      <c r="E917" s="141" t="s">
        <v>1449</v>
      </c>
      <c r="F917" s="405" t="s">
        <v>2876</v>
      </c>
      <c r="G917" s="405"/>
      <c r="H917" s="490"/>
      <c r="I917" s="100"/>
      <c r="J917" s="100"/>
      <c r="K917" s="100"/>
      <c r="L917" s="100"/>
      <c r="M917" s="52"/>
      <c r="N917" s="52"/>
      <c r="O917" s="52"/>
    </row>
    <row r="918">
      <c r="A918" s="487"/>
      <c r="B918" s="440">
        <v>882.0</v>
      </c>
      <c r="C918" s="403"/>
      <c r="D918" s="96"/>
      <c r="E918" s="141" t="s">
        <v>1449</v>
      </c>
      <c r="F918" s="405" t="s">
        <v>2467</v>
      </c>
      <c r="G918" s="405"/>
      <c r="H918" s="490"/>
      <c r="I918" s="100"/>
      <c r="J918" s="100"/>
      <c r="K918" s="100"/>
      <c r="L918" s="100"/>
      <c r="M918" s="52"/>
      <c r="N918" s="52"/>
      <c r="O918" s="52"/>
    </row>
    <row r="919">
      <c r="A919" s="487"/>
      <c r="B919" s="440">
        <v>883.0</v>
      </c>
      <c r="C919" s="403"/>
      <c r="D919" s="96"/>
      <c r="E919" s="141" t="s">
        <v>1449</v>
      </c>
      <c r="F919" s="405" t="s">
        <v>2880</v>
      </c>
      <c r="G919" s="405"/>
      <c r="H919" s="490"/>
      <c r="I919" s="100"/>
      <c r="J919" s="100"/>
      <c r="K919" s="100"/>
      <c r="L919" s="100"/>
      <c r="M919" s="52"/>
      <c r="N919" s="52"/>
      <c r="O919" s="52"/>
    </row>
    <row r="920">
      <c r="A920" s="487"/>
      <c r="B920" s="440">
        <v>884.0</v>
      </c>
      <c r="C920" s="403"/>
      <c r="D920" s="96"/>
      <c r="E920" s="141" t="s">
        <v>1449</v>
      </c>
      <c r="F920" s="405" t="s">
        <v>2883</v>
      </c>
      <c r="G920" s="405"/>
      <c r="H920" s="490"/>
      <c r="I920" s="100"/>
      <c r="J920" s="100"/>
      <c r="K920" s="100"/>
      <c r="L920" s="100"/>
      <c r="M920" s="52"/>
      <c r="N920" s="52"/>
      <c r="O920" s="52"/>
    </row>
    <row r="921">
      <c r="A921" s="487"/>
      <c r="B921" s="440">
        <v>885.0</v>
      </c>
      <c r="C921" s="403"/>
      <c r="D921" s="96"/>
      <c r="E921" s="141" t="s">
        <v>1449</v>
      </c>
      <c r="F921" s="405" t="s">
        <v>3216</v>
      </c>
      <c r="G921" s="405"/>
      <c r="H921" s="490"/>
      <c r="I921" s="100"/>
      <c r="J921" s="100"/>
      <c r="K921" s="100"/>
      <c r="L921" s="100"/>
      <c r="M921" s="52"/>
      <c r="N921" s="52"/>
      <c r="O921" s="52"/>
    </row>
    <row r="922">
      <c r="A922" s="487"/>
      <c r="B922" s="440">
        <v>886.0</v>
      </c>
      <c r="C922" s="403"/>
      <c r="D922" s="96"/>
      <c r="E922" s="141" t="s">
        <v>1449</v>
      </c>
      <c r="F922" s="405" t="s">
        <v>2540</v>
      </c>
      <c r="G922" s="405"/>
      <c r="H922" s="490"/>
      <c r="I922" s="100"/>
      <c r="J922" s="100"/>
      <c r="K922" s="100"/>
      <c r="L922" s="100"/>
      <c r="M922" s="52"/>
      <c r="N922" s="52"/>
      <c r="O922" s="52"/>
    </row>
    <row r="923">
      <c r="A923" s="487"/>
      <c r="B923" s="440">
        <v>887.0</v>
      </c>
      <c r="C923" s="403"/>
      <c r="D923" s="96"/>
      <c r="E923" s="141" t="s">
        <v>1449</v>
      </c>
      <c r="F923" s="405" t="s">
        <v>2419</v>
      </c>
      <c r="G923" s="405"/>
      <c r="H923" s="490"/>
      <c r="I923" s="100"/>
      <c r="J923" s="100"/>
      <c r="K923" s="100"/>
      <c r="L923" s="100"/>
      <c r="M923" s="52"/>
      <c r="N923" s="52"/>
      <c r="O923" s="52"/>
    </row>
    <row r="924">
      <c r="A924" s="487"/>
      <c r="B924" s="440">
        <v>888.0</v>
      </c>
      <c r="C924" s="403"/>
      <c r="D924" s="96"/>
      <c r="E924" s="141" t="s">
        <v>1449</v>
      </c>
      <c r="F924" s="405" t="s">
        <v>2508</v>
      </c>
      <c r="G924" s="405"/>
      <c r="H924" s="490"/>
      <c r="I924" s="100"/>
      <c r="J924" s="100"/>
      <c r="K924" s="100"/>
      <c r="L924" s="100"/>
      <c r="M924" s="52"/>
      <c r="N924" s="52"/>
      <c r="O924" s="52"/>
    </row>
    <row r="925">
      <c r="A925" s="487"/>
      <c r="B925" s="440">
        <v>889.0</v>
      </c>
      <c r="C925" s="403"/>
      <c r="D925" s="96"/>
      <c r="E925" s="141" t="s">
        <v>1449</v>
      </c>
      <c r="F925" s="405" t="s">
        <v>2881</v>
      </c>
      <c r="G925" s="405"/>
      <c r="H925" s="490"/>
      <c r="I925" s="100"/>
      <c r="J925" s="100"/>
      <c r="K925" s="100"/>
      <c r="L925" s="100"/>
      <c r="M925" s="52"/>
      <c r="N925" s="52"/>
      <c r="O925" s="52"/>
    </row>
    <row r="926">
      <c r="A926" s="487"/>
      <c r="B926" s="440">
        <v>890.0</v>
      </c>
      <c r="C926" s="403" t="s">
        <v>2213</v>
      </c>
      <c r="D926" s="422" t="s">
        <v>2212</v>
      </c>
      <c r="E926" s="141" t="s">
        <v>1449</v>
      </c>
      <c r="F926" s="405" t="s">
        <v>2889</v>
      </c>
      <c r="G926" s="405"/>
      <c r="H926" s="489" t="s">
        <v>4568</v>
      </c>
      <c r="I926" s="100"/>
      <c r="J926" s="100"/>
      <c r="K926" s="100"/>
      <c r="L926" s="100"/>
      <c r="M926" s="52"/>
      <c r="N926" s="52"/>
      <c r="O926" s="52"/>
    </row>
    <row r="927">
      <c r="A927" s="487"/>
      <c r="B927" s="440">
        <v>891.0</v>
      </c>
      <c r="C927" s="153" t="s">
        <v>2735</v>
      </c>
      <c r="D927" s="418" t="s">
        <v>4627</v>
      </c>
      <c r="E927" s="237" t="s">
        <v>1449</v>
      </c>
      <c r="F927" s="238" t="s">
        <v>2891</v>
      </c>
      <c r="G927" s="238" t="s">
        <v>1112</v>
      </c>
      <c r="H927" s="489" t="s">
        <v>4568</v>
      </c>
      <c r="I927" s="100"/>
      <c r="J927" s="100"/>
      <c r="K927" s="100"/>
      <c r="L927" s="100"/>
      <c r="M927" s="52"/>
      <c r="N927" s="52"/>
      <c r="O927" s="52"/>
    </row>
    <row r="928">
      <c r="B928" s="440"/>
      <c r="C928" s="403">
        <v>408.0</v>
      </c>
      <c r="D928" s="22" t="s">
        <v>3414</v>
      </c>
      <c r="E928" s="237" t="s">
        <v>1449</v>
      </c>
      <c r="F928" s="238" t="s">
        <v>2893</v>
      </c>
      <c r="G928" s="238" t="s">
        <v>1112</v>
      </c>
      <c r="H928" s="443" t="s">
        <v>1111</v>
      </c>
      <c r="I928" s="444" t="s">
        <v>1137</v>
      </c>
      <c r="J928" s="117" t="s">
        <v>2795</v>
      </c>
      <c r="K928" s="117" t="s">
        <v>1296</v>
      </c>
      <c r="L928" s="443" t="s">
        <v>1137</v>
      </c>
      <c r="M928" s="52"/>
      <c r="N928" s="52"/>
      <c r="O928" s="52"/>
    </row>
    <row r="929">
      <c r="A929" s="487"/>
      <c r="B929" s="440">
        <v>892.0</v>
      </c>
      <c r="C929" s="403"/>
      <c r="D929" s="96"/>
      <c r="E929" s="141" t="s">
        <v>1449</v>
      </c>
      <c r="F929" s="405" t="s">
        <v>2893</v>
      </c>
      <c r="G929" s="405"/>
      <c r="H929" s="489" t="s">
        <v>4568</v>
      </c>
      <c r="I929" s="100"/>
      <c r="J929" s="100"/>
      <c r="K929" s="100"/>
      <c r="L929" s="100"/>
      <c r="M929" s="52"/>
      <c r="N929" s="52"/>
      <c r="O929" s="52"/>
    </row>
    <row r="930">
      <c r="A930" s="487"/>
      <c r="B930" s="440">
        <v>893.0</v>
      </c>
      <c r="C930" s="403">
        <v>56.0</v>
      </c>
      <c r="D930" s="22" t="s">
        <v>894</v>
      </c>
      <c r="E930" s="141" t="s">
        <v>1449</v>
      </c>
      <c r="F930" s="405" t="s">
        <v>2446</v>
      </c>
      <c r="G930" s="405" t="s">
        <v>1112</v>
      </c>
      <c r="H930" s="489" t="s">
        <v>4568</v>
      </c>
      <c r="I930" s="117" t="s">
        <v>4598</v>
      </c>
      <c r="J930" s="117" t="s">
        <v>3559</v>
      </c>
      <c r="K930" s="106" t="s">
        <v>25</v>
      </c>
      <c r="L930" s="106" t="s">
        <v>3571</v>
      </c>
      <c r="M930" s="52"/>
      <c r="N930" s="52"/>
      <c r="O930" s="52"/>
    </row>
    <row r="931">
      <c r="A931" s="487"/>
      <c r="B931" s="440">
        <v>894.0</v>
      </c>
      <c r="C931" s="403">
        <v>22.0</v>
      </c>
      <c r="D931" s="22" t="s">
        <v>725</v>
      </c>
      <c r="E931" s="141" t="s">
        <v>1449</v>
      </c>
      <c r="F931" s="405" t="s">
        <v>2553</v>
      </c>
      <c r="G931" s="405" t="s">
        <v>1112</v>
      </c>
      <c r="H931" s="489" t="s">
        <v>4568</v>
      </c>
      <c r="I931" s="117" t="s">
        <v>4570</v>
      </c>
      <c r="J931" s="117" t="s">
        <v>3592</v>
      </c>
      <c r="K931" s="106" t="s">
        <v>57</v>
      </c>
      <c r="L931" s="106" t="s">
        <v>3566</v>
      </c>
      <c r="M931" s="52"/>
      <c r="N931" s="52"/>
      <c r="O931" s="52"/>
    </row>
    <row r="932">
      <c r="A932" s="487"/>
      <c r="B932" s="440">
        <v>895.0</v>
      </c>
      <c r="C932" s="403" t="s">
        <v>2172</v>
      </c>
      <c r="D932" s="422" t="s">
        <v>2171</v>
      </c>
      <c r="E932" s="141" t="s">
        <v>1449</v>
      </c>
      <c r="F932" s="405" t="s">
        <v>1474</v>
      </c>
      <c r="G932" s="405"/>
      <c r="H932" s="491" t="s">
        <v>4568</v>
      </c>
      <c r="I932" s="100"/>
      <c r="J932" s="100"/>
      <c r="K932" s="100"/>
      <c r="L932" s="100"/>
      <c r="M932" s="52"/>
      <c r="N932" s="52"/>
      <c r="O932" s="52"/>
    </row>
    <row r="933">
      <c r="A933" s="487"/>
      <c r="B933" s="440">
        <v>896.0</v>
      </c>
      <c r="C933" s="472">
        <v>164.0</v>
      </c>
      <c r="D933" s="22" t="s">
        <v>1426</v>
      </c>
      <c r="E933" s="141" t="s">
        <v>1296</v>
      </c>
      <c r="F933" s="405" t="s">
        <v>1112</v>
      </c>
      <c r="G933" s="405" t="s">
        <v>1112</v>
      </c>
      <c r="H933" s="490" t="s">
        <v>4568</v>
      </c>
      <c r="I933" s="492">
        <v>42351.0</v>
      </c>
      <c r="J933" s="100" t="s">
        <v>3553</v>
      </c>
      <c r="K933" s="100">
        <v>5.0</v>
      </c>
      <c r="L933" s="100" t="s">
        <v>3571</v>
      </c>
      <c r="M933" s="52"/>
      <c r="N933" s="52"/>
      <c r="O933" s="52"/>
    </row>
    <row r="934">
      <c r="A934" s="487"/>
      <c r="B934" s="440">
        <v>897.0</v>
      </c>
      <c r="C934" s="403"/>
      <c r="D934" s="96"/>
      <c r="E934" s="141" t="s">
        <v>1296</v>
      </c>
      <c r="F934" s="405" t="s">
        <v>1111</v>
      </c>
      <c r="G934" s="405"/>
      <c r="H934" s="490"/>
      <c r="I934" s="100"/>
      <c r="J934" s="100"/>
      <c r="K934" s="100"/>
      <c r="L934" s="100"/>
      <c r="M934" s="52"/>
      <c r="N934" s="52"/>
      <c r="O934" s="52"/>
    </row>
    <row r="935">
      <c r="A935" s="487"/>
      <c r="B935" s="440">
        <v>898.0</v>
      </c>
      <c r="C935" s="403"/>
      <c r="D935" s="96"/>
      <c r="E935" s="141" t="s">
        <v>1296</v>
      </c>
      <c r="F935" s="405" t="s">
        <v>1137</v>
      </c>
      <c r="G935" s="405"/>
      <c r="H935" s="490"/>
      <c r="I935" s="100"/>
      <c r="J935" s="100"/>
      <c r="K935" s="100"/>
      <c r="L935" s="100"/>
      <c r="M935" s="52"/>
      <c r="N935" s="52"/>
      <c r="O935" s="52"/>
    </row>
    <row r="936">
      <c r="A936" s="487"/>
      <c r="B936" s="440">
        <v>899.0</v>
      </c>
      <c r="C936" s="403"/>
      <c r="D936" s="96"/>
      <c r="E936" s="141" t="s">
        <v>1296</v>
      </c>
      <c r="F936" s="405" t="s">
        <v>1131</v>
      </c>
      <c r="G936" s="405"/>
      <c r="H936" s="490"/>
      <c r="I936" s="100"/>
      <c r="J936" s="100"/>
      <c r="K936" s="100"/>
      <c r="L936" s="100"/>
      <c r="M936" s="52"/>
      <c r="N936" s="52"/>
      <c r="O936" s="52"/>
    </row>
    <row r="937">
      <c r="A937" s="487"/>
      <c r="B937" s="440">
        <v>900.0</v>
      </c>
      <c r="C937" s="403"/>
      <c r="D937" s="96"/>
      <c r="E937" s="141" t="s">
        <v>1296</v>
      </c>
      <c r="F937" s="405" t="s">
        <v>1449</v>
      </c>
      <c r="G937" s="405"/>
      <c r="H937" s="490"/>
      <c r="I937" s="100"/>
      <c r="J937" s="100"/>
      <c r="K937" s="100"/>
      <c r="L937" s="100"/>
      <c r="M937" s="52"/>
      <c r="N937" s="52"/>
      <c r="O937" s="52"/>
    </row>
    <row r="938">
      <c r="A938" s="487"/>
      <c r="B938" s="440">
        <v>901.0</v>
      </c>
      <c r="C938" s="403"/>
      <c r="D938" s="96"/>
      <c r="E938" s="141" t="s">
        <v>1296</v>
      </c>
      <c r="F938" s="405" t="s">
        <v>1296</v>
      </c>
      <c r="G938" s="405"/>
      <c r="H938" s="490"/>
      <c r="I938" s="100"/>
      <c r="J938" s="100"/>
      <c r="K938" s="100"/>
      <c r="L938" s="100"/>
      <c r="M938" s="52"/>
      <c r="N938" s="52"/>
      <c r="O938" s="52"/>
    </row>
    <row r="939">
      <c r="A939" s="487"/>
      <c r="B939" s="440">
        <v>902.0</v>
      </c>
      <c r="C939" s="403"/>
      <c r="D939" s="96"/>
      <c r="E939" s="141" t="s">
        <v>1296</v>
      </c>
      <c r="F939" s="405" t="s">
        <v>1336</v>
      </c>
      <c r="G939" s="405"/>
      <c r="H939" s="490"/>
      <c r="I939" s="100"/>
      <c r="J939" s="100"/>
      <c r="K939" s="100"/>
      <c r="L939" s="100"/>
      <c r="M939" s="52"/>
      <c r="N939" s="52"/>
      <c r="O939" s="52"/>
    </row>
    <row r="940">
      <c r="A940" s="487"/>
      <c r="B940" s="440">
        <v>903.0</v>
      </c>
      <c r="C940" s="403"/>
      <c r="D940" s="96"/>
      <c r="E940" s="141" t="s">
        <v>1296</v>
      </c>
      <c r="F940" s="405" t="s">
        <v>1391</v>
      </c>
      <c r="G940" s="405"/>
      <c r="H940" s="490"/>
      <c r="I940" s="100"/>
      <c r="J940" s="100"/>
      <c r="K940" s="100"/>
      <c r="L940" s="100"/>
      <c r="M940" s="52"/>
      <c r="N940" s="52"/>
      <c r="O940" s="52"/>
    </row>
    <row r="941">
      <c r="A941" s="487"/>
      <c r="B941" s="440">
        <v>904.0</v>
      </c>
      <c r="C941" s="403"/>
      <c r="D941" s="96"/>
      <c r="E941" s="141" t="s">
        <v>1296</v>
      </c>
      <c r="F941" s="405" t="s">
        <v>1456</v>
      </c>
      <c r="G941" s="405"/>
      <c r="H941" s="490"/>
      <c r="I941" s="100"/>
      <c r="J941" s="100"/>
      <c r="K941" s="100"/>
      <c r="L941" s="100"/>
      <c r="M941" s="52"/>
      <c r="N941" s="52"/>
      <c r="O941" s="52"/>
    </row>
    <row r="942">
      <c r="A942" s="487"/>
      <c r="B942" s="440">
        <v>905.0</v>
      </c>
      <c r="C942" s="403"/>
      <c r="D942" s="96"/>
      <c r="E942" s="141" t="s">
        <v>1296</v>
      </c>
      <c r="F942" s="405" t="s">
        <v>1136</v>
      </c>
      <c r="G942" s="405"/>
      <c r="H942" s="490"/>
      <c r="I942" s="100"/>
      <c r="J942" s="100"/>
      <c r="K942" s="100"/>
      <c r="L942" s="100"/>
      <c r="M942" s="52"/>
      <c r="N942" s="52"/>
      <c r="O942" s="52"/>
    </row>
    <row r="943">
      <c r="A943" s="487"/>
      <c r="B943" s="440">
        <v>906.0</v>
      </c>
      <c r="C943" s="403"/>
      <c r="D943" s="96"/>
      <c r="E943" s="141" t="s">
        <v>1296</v>
      </c>
      <c r="F943" s="405" t="s">
        <v>1580</v>
      </c>
      <c r="G943" s="405"/>
      <c r="H943" s="490"/>
      <c r="I943" s="100"/>
      <c r="J943" s="100"/>
      <c r="K943" s="100"/>
      <c r="L943" s="100"/>
      <c r="M943" s="52"/>
      <c r="N943" s="52"/>
      <c r="O943" s="52"/>
    </row>
    <row r="944">
      <c r="A944" s="487"/>
      <c r="B944" s="440">
        <v>907.0</v>
      </c>
      <c r="C944" s="403">
        <v>86.0</v>
      </c>
      <c r="D944" s="22" t="s">
        <v>1026</v>
      </c>
      <c r="E944" s="141" t="s">
        <v>1296</v>
      </c>
      <c r="F944" s="405" t="s">
        <v>2906</v>
      </c>
      <c r="G944" s="405" t="s">
        <v>1112</v>
      </c>
      <c r="H944" s="489" t="s">
        <v>4572</v>
      </c>
      <c r="I944" s="117" t="s">
        <v>4608</v>
      </c>
      <c r="J944" s="117" t="s">
        <v>3553</v>
      </c>
      <c r="K944" s="106" t="s">
        <v>25</v>
      </c>
      <c r="L944" s="106" t="s">
        <v>3573</v>
      </c>
      <c r="M944" s="52"/>
      <c r="N944" s="52"/>
      <c r="O944" s="52"/>
    </row>
    <row r="945">
      <c r="A945" s="487"/>
      <c r="B945" s="440">
        <v>908.0</v>
      </c>
      <c r="C945" s="153" t="s">
        <v>2706</v>
      </c>
      <c r="D945" s="418" t="s">
        <v>4628</v>
      </c>
      <c r="E945" s="237" t="s">
        <v>1296</v>
      </c>
      <c r="F945" s="238" t="s">
        <v>1379</v>
      </c>
      <c r="G945" s="238" t="s">
        <v>1112</v>
      </c>
      <c r="H945" s="489" t="s">
        <v>4572</v>
      </c>
      <c r="I945" s="100"/>
      <c r="J945" s="100"/>
      <c r="K945" s="100"/>
      <c r="L945" s="100"/>
      <c r="M945" s="52"/>
      <c r="N945" s="52"/>
      <c r="O945" s="52"/>
    </row>
    <row r="946">
      <c r="A946" s="487"/>
      <c r="B946" s="440">
        <v>909.0</v>
      </c>
      <c r="C946" s="403" t="s">
        <v>1955</v>
      </c>
      <c r="D946" s="422" t="s">
        <v>1954</v>
      </c>
      <c r="E946" s="141" t="s">
        <v>1296</v>
      </c>
      <c r="F946" s="405" t="s">
        <v>1568</v>
      </c>
      <c r="G946" s="405"/>
      <c r="H946" s="489" t="s">
        <v>4572</v>
      </c>
      <c r="I946" s="100"/>
      <c r="J946" s="100"/>
      <c r="K946" s="100"/>
      <c r="L946" s="100"/>
      <c r="M946" s="52"/>
      <c r="N946" s="52"/>
      <c r="O946" s="52"/>
    </row>
    <row r="947">
      <c r="A947" s="487"/>
      <c r="B947" s="440">
        <v>910.0</v>
      </c>
      <c r="C947" s="472">
        <v>148.0</v>
      </c>
      <c r="D947" s="22" t="s">
        <v>1318</v>
      </c>
      <c r="E947" s="141" t="s">
        <v>1296</v>
      </c>
      <c r="F947" s="405" t="s">
        <v>1651</v>
      </c>
      <c r="G947" s="405" t="s">
        <v>1112</v>
      </c>
      <c r="H947" s="493" t="s">
        <v>4572</v>
      </c>
      <c r="I947" s="492">
        <v>42264.0</v>
      </c>
      <c r="J947" s="100" t="s">
        <v>3559</v>
      </c>
      <c r="K947" s="100">
        <v>1.0</v>
      </c>
      <c r="L947" s="100" t="s">
        <v>3566</v>
      </c>
      <c r="M947" s="52"/>
      <c r="N947" s="52"/>
      <c r="O947" s="52"/>
    </row>
    <row r="948">
      <c r="B948" s="440"/>
      <c r="C948" s="403">
        <v>446.0</v>
      </c>
      <c r="D948" s="22" t="s">
        <v>3446</v>
      </c>
      <c r="E948" s="237" t="s">
        <v>1296</v>
      </c>
      <c r="F948" s="238" t="s">
        <v>2170</v>
      </c>
      <c r="G948" s="238" t="s">
        <v>1112</v>
      </c>
      <c r="H948" s="443" t="s">
        <v>1111</v>
      </c>
      <c r="I948" s="444" t="s">
        <v>1131</v>
      </c>
      <c r="J948" s="117" t="s">
        <v>189</v>
      </c>
      <c r="K948" s="117" t="s">
        <v>1296</v>
      </c>
      <c r="L948" s="443" t="s">
        <v>1137</v>
      </c>
      <c r="M948" s="52"/>
      <c r="N948" s="52"/>
      <c r="O948" s="52"/>
    </row>
    <row r="949">
      <c r="A949" s="487"/>
      <c r="B949" s="440">
        <v>911.0</v>
      </c>
      <c r="C949" s="403"/>
      <c r="D949" s="96"/>
      <c r="E949" s="141" t="s">
        <v>1296</v>
      </c>
      <c r="F949" s="405" t="s">
        <v>2170</v>
      </c>
      <c r="G949" s="405"/>
      <c r="H949" s="489" t="s">
        <v>4572</v>
      </c>
      <c r="I949" s="100"/>
      <c r="J949" s="100"/>
      <c r="K949" s="100"/>
      <c r="L949" s="100"/>
      <c r="M949" s="52"/>
      <c r="N949" s="52"/>
      <c r="O949" s="52"/>
    </row>
    <row r="950">
      <c r="A950" s="487"/>
      <c r="B950" s="440">
        <v>912.0</v>
      </c>
      <c r="C950" s="472">
        <v>196.0</v>
      </c>
      <c r="D950" s="22" t="s">
        <v>1621</v>
      </c>
      <c r="E950" s="141" t="s">
        <v>1296</v>
      </c>
      <c r="F950" s="405" t="s">
        <v>131</v>
      </c>
      <c r="G950" s="405" t="s">
        <v>1112</v>
      </c>
      <c r="H950" s="493" t="s">
        <v>4572</v>
      </c>
      <c r="I950" s="492">
        <v>42352.0</v>
      </c>
      <c r="J950" s="100" t="s">
        <v>3553</v>
      </c>
      <c r="K950" s="100">
        <v>5.0</v>
      </c>
      <c r="L950" s="100" t="s">
        <v>3571</v>
      </c>
      <c r="M950" s="52"/>
      <c r="N950" s="52"/>
      <c r="O950" s="52"/>
    </row>
    <row r="951">
      <c r="A951" s="487"/>
      <c r="B951" s="440">
        <v>913.0</v>
      </c>
      <c r="C951" s="153" t="s">
        <v>2454</v>
      </c>
      <c r="D951" s="418" t="s">
        <v>4629</v>
      </c>
      <c r="E951" s="237" t="s">
        <v>1296</v>
      </c>
      <c r="F951" s="238" t="s">
        <v>136</v>
      </c>
      <c r="G951" s="238" t="s">
        <v>1112</v>
      </c>
      <c r="H951" s="489" t="s">
        <v>4572</v>
      </c>
      <c r="I951" s="100"/>
      <c r="J951" s="100"/>
      <c r="K951" s="100"/>
      <c r="L951" s="100"/>
      <c r="M951" s="52"/>
      <c r="N951" s="52"/>
      <c r="O951" s="52"/>
    </row>
    <row r="952">
      <c r="A952" s="487"/>
      <c r="B952" s="440">
        <v>914.0</v>
      </c>
      <c r="C952" s="403"/>
      <c r="D952" s="96"/>
      <c r="E952" s="141" t="s">
        <v>1296</v>
      </c>
      <c r="F952" s="405" t="s">
        <v>21</v>
      </c>
      <c r="G952" s="405"/>
      <c r="H952" s="489" t="s">
        <v>4572</v>
      </c>
      <c r="I952" s="100"/>
      <c r="J952" s="100"/>
      <c r="K952" s="100"/>
      <c r="L952" s="100"/>
      <c r="M952" s="52"/>
      <c r="N952" s="52"/>
      <c r="O952" s="52"/>
    </row>
    <row r="953">
      <c r="B953" s="440"/>
      <c r="C953" s="403">
        <v>401.0</v>
      </c>
      <c r="D953" s="22" t="s">
        <v>3455</v>
      </c>
      <c r="E953" s="237" t="s">
        <v>1296</v>
      </c>
      <c r="F953" s="238" t="s">
        <v>176</v>
      </c>
      <c r="G953" s="238" t="s">
        <v>1112</v>
      </c>
      <c r="H953" s="443" t="s">
        <v>1111</v>
      </c>
      <c r="I953" s="444" t="s">
        <v>1137</v>
      </c>
      <c r="J953" s="117" t="s">
        <v>3213</v>
      </c>
      <c r="K953" s="117" t="s">
        <v>1296</v>
      </c>
      <c r="L953" s="443" t="s">
        <v>1137</v>
      </c>
      <c r="M953" s="52"/>
      <c r="N953" s="52"/>
      <c r="O953" s="52"/>
    </row>
    <row r="954">
      <c r="A954" s="487"/>
      <c r="B954" s="440">
        <v>915.0</v>
      </c>
      <c r="C954" s="403"/>
      <c r="D954" s="96"/>
      <c r="E954" s="141" t="s">
        <v>1296</v>
      </c>
      <c r="F954" s="405" t="s">
        <v>176</v>
      </c>
      <c r="G954" s="405"/>
      <c r="H954" s="489" t="s">
        <v>4572</v>
      </c>
      <c r="I954" s="100"/>
      <c r="J954" s="100"/>
      <c r="K954" s="100"/>
      <c r="L954" s="100"/>
      <c r="M954" s="52"/>
      <c r="N954" s="52"/>
      <c r="O954" s="52"/>
    </row>
    <row r="955">
      <c r="A955" s="487"/>
      <c r="B955" s="440">
        <v>916.0</v>
      </c>
      <c r="C955" s="403" t="s">
        <v>2052</v>
      </c>
      <c r="D955" s="422" t="s">
        <v>2051</v>
      </c>
      <c r="E955" s="141" t="s">
        <v>1296</v>
      </c>
      <c r="F955" s="405" t="s">
        <v>189</v>
      </c>
      <c r="G955" s="405"/>
      <c r="H955" s="489" t="s">
        <v>4572</v>
      </c>
      <c r="I955" s="100"/>
      <c r="J955" s="100"/>
      <c r="K955" s="100"/>
      <c r="L955" s="100"/>
      <c r="M955" s="52"/>
      <c r="N955" s="52"/>
      <c r="O955" s="52"/>
    </row>
    <row r="956">
      <c r="A956" s="487"/>
      <c r="B956" s="440">
        <v>917.0</v>
      </c>
      <c r="C956" s="403">
        <v>24.0</v>
      </c>
      <c r="D956" s="22" t="s">
        <v>738</v>
      </c>
      <c r="E956" s="141" t="s">
        <v>1296</v>
      </c>
      <c r="F956" s="405" t="s">
        <v>198</v>
      </c>
      <c r="G956" s="405" t="s">
        <v>1112</v>
      </c>
      <c r="H956" s="489" t="s">
        <v>4572</v>
      </c>
      <c r="I956" s="117" t="s">
        <v>4573</v>
      </c>
      <c r="J956" s="117" t="s">
        <v>3553</v>
      </c>
      <c r="K956" s="106" t="s">
        <v>45</v>
      </c>
      <c r="L956" s="106" t="s">
        <v>3571</v>
      </c>
      <c r="M956" s="52"/>
      <c r="N956" s="52"/>
      <c r="O956" s="52"/>
    </row>
    <row r="957">
      <c r="A957" s="487"/>
      <c r="B957" s="440">
        <v>918.0</v>
      </c>
      <c r="C957" s="403"/>
      <c r="D957" s="96"/>
      <c r="E957" s="141" t="s">
        <v>1296</v>
      </c>
      <c r="F957" s="405" t="s">
        <v>208</v>
      </c>
      <c r="G957" s="494" t="s">
        <v>4630</v>
      </c>
      <c r="H957" s="20"/>
      <c r="I957" s="20"/>
      <c r="J957" s="20"/>
      <c r="K957" s="7"/>
      <c r="L957" s="100"/>
      <c r="M957" s="52"/>
      <c r="N957" s="52"/>
      <c r="O957" s="52"/>
    </row>
    <row r="958">
      <c r="B958" s="440">
        <v>919.0</v>
      </c>
      <c r="C958" s="403"/>
      <c r="D958" s="495"/>
      <c r="E958" s="30" t="s">
        <v>1296</v>
      </c>
      <c r="F958" s="90" t="s">
        <v>217</v>
      </c>
      <c r="G958" s="90"/>
      <c r="H958" s="52"/>
      <c r="I958" s="100"/>
      <c r="J958" s="100"/>
      <c r="K958" s="100"/>
      <c r="L958" s="100"/>
      <c r="M958" s="52"/>
      <c r="N958" s="52"/>
      <c r="O958" s="52"/>
    </row>
    <row r="959">
      <c r="B959" s="440">
        <v>920.0</v>
      </c>
      <c r="C959" s="403"/>
      <c r="D959" s="495"/>
      <c r="E959" s="30" t="s">
        <v>1296</v>
      </c>
      <c r="F959" s="90" t="s">
        <v>223</v>
      </c>
      <c r="G959" s="90"/>
      <c r="H959" s="52"/>
      <c r="I959" s="100"/>
      <c r="J959" s="100"/>
      <c r="K959" s="100"/>
      <c r="L959" s="100"/>
      <c r="M959" s="52"/>
      <c r="N959" s="52"/>
      <c r="O959" s="52"/>
    </row>
    <row r="960">
      <c r="B960" s="440">
        <v>921.0</v>
      </c>
      <c r="C960" s="403"/>
      <c r="D960" s="495"/>
      <c r="E960" s="30" t="s">
        <v>1296</v>
      </c>
      <c r="F960" s="90" t="s">
        <v>251</v>
      </c>
      <c r="G960" s="90"/>
      <c r="H960" s="52"/>
      <c r="I960" s="100"/>
      <c r="J960" s="100"/>
      <c r="K960" s="100"/>
      <c r="L960" s="100"/>
      <c r="M960" s="52"/>
      <c r="N960" s="52"/>
      <c r="O960" s="52"/>
    </row>
    <row r="961">
      <c r="B961" s="440">
        <v>922.0</v>
      </c>
      <c r="C961" s="403"/>
      <c r="D961" s="495"/>
      <c r="E961" s="30" t="s">
        <v>1296</v>
      </c>
      <c r="F961" s="90" t="s">
        <v>1487</v>
      </c>
      <c r="G961" s="90"/>
      <c r="H961" s="52"/>
      <c r="I961" s="100"/>
      <c r="J961" s="100"/>
      <c r="K961" s="100"/>
      <c r="L961" s="100"/>
      <c r="M961" s="52"/>
      <c r="N961" s="52"/>
      <c r="O961" s="52"/>
    </row>
    <row r="962">
      <c r="B962" s="440">
        <v>923.0</v>
      </c>
      <c r="C962" s="403"/>
      <c r="D962" s="495"/>
      <c r="E962" s="30" t="s">
        <v>1296</v>
      </c>
      <c r="F962" s="90" t="s">
        <v>1657</v>
      </c>
      <c r="G962" s="90"/>
      <c r="H962" s="52"/>
      <c r="I962" s="100"/>
      <c r="J962" s="100"/>
      <c r="K962" s="100"/>
      <c r="L962" s="100"/>
      <c r="M962" s="52"/>
      <c r="N962" s="52"/>
      <c r="O962" s="52"/>
    </row>
    <row r="963">
      <c r="B963" s="440">
        <v>924.0</v>
      </c>
      <c r="C963" s="403"/>
      <c r="D963" s="495"/>
      <c r="E963" s="30" t="s">
        <v>1296</v>
      </c>
      <c r="F963" s="90" t="s">
        <v>2269</v>
      </c>
      <c r="G963" s="90"/>
      <c r="H963" s="52"/>
      <c r="I963" s="100"/>
      <c r="J963" s="100"/>
      <c r="K963" s="100"/>
      <c r="L963" s="100"/>
      <c r="M963" s="52"/>
      <c r="N963" s="52"/>
      <c r="O963" s="52"/>
    </row>
    <row r="964">
      <c r="B964" s="440">
        <v>925.0</v>
      </c>
      <c r="C964" s="403"/>
      <c r="D964" s="495"/>
      <c r="E964" s="30" t="s">
        <v>1296</v>
      </c>
      <c r="F964" s="90" t="s">
        <v>1507</v>
      </c>
      <c r="G964" s="90"/>
      <c r="H964" s="52"/>
      <c r="I964" s="100"/>
      <c r="J964" s="100"/>
      <c r="K964" s="100"/>
      <c r="L964" s="100"/>
      <c r="M964" s="52"/>
      <c r="N964" s="52"/>
      <c r="O964" s="52"/>
    </row>
    <row r="965">
      <c r="B965" s="440">
        <v>926.0</v>
      </c>
      <c r="C965" s="403"/>
      <c r="D965" s="495"/>
      <c r="E965" s="30" t="s">
        <v>1296</v>
      </c>
      <c r="F965" s="90" t="s">
        <v>2431</v>
      </c>
      <c r="G965" s="90"/>
      <c r="H965" s="52"/>
      <c r="I965" s="100"/>
      <c r="J965" s="100"/>
      <c r="K965" s="100"/>
      <c r="L965" s="100"/>
      <c r="M965" s="52"/>
      <c r="N965" s="52"/>
      <c r="O965" s="52"/>
    </row>
    <row r="966">
      <c r="B966" s="440">
        <v>927.0</v>
      </c>
      <c r="C966" s="403"/>
      <c r="D966" s="495"/>
      <c r="E966" s="30" t="s">
        <v>1296</v>
      </c>
      <c r="F966" s="90" t="s">
        <v>1519</v>
      </c>
      <c r="G966" s="90"/>
      <c r="H966" s="52"/>
      <c r="I966" s="100"/>
      <c r="J966" s="100"/>
      <c r="K966" s="100"/>
      <c r="L966" s="100"/>
      <c r="M966" s="52"/>
      <c r="N966" s="52"/>
      <c r="O966" s="52"/>
    </row>
    <row r="967">
      <c r="B967" s="440">
        <v>928.0</v>
      </c>
      <c r="C967" s="403"/>
      <c r="D967" s="495"/>
      <c r="E967" s="30" t="s">
        <v>1296</v>
      </c>
      <c r="F967" s="90" t="s">
        <v>254</v>
      </c>
      <c r="G967" s="90"/>
      <c r="H967" s="52"/>
      <c r="I967" s="100"/>
      <c r="J967" s="100"/>
      <c r="K967" s="100"/>
      <c r="L967" s="100"/>
      <c r="M967" s="52"/>
      <c r="N967" s="52"/>
      <c r="O967" s="52"/>
    </row>
    <row r="968">
      <c r="B968" s="440">
        <v>929.0</v>
      </c>
      <c r="C968" s="403"/>
      <c r="D968" s="495"/>
      <c r="E968" s="30" t="s">
        <v>1296</v>
      </c>
      <c r="F968" s="90" t="s">
        <v>2</v>
      </c>
      <c r="G968" s="90"/>
      <c r="H968" s="52"/>
      <c r="I968" s="100"/>
      <c r="J968" s="100"/>
      <c r="K968" s="100"/>
      <c r="L968" s="100"/>
      <c r="M968" s="52"/>
      <c r="N968" s="52"/>
      <c r="O968" s="52"/>
    </row>
    <row r="969">
      <c r="B969" s="440">
        <v>930.0</v>
      </c>
      <c r="C969" s="403"/>
      <c r="D969" s="495"/>
      <c r="E969" s="30" t="s">
        <v>1296</v>
      </c>
      <c r="F969" s="90" t="s">
        <v>7</v>
      </c>
      <c r="G969" s="90"/>
      <c r="H969" s="52"/>
      <c r="I969" s="100"/>
      <c r="J969" s="100"/>
      <c r="K969" s="100"/>
      <c r="L969" s="100"/>
      <c r="M969" s="52"/>
      <c r="N969" s="52"/>
      <c r="O969" s="52"/>
    </row>
    <row r="970">
      <c r="B970" s="440">
        <v>931.0</v>
      </c>
      <c r="C970" s="403"/>
      <c r="D970" s="495"/>
      <c r="E970" s="30" t="s">
        <v>1296</v>
      </c>
      <c r="F970" s="90" t="s">
        <v>263</v>
      </c>
      <c r="G970" s="90"/>
      <c r="H970" s="52"/>
      <c r="I970" s="100"/>
      <c r="J970" s="100"/>
      <c r="K970" s="100"/>
      <c r="L970" s="100"/>
      <c r="M970" s="52"/>
      <c r="N970" s="52"/>
      <c r="O970" s="52"/>
    </row>
    <row r="971">
      <c r="B971" s="440">
        <v>932.0</v>
      </c>
      <c r="C971" s="403"/>
      <c r="D971" s="495"/>
      <c r="E971" s="30" t="s">
        <v>1296</v>
      </c>
      <c r="F971" s="90" t="s">
        <v>265</v>
      </c>
      <c r="G971" s="90"/>
      <c r="H971" s="52"/>
      <c r="I971" s="100"/>
      <c r="J971" s="100"/>
      <c r="K971" s="100"/>
      <c r="L971" s="100"/>
      <c r="M971" s="52"/>
      <c r="N971" s="52"/>
      <c r="O971" s="52"/>
    </row>
    <row r="972">
      <c r="B972" s="440">
        <v>933.0</v>
      </c>
      <c r="C972" s="403"/>
      <c r="D972" s="495"/>
      <c r="E972" s="30" t="s">
        <v>1296</v>
      </c>
      <c r="F972" s="90" t="s">
        <v>268</v>
      </c>
      <c r="G972" s="90"/>
      <c r="H972" s="52"/>
      <c r="I972" s="100"/>
      <c r="J972" s="100"/>
      <c r="K972" s="100"/>
      <c r="L972" s="100"/>
      <c r="M972" s="52"/>
      <c r="N972" s="52"/>
      <c r="O972" s="52"/>
    </row>
    <row r="973">
      <c r="B973" s="440">
        <v>934.0</v>
      </c>
      <c r="C973" s="403"/>
      <c r="D973" s="495"/>
      <c r="E973" s="30" t="s">
        <v>1296</v>
      </c>
      <c r="F973" s="90" t="s">
        <v>273</v>
      </c>
      <c r="G973" s="90"/>
      <c r="H973" s="52"/>
      <c r="I973" s="100"/>
      <c r="J973" s="100"/>
      <c r="K973" s="100"/>
      <c r="L973" s="100"/>
      <c r="M973" s="52"/>
      <c r="N973" s="52"/>
      <c r="O973" s="52"/>
    </row>
    <row r="974">
      <c r="B974" s="440">
        <v>935.0</v>
      </c>
      <c r="C974" s="403"/>
      <c r="D974" s="495"/>
      <c r="E974" s="30" t="s">
        <v>1296</v>
      </c>
      <c r="F974" s="90" t="s">
        <v>278</v>
      </c>
      <c r="G974" s="90"/>
      <c r="H974" s="52"/>
      <c r="I974" s="100"/>
      <c r="J974" s="100"/>
      <c r="K974" s="100"/>
      <c r="L974" s="100"/>
      <c r="M974" s="52"/>
      <c r="N974" s="52"/>
      <c r="O974" s="52"/>
    </row>
    <row r="975">
      <c r="B975" s="440">
        <v>936.0</v>
      </c>
      <c r="C975" s="403"/>
      <c r="D975" s="495"/>
      <c r="E975" s="30" t="s">
        <v>1296</v>
      </c>
      <c r="F975" s="90" t="s">
        <v>283</v>
      </c>
      <c r="G975" s="90"/>
      <c r="H975" s="52"/>
      <c r="I975" s="100"/>
      <c r="J975" s="100"/>
      <c r="K975" s="100"/>
      <c r="L975" s="100"/>
      <c r="M975" s="52"/>
      <c r="N975" s="52"/>
      <c r="O975" s="52"/>
    </row>
    <row r="976">
      <c r="B976" s="440">
        <v>937.0</v>
      </c>
      <c r="C976" s="403"/>
      <c r="D976" s="495"/>
      <c r="E976" s="30" t="s">
        <v>1296</v>
      </c>
      <c r="F976" s="90" t="s">
        <v>288</v>
      </c>
      <c r="G976" s="90"/>
      <c r="H976" s="52"/>
      <c r="I976" s="100"/>
      <c r="J976" s="100"/>
      <c r="K976" s="100"/>
      <c r="L976" s="100"/>
      <c r="M976" s="52"/>
      <c r="N976" s="52"/>
      <c r="O976" s="52"/>
    </row>
    <row r="977">
      <c r="B977" s="440">
        <v>938.0</v>
      </c>
      <c r="C977" s="403"/>
      <c r="D977" s="495"/>
      <c r="E977" s="30" t="s">
        <v>1296</v>
      </c>
      <c r="F977" s="90" t="s">
        <v>2975</v>
      </c>
      <c r="G977" s="90"/>
      <c r="H977" s="52"/>
      <c r="I977" s="100"/>
      <c r="J977" s="100"/>
      <c r="K977" s="100"/>
      <c r="L977" s="100"/>
      <c r="M977" s="52"/>
      <c r="N977" s="52"/>
      <c r="O977" s="52"/>
    </row>
    <row r="978">
      <c r="B978" s="440">
        <v>939.0</v>
      </c>
      <c r="C978" s="403"/>
      <c r="D978" s="495"/>
      <c r="E978" s="30" t="s">
        <v>1296</v>
      </c>
      <c r="F978" s="90" t="s">
        <v>3199</v>
      </c>
      <c r="G978" s="90"/>
      <c r="H978" s="52"/>
      <c r="I978" s="100"/>
      <c r="J978" s="100"/>
      <c r="K978" s="100"/>
      <c r="L978" s="100"/>
      <c r="M978" s="52"/>
      <c r="N978" s="52"/>
      <c r="O978" s="52"/>
    </row>
    <row r="979">
      <c r="B979" s="440">
        <v>940.0</v>
      </c>
      <c r="C979" s="403"/>
      <c r="D979" s="495"/>
      <c r="E979" s="30" t="s">
        <v>1296</v>
      </c>
      <c r="F979" s="90" t="s">
        <v>2980</v>
      </c>
      <c r="G979" s="90"/>
      <c r="H979" s="52"/>
      <c r="I979" s="100"/>
      <c r="J979" s="100"/>
      <c r="K979" s="100"/>
      <c r="L979" s="100"/>
      <c r="M979" s="52"/>
      <c r="N979" s="52"/>
      <c r="O979" s="52"/>
    </row>
    <row r="980">
      <c r="B980" s="440">
        <v>941.0</v>
      </c>
      <c r="C980" s="403"/>
      <c r="D980" s="495"/>
      <c r="E980" s="30" t="s">
        <v>1296</v>
      </c>
      <c r="F980" s="90" t="s">
        <v>2465</v>
      </c>
      <c r="G980" s="90"/>
      <c r="H980" s="52"/>
      <c r="I980" s="100"/>
      <c r="J980" s="100"/>
      <c r="K980" s="100"/>
      <c r="L980" s="100"/>
      <c r="M980" s="52"/>
      <c r="N980" s="52"/>
      <c r="O980" s="52"/>
    </row>
    <row r="981">
      <c r="B981" s="440">
        <v>942.0</v>
      </c>
      <c r="C981" s="403"/>
      <c r="D981" s="495"/>
      <c r="E981" s="30" t="s">
        <v>1296</v>
      </c>
      <c r="F981" s="90" t="s">
        <v>2471</v>
      </c>
      <c r="G981" s="90"/>
      <c r="H981" s="52"/>
      <c r="I981" s="100"/>
      <c r="J981" s="100"/>
      <c r="K981" s="100"/>
      <c r="L981" s="100"/>
      <c r="M981" s="52"/>
      <c r="N981" s="52"/>
      <c r="O981" s="52"/>
    </row>
    <row r="982">
      <c r="B982" s="440">
        <v>943.0</v>
      </c>
      <c r="C982" s="403"/>
      <c r="D982" s="495"/>
      <c r="E982" s="30" t="s">
        <v>1296</v>
      </c>
      <c r="F982" s="90" t="s">
        <v>2479</v>
      </c>
      <c r="G982" s="90"/>
      <c r="H982" s="52"/>
      <c r="I982" s="100"/>
      <c r="J982" s="100"/>
      <c r="K982" s="100"/>
      <c r="L982" s="100"/>
      <c r="M982" s="52"/>
      <c r="N982" s="52"/>
      <c r="O982" s="52"/>
    </row>
    <row r="983">
      <c r="B983" s="440">
        <v>944.0</v>
      </c>
      <c r="C983" s="403"/>
      <c r="D983" s="495"/>
      <c r="E983" s="30" t="s">
        <v>1296</v>
      </c>
      <c r="F983" s="90" t="s">
        <v>294</v>
      </c>
      <c r="G983" s="90"/>
      <c r="H983" s="52"/>
      <c r="I983" s="100"/>
      <c r="J983" s="100"/>
      <c r="K983" s="100"/>
      <c r="L983" s="100"/>
      <c r="M983" s="52"/>
      <c r="N983" s="52"/>
      <c r="O983" s="52"/>
    </row>
    <row r="984">
      <c r="B984" s="440">
        <v>945.0</v>
      </c>
      <c r="C984" s="403"/>
      <c r="D984" s="495"/>
      <c r="E984" s="30" t="s">
        <v>1296</v>
      </c>
      <c r="F984" s="90" t="s">
        <v>299</v>
      </c>
      <c r="G984" s="90"/>
      <c r="H984" s="52"/>
      <c r="I984" s="100"/>
      <c r="J984" s="100"/>
      <c r="K984" s="100"/>
      <c r="L984" s="100"/>
      <c r="M984" s="52"/>
      <c r="N984" s="52"/>
      <c r="O984" s="52"/>
    </row>
    <row r="985">
      <c r="B985" s="440">
        <v>946.0</v>
      </c>
      <c r="C985" s="403"/>
      <c r="D985" s="495"/>
      <c r="E985" s="30" t="s">
        <v>1296</v>
      </c>
      <c r="F985" s="90" t="s">
        <v>304</v>
      </c>
      <c r="G985" s="90"/>
      <c r="H985" s="52"/>
      <c r="I985" s="100"/>
      <c r="J985" s="100"/>
      <c r="K985" s="100"/>
      <c r="L985" s="100"/>
      <c r="M985" s="52"/>
      <c r="N985" s="52"/>
      <c r="O985" s="52"/>
    </row>
    <row r="986">
      <c r="B986" s="440">
        <v>947.0</v>
      </c>
      <c r="C986" s="403"/>
      <c r="D986" s="495"/>
      <c r="E986" s="30" t="s">
        <v>1296</v>
      </c>
      <c r="F986" s="90" t="s">
        <v>310</v>
      </c>
      <c r="G986" s="90"/>
      <c r="H986" s="52"/>
      <c r="I986" s="100"/>
      <c r="J986" s="100"/>
      <c r="K986" s="100"/>
      <c r="L986" s="100"/>
      <c r="M986" s="52"/>
      <c r="N986" s="52"/>
      <c r="O986" s="52"/>
    </row>
    <row r="987">
      <c r="B987" s="440">
        <v>948.0</v>
      </c>
      <c r="C987" s="403"/>
      <c r="D987" s="495"/>
      <c r="E987" s="30" t="s">
        <v>1296</v>
      </c>
      <c r="F987" s="90" t="s">
        <v>315</v>
      </c>
      <c r="G987" s="90"/>
      <c r="H987" s="52"/>
      <c r="I987" s="100"/>
      <c r="J987" s="100"/>
      <c r="K987" s="100"/>
      <c r="L987" s="100"/>
      <c r="M987" s="52"/>
      <c r="N987" s="52"/>
      <c r="O987" s="52"/>
    </row>
    <row r="988">
      <c r="B988" s="440">
        <v>949.0</v>
      </c>
      <c r="C988" s="403"/>
      <c r="D988" s="495"/>
      <c r="E988" s="30" t="s">
        <v>1296</v>
      </c>
      <c r="F988" s="90" t="s">
        <v>320</v>
      </c>
      <c r="G988" s="90"/>
      <c r="H988" s="52"/>
      <c r="I988" s="100"/>
      <c r="J988" s="100"/>
      <c r="K988" s="100"/>
      <c r="L988" s="100"/>
      <c r="M988" s="52"/>
      <c r="N988" s="52"/>
      <c r="O988" s="52"/>
    </row>
    <row r="989">
      <c r="B989" s="440">
        <v>950.0</v>
      </c>
      <c r="C989" s="403"/>
      <c r="D989" s="495"/>
      <c r="E989" s="30" t="s">
        <v>1296</v>
      </c>
      <c r="F989" s="90" t="s">
        <v>325</v>
      </c>
      <c r="G989" s="90"/>
      <c r="H989" s="52"/>
      <c r="I989" s="100"/>
      <c r="J989" s="100"/>
      <c r="K989" s="100"/>
      <c r="L989" s="100"/>
      <c r="M989" s="52"/>
      <c r="N989" s="52"/>
      <c r="O989" s="52"/>
    </row>
    <row r="990">
      <c r="B990" s="440">
        <v>951.0</v>
      </c>
      <c r="C990" s="403"/>
      <c r="D990" s="495"/>
      <c r="E990" s="30" t="s">
        <v>1296</v>
      </c>
      <c r="F990" s="90" t="s">
        <v>330</v>
      </c>
      <c r="G990" s="90"/>
      <c r="H990" s="52"/>
      <c r="I990" s="100"/>
      <c r="J990" s="100"/>
      <c r="K990" s="100"/>
      <c r="L990" s="100"/>
      <c r="M990" s="52"/>
      <c r="N990" s="52"/>
      <c r="O990" s="52"/>
    </row>
    <row r="991">
      <c r="B991" s="440">
        <v>952.0</v>
      </c>
      <c r="C991" s="403"/>
      <c r="D991" s="495"/>
      <c r="E991" s="30" t="s">
        <v>1296</v>
      </c>
      <c r="F991" s="90" t="s">
        <v>336</v>
      </c>
      <c r="G991" s="90"/>
      <c r="H991" s="52"/>
      <c r="I991" s="100"/>
      <c r="J991" s="100"/>
      <c r="K991" s="100"/>
      <c r="L991" s="100"/>
      <c r="M991" s="52"/>
      <c r="N991" s="52"/>
      <c r="O991" s="52"/>
    </row>
    <row r="992">
      <c r="B992" s="440">
        <v>953.0</v>
      </c>
      <c r="C992" s="403"/>
      <c r="D992" s="495"/>
      <c r="E992" s="30" t="s">
        <v>1296</v>
      </c>
      <c r="F992" s="90" t="s">
        <v>342</v>
      </c>
      <c r="G992" s="90"/>
      <c r="H992" s="52"/>
      <c r="I992" s="100"/>
      <c r="J992" s="100"/>
      <c r="K992" s="100"/>
      <c r="L992" s="100"/>
      <c r="M992" s="52"/>
      <c r="N992" s="52"/>
      <c r="O992" s="52"/>
    </row>
    <row r="993">
      <c r="B993" s="440">
        <v>954.0</v>
      </c>
      <c r="C993" s="403"/>
      <c r="D993" s="495"/>
      <c r="E993" s="30" t="s">
        <v>1296</v>
      </c>
      <c r="F993" s="90" t="s">
        <v>1477</v>
      </c>
      <c r="G993" s="90"/>
      <c r="H993" s="52"/>
      <c r="I993" s="100"/>
      <c r="J993" s="100"/>
      <c r="K993" s="100"/>
      <c r="L993" s="100"/>
      <c r="M993" s="52"/>
      <c r="N993" s="52"/>
      <c r="O993" s="52"/>
    </row>
    <row r="994">
      <c r="B994" s="440">
        <v>955.0</v>
      </c>
      <c r="C994" s="403"/>
      <c r="D994" s="495"/>
      <c r="E994" s="30" t="s">
        <v>1296</v>
      </c>
      <c r="F994" s="90" t="s">
        <v>1561</v>
      </c>
      <c r="G994" s="90"/>
      <c r="H994" s="52"/>
      <c r="I994" s="100"/>
      <c r="J994" s="100"/>
      <c r="K994" s="100"/>
      <c r="L994" s="100"/>
      <c r="M994" s="52"/>
      <c r="N994" s="52"/>
      <c r="O994" s="52"/>
    </row>
    <row r="995">
      <c r="B995" s="440">
        <v>956.0</v>
      </c>
      <c r="C995" s="403"/>
      <c r="D995" s="495"/>
      <c r="E995" s="30" t="s">
        <v>1296</v>
      </c>
      <c r="F995" s="90" t="s">
        <v>1348</v>
      </c>
      <c r="G995" s="90"/>
      <c r="H995" s="52"/>
      <c r="I995" s="100"/>
      <c r="J995" s="100"/>
      <c r="K995" s="100"/>
      <c r="L995" s="100"/>
      <c r="M995" s="52"/>
      <c r="N995" s="52"/>
      <c r="O995" s="52"/>
    </row>
    <row r="996">
      <c r="B996" s="440">
        <v>957.0</v>
      </c>
      <c r="C996" s="403"/>
      <c r="D996" s="495"/>
      <c r="E996" s="30" t="s">
        <v>1296</v>
      </c>
      <c r="F996" s="90" t="s">
        <v>1357</v>
      </c>
      <c r="G996" s="90"/>
      <c r="H996" s="52"/>
      <c r="I996" s="100"/>
      <c r="J996" s="100"/>
      <c r="K996" s="100"/>
      <c r="L996" s="100"/>
      <c r="M996" s="52"/>
      <c r="N996" s="52"/>
      <c r="O996" s="52"/>
    </row>
    <row r="997">
      <c r="B997" s="440">
        <v>958.0</v>
      </c>
      <c r="C997" s="403"/>
      <c r="D997" s="495"/>
      <c r="E997" s="30" t="s">
        <v>1296</v>
      </c>
      <c r="F997" s="90" t="s">
        <v>1442</v>
      </c>
      <c r="G997" s="90"/>
      <c r="H997" s="52"/>
      <c r="I997" s="100"/>
      <c r="J997" s="100"/>
      <c r="K997" s="100"/>
      <c r="L997" s="100"/>
      <c r="M997" s="52"/>
      <c r="N997" s="52"/>
      <c r="O997" s="52"/>
    </row>
    <row r="998">
      <c r="B998" s="440">
        <v>959.0</v>
      </c>
      <c r="C998" s="403"/>
      <c r="D998" s="495"/>
      <c r="E998" s="30" t="s">
        <v>1296</v>
      </c>
      <c r="F998" s="90" t="s">
        <v>1734</v>
      </c>
      <c r="G998" s="499" t="s">
        <v>4632</v>
      </c>
      <c r="H998" s="20"/>
      <c r="I998" s="20"/>
      <c r="J998" s="20"/>
      <c r="K998" s="7"/>
      <c r="L998" s="100"/>
      <c r="M998" s="52"/>
      <c r="N998" s="52"/>
      <c r="O998" s="52"/>
    </row>
    <row r="999">
      <c r="B999" s="440">
        <v>960.0</v>
      </c>
      <c r="C999" s="403"/>
      <c r="D999" s="495"/>
      <c r="E999" s="30" t="s">
        <v>1296</v>
      </c>
      <c r="F999" s="90" t="s">
        <v>347</v>
      </c>
      <c r="G999" s="90"/>
      <c r="H999" s="52"/>
      <c r="I999" s="100"/>
      <c r="J999" s="100"/>
      <c r="K999" s="100"/>
      <c r="L999" s="100"/>
      <c r="M999" s="52"/>
      <c r="N999" s="52"/>
      <c r="O999" s="52"/>
    </row>
    <row r="1000">
      <c r="B1000" s="440">
        <v>961.0</v>
      </c>
      <c r="C1000" s="403"/>
      <c r="D1000" s="495"/>
      <c r="E1000" s="30" t="s">
        <v>1296</v>
      </c>
      <c r="F1000" s="90" t="s">
        <v>352</v>
      </c>
      <c r="G1000" s="90"/>
      <c r="H1000" s="52"/>
      <c r="I1000" s="100"/>
      <c r="J1000" s="100"/>
      <c r="K1000" s="100"/>
      <c r="L1000" s="100"/>
      <c r="M1000" s="52"/>
      <c r="N1000" s="52"/>
      <c r="O1000" s="52"/>
    </row>
    <row r="1001">
      <c r="B1001" s="440">
        <v>962.0</v>
      </c>
      <c r="C1001" s="403"/>
      <c r="D1001" s="495"/>
      <c r="E1001" s="30" t="s">
        <v>1296</v>
      </c>
      <c r="F1001" s="90" t="s">
        <v>357</v>
      </c>
      <c r="G1001" s="90"/>
      <c r="H1001" s="52"/>
      <c r="I1001" s="100"/>
      <c r="J1001" s="100"/>
      <c r="K1001" s="100"/>
      <c r="L1001" s="100"/>
      <c r="M1001" s="52"/>
      <c r="N1001" s="52"/>
      <c r="O1001" s="52"/>
    </row>
    <row r="1002">
      <c r="B1002" s="440">
        <v>963.0</v>
      </c>
      <c r="C1002" s="403"/>
      <c r="D1002" s="495"/>
      <c r="E1002" s="30" t="s">
        <v>1296</v>
      </c>
      <c r="F1002" s="90" t="s">
        <v>362</v>
      </c>
      <c r="G1002" s="90"/>
      <c r="H1002" s="52"/>
      <c r="I1002" s="100"/>
      <c r="J1002" s="100"/>
      <c r="K1002" s="100"/>
      <c r="L1002" s="100"/>
      <c r="M1002" s="52"/>
      <c r="N1002" s="52"/>
      <c r="O1002" s="52"/>
    </row>
    <row r="1003">
      <c r="B1003" s="440">
        <v>964.0</v>
      </c>
      <c r="C1003" s="403"/>
      <c r="D1003" s="495"/>
      <c r="E1003" s="30" t="s">
        <v>1296</v>
      </c>
      <c r="F1003" s="90" t="s">
        <v>367</v>
      </c>
      <c r="G1003" s="90"/>
      <c r="H1003" s="52"/>
      <c r="I1003" s="100"/>
      <c r="J1003" s="100"/>
      <c r="K1003" s="100"/>
      <c r="L1003" s="100"/>
      <c r="M1003" s="52"/>
      <c r="N1003" s="52"/>
      <c r="O1003" s="52"/>
    </row>
    <row r="1004">
      <c r="B1004" s="440">
        <v>965.0</v>
      </c>
      <c r="C1004" s="403"/>
      <c r="D1004" s="495"/>
      <c r="E1004" s="30" t="s">
        <v>1296</v>
      </c>
      <c r="F1004" s="90" t="s">
        <v>373</v>
      </c>
      <c r="G1004" s="90"/>
      <c r="H1004" s="52"/>
      <c r="I1004" s="100"/>
      <c r="J1004" s="100"/>
      <c r="K1004" s="100"/>
      <c r="L1004" s="100"/>
      <c r="M1004" s="52"/>
      <c r="N1004" s="52"/>
    </row>
    <row r="1005">
      <c r="B1005" s="440">
        <v>966.0</v>
      </c>
      <c r="C1005" s="403"/>
      <c r="D1005" s="495"/>
      <c r="E1005" s="30" t="s">
        <v>1296</v>
      </c>
      <c r="F1005" s="90" t="s">
        <v>378</v>
      </c>
      <c r="G1005" s="90"/>
      <c r="H1005" s="52"/>
      <c r="I1005" s="100"/>
      <c r="J1005" s="100"/>
      <c r="K1005" s="100"/>
      <c r="L1005" s="100"/>
      <c r="M1005" s="52"/>
      <c r="N1005" s="52"/>
    </row>
    <row r="1006">
      <c r="B1006" s="440">
        <v>967.0</v>
      </c>
      <c r="C1006" s="403"/>
      <c r="D1006" s="495"/>
      <c r="E1006" s="30" t="s">
        <v>1296</v>
      </c>
      <c r="F1006" s="90" t="s">
        <v>383</v>
      </c>
      <c r="G1006" s="90"/>
      <c r="H1006" s="52"/>
      <c r="I1006" s="100"/>
      <c r="J1006" s="100"/>
      <c r="K1006" s="100"/>
      <c r="L1006" s="100"/>
      <c r="M1006" s="52"/>
      <c r="N1006" s="52"/>
    </row>
    <row r="1007">
      <c r="B1007" s="440">
        <v>968.0</v>
      </c>
      <c r="C1007" s="487"/>
      <c r="D1007" s="495"/>
      <c r="E1007" s="30" t="s">
        <v>1296</v>
      </c>
      <c r="F1007" s="90" t="s">
        <v>388</v>
      </c>
      <c r="G1007" s="90"/>
      <c r="H1007" s="178"/>
      <c r="I1007" s="411"/>
      <c r="J1007" s="411"/>
      <c r="K1007" s="411"/>
      <c r="L1007" s="411"/>
      <c r="M1007" s="52"/>
      <c r="N1007" s="52"/>
    </row>
    <row r="1008">
      <c r="B1008" s="440">
        <v>969.0</v>
      </c>
      <c r="C1008" s="487"/>
      <c r="D1008" s="495"/>
      <c r="E1008" s="30" t="s">
        <v>1296</v>
      </c>
      <c r="F1008" s="90" t="s">
        <v>393</v>
      </c>
      <c r="G1008" s="90"/>
      <c r="H1008" s="178"/>
      <c r="I1008" s="411"/>
      <c r="J1008" s="411"/>
      <c r="K1008" s="411"/>
      <c r="L1008" s="411"/>
      <c r="M1008" s="52"/>
      <c r="N1008" s="52"/>
    </row>
    <row r="1009">
      <c r="B1009" s="440">
        <v>970.0</v>
      </c>
      <c r="C1009" s="487"/>
      <c r="D1009" s="495"/>
      <c r="E1009" s="30" t="s">
        <v>1296</v>
      </c>
      <c r="F1009" s="90" t="s">
        <v>2069</v>
      </c>
      <c r="G1009" s="90"/>
      <c r="H1009" s="178"/>
      <c r="I1009" s="411"/>
      <c r="J1009" s="411"/>
      <c r="K1009" s="411"/>
      <c r="L1009" s="411"/>
      <c r="M1009" s="52"/>
      <c r="N1009" s="52"/>
    </row>
    <row r="1010">
      <c r="B1010" s="440">
        <v>971.0</v>
      </c>
      <c r="C1010" s="487"/>
      <c r="D1010" s="495"/>
      <c r="E1010" s="30" t="s">
        <v>1296</v>
      </c>
      <c r="F1010" s="90" t="s">
        <v>1139</v>
      </c>
      <c r="G1010" s="90"/>
      <c r="H1010" s="178"/>
      <c r="I1010" s="411"/>
      <c r="J1010" s="411"/>
      <c r="K1010" s="411"/>
      <c r="L1010" s="411"/>
      <c r="M1010" s="52"/>
      <c r="N1010" s="52"/>
    </row>
    <row r="1011">
      <c r="B1011" s="440">
        <v>972.0</v>
      </c>
      <c r="C1011" s="487"/>
      <c r="D1011" s="495"/>
      <c r="E1011" s="30" t="s">
        <v>1296</v>
      </c>
      <c r="F1011" s="90" t="s">
        <v>1871</v>
      </c>
      <c r="G1011" s="90"/>
      <c r="H1011" s="178"/>
      <c r="I1011" s="411"/>
      <c r="J1011" s="411"/>
      <c r="K1011" s="411"/>
      <c r="L1011" s="411"/>
      <c r="M1011" s="52"/>
      <c r="N1011" s="52"/>
    </row>
    <row r="1012">
      <c r="B1012" s="440">
        <v>973.0</v>
      </c>
      <c r="C1012" s="487"/>
      <c r="D1012" s="495"/>
      <c r="E1012" s="30" t="s">
        <v>1296</v>
      </c>
      <c r="F1012" s="90" t="s">
        <v>1784</v>
      </c>
      <c r="G1012" s="90"/>
      <c r="H1012" s="178"/>
      <c r="I1012" s="411"/>
      <c r="J1012" s="411"/>
      <c r="K1012" s="411"/>
      <c r="L1012" s="411"/>
      <c r="M1012" s="52"/>
      <c r="N1012" s="52"/>
    </row>
    <row r="1013">
      <c r="B1013" s="440">
        <v>974.0</v>
      </c>
      <c r="C1013" s="487"/>
      <c r="D1013" s="495"/>
      <c r="E1013" s="30" t="s">
        <v>1296</v>
      </c>
      <c r="F1013" s="90" t="s">
        <v>2037</v>
      </c>
      <c r="G1013" s="90"/>
      <c r="H1013" s="178"/>
      <c r="I1013" s="411"/>
      <c r="J1013" s="411"/>
      <c r="K1013" s="411"/>
      <c r="L1013" s="411"/>
      <c r="M1013" s="52"/>
      <c r="N1013" s="52"/>
    </row>
    <row r="1014">
      <c r="B1014" s="440">
        <v>975.0</v>
      </c>
      <c r="C1014" s="487"/>
      <c r="D1014" s="495"/>
      <c r="E1014" s="30" t="s">
        <v>1296</v>
      </c>
      <c r="F1014" s="90" t="s">
        <v>1135</v>
      </c>
      <c r="G1014" s="90"/>
      <c r="H1014" s="178"/>
      <c r="I1014" s="411"/>
      <c r="J1014" s="411"/>
      <c r="K1014" s="411"/>
      <c r="L1014" s="411"/>
      <c r="M1014" s="52"/>
      <c r="N1014" s="52"/>
    </row>
    <row r="1015">
      <c r="B1015" s="440">
        <v>976.0</v>
      </c>
      <c r="C1015" s="487"/>
      <c r="D1015" s="495"/>
      <c r="E1015" s="30" t="s">
        <v>1296</v>
      </c>
      <c r="F1015" s="90" t="s">
        <v>407</v>
      </c>
      <c r="G1015" s="90"/>
      <c r="H1015" s="178"/>
      <c r="I1015" s="411"/>
      <c r="J1015" s="411"/>
      <c r="K1015" s="411"/>
      <c r="L1015" s="411"/>
      <c r="M1015" s="52"/>
      <c r="N1015" s="52"/>
    </row>
    <row r="1016">
      <c r="B1016" s="440">
        <v>977.0</v>
      </c>
      <c r="C1016" s="487"/>
      <c r="D1016" s="495"/>
      <c r="E1016" s="30" t="s">
        <v>1296</v>
      </c>
      <c r="F1016" s="90" t="s">
        <v>414</v>
      </c>
      <c r="G1016" s="90"/>
      <c r="H1016" s="178"/>
      <c r="I1016" s="411"/>
      <c r="J1016" s="411"/>
      <c r="K1016" s="411"/>
      <c r="L1016" s="411"/>
      <c r="M1016" s="52"/>
      <c r="N1016" s="52"/>
    </row>
    <row r="1017">
      <c r="B1017" s="440">
        <v>978.0</v>
      </c>
      <c r="C1017" s="487"/>
      <c r="D1017" s="495"/>
      <c r="E1017" s="30" t="s">
        <v>1296</v>
      </c>
      <c r="F1017" s="90" t="s">
        <v>420</v>
      </c>
      <c r="G1017" s="90"/>
      <c r="H1017" s="178"/>
      <c r="I1017" s="411"/>
      <c r="J1017" s="411"/>
      <c r="K1017" s="411"/>
      <c r="L1017" s="411"/>
      <c r="M1017" s="52"/>
      <c r="N1017" s="52"/>
    </row>
    <row r="1018">
      <c r="B1018" s="440">
        <v>979.0</v>
      </c>
      <c r="C1018" s="487"/>
      <c r="D1018" s="495"/>
      <c r="E1018" s="30" t="s">
        <v>1296</v>
      </c>
      <c r="F1018" s="90" t="s">
        <v>436</v>
      </c>
      <c r="G1018" s="90"/>
      <c r="H1018" s="178"/>
      <c r="I1018" s="411"/>
      <c r="J1018" s="411"/>
      <c r="K1018" s="411"/>
      <c r="L1018" s="411"/>
      <c r="M1018" s="52"/>
      <c r="N1018" s="52"/>
    </row>
    <row r="1019">
      <c r="B1019" s="440">
        <v>980.0</v>
      </c>
      <c r="C1019" s="487"/>
      <c r="D1019" s="495"/>
      <c r="E1019" s="30" t="s">
        <v>1296</v>
      </c>
      <c r="F1019" s="90" t="s">
        <v>440</v>
      </c>
      <c r="G1019" s="90"/>
      <c r="H1019" s="178"/>
      <c r="I1019" s="411"/>
      <c r="J1019" s="411"/>
      <c r="K1019" s="411"/>
      <c r="L1019" s="411"/>
      <c r="M1019" s="52"/>
      <c r="N1019" s="52"/>
    </row>
    <row r="1020">
      <c r="B1020" s="440">
        <v>981.0</v>
      </c>
      <c r="C1020" s="487"/>
      <c r="D1020" s="495"/>
      <c r="E1020" s="30" t="s">
        <v>1296</v>
      </c>
      <c r="F1020" s="90" t="s">
        <v>444</v>
      </c>
      <c r="G1020" s="90"/>
      <c r="H1020" s="178"/>
      <c r="I1020" s="411"/>
      <c r="J1020" s="411"/>
      <c r="K1020" s="411"/>
      <c r="L1020" s="411"/>
      <c r="M1020" s="52"/>
      <c r="N1020" s="52"/>
    </row>
    <row r="1021">
      <c r="B1021" s="440">
        <v>982.0</v>
      </c>
      <c r="C1021" s="487"/>
      <c r="D1021" s="495"/>
      <c r="E1021" s="30" t="s">
        <v>1296</v>
      </c>
      <c r="F1021" s="90" t="s">
        <v>448</v>
      </c>
      <c r="G1021" s="90"/>
      <c r="H1021" s="178"/>
      <c r="I1021" s="411"/>
      <c r="J1021" s="411"/>
      <c r="K1021" s="411"/>
      <c r="L1021" s="411"/>
      <c r="M1021" s="52"/>
      <c r="N1021" s="52"/>
    </row>
    <row r="1022">
      <c r="B1022" s="440">
        <v>983.0</v>
      </c>
      <c r="C1022" s="487"/>
      <c r="D1022" s="495"/>
      <c r="E1022" s="30" t="s">
        <v>1296</v>
      </c>
      <c r="F1022" s="90" t="s">
        <v>452</v>
      </c>
      <c r="G1022" s="90"/>
      <c r="H1022" s="178"/>
      <c r="I1022" s="411"/>
      <c r="J1022" s="411"/>
      <c r="K1022" s="411"/>
      <c r="L1022" s="411"/>
      <c r="M1022" s="52"/>
      <c r="N1022" s="52"/>
    </row>
    <row r="1023">
      <c r="B1023" s="440">
        <v>984.0</v>
      </c>
      <c r="C1023" s="487"/>
      <c r="D1023" s="495"/>
      <c r="E1023" s="30" t="s">
        <v>1296</v>
      </c>
      <c r="F1023" s="90" t="s">
        <v>457</v>
      </c>
      <c r="G1023" s="90"/>
      <c r="H1023" s="178"/>
      <c r="I1023" s="411"/>
      <c r="J1023" s="411"/>
      <c r="K1023" s="411"/>
      <c r="L1023" s="411"/>
      <c r="M1023" s="52"/>
      <c r="N1023" s="52"/>
    </row>
    <row r="1024">
      <c r="B1024" s="440">
        <v>985.0</v>
      </c>
      <c r="C1024" s="487"/>
      <c r="D1024" s="495"/>
      <c r="E1024" s="30" t="s">
        <v>1296</v>
      </c>
      <c r="F1024" s="90" t="s">
        <v>463</v>
      </c>
      <c r="G1024" s="90"/>
      <c r="H1024" s="178"/>
      <c r="I1024" s="411"/>
      <c r="J1024" s="411"/>
      <c r="K1024" s="411"/>
      <c r="L1024" s="411"/>
      <c r="M1024" s="52"/>
      <c r="N1024" s="52"/>
    </row>
    <row r="1025">
      <c r="B1025" s="440">
        <v>986.0</v>
      </c>
      <c r="C1025" s="487"/>
      <c r="D1025" s="495"/>
      <c r="E1025" s="30" t="s">
        <v>1296</v>
      </c>
      <c r="F1025" s="90" t="s">
        <v>2756</v>
      </c>
      <c r="G1025" s="90"/>
      <c r="H1025" s="178"/>
      <c r="I1025" s="411"/>
      <c r="J1025" s="411"/>
      <c r="K1025" s="411"/>
      <c r="L1025" s="411"/>
      <c r="M1025" s="52"/>
      <c r="N1025" s="52"/>
    </row>
    <row r="1026">
      <c r="B1026" s="440">
        <v>987.0</v>
      </c>
      <c r="C1026" s="487"/>
      <c r="D1026" s="495"/>
      <c r="E1026" s="30" t="s">
        <v>1296</v>
      </c>
      <c r="F1026" s="90" t="s">
        <v>3171</v>
      </c>
      <c r="G1026" s="90"/>
      <c r="H1026" s="178"/>
      <c r="I1026" s="411"/>
      <c r="J1026" s="411"/>
      <c r="K1026" s="411"/>
      <c r="L1026" s="411"/>
      <c r="M1026" s="52"/>
      <c r="N1026" s="52"/>
    </row>
    <row r="1027">
      <c r="B1027" s="440">
        <v>988.0</v>
      </c>
      <c r="C1027" s="487"/>
      <c r="D1027" s="495"/>
      <c r="E1027" s="30" t="s">
        <v>1296</v>
      </c>
      <c r="F1027" s="90" t="s">
        <v>3071</v>
      </c>
      <c r="G1027" s="90"/>
      <c r="H1027" s="178"/>
      <c r="I1027" s="411"/>
      <c r="J1027" s="411"/>
      <c r="K1027" s="411"/>
      <c r="L1027" s="411"/>
      <c r="M1027" s="52"/>
      <c r="N1027" s="52"/>
    </row>
    <row r="1028">
      <c r="B1028" s="440">
        <v>989.0</v>
      </c>
      <c r="C1028" s="487"/>
      <c r="D1028" s="495"/>
      <c r="E1028" s="30" t="s">
        <v>1296</v>
      </c>
      <c r="F1028" s="90" t="s">
        <v>2563</v>
      </c>
      <c r="G1028" s="90"/>
      <c r="H1028" s="178"/>
      <c r="I1028" s="411"/>
      <c r="J1028" s="411"/>
      <c r="K1028" s="411"/>
      <c r="L1028" s="411"/>
      <c r="M1028" s="52"/>
      <c r="N1028" s="52"/>
    </row>
    <row r="1029">
      <c r="B1029" s="440">
        <v>990.0</v>
      </c>
      <c r="C1029" s="487"/>
      <c r="D1029" s="495"/>
      <c r="E1029" s="30" t="s">
        <v>1296</v>
      </c>
      <c r="F1029" s="90" t="s">
        <v>2572</v>
      </c>
      <c r="G1029" s="90"/>
      <c r="H1029" s="178"/>
      <c r="I1029" s="411"/>
      <c r="J1029" s="411"/>
      <c r="K1029" s="411"/>
      <c r="L1029" s="411"/>
      <c r="M1029" s="52"/>
      <c r="N1029" s="52"/>
    </row>
    <row r="1030">
      <c r="B1030" s="440">
        <v>991.0</v>
      </c>
      <c r="C1030" s="487"/>
      <c r="D1030" s="495"/>
      <c r="E1030" s="30" t="s">
        <v>1296</v>
      </c>
      <c r="F1030" s="90" t="s">
        <v>2577</v>
      </c>
      <c r="G1030" s="90"/>
      <c r="H1030" s="178"/>
      <c r="I1030" s="411"/>
      <c r="J1030" s="411"/>
      <c r="K1030" s="411"/>
      <c r="L1030" s="411"/>
      <c r="M1030" s="52"/>
      <c r="N1030" s="52"/>
    </row>
    <row r="1031">
      <c r="B1031" s="440">
        <v>992.0</v>
      </c>
      <c r="C1031" s="487"/>
      <c r="D1031" s="495"/>
      <c r="E1031" s="30" t="s">
        <v>1296</v>
      </c>
      <c r="F1031" s="90" t="s">
        <v>2589</v>
      </c>
      <c r="G1031" s="90"/>
      <c r="H1031" s="178"/>
      <c r="I1031" s="411"/>
      <c r="J1031" s="411"/>
      <c r="K1031" s="411"/>
      <c r="L1031" s="411"/>
      <c r="M1031" s="52"/>
      <c r="N1031" s="52"/>
    </row>
    <row r="1032">
      <c r="B1032" s="440">
        <v>993.0</v>
      </c>
      <c r="C1032" s="487"/>
      <c r="D1032" s="495"/>
      <c r="E1032" s="30" t="s">
        <v>1296</v>
      </c>
      <c r="F1032" s="90" t="s">
        <v>2596</v>
      </c>
      <c r="G1032" s="90"/>
      <c r="H1032" s="178"/>
      <c r="I1032" s="411"/>
      <c r="J1032" s="411"/>
      <c r="K1032" s="411"/>
      <c r="L1032" s="411"/>
      <c r="M1032" s="52"/>
      <c r="N1032" s="52"/>
    </row>
    <row r="1033">
      <c r="B1033" s="440">
        <v>994.0</v>
      </c>
      <c r="C1033" s="487"/>
      <c r="D1033" s="495"/>
      <c r="E1033" s="30" t="s">
        <v>1296</v>
      </c>
      <c r="F1033" s="90" t="s">
        <v>1450</v>
      </c>
      <c r="G1033" s="90"/>
      <c r="H1033" s="178"/>
      <c r="I1033" s="411"/>
      <c r="J1033" s="411"/>
      <c r="K1033" s="411"/>
      <c r="L1033" s="411"/>
      <c r="M1033" s="52"/>
      <c r="N1033" s="52"/>
    </row>
    <row r="1034">
      <c r="B1034" s="440">
        <v>995.0</v>
      </c>
      <c r="C1034" s="487"/>
      <c r="D1034" s="495"/>
      <c r="E1034" s="30" t="s">
        <v>1296</v>
      </c>
      <c r="F1034" s="90" t="s">
        <v>1493</v>
      </c>
      <c r="G1034" s="90"/>
      <c r="H1034" s="178"/>
      <c r="I1034" s="411"/>
      <c r="J1034" s="411"/>
      <c r="K1034" s="411"/>
      <c r="L1034" s="411"/>
      <c r="M1034" s="52"/>
      <c r="N1034" s="52"/>
    </row>
    <row r="1035">
      <c r="B1035" s="440">
        <v>996.0</v>
      </c>
      <c r="C1035" s="487"/>
      <c r="D1035" s="495"/>
      <c r="E1035" s="30" t="s">
        <v>1296</v>
      </c>
      <c r="F1035" s="90" t="s">
        <v>1555</v>
      </c>
      <c r="G1035" s="90"/>
      <c r="H1035" s="178"/>
      <c r="I1035" s="411"/>
      <c r="J1035" s="411"/>
      <c r="K1035" s="411"/>
      <c r="L1035" s="411"/>
      <c r="M1035" s="52"/>
      <c r="N1035" s="52"/>
    </row>
    <row r="1036">
      <c r="B1036" s="440">
        <v>997.0</v>
      </c>
      <c r="C1036" s="487"/>
      <c r="D1036" s="495"/>
      <c r="E1036" s="30" t="s">
        <v>1296</v>
      </c>
      <c r="F1036" s="90" t="s">
        <v>1574</v>
      </c>
      <c r="G1036" s="90"/>
      <c r="H1036" s="178"/>
      <c r="I1036" s="411"/>
      <c r="J1036" s="411"/>
      <c r="K1036" s="411"/>
      <c r="L1036" s="411"/>
      <c r="M1036" s="52"/>
      <c r="N1036" s="52"/>
    </row>
    <row r="1037">
      <c r="B1037" s="440">
        <v>998.0</v>
      </c>
      <c r="C1037" s="487"/>
      <c r="D1037" s="495"/>
      <c r="E1037" s="30" t="s">
        <v>1296</v>
      </c>
      <c r="F1037" s="90" t="s">
        <v>1583</v>
      </c>
      <c r="G1037" s="90"/>
      <c r="H1037" s="178"/>
      <c r="I1037" s="411"/>
      <c r="J1037" s="411"/>
      <c r="K1037" s="411"/>
      <c r="L1037" s="411"/>
      <c r="M1037" s="52"/>
      <c r="N1037" s="52"/>
    </row>
    <row r="1038">
      <c r="B1038" s="440">
        <v>999.0</v>
      </c>
      <c r="C1038" s="487"/>
      <c r="D1038" s="495"/>
      <c r="E1038" s="30" t="s">
        <v>1296</v>
      </c>
      <c r="F1038" s="90" t="s">
        <v>1590</v>
      </c>
      <c r="G1038" s="90"/>
      <c r="H1038" s="178"/>
      <c r="I1038" s="411"/>
      <c r="J1038" s="411"/>
      <c r="K1038" s="411"/>
      <c r="L1038" s="411"/>
      <c r="M1038" s="52"/>
      <c r="N1038" s="52"/>
    </row>
    <row r="1039">
      <c r="B1039" s="440">
        <v>1000.0</v>
      </c>
      <c r="C1039" s="487"/>
      <c r="D1039" s="495"/>
      <c r="E1039" s="30" t="s">
        <v>1296</v>
      </c>
      <c r="F1039" s="90" t="s">
        <v>1600</v>
      </c>
      <c r="G1039" s="90"/>
      <c r="H1039" s="178"/>
      <c r="I1039" s="411"/>
      <c r="J1039" s="411"/>
      <c r="K1039" s="411"/>
      <c r="L1039" s="411"/>
      <c r="M1039" s="52"/>
      <c r="N1039" s="52"/>
    </row>
    <row r="1040">
      <c r="B1040" s="440">
        <v>1001.0</v>
      </c>
      <c r="C1040" s="487"/>
      <c r="D1040" s="495"/>
      <c r="E1040" s="30" t="s">
        <v>1296</v>
      </c>
      <c r="F1040" s="90" t="s">
        <v>2641</v>
      </c>
      <c r="G1040" s="90"/>
      <c r="H1040" s="178"/>
      <c r="I1040" s="411"/>
      <c r="J1040" s="411"/>
      <c r="K1040" s="411"/>
      <c r="L1040" s="411"/>
      <c r="M1040" s="52"/>
      <c r="N1040" s="52"/>
    </row>
    <row r="1041">
      <c r="B1041" s="440">
        <v>1002.0</v>
      </c>
      <c r="C1041" s="487"/>
      <c r="D1041" s="495"/>
      <c r="E1041" s="30" t="s">
        <v>1296</v>
      </c>
      <c r="F1041" s="90" t="s">
        <v>2351</v>
      </c>
      <c r="G1041" s="90"/>
      <c r="H1041" s="178"/>
      <c r="I1041" s="411"/>
      <c r="J1041" s="411"/>
      <c r="K1041" s="411"/>
      <c r="L1041" s="411"/>
      <c r="M1041" s="52"/>
      <c r="N1041" s="52"/>
    </row>
    <row r="1042">
      <c r="B1042" s="440">
        <v>1003.0</v>
      </c>
      <c r="C1042" s="487"/>
      <c r="D1042" s="495"/>
      <c r="E1042" s="30" t="s">
        <v>1296</v>
      </c>
      <c r="F1042" s="90" t="s">
        <v>2651</v>
      </c>
      <c r="G1042" s="90"/>
      <c r="H1042" s="178"/>
      <c r="I1042" s="411"/>
      <c r="J1042" s="411"/>
      <c r="K1042" s="411"/>
      <c r="L1042" s="411"/>
      <c r="M1042" s="52"/>
      <c r="N1042" s="52"/>
    </row>
    <row r="1043">
      <c r="B1043" s="440">
        <v>1004.0</v>
      </c>
      <c r="C1043" s="487"/>
      <c r="D1043" s="495"/>
      <c r="E1043" s="30" t="s">
        <v>1296</v>
      </c>
      <c r="F1043" s="90" t="s">
        <v>2658</v>
      </c>
      <c r="G1043" s="90"/>
      <c r="H1043" s="178"/>
      <c r="I1043" s="411"/>
      <c r="J1043" s="411"/>
      <c r="K1043" s="411"/>
      <c r="L1043" s="411"/>
      <c r="M1043" s="52"/>
      <c r="N1043" s="52"/>
    </row>
    <row r="1044">
      <c r="B1044" s="440">
        <v>1005.0</v>
      </c>
      <c r="C1044" s="487"/>
      <c r="D1044" s="495"/>
      <c r="E1044" s="30" t="s">
        <v>1296</v>
      </c>
      <c r="F1044" s="90" t="s">
        <v>2670</v>
      </c>
      <c r="G1044" s="90"/>
      <c r="H1044" s="178"/>
      <c r="I1044" s="411"/>
      <c r="J1044" s="411"/>
      <c r="K1044" s="411"/>
      <c r="L1044" s="411"/>
      <c r="M1044" s="52"/>
      <c r="N1044" s="52"/>
    </row>
    <row r="1045">
      <c r="B1045" s="440">
        <v>1006.0</v>
      </c>
      <c r="C1045" s="487"/>
      <c r="D1045" s="495"/>
      <c r="E1045" s="30" t="s">
        <v>1296</v>
      </c>
      <c r="F1045" s="90" t="s">
        <v>2675</v>
      </c>
      <c r="G1045" s="90"/>
      <c r="H1045" s="178"/>
      <c r="I1045" s="411"/>
      <c r="J1045" s="411"/>
      <c r="K1045" s="411"/>
      <c r="L1045" s="411"/>
      <c r="M1045" s="52"/>
      <c r="N1045" s="52"/>
    </row>
    <row r="1046">
      <c r="B1046" s="440">
        <v>1007.0</v>
      </c>
      <c r="C1046" s="487"/>
      <c r="D1046" s="495"/>
      <c r="E1046" s="30" t="s">
        <v>1296</v>
      </c>
      <c r="F1046" s="90" t="s">
        <v>2682</v>
      </c>
      <c r="G1046" s="90"/>
      <c r="H1046" s="178"/>
      <c r="I1046" s="411"/>
      <c r="J1046" s="411"/>
      <c r="K1046" s="411"/>
      <c r="L1046" s="411"/>
      <c r="M1046" s="52"/>
      <c r="N1046" s="52"/>
    </row>
    <row r="1047">
      <c r="B1047" s="440">
        <v>1008.0</v>
      </c>
      <c r="C1047" s="487"/>
      <c r="D1047" s="495"/>
      <c r="E1047" s="30" t="s">
        <v>1296</v>
      </c>
      <c r="F1047" s="90" t="s">
        <v>1742</v>
      </c>
      <c r="G1047" s="90"/>
      <c r="H1047" s="178"/>
      <c r="I1047" s="411"/>
      <c r="J1047" s="411"/>
      <c r="K1047" s="411"/>
      <c r="L1047" s="411"/>
      <c r="M1047" s="52"/>
      <c r="N1047" s="52"/>
    </row>
    <row r="1048">
      <c r="B1048" s="440">
        <v>1009.0</v>
      </c>
      <c r="C1048" s="487"/>
      <c r="D1048" s="495"/>
      <c r="E1048" s="30" t="s">
        <v>1296</v>
      </c>
      <c r="F1048" s="90" t="s">
        <v>2022</v>
      </c>
      <c r="G1048" s="90"/>
      <c r="H1048" s="178"/>
      <c r="I1048" s="411"/>
      <c r="J1048" s="411"/>
      <c r="K1048" s="411"/>
      <c r="L1048" s="411"/>
      <c r="M1048" s="52"/>
      <c r="N1048" s="52"/>
    </row>
    <row r="1049">
      <c r="B1049" s="440">
        <v>1010.0</v>
      </c>
      <c r="C1049" s="487"/>
      <c r="D1049" s="495"/>
      <c r="E1049" s="30" t="s">
        <v>1296</v>
      </c>
      <c r="F1049" s="90" t="s">
        <v>2210</v>
      </c>
      <c r="G1049" s="90"/>
      <c r="H1049" s="178"/>
      <c r="I1049" s="411"/>
      <c r="J1049" s="411"/>
      <c r="K1049" s="411"/>
      <c r="L1049" s="411"/>
      <c r="M1049" s="52"/>
      <c r="N1049" s="52"/>
    </row>
    <row r="1050">
      <c r="B1050" s="440">
        <v>1011.0</v>
      </c>
      <c r="C1050" s="487"/>
      <c r="D1050" s="495"/>
      <c r="E1050" s="30" t="s">
        <v>1296</v>
      </c>
      <c r="F1050" s="90" t="s">
        <v>2129</v>
      </c>
      <c r="G1050" s="90"/>
      <c r="H1050" s="178"/>
      <c r="I1050" s="411"/>
      <c r="J1050" s="411"/>
      <c r="K1050" s="411"/>
      <c r="L1050" s="411"/>
      <c r="M1050" s="52"/>
      <c r="N1050" s="52"/>
    </row>
    <row r="1051">
      <c r="B1051" s="440">
        <v>1012.0</v>
      </c>
      <c r="C1051" s="487"/>
      <c r="D1051" s="495"/>
      <c r="E1051" s="30" t="s">
        <v>1296</v>
      </c>
      <c r="F1051" s="90" t="s">
        <v>2053</v>
      </c>
      <c r="G1051" s="90"/>
      <c r="H1051" s="178"/>
      <c r="I1051" s="411"/>
      <c r="J1051" s="411"/>
      <c r="K1051" s="411"/>
      <c r="L1051" s="411"/>
      <c r="M1051" s="52"/>
      <c r="N1051" s="52"/>
    </row>
    <row r="1052">
      <c r="B1052" s="440">
        <v>1013.0</v>
      </c>
      <c r="C1052" s="487"/>
      <c r="D1052" s="495"/>
      <c r="E1052" s="30" t="s">
        <v>1296</v>
      </c>
      <c r="F1052" s="90" t="s">
        <v>1814</v>
      </c>
      <c r="G1052" s="90"/>
      <c r="H1052" s="178"/>
      <c r="I1052" s="411"/>
      <c r="J1052" s="411"/>
      <c r="K1052" s="411"/>
      <c r="L1052" s="411"/>
      <c r="M1052" s="52"/>
      <c r="N1052" s="52"/>
    </row>
    <row r="1053">
      <c r="B1053" s="440">
        <v>1014.0</v>
      </c>
      <c r="C1053" s="487"/>
      <c r="D1053" s="495"/>
      <c r="E1053" s="30" t="s">
        <v>1296</v>
      </c>
      <c r="F1053" s="90" t="s">
        <v>2241</v>
      </c>
      <c r="G1053" s="90"/>
      <c r="H1053" s="178"/>
      <c r="I1053" s="411"/>
      <c r="J1053" s="411"/>
      <c r="K1053" s="411"/>
      <c r="L1053" s="411"/>
      <c r="M1053" s="52"/>
      <c r="N1053" s="52"/>
    </row>
    <row r="1054">
      <c r="B1054" s="440">
        <v>1015.0</v>
      </c>
      <c r="C1054" s="487"/>
      <c r="D1054" s="495"/>
      <c r="E1054" s="30" t="s">
        <v>1296</v>
      </c>
      <c r="F1054" s="90" t="s">
        <v>2093</v>
      </c>
      <c r="G1054" s="90"/>
      <c r="H1054" s="178"/>
      <c r="I1054" s="411"/>
      <c r="J1054" s="411"/>
      <c r="K1054" s="411"/>
      <c r="L1054" s="411"/>
      <c r="M1054" s="52"/>
      <c r="N1054" s="52"/>
    </row>
    <row r="1055">
      <c r="B1055" s="440">
        <v>1016.0</v>
      </c>
      <c r="C1055" s="487"/>
      <c r="D1055" s="495"/>
      <c r="E1055" s="30" t="s">
        <v>1296</v>
      </c>
      <c r="F1055" s="90" t="s">
        <v>1254</v>
      </c>
      <c r="G1055" s="90"/>
      <c r="H1055" s="178"/>
      <c r="I1055" s="411"/>
      <c r="J1055" s="411"/>
      <c r="K1055" s="411"/>
      <c r="L1055" s="411"/>
      <c r="M1055" s="52"/>
      <c r="N1055" s="52"/>
    </row>
    <row r="1056">
      <c r="B1056" s="440">
        <v>1017.0</v>
      </c>
      <c r="C1056" s="487"/>
      <c r="D1056" s="495"/>
      <c r="E1056" s="30" t="s">
        <v>1296</v>
      </c>
      <c r="F1056" s="90" t="s">
        <v>1797</v>
      </c>
      <c r="G1056" s="90"/>
      <c r="H1056" s="178"/>
      <c r="I1056" s="411"/>
      <c r="J1056" s="411"/>
      <c r="K1056" s="411"/>
      <c r="L1056" s="411"/>
      <c r="M1056" s="52"/>
      <c r="N1056" s="52"/>
    </row>
    <row r="1057">
      <c r="B1057" s="440">
        <v>1018.0</v>
      </c>
      <c r="C1057" s="403"/>
      <c r="D1057" s="495"/>
      <c r="E1057" s="30" t="s">
        <v>1296</v>
      </c>
      <c r="F1057" s="90" t="s">
        <v>2340</v>
      </c>
      <c r="G1057" s="90"/>
      <c r="H1057" s="178"/>
      <c r="I1057" s="411"/>
      <c r="J1057" s="411"/>
      <c r="K1057" s="411"/>
      <c r="L1057" s="411"/>
      <c r="M1057" s="52"/>
      <c r="N1057" s="52"/>
    </row>
    <row r="1058">
      <c r="B1058" s="440">
        <v>1019.0</v>
      </c>
      <c r="C1058" s="403"/>
      <c r="D1058" s="495"/>
      <c r="E1058" s="30" t="s">
        <v>1296</v>
      </c>
      <c r="F1058" s="90" t="s">
        <v>2285</v>
      </c>
      <c r="G1058" s="90"/>
      <c r="H1058" s="178"/>
      <c r="I1058" s="411"/>
      <c r="J1058" s="411"/>
      <c r="K1058" s="411"/>
      <c r="L1058" s="411"/>
      <c r="M1058" s="52"/>
      <c r="N1058" s="52"/>
    </row>
    <row r="1059">
      <c r="B1059" s="440">
        <v>1020.0</v>
      </c>
      <c r="C1059" s="403"/>
      <c r="D1059" s="495"/>
      <c r="E1059" s="30" t="s">
        <v>1296</v>
      </c>
      <c r="F1059" s="90" t="s">
        <v>2255</v>
      </c>
      <c r="G1059" s="90"/>
      <c r="H1059" s="178"/>
      <c r="I1059" s="411"/>
      <c r="J1059" s="411"/>
      <c r="K1059" s="411"/>
      <c r="L1059" s="411"/>
      <c r="M1059" s="52"/>
      <c r="N1059" s="52"/>
    </row>
    <row r="1060">
      <c r="B1060" s="440">
        <v>1021.0</v>
      </c>
      <c r="C1060" s="403"/>
      <c r="D1060" s="495"/>
      <c r="E1060" s="30" t="s">
        <v>1296</v>
      </c>
      <c r="F1060" s="90" t="s">
        <v>2183</v>
      </c>
      <c r="G1060" s="90"/>
      <c r="H1060" s="178"/>
      <c r="I1060" s="411"/>
      <c r="J1060" s="411"/>
      <c r="K1060" s="411"/>
      <c r="L1060" s="411"/>
      <c r="M1060" s="52"/>
      <c r="N1060" s="52"/>
    </row>
    <row r="1061">
      <c r="B1061" s="440">
        <v>1022.0</v>
      </c>
      <c r="C1061" s="403"/>
      <c r="D1061" s="495"/>
      <c r="E1061" s="30" t="s">
        <v>1296</v>
      </c>
      <c r="F1061" s="90" t="s">
        <v>2235</v>
      </c>
      <c r="G1061" s="90"/>
      <c r="H1061" s="178"/>
      <c r="I1061" s="411"/>
      <c r="J1061" s="411"/>
      <c r="K1061" s="411"/>
      <c r="L1061" s="411"/>
      <c r="M1061" s="52"/>
      <c r="N1061" s="52"/>
    </row>
    <row r="1062">
      <c r="B1062" s="440">
        <v>1023.0</v>
      </c>
      <c r="C1062" s="403"/>
      <c r="D1062" s="495"/>
      <c r="E1062" s="30" t="s">
        <v>1296</v>
      </c>
      <c r="F1062" s="90" t="s">
        <v>2260</v>
      </c>
      <c r="G1062" s="503" t="s">
        <v>4634</v>
      </c>
      <c r="H1062" s="503"/>
      <c r="I1062" s="503"/>
      <c r="J1062" s="503"/>
      <c r="K1062" s="503"/>
      <c r="L1062" s="411"/>
      <c r="M1062" s="52"/>
      <c r="N1062" s="52"/>
    </row>
  </sheetData>
  <mergeCells count="3">
    <mergeCell ref="E1:F1"/>
    <mergeCell ref="G957:K957"/>
    <mergeCell ref="G998:K998"/>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7" max="7" width="18.71"/>
    <col customWidth="1" min="9" max="9" width="15.14"/>
  </cols>
  <sheetData>
    <row r="1">
      <c r="A1" s="83" t="s">
        <v>4172</v>
      </c>
      <c r="B1" s="20"/>
      <c r="C1" s="20"/>
      <c r="D1" s="20"/>
      <c r="E1" s="20"/>
      <c r="F1" s="20"/>
      <c r="G1" s="20"/>
      <c r="H1" s="20"/>
      <c r="I1" s="20"/>
      <c r="J1" s="7"/>
      <c r="K1" s="52"/>
    </row>
    <row r="2">
      <c r="A2" s="52"/>
      <c r="B2" s="52"/>
      <c r="C2" s="52"/>
      <c r="D2" s="52"/>
      <c r="E2" s="52"/>
      <c r="F2" s="52"/>
      <c r="G2" s="52"/>
      <c r="H2" s="52"/>
      <c r="I2" s="52"/>
      <c r="J2" s="52"/>
      <c r="K2" s="52"/>
    </row>
    <row r="3">
      <c r="D3" s="449" t="s">
        <v>4178</v>
      </c>
      <c r="E3" s="20"/>
      <c r="F3" s="20"/>
      <c r="I3" s="52"/>
      <c r="J3" s="52"/>
      <c r="K3" s="52"/>
    </row>
    <row r="4">
      <c r="A4" s="26" t="s">
        <v>4183</v>
      </c>
      <c r="B4" s="71"/>
      <c r="C4" s="71"/>
      <c r="D4" s="71"/>
      <c r="E4" s="71"/>
      <c r="F4" s="71"/>
      <c r="G4" s="52"/>
      <c r="H4" s="52"/>
      <c r="I4" s="52"/>
      <c r="J4" s="52"/>
      <c r="K4" s="52"/>
    </row>
    <row r="5">
      <c r="A5" s="92" t="s">
        <v>4185</v>
      </c>
      <c r="B5" s="20"/>
      <c r="C5" s="20"/>
      <c r="D5" s="20"/>
      <c r="E5" s="20"/>
      <c r="F5" s="7"/>
      <c r="G5" s="52"/>
      <c r="H5" s="52"/>
      <c r="I5" s="52"/>
      <c r="J5" s="52"/>
      <c r="K5" s="52"/>
    </row>
    <row r="6">
      <c r="A6" s="450" t="s">
        <v>4188</v>
      </c>
      <c r="B6" s="6"/>
      <c r="C6" s="6"/>
      <c r="D6" s="6"/>
      <c r="E6" s="6"/>
      <c r="F6" s="8"/>
      <c r="G6" s="52"/>
      <c r="H6" s="52"/>
      <c r="I6" s="52"/>
      <c r="J6" s="52"/>
      <c r="K6" s="52"/>
    </row>
    <row r="7">
      <c r="A7" s="16"/>
      <c r="B7" s="17"/>
      <c r="C7" s="17"/>
      <c r="D7" s="17"/>
      <c r="E7" s="17"/>
      <c r="F7" s="19"/>
      <c r="G7" s="52"/>
      <c r="H7" s="52"/>
      <c r="I7" s="52"/>
      <c r="J7" s="52"/>
      <c r="K7" s="52"/>
    </row>
    <row r="8">
      <c r="A8" s="52"/>
      <c r="B8" s="52"/>
      <c r="C8" s="52"/>
      <c r="D8" s="52"/>
      <c r="E8" s="52"/>
      <c r="F8" s="52"/>
      <c r="G8" s="52"/>
      <c r="H8" s="52"/>
      <c r="I8" s="52"/>
      <c r="J8" s="52"/>
      <c r="K8" s="52"/>
    </row>
    <row r="9">
      <c r="A9" s="92" t="s">
        <v>4194</v>
      </c>
      <c r="B9" s="20"/>
      <c r="C9" s="20"/>
      <c r="D9" s="20"/>
      <c r="E9" s="20"/>
      <c r="F9" s="7"/>
      <c r="G9" s="52"/>
      <c r="H9" s="52"/>
      <c r="I9" s="52"/>
      <c r="J9" s="52"/>
      <c r="K9" s="52"/>
    </row>
    <row r="10">
      <c r="A10" s="451" t="s">
        <v>4199</v>
      </c>
      <c r="B10" s="6"/>
      <c r="C10" s="6"/>
      <c r="D10" s="6"/>
      <c r="E10" s="6"/>
      <c r="F10" s="8"/>
      <c r="G10" s="52"/>
      <c r="H10" s="52"/>
      <c r="I10" s="52"/>
      <c r="J10" s="52"/>
      <c r="K10" s="52"/>
    </row>
    <row r="11">
      <c r="A11" s="179"/>
      <c r="F11" s="81"/>
      <c r="G11" s="52"/>
      <c r="H11" s="52"/>
      <c r="I11" s="52"/>
      <c r="J11" s="52"/>
      <c r="K11" s="52"/>
    </row>
    <row r="12">
      <c r="A12" s="16"/>
      <c r="B12" s="17"/>
      <c r="C12" s="17"/>
      <c r="D12" s="17"/>
      <c r="E12" s="17"/>
      <c r="F12" s="19"/>
      <c r="G12" s="52"/>
      <c r="H12" s="52"/>
      <c r="I12" s="52"/>
      <c r="J12" s="52"/>
      <c r="K12" s="52"/>
    </row>
    <row r="13">
      <c r="A13" s="452"/>
      <c r="B13" s="452"/>
      <c r="C13" s="452"/>
      <c r="D13" s="452"/>
      <c r="E13" s="452"/>
      <c r="F13" s="452"/>
      <c r="G13" s="52"/>
      <c r="H13" s="52"/>
      <c r="I13" s="52"/>
      <c r="J13" s="52"/>
      <c r="K13" s="52"/>
    </row>
    <row r="14">
      <c r="A14" s="92" t="s">
        <v>4206</v>
      </c>
      <c r="B14" s="20"/>
      <c r="C14" s="20"/>
      <c r="D14" s="20"/>
      <c r="E14" s="20"/>
      <c r="F14" s="7"/>
      <c r="G14" s="52"/>
      <c r="H14" s="67"/>
      <c r="I14" s="67"/>
      <c r="J14" s="52"/>
      <c r="K14" s="52"/>
    </row>
    <row r="15">
      <c r="A15" s="225" t="str">
        <f>CONCATENATE("A: There are currently ", 'Data Info'!G85, " amiibo figures, ", 'Data Info'!G86, " amiibo cards, and ", 'Data Info'!G87, " knitt amiibo released worldwide, with an additional ", 'Data Info'!H85, " figures, ", 'Data Info'!H86, " cards, and ", 'Data Info'!H87, " more knitt amiibo announced. 4 of the released amiibo figures are also compatible with the Skylanders games.")</f>
        <v>A: There are currently 110 amiibo figures, 406 amiibo cards, and 3 knitt amiibo released worldwide, with an additional 13 figures, 50 cards, and 1 more knitt amiibo announced. 4 of the released amiibo figures are also compatible with the Skylanders games.</v>
      </c>
      <c r="B15" s="6"/>
      <c r="C15" s="6"/>
      <c r="D15" s="6"/>
      <c r="E15" s="6"/>
      <c r="F15" s="8"/>
      <c r="G15" s="453"/>
      <c r="H15" s="454"/>
      <c r="I15" s="52"/>
      <c r="J15" s="52"/>
      <c r="K15" s="52"/>
    </row>
    <row r="16">
      <c r="A16" s="179"/>
      <c r="F16" s="81"/>
      <c r="G16" s="453"/>
      <c r="H16" s="67"/>
      <c r="I16" s="455"/>
      <c r="J16" s="52"/>
      <c r="K16" s="52"/>
    </row>
    <row r="17">
      <c r="A17" s="16"/>
      <c r="B17" s="17"/>
      <c r="C17" s="17"/>
      <c r="D17" s="17"/>
      <c r="E17" s="17"/>
      <c r="F17" s="19"/>
      <c r="G17" s="52"/>
      <c r="H17" s="52"/>
      <c r="I17" s="52"/>
      <c r="J17" s="52"/>
      <c r="K17" s="52"/>
    </row>
    <row r="18">
      <c r="A18" s="305"/>
      <c r="B18" s="305"/>
      <c r="C18" s="305"/>
      <c r="D18" s="305"/>
      <c r="E18" s="305"/>
      <c r="F18" s="305"/>
      <c r="G18" s="52"/>
      <c r="H18" s="52"/>
      <c r="I18" s="52"/>
      <c r="J18" s="52"/>
      <c r="K18" s="52"/>
    </row>
    <row r="19">
      <c r="A19" s="92" t="s">
        <v>4225</v>
      </c>
      <c r="B19" s="20"/>
      <c r="C19" s="20"/>
      <c r="D19" s="20"/>
      <c r="E19" s="20"/>
      <c r="F19" s="7"/>
      <c r="G19" s="305"/>
      <c r="H19" s="305"/>
      <c r="I19" s="52"/>
      <c r="J19" s="52"/>
      <c r="K19" s="52"/>
    </row>
    <row r="20">
      <c r="A20" s="225" t="s">
        <v>4227</v>
      </c>
      <c r="B20" s="6"/>
      <c r="C20" s="6"/>
      <c r="D20" s="6"/>
      <c r="E20" s="6"/>
      <c r="F20" s="8"/>
      <c r="G20" s="305"/>
      <c r="H20" s="305"/>
      <c r="I20" s="52"/>
      <c r="J20" s="52"/>
      <c r="K20" s="52"/>
    </row>
    <row r="21">
      <c r="A21" s="179"/>
      <c r="F21" s="81"/>
      <c r="G21" s="305"/>
      <c r="H21" s="305"/>
      <c r="I21" s="52"/>
      <c r="J21" s="52"/>
      <c r="K21" s="52"/>
    </row>
    <row r="22">
      <c r="A22" s="16"/>
      <c r="B22" s="17"/>
      <c r="C22" s="17"/>
      <c r="D22" s="17"/>
      <c r="E22" s="17"/>
      <c r="F22" s="19"/>
      <c r="G22" s="305"/>
      <c r="H22" s="305"/>
      <c r="I22" s="52"/>
      <c r="J22" s="52"/>
      <c r="K22" s="52"/>
    </row>
    <row r="23">
      <c r="A23" s="456" t="s">
        <v>4232</v>
      </c>
      <c r="B23" s="6"/>
      <c r="C23" s="6"/>
      <c r="D23" s="6"/>
      <c r="E23" s="6"/>
      <c r="F23" s="8"/>
      <c r="G23" s="305"/>
      <c r="H23" s="305"/>
      <c r="I23" s="52"/>
      <c r="J23" s="52"/>
      <c r="K23" s="52"/>
    </row>
    <row r="24">
      <c r="A24" s="179"/>
      <c r="F24" s="81"/>
      <c r="G24" s="305"/>
      <c r="H24" s="305"/>
      <c r="I24" s="52"/>
      <c r="J24" s="52"/>
      <c r="K24" s="52"/>
    </row>
    <row r="25">
      <c r="A25" s="179"/>
      <c r="F25" s="81"/>
      <c r="G25" s="305"/>
      <c r="H25" s="305"/>
      <c r="I25" s="52"/>
      <c r="J25" s="52"/>
      <c r="K25" s="52"/>
    </row>
    <row r="26">
      <c r="A26" s="16"/>
      <c r="B26" s="17"/>
      <c r="C26" s="17"/>
      <c r="D26" s="17"/>
      <c r="E26" s="17"/>
      <c r="F26" s="19"/>
      <c r="G26" s="305"/>
      <c r="H26" s="305"/>
      <c r="I26" s="52"/>
      <c r="J26" s="52"/>
      <c r="K26" s="52"/>
    </row>
    <row r="27">
      <c r="A27" s="305"/>
      <c r="B27" s="305"/>
      <c r="C27" s="305"/>
      <c r="D27" s="305"/>
      <c r="E27" s="305"/>
      <c r="F27" s="305"/>
      <c r="G27" s="52"/>
      <c r="H27" s="52"/>
      <c r="I27" s="52"/>
      <c r="J27" s="52"/>
      <c r="K27" s="52"/>
    </row>
    <row r="28">
      <c r="A28" s="92" t="s">
        <v>4241</v>
      </c>
      <c r="B28" s="20"/>
      <c r="C28" s="20"/>
      <c r="D28" s="20"/>
      <c r="E28" s="20"/>
      <c r="F28" s="7"/>
      <c r="G28" s="52"/>
      <c r="H28" s="52"/>
      <c r="I28" s="52"/>
      <c r="J28" s="52"/>
      <c r="K28" s="52"/>
    </row>
    <row r="29">
      <c r="A29" s="457" t="s">
        <v>4245</v>
      </c>
      <c r="B29" s="6"/>
      <c r="C29" s="6"/>
      <c r="D29" s="6"/>
      <c r="E29" s="6"/>
      <c r="F29" s="8"/>
      <c r="G29" s="52"/>
      <c r="H29" s="52"/>
      <c r="I29" s="52"/>
      <c r="J29" s="52"/>
      <c r="K29" s="52"/>
    </row>
    <row r="30">
      <c r="A30" s="179"/>
      <c r="F30" s="81"/>
      <c r="G30" s="52"/>
      <c r="H30" s="52"/>
      <c r="I30" s="52"/>
      <c r="J30" s="52"/>
      <c r="K30" s="52"/>
    </row>
    <row r="31">
      <c r="A31" s="179"/>
      <c r="F31" s="81"/>
      <c r="G31" s="52"/>
      <c r="H31" s="52"/>
      <c r="I31" s="52"/>
      <c r="J31" s="52"/>
      <c r="K31" s="52"/>
    </row>
    <row r="32">
      <c r="A32" s="16"/>
      <c r="B32" s="17"/>
      <c r="C32" s="17"/>
      <c r="D32" s="17"/>
      <c r="E32" s="17"/>
      <c r="F32" s="19"/>
      <c r="G32" s="52"/>
      <c r="H32" s="52"/>
      <c r="I32" s="52"/>
      <c r="J32" s="52"/>
      <c r="K32" s="52"/>
    </row>
    <row r="33">
      <c r="A33" s="225" t="s">
        <v>4254</v>
      </c>
      <c r="B33" s="6"/>
      <c r="C33" s="6"/>
      <c r="D33" s="6"/>
      <c r="E33" s="6"/>
      <c r="F33" s="8"/>
      <c r="G33" s="52"/>
      <c r="H33" s="52"/>
      <c r="I33" s="52"/>
      <c r="J33" s="52"/>
      <c r="K33" s="52"/>
    </row>
    <row r="34">
      <c r="A34" s="179"/>
      <c r="F34" s="81"/>
      <c r="G34" s="52"/>
      <c r="H34" s="52"/>
      <c r="I34" s="52"/>
      <c r="J34" s="52"/>
      <c r="K34" s="52"/>
    </row>
    <row r="35">
      <c r="A35" s="16"/>
      <c r="B35" s="17"/>
      <c r="C35" s="17"/>
      <c r="D35" s="17"/>
      <c r="E35" s="17"/>
      <c r="F35" s="19"/>
      <c r="G35" s="52"/>
      <c r="H35" s="52"/>
      <c r="I35" s="52"/>
      <c r="J35" s="52"/>
      <c r="K35" s="52"/>
    </row>
    <row r="36">
      <c r="A36" s="458" t="str">
        <f>HYPERLINK("https://play.google.com/store/apps/details?id=at.mroland.android.apps.nfctaginfo&amp;hl=en","NFC reader app for android")</f>
        <v>NFC reader app for android</v>
      </c>
      <c r="B36" s="7"/>
      <c r="C36" s="52"/>
      <c r="D36" s="67"/>
      <c r="E36" s="52"/>
      <c r="F36" s="52"/>
      <c r="G36" s="52"/>
      <c r="H36" s="52"/>
      <c r="I36" s="52"/>
      <c r="J36" s="52"/>
      <c r="K36" s="52"/>
    </row>
    <row r="37">
      <c r="A37" s="67"/>
      <c r="B37" s="67"/>
      <c r="C37" s="52"/>
      <c r="D37" s="67"/>
      <c r="E37" s="52"/>
      <c r="F37" s="52"/>
      <c r="G37" s="52"/>
      <c r="H37" s="52"/>
      <c r="I37" s="52"/>
      <c r="J37" s="52"/>
      <c r="K37" s="52"/>
    </row>
    <row r="38">
      <c r="A38" s="92" t="s">
        <v>4264</v>
      </c>
      <c r="B38" s="20"/>
      <c r="C38" s="20"/>
      <c r="D38" s="20"/>
      <c r="E38" s="20"/>
      <c r="F38" s="7"/>
      <c r="G38" s="52"/>
      <c r="H38" s="52"/>
      <c r="I38" s="52"/>
      <c r="J38" s="52"/>
      <c r="K38" s="52"/>
    </row>
    <row r="39" ht="15.75" customHeight="1">
      <c r="A39" s="459" t="s">
        <v>4267</v>
      </c>
      <c r="B39" s="20"/>
      <c r="C39" s="20"/>
      <c r="D39" s="20"/>
      <c r="E39" s="20"/>
      <c r="F39" s="7"/>
      <c r="G39" s="52"/>
      <c r="H39" s="52"/>
      <c r="I39" s="52"/>
      <c r="J39" s="52"/>
      <c r="K39" s="52"/>
    </row>
    <row r="40">
      <c r="A40" s="460" t="s">
        <v>4271</v>
      </c>
      <c r="B40" s="20"/>
      <c r="C40" s="7"/>
      <c r="D40" s="461"/>
      <c r="E40" s="461"/>
      <c r="F40" s="461"/>
      <c r="G40" s="52"/>
      <c r="H40" s="52"/>
      <c r="I40" s="52"/>
      <c r="J40" s="52"/>
      <c r="K40" s="52"/>
    </row>
    <row r="41">
      <c r="A41" s="462" t="s">
        <v>4279</v>
      </c>
      <c r="B41" s="20"/>
      <c r="C41" s="7"/>
      <c r="D41" s="461"/>
      <c r="E41" s="461"/>
      <c r="F41" s="461"/>
      <c r="G41" s="52"/>
      <c r="H41" s="52"/>
      <c r="I41" s="52"/>
      <c r="J41" s="52"/>
      <c r="K41" s="52"/>
    </row>
    <row r="42">
      <c r="A42" s="461"/>
      <c r="B42" s="461"/>
      <c r="C42" s="461"/>
      <c r="D42" s="461"/>
      <c r="E42" s="461"/>
      <c r="F42" s="461"/>
      <c r="G42" s="52"/>
      <c r="H42" s="52"/>
      <c r="I42" s="52"/>
      <c r="J42" s="52"/>
      <c r="K42" s="52"/>
    </row>
    <row r="43">
      <c r="A43" s="67"/>
      <c r="B43" s="67"/>
      <c r="C43" s="52"/>
      <c r="D43" s="67"/>
      <c r="E43" s="52"/>
      <c r="F43" s="52"/>
      <c r="G43" s="52"/>
      <c r="H43" s="52"/>
      <c r="I43" s="52"/>
      <c r="J43" s="52"/>
      <c r="K43" s="52"/>
    </row>
    <row r="44">
      <c r="A44" s="224" t="s">
        <v>4286</v>
      </c>
      <c r="B44" s="52"/>
      <c r="C44" s="52"/>
      <c r="D44" s="52"/>
      <c r="E44" s="52"/>
      <c r="F44" s="52"/>
      <c r="G44" s="52"/>
      <c r="H44" s="52"/>
      <c r="I44" s="52"/>
      <c r="J44" s="52"/>
      <c r="K44" s="52"/>
    </row>
    <row r="45">
      <c r="A45" s="463">
        <v>42098.0</v>
      </c>
      <c r="B45" s="83" t="s">
        <v>4290</v>
      </c>
      <c r="C45" s="20"/>
      <c r="D45" s="20"/>
      <c r="E45" s="20"/>
      <c r="F45" s="20"/>
      <c r="G45" s="7"/>
      <c r="H45" s="52"/>
      <c r="I45" s="52"/>
      <c r="J45" s="52"/>
      <c r="K45" s="52"/>
    </row>
    <row r="46">
      <c r="A46" s="464">
        <v>42099.0</v>
      </c>
      <c r="B46" s="92" t="s">
        <v>4296</v>
      </c>
      <c r="C46" s="20"/>
      <c r="D46" s="20"/>
      <c r="E46" s="20"/>
      <c r="F46" s="20"/>
      <c r="G46" s="7"/>
      <c r="H46" s="52"/>
      <c r="I46" s="52"/>
      <c r="J46" s="52"/>
      <c r="K46" s="52"/>
    </row>
    <row r="47">
      <c r="A47" s="463">
        <v>42155.0</v>
      </c>
      <c r="B47" s="83" t="s">
        <v>4299</v>
      </c>
      <c r="C47" s="20"/>
      <c r="D47" s="20"/>
      <c r="E47" s="20"/>
      <c r="F47" s="20"/>
      <c r="G47" s="7"/>
      <c r="H47" s="52"/>
      <c r="I47" s="52"/>
      <c r="J47" s="52"/>
      <c r="K47" s="52"/>
    </row>
    <row r="48">
      <c r="A48" s="464">
        <v>42156.0</v>
      </c>
      <c r="B48" s="92" t="s">
        <v>4302</v>
      </c>
      <c r="C48" s="20"/>
      <c r="D48" s="20"/>
      <c r="E48" s="20"/>
      <c r="F48" s="20"/>
      <c r="G48" s="7"/>
      <c r="H48" s="52"/>
      <c r="I48" s="52"/>
      <c r="J48" s="52"/>
      <c r="K48" s="52"/>
    </row>
    <row r="49">
      <c r="A49" s="463">
        <v>42171.0</v>
      </c>
      <c r="B49" s="83" t="s">
        <v>4303</v>
      </c>
      <c r="C49" s="20"/>
      <c r="D49" s="20"/>
      <c r="E49" s="20"/>
      <c r="F49" s="20"/>
      <c r="G49" s="7"/>
      <c r="H49" s="52"/>
      <c r="I49" s="52"/>
      <c r="J49" s="52"/>
      <c r="K49" s="52"/>
    </row>
    <row r="50">
      <c r="A50" s="464">
        <v>42177.0</v>
      </c>
      <c r="B50" s="92" t="s">
        <v>4307</v>
      </c>
      <c r="C50" s="20"/>
      <c r="D50" s="20"/>
      <c r="E50" s="20"/>
      <c r="F50" s="20"/>
      <c r="G50" s="7"/>
      <c r="H50" s="52"/>
      <c r="I50" s="52"/>
      <c r="J50" s="52"/>
      <c r="K50" s="52"/>
    </row>
    <row r="51">
      <c r="A51" s="463">
        <v>42187.0</v>
      </c>
      <c r="B51" s="83" t="s">
        <v>4311</v>
      </c>
      <c r="C51" s="20"/>
      <c r="D51" s="20"/>
      <c r="E51" s="20"/>
      <c r="F51" s="20"/>
      <c r="G51" s="7"/>
      <c r="H51" s="52"/>
      <c r="I51" s="52"/>
      <c r="J51" s="52"/>
      <c r="K51" s="52"/>
    </row>
    <row r="52">
      <c r="A52" s="464">
        <v>42218.0</v>
      </c>
      <c r="B52" s="92" t="s">
        <v>4314</v>
      </c>
      <c r="C52" s="20"/>
      <c r="D52" s="20"/>
      <c r="E52" s="20"/>
      <c r="F52" s="20"/>
      <c r="G52" s="7"/>
      <c r="H52" s="52"/>
      <c r="I52" s="52"/>
      <c r="J52" s="52"/>
      <c r="K52" s="52"/>
    </row>
    <row r="53">
      <c r="A53" s="463">
        <v>42225.0</v>
      </c>
      <c r="B53" s="83" t="s">
        <v>4317</v>
      </c>
      <c r="C53" s="20"/>
      <c r="D53" s="20"/>
      <c r="E53" s="20"/>
      <c r="F53" s="20"/>
      <c r="G53" s="7"/>
      <c r="H53" s="52"/>
      <c r="I53" s="52"/>
      <c r="J53" s="52"/>
      <c r="K53" s="52"/>
    </row>
    <row r="54">
      <c r="A54" s="466">
        <v>42227.0</v>
      </c>
      <c r="B54" s="301" t="s">
        <v>4325</v>
      </c>
      <c r="C54" s="6"/>
      <c r="D54" s="6"/>
      <c r="E54" s="6"/>
      <c r="F54" s="6"/>
      <c r="G54" s="8"/>
      <c r="H54" s="52"/>
      <c r="I54" s="52"/>
      <c r="J54" s="52"/>
      <c r="K54" s="52"/>
    </row>
    <row r="55">
      <c r="A55" s="21"/>
      <c r="B55" s="16"/>
      <c r="C55" s="17"/>
      <c r="D55" s="17"/>
      <c r="E55" s="17"/>
      <c r="F55" s="17"/>
      <c r="G55" s="19"/>
      <c r="H55" s="52"/>
      <c r="I55" s="52"/>
      <c r="J55" s="52"/>
      <c r="K55" s="52"/>
    </row>
    <row r="56">
      <c r="A56" s="463">
        <v>42240.0</v>
      </c>
      <c r="B56" s="231" t="s">
        <v>4329</v>
      </c>
      <c r="C56" s="20"/>
      <c r="D56" s="20"/>
      <c r="E56" s="20"/>
      <c r="F56" s="20"/>
      <c r="G56" s="7"/>
      <c r="H56" s="52"/>
      <c r="I56" s="52"/>
      <c r="J56" s="52"/>
      <c r="K56" s="52"/>
    </row>
    <row r="57">
      <c r="A57" s="464">
        <v>42245.0</v>
      </c>
      <c r="B57" s="467" t="s">
        <v>4332</v>
      </c>
      <c r="C57" s="20"/>
      <c r="D57" s="20"/>
      <c r="E57" s="20"/>
      <c r="F57" s="20"/>
      <c r="G57" s="7"/>
      <c r="H57" s="52"/>
      <c r="I57" s="52"/>
      <c r="J57" s="52"/>
      <c r="K57" s="52"/>
    </row>
    <row r="58">
      <c r="A58" s="468">
        <v>42247.0</v>
      </c>
      <c r="B58" s="231" t="s">
        <v>4339</v>
      </c>
      <c r="C58" s="20"/>
      <c r="D58" s="20"/>
      <c r="E58" s="20"/>
      <c r="F58" s="20"/>
      <c r="G58" s="7"/>
      <c r="H58" s="52"/>
      <c r="I58" s="52"/>
      <c r="J58" s="52"/>
      <c r="K58" s="52"/>
    </row>
    <row r="59">
      <c r="A59" s="469">
        <v>42258.0</v>
      </c>
      <c r="B59" s="467" t="s">
        <v>4346</v>
      </c>
      <c r="C59" s="20"/>
      <c r="D59" s="20"/>
      <c r="E59" s="20"/>
      <c r="F59" s="20"/>
      <c r="G59" s="7"/>
      <c r="H59" s="52"/>
      <c r="I59" s="52"/>
      <c r="J59" s="52"/>
      <c r="K59" s="52"/>
    </row>
    <row r="60">
      <c r="A60" s="468">
        <v>42259.0</v>
      </c>
      <c r="B60" s="231" t="s">
        <v>4350</v>
      </c>
      <c r="C60" s="20"/>
      <c r="D60" s="20"/>
      <c r="E60" s="20"/>
      <c r="F60" s="20"/>
      <c r="G60" s="7"/>
      <c r="H60" s="52"/>
      <c r="I60" s="52"/>
      <c r="J60" s="52"/>
      <c r="K60" s="52"/>
    </row>
    <row r="61">
      <c r="A61" s="469">
        <v>42263.0</v>
      </c>
      <c r="B61" s="467" t="s">
        <v>4354</v>
      </c>
      <c r="C61" s="20"/>
      <c r="D61" s="20"/>
      <c r="E61" s="20"/>
      <c r="F61" s="20"/>
      <c r="G61" s="7"/>
      <c r="H61" s="52"/>
      <c r="I61" s="52"/>
      <c r="J61" s="52"/>
      <c r="K61" s="52"/>
    </row>
    <row r="62">
      <c r="A62" s="468">
        <v>42267.0</v>
      </c>
      <c r="B62" s="231" t="s">
        <v>4356</v>
      </c>
      <c r="C62" s="20"/>
      <c r="D62" s="20"/>
      <c r="E62" s="20"/>
      <c r="F62" s="20"/>
      <c r="G62" s="7"/>
      <c r="H62" s="52"/>
      <c r="I62" s="52"/>
      <c r="J62" s="52"/>
      <c r="K62" s="52"/>
    </row>
    <row r="63">
      <c r="A63" s="470">
        <v>42272.0</v>
      </c>
      <c r="B63" s="301" t="s">
        <v>4362</v>
      </c>
      <c r="C63" s="6"/>
      <c r="D63" s="6"/>
      <c r="E63" s="6"/>
      <c r="F63" s="6"/>
      <c r="G63" s="8"/>
      <c r="H63" s="52"/>
      <c r="I63" s="52"/>
      <c r="J63" s="52"/>
      <c r="K63" s="52"/>
    </row>
    <row r="64">
      <c r="A64" s="21"/>
      <c r="B64" s="16"/>
      <c r="C64" s="17"/>
      <c r="D64" s="17"/>
      <c r="E64" s="17"/>
      <c r="F64" s="17"/>
      <c r="G64" s="19"/>
      <c r="H64" s="52"/>
      <c r="I64" s="52"/>
      <c r="J64" s="52"/>
      <c r="K64" s="52"/>
    </row>
    <row r="65">
      <c r="A65" s="471">
        <v>42277.0</v>
      </c>
      <c r="B65" s="225" t="s">
        <v>4369</v>
      </c>
      <c r="C65" s="6"/>
      <c r="D65" s="6"/>
      <c r="E65" s="6"/>
      <c r="F65" s="6"/>
      <c r="G65" s="8"/>
      <c r="H65" s="52"/>
      <c r="I65" s="52"/>
      <c r="J65" s="52"/>
      <c r="K65" s="52"/>
    </row>
    <row r="66">
      <c r="A66" s="21"/>
      <c r="B66" s="16"/>
      <c r="C66" s="17"/>
      <c r="D66" s="17"/>
      <c r="E66" s="17"/>
      <c r="F66" s="17"/>
      <c r="G66" s="19"/>
      <c r="H66" s="52"/>
      <c r="I66" s="52"/>
      <c r="J66" s="52"/>
      <c r="K66" s="52"/>
    </row>
    <row r="67">
      <c r="A67" s="469">
        <v>42278.0</v>
      </c>
      <c r="B67" s="467" t="s">
        <v>4373</v>
      </c>
      <c r="C67" s="20"/>
      <c r="D67" s="20"/>
      <c r="E67" s="20"/>
      <c r="F67" s="20"/>
      <c r="G67" s="7"/>
      <c r="H67" s="52"/>
      <c r="I67" s="52"/>
      <c r="J67" s="52"/>
      <c r="K67" s="52"/>
    </row>
    <row r="68">
      <c r="A68" s="471">
        <v>42286.0</v>
      </c>
      <c r="B68" s="225" t="s">
        <v>4377</v>
      </c>
      <c r="C68" s="6"/>
      <c r="D68" s="6"/>
      <c r="E68" s="6"/>
      <c r="F68" s="6"/>
      <c r="G68" s="8"/>
      <c r="H68" s="52"/>
      <c r="I68" s="52"/>
      <c r="J68" s="52"/>
      <c r="K68" s="52"/>
    </row>
    <row r="69">
      <c r="A69" s="21"/>
      <c r="B69" s="16"/>
      <c r="C69" s="17"/>
      <c r="D69" s="17"/>
      <c r="E69" s="17"/>
      <c r="F69" s="17"/>
      <c r="G69" s="19"/>
      <c r="H69" s="52"/>
      <c r="I69" s="52"/>
      <c r="J69" s="52"/>
      <c r="K69" s="52"/>
    </row>
    <row r="70">
      <c r="A70" s="469">
        <v>42294.0</v>
      </c>
      <c r="B70" s="467" t="s">
        <v>4381</v>
      </c>
      <c r="C70" s="20"/>
      <c r="D70" s="20"/>
      <c r="E70" s="20"/>
      <c r="F70" s="20"/>
      <c r="G70" s="7"/>
      <c r="H70" s="52"/>
      <c r="I70" s="52"/>
      <c r="J70" s="52"/>
      <c r="K70" s="52"/>
    </row>
    <row r="71">
      <c r="A71" s="468">
        <v>42296.0</v>
      </c>
      <c r="B71" s="231" t="s">
        <v>4385</v>
      </c>
      <c r="C71" s="20"/>
      <c r="D71" s="20"/>
      <c r="E71" s="20"/>
      <c r="F71" s="20"/>
      <c r="G71" s="7"/>
      <c r="H71" s="52"/>
      <c r="I71" s="52"/>
      <c r="J71" s="52"/>
      <c r="K71" s="52"/>
    </row>
    <row r="72">
      <c r="A72" s="469">
        <v>42301.0</v>
      </c>
      <c r="B72" s="467" t="s">
        <v>4388</v>
      </c>
      <c r="C72" s="20"/>
      <c r="D72" s="20"/>
      <c r="E72" s="20"/>
      <c r="F72" s="20"/>
      <c r="G72" s="7"/>
      <c r="H72" s="52"/>
      <c r="I72" s="52"/>
      <c r="J72" s="52"/>
      <c r="K72" s="52"/>
    </row>
    <row r="73">
      <c r="A73" s="468">
        <v>42305.0</v>
      </c>
      <c r="B73" s="231" t="s">
        <v>4391</v>
      </c>
      <c r="C73" s="20"/>
      <c r="D73" s="20"/>
      <c r="E73" s="20"/>
      <c r="F73" s="20"/>
      <c r="G73" s="7"/>
      <c r="H73" s="52"/>
      <c r="I73" s="52"/>
      <c r="J73" s="52"/>
      <c r="K73" s="52"/>
    </row>
    <row r="74">
      <c r="A74" s="469">
        <v>42310.0</v>
      </c>
      <c r="B74" s="467" t="s">
        <v>4395</v>
      </c>
      <c r="C74" s="20"/>
      <c r="D74" s="20"/>
      <c r="E74" s="20"/>
      <c r="F74" s="20"/>
      <c r="G74" s="7"/>
      <c r="H74" s="52"/>
      <c r="I74" s="52"/>
      <c r="J74" s="52"/>
      <c r="K74" s="52"/>
    </row>
    <row r="75">
      <c r="A75" s="468">
        <v>42314.0</v>
      </c>
      <c r="B75" s="231" t="s">
        <v>4398</v>
      </c>
      <c r="C75" s="20"/>
      <c r="D75" s="20"/>
      <c r="E75" s="20"/>
      <c r="F75" s="20"/>
      <c r="G75" s="7"/>
      <c r="H75" s="52"/>
      <c r="I75" s="52"/>
      <c r="J75" s="52"/>
      <c r="K75" s="52"/>
    </row>
    <row r="76">
      <c r="A76" s="469">
        <v>42320.0</v>
      </c>
      <c r="B76" s="467" t="s">
        <v>4401</v>
      </c>
      <c r="C76" s="20"/>
      <c r="D76" s="20"/>
      <c r="E76" s="20"/>
      <c r="F76" s="20"/>
      <c r="G76" s="7"/>
      <c r="H76" s="52"/>
      <c r="I76" s="52"/>
      <c r="J76" s="52"/>
      <c r="K76" s="52"/>
    </row>
    <row r="77">
      <c r="A77" s="468">
        <v>42321.0</v>
      </c>
      <c r="B77" s="231" t="s">
        <v>4403</v>
      </c>
      <c r="C77" s="20"/>
      <c r="D77" s="20"/>
      <c r="E77" s="20"/>
      <c r="F77" s="20"/>
      <c r="G77" s="7"/>
      <c r="H77" s="52"/>
      <c r="I77" s="52"/>
      <c r="J77" s="52"/>
      <c r="K77" s="52"/>
    </row>
    <row r="78">
      <c r="A78" s="469">
        <v>42322.0</v>
      </c>
      <c r="B78" s="467" t="s">
        <v>4407</v>
      </c>
      <c r="C78" s="20"/>
      <c r="D78" s="20"/>
      <c r="E78" s="20"/>
      <c r="F78" s="20"/>
      <c r="G78" s="7"/>
      <c r="H78" s="52"/>
      <c r="I78" s="52"/>
      <c r="J78" s="52"/>
      <c r="K78" s="52"/>
    </row>
    <row r="79">
      <c r="A79" s="468">
        <v>42324.0</v>
      </c>
      <c r="B79" s="231" t="s">
        <v>4410</v>
      </c>
      <c r="C79" s="20"/>
      <c r="D79" s="20"/>
      <c r="E79" s="20"/>
      <c r="F79" s="20"/>
      <c r="G79" s="7"/>
      <c r="H79" s="52"/>
      <c r="I79" s="52"/>
      <c r="J79" s="52"/>
      <c r="K79" s="52"/>
    </row>
    <row r="80">
      <c r="A80" s="469">
        <v>42330.0</v>
      </c>
      <c r="B80" s="467" t="s">
        <v>4413</v>
      </c>
      <c r="C80" s="20"/>
      <c r="D80" s="20"/>
      <c r="E80" s="20"/>
      <c r="F80" s="20"/>
      <c r="G80" s="7"/>
      <c r="H80" s="52"/>
      <c r="I80" s="52"/>
      <c r="J80" s="52"/>
      <c r="K80" s="52"/>
    </row>
    <row r="81">
      <c r="A81" s="468">
        <v>42332.0</v>
      </c>
      <c r="B81" s="231" t="s">
        <v>4417</v>
      </c>
      <c r="C81" s="20"/>
      <c r="D81" s="20"/>
      <c r="E81" s="20"/>
      <c r="F81" s="20"/>
      <c r="G81" s="7"/>
      <c r="H81" s="52"/>
      <c r="I81" s="52"/>
      <c r="J81" s="52"/>
      <c r="K81" s="52"/>
    </row>
    <row r="82">
      <c r="A82" s="469">
        <v>42340.0</v>
      </c>
      <c r="B82" s="467" t="s">
        <v>4421</v>
      </c>
      <c r="C82" s="20"/>
      <c r="D82" s="20"/>
      <c r="E82" s="20"/>
      <c r="F82" s="20"/>
      <c r="G82" s="7"/>
      <c r="H82" s="52"/>
      <c r="I82" s="52"/>
      <c r="J82" s="52"/>
      <c r="K82" s="52"/>
    </row>
    <row r="83">
      <c r="A83" s="468">
        <v>42347.0</v>
      </c>
      <c r="B83" s="231" t="s">
        <v>4424</v>
      </c>
      <c r="C83" s="20"/>
      <c r="D83" s="20"/>
      <c r="E83" s="20"/>
      <c r="F83" s="20"/>
      <c r="G83" s="7"/>
      <c r="H83" s="52"/>
      <c r="I83" s="52"/>
      <c r="J83" s="52"/>
      <c r="K83" s="52"/>
    </row>
    <row r="84">
      <c r="A84" s="469">
        <v>42352.0</v>
      </c>
      <c r="B84" s="467" t="s">
        <v>4428</v>
      </c>
      <c r="C84" s="20"/>
      <c r="D84" s="20"/>
      <c r="E84" s="20"/>
      <c r="F84" s="20"/>
      <c r="G84" s="7"/>
      <c r="H84" s="52"/>
      <c r="I84" s="52"/>
      <c r="J84" s="52"/>
      <c r="K84" s="52"/>
    </row>
    <row r="85">
      <c r="A85" s="468">
        <v>42353.0</v>
      </c>
      <c r="B85" s="231" t="s">
        <v>4432</v>
      </c>
      <c r="C85" s="20"/>
      <c r="D85" s="20"/>
      <c r="E85" s="20"/>
      <c r="F85" s="20"/>
      <c r="G85" s="7"/>
      <c r="H85" s="52"/>
      <c r="I85" s="52"/>
      <c r="J85" s="52"/>
      <c r="K85" s="52"/>
    </row>
    <row r="86">
      <c r="A86" s="469">
        <v>42357.0</v>
      </c>
      <c r="B86" s="467" t="s">
        <v>4435</v>
      </c>
      <c r="C86" s="20"/>
      <c r="D86" s="20"/>
      <c r="E86" s="20"/>
      <c r="F86" s="20"/>
      <c r="G86" s="7"/>
      <c r="H86" s="52"/>
      <c r="I86" s="52"/>
      <c r="J86" s="52"/>
      <c r="K86" s="52"/>
    </row>
    <row r="87">
      <c r="A87" s="468">
        <v>42363.0</v>
      </c>
      <c r="B87" s="231" t="s">
        <v>4439</v>
      </c>
      <c r="C87" s="20"/>
      <c r="D87" s="20"/>
      <c r="E87" s="20"/>
      <c r="F87" s="20"/>
      <c r="G87" s="7"/>
      <c r="H87" s="52"/>
      <c r="I87" s="52"/>
      <c r="J87" s="52"/>
      <c r="K87" s="52"/>
    </row>
    <row r="88">
      <c r="A88" s="469">
        <v>42374.0</v>
      </c>
      <c r="B88" s="467" t="s">
        <v>4442</v>
      </c>
      <c r="C88" s="20"/>
      <c r="D88" s="20"/>
      <c r="E88" s="20"/>
      <c r="F88" s="20"/>
      <c r="G88" s="7"/>
      <c r="H88" s="52"/>
      <c r="I88" s="52"/>
      <c r="J88" s="52"/>
      <c r="K88" s="52"/>
    </row>
    <row r="89">
      <c r="A89" s="468">
        <v>42427.0</v>
      </c>
      <c r="B89" s="231" t="s">
        <v>4447</v>
      </c>
      <c r="C89" s="20"/>
      <c r="D89" s="20"/>
      <c r="E89" s="20"/>
      <c r="F89" s="20"/>
      <c r="G89" s="7"/>
      <c r="H89" s="52"/>
      <c r="I89" s="52"/>
      <c r="J89" s="52"/>
      <c r="K89" s="52"/>
    </row>
    <row r="90">
      <c r="A90" s="469">
        <v>42428.0</v>
      </c>
      <c r="B90" s="467" t="s">
        <v>4449</v>
      </c>
      <c r="C90" s="20"/>
      <c r="D90" s="20"/>
      <c r="E90" s="20"/>
      <c r="F90" s="20"/>
      <c r="G90" s="7"/>
      <c r="H90" s="52"/>
      <c r="I90" s="52"/>
      <c r="J90" s="52"/>
      <c r="K90" s="52"/>
    </row>
    <row r="91">
      <c r="A91" s="468">
        <v>42433.0</v>
      </c>
      <c r="B91" s="231" t="s">
        <v>4453</v>
      </c>
      <c r="C91" s="20"/>
      <c r="D91" s="20"/>
      <c r="E91" s="20"/>
      <c r="F91" s="20"/>
      <c r="G91" s="7"/>
      <c r="H91" s="52"/>
      <c r="I91" s="52"/>
      <c r="J91" s="52"/>
      <c r="K91" s="52"/>
    </row>
    <row r="92">
      <c r="A92" s="469">
        <v>42447.0</v>
      </c>
      <c r="B92" s="467" t="s">
        <v>4457</v>
      </c>
      <c r="C92" s="20"/>
      <c r="D92" s="20"/>
      <c r="E92" s="20"/>
      <c r="F92" s="20"/>
      <c r="G92" s="7"/>
      <c r="H92" s="52"/>
      <c r="I92" s="52"/>
      <c r="J92" s="52"/>
      <c r="K92" s="52"/>
    </row>
    <row r="93">
      <c r="A93" s="468">
        <v>42490.0</v>
      </c>
      <c r="B93" s="231" t="s">
        <v>4461</v>
      </c>
      <c r="C93" s="20"/>
      <c r="D93" s="20"/>
      <c r="E93" s="20"/>
      <c r="F93" s="20"/>
      <c r="G93" s="7"/>
      <c r="H93" s="52"/>
      <c r="I93" s="52"/>
      <c r="J93" s="52"/>
      <c r="K93" s="52"/>
    </row>
    <row r="94">
      <c r="A94" s="469">
        <v>42518.0</v>
      </c>
      <c r="B94" s="467" t="s">
        <v>4464</v>
      </c>
      <c r="C94" s="20"/>
      <c r="D94" s="20"/>
      <c r="E94" s="20"/>
      <c r="F94" s="20"/>
      <c r="G94" s="7"/>
      <c r="H94" s="52"/>
      <c r="I94" s="52"/>
      <c r="J94" s="52"/>
      <c r="K94" s="52"/>
    </row>
    <row r="95">
      <c r="A95" s="468">
        <v>42523.0</v>
      </c>
      <c r="B95" s="231" t="s">
        <v>4467</v>
      </c>
      <c r="C95" s="20"/>
      <c r="D95" s="20"/>
      <c r="E95" s="20"/>
      <c r="F95" s="20"/>
      <c r="G95" s="7"/>
      <c r="H95" s="52"/>
      <c r="I95" s="52"/>
      <c r="J95" s="52"/>
      <c r="K95" s="52"/>
    </row>
    <row r="96">
      <c r="A96" s="469">
        <v>42527.0</v>
      </c>
      <c r="B96" s="467" t="s">
        <v>4471</v>
      </c>
      <c r="C96" s="20"/>
      <c r="D96" s="20"/>
      <c r="E96" s="20"/>
      <c r="F96" s="20"/>
      <c r="G96" s="7"/>
      <c r="H96" s="52"/>
      <c r="I96" s="52"/>
      <c r="J96" s="52"/>
      <c r="K96" s="52"/>
    </row>
    <row r="97">
      <c r="A97" s="468">
        <v>42535.0</v>
      </c>
      <c r="B97" s="231" t="s">
        <v>4475</v>
      </c>
      <c r="C97" s="20"/>
      <c r="D97" s="20"/>
      <c r="E97" s="20"/>
      <c r="F97" s="20"/>
      <c r="G97" s="7"/>
      <c r="H97" s="52"/>
      <c r="I97" s="52"/>
      <c r="J97" s="52"/>
      <c r="K97" s="52"/>
    </row>
    <row r="98">
      <c r="A98" s="469">
        <v>42538.0</v>
      </c>
      <c r="B98" s="467" t="s">
        <v>4477</v>
      </c>
      <c r="C98" s="20"/>
      <c r="D98" s="20"/>
      <c r="E98" s="20"/>
      <c r="F98" s="20"/>
      <c r="G98" s="7"/>
      <c r="H98" s="52"/>
      <c r="I98" s="52"/>
      <c r="J98" s="52"/>
      <c r="K98" s="52"/>
    </row>
    <row r="99">
      <c r="A99" s="468">
        <v>42559.0</v>
      </c>
      <c r="B99" s="231" t="s">
        <v>4482</v>
      </c>
      <c r="C99" s="20"/>
      <c r="D99" s="20"/>
      <c r="E99" s="20"/>
      <c r="F99" s="20"/>
      <c r="G99" s="7"/>
      <c r="H99" s="52"/>
      <c r="I99" s="52"/>
      <c r="J99" s="52"/>
      <c r="K99" s="52"/>
    </row>
    <row r="100">
      <c r="A100" s="469">
        <v>42614.0</v>
      </c>
      <c r="B100" s="467" t="s">
        <v>4485</v>
      </c>
      <c r="C100" s="20"/>
      <c r="D100" s="20"/>
      <c r="E100" s="20"/>
      <c r="F100" s="20"/>
      <c r="G100" s="7"/>
      <c r="H100" s="52"/>
      <c r="I100" s="52"/>
      <c r="J100" s="52"/>
      <c r="K100" s="52"/>
    </row>
    <row r="101">
      <c r="A101" s="468">
        <v>42652.0</v>
      </c>
      <c r="B101" s="231" t="s">
        <v>4487</v>
      </c>
      <c r="C101" s="20"/>
      <c r="D101" s="20"/>
      <c r="E101" s="20"/>
      <c r="F101" s="20"/>
      <c r="G101" s="7"/>
      <c r="H101" s="52"/>
      <c r="I101" s="52"/>
      <c r="J101" s="52"/>
      <c r="K101" s="52"/>
    </row>
    <row r="102">
      <c r="A102" s="469">
        <v>42679.0</v>
      </c>
      <c r="B102" s="467" t="s">
        <v>4489</v>
      </c>
      <c r="C102" s="20"/>
      <c r="D102" s="20"/>
      <c r="E102" s="20"/>
      <c r="F102" s="20"/>
      <c r="G102" s="7"/>
      <c r="H102" s="52"/>
      <c r="I102" s="52"/>
      <c r="J102" s="52"/>
      <c r="K102" s="52"/>
    </row>
    <row r="103">
      <c r="A103" s="468"/>
      <c r="B103" s="231"/>
      <c r="C103" s="20"/>
      <c r="D103" s="20"/>
      <c r="E103" s="20"/>
      <c r="F103" s="20"/>
      <c r="G103" s="7"/>
      <c r="H103" s="52"/>
      <c r="I103" s="52"/>
      <c r="J103" s="52"/>
      <c r="K103" s="52"/>
    </row>
    <row r="104">
      <c r="A104" s="469"/>
      <c r="B104" s="467"/>
      <c r="C104" s="20"/>
      <c r="D104" s="20"/>
      <c r="E104" s="20"/>
      <c r="F104" s="20"/>
      <c r="G104" s="7"/>
      <c r="H104" s="52"/>
      <c r="I104" s="52"/>
      <c r="J104" s="52"/>
      <c r="K104" s="52"/>
    </row>
    <row r="105">
      <c r="A105" s="468"/>
      <c r="B105" s="231"/>
      <c r="C105" s="20"/>
      <c r="D105" s="20"/>
      <c r="E105" s="20"/>
      <c r="F105" s="20"/>
      <c r="G105" s="7"/>
      <c r="H105" s="52"/>
      <c r="I105" s="52"/>
      <c r="J105" s="52"/>
      <c r="K105" s="52"/>
    </row>
  </sheetData>
  <mergeCells count="80">
    <mergeCell ref="B96:G96"/>
    <mergeCell ref="B95:G95"/>
    <mergeCell ref="B98:G98"/>
    <mergeCell ref="B97:G97"/>
    <mergeCell ref="B103:G103"/>
    <mergeCell ref="B104:G104"/>
    <mergeCell ref="B105:G105"/>
    <mergeCell ref="B90:G90"/>
    <mergeCell ref="B89:G89"/>
    <mergeCell ref="B93:G93"/>
    <mergeCell ref="B91:G91"/>
    <mergeCell ref="B92:G92"/>
    <mergeCell ref="B102:G102"/>
    <mergeCell ref="B99:G99"/>
    <mergeCell ref="B94:G94"/>
    <mergeCell ref="A23:F26"/>
    <mergeCell ref="A33:F35"/>
    <mergeCell ref="A20:F22"/>
    <mergeCell ref="A19:F19"/>
    <mergeCell ref="B77:G77"/>
    <mergeCell ref="B78:G78"/>
    <mergeCell ref="A54:A55"/>
    <mergeCell ref="A15:F17"/>
    <mergeCell ref="B49:G49"/>
    <mergeCell ref="B70:G70"/>
    <mergeCell ref="A63:A64"/>
    <mergeCell ref="B67:G67"/>
    <mergeCell ref="B68:G69"/>
    <mergeCell ref="A68:A69"/>
    <mergeCell ref="A65:A66"/>
    <mergeCell ref="A5:F5"/>
    <mergeCell ref="A10:F12"/>
    <mergeCell ref="A9:F9"/>
    <mergeCell ref="A1:J1"/>
    <mergeCell ref="D3:F3"/>
    <mergeCell ref="A6:F7"/>
    <mergeCell ref="A14:F14"/>
    <mergeCell ref="B54:G55"/>
    <mergeCell ref="B50:G50"/>
    <mergeCell ref="B51:G51"/>
    <mergeCell ref="B52:G52"/>
    <mergeCell ref="B47:G47"/>
    <mergeCell ref="B48:G48"/>
    <mergeCell ref="A28:F28"/>
    <mergeCell ref="A29:F32"/>
    <mergeCell ref="A39:F39"/>
    <mergeCell ref="A36:B36"/>
    <mergeCell ref="A38:F38"/>
    <mergeCell ref="A40:C40"/>
    <mergeCell ref="A41:C41"/>
    <mergeCell ref="B82:G82"/>
    <mergeCell ref="B84:G84"/>
    <mergeCell ref="B83:G83"/>
    <mergeCell ref="B76:G76"/>
    <mergeCell ref="B75:G75"/>
    <mergeCell ref="B86:G86"/>
    <mergeCell ref="B88:G88"/>
    <mergeCell ref="B87:G87"/>
    <mergeCell ref="B81:G81"/>
    <mergeCell ref="B85:G85"/>
    <mergeCell ref="B45:G45"/>
    <mergeCell ref="B53:G53"/>
    <mergeCell ref="B46:G46"/>
    <mergeCell ref="B62:G62"/>
    <mergeCell ref="B63:G64"/>
    <mergeCell ref="B65:G66"/>
    <mergeCell ref="B58:G58"/>
    <mergeCell ref="B59:G59"/>
    <mergeCell ref="B60:G60"/>
    <mergeCell ref="B61:G61"/>
    <mergeCell ref="B57:G57"/>
    <mergeCell ref="B56:G56"/>
    <mergeCell ref="B74:G74"/>
    <mergeCell ref="B71:G71"/>
    <mergeCell ref="B73:G73"/>
    <mergeCell ref="B72:G72"/>
    <mergeCell ref="B100:G100"/>
    <mergeCell ref="B101:G101"/>
    <mergeCell ref="B79:G79"/>
    <mergeCell ref="B80:G80"/>
  </mergeCells>
  <hyperlinks>
    <hyperlink r:id="rId1" ref="A40"/>
    <hyperlink r:id="rId2" ref="A41"/>
  </hyperlinks>
  <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3.57"/>
    <col customWidth="1" min="2" max="2" width="8.86"/>
    <col customWidth="1" min="3" max="3" width="7.86"/>
    <col customWidth="1" min="4" max="4" width="9.86"/>
    <col customWidth="1" min="5" max="5" width="4.0"/>
    <col customWidth="1" min="6" max="6" width="4.71"/>
    <col customWidth="1" min="7" max="16" width="4.86"/>
  </cols>
  <sheetData>
    <row r="1">
      <c r="A1" s="120" t="s">
        <v>0</v>
      </c>
      <c r="B1" s="473"/>
      <c r="C1" s="20"/>
      <c r="D1" s="20"/>
      <c r="E1" s="20"/>
      <c r="F1" s="20"/>
      <c r="G1" s="7"/>
      <c r="H1" s="5" t="s">
        <v>506</v>
      </c>
      <c r="I1" s="20"/>
      <c r="J1" s="20"/>
      <c r="K1" s="20"/>
      <c r="L1" s="20"/>
      <c r="M1" s="20"/>
      <c r="N1" s="20"/>
      <c r="O1" s="20"/>
      <c r="P1" s="7"/>
    </row>
    <row r="2">
      <c r="A2" s="21"/>
      <c r="B2" s="229" t="s">
        <v>3543</v>
      </c>
      <c r="C2" s="169" t="s">
        <v>3544</v>
      </c>
      <c r="D2" s="229" t="s">
        <v>3545</v>
      </c>
      <c r="E2" s="474" t="s">
        <v>503</v>
      </c>
      <c r="F2" s="229" t="s">
        <v>3546</v>
      </c>
      <c r="G2" s="229" t="s">
        <v>3547</v>
      </c>
      <c r="H2" s="474" t="s">
        <v>503</v>
      </c>
      <c r="I2" s="229" t="s">
        <v>3546</v>
      </c>
      <c r="J2" s="229" t="s">
        <v>3547</v>
      </c>
      <c r="K2" s="474" t="s">
        <v>503</v>
      </c>
      <c r="L2" s="229" t="s">
        <v>3546</v>
      </c>
      <c r="M2" s="229" t="s">
        <v>3547</v>
      </c>
      <c r="N2" s="474" t="s">
        <v>503</v>
      </c>
      <c r="O2" s="229" t="s">
        <v>3546</v>
      </c>
      <c r="P2" s="229" t="s">
        <v>3547</v>
      </c>
    </row>
    <row r="3">
      <c r="A3" s="49" t="s">
        <v>507</v>
      </c>
      <c r="B3" s="140"/>
      <c r="C3" s="20"/>
      <c r="D3" s="20"/>
      <c r="E3" s="20"/>
      <c r="F3" s="20"/>
      <c r="G3" s="7"/>
      <c r="H3" s="475" t="s">
        <v>532</v>
      </c>
      <c r="I3" s="20"/>
      <c r="J3" s="7"/>
      <c r="K3" s="475" t="s">
        <v>538</v>
      </c>
      <c r="L3" s="20"/>
      <c r="M3" s="7"/>
      <c r="N3" s="475" t="s">
        <v>4537</v>
      </c>
      <c r="O3" s="20"/>
      <c r="P3" s="7"/>
    </row>
    <row r="4">
      <c r="A4" s="22" t="s">
        <v>575</v>
      </c>
      <c r="B4" s="232" t="s">
        <v>3551</v>
      </c>
      <c r="C4" s="232" t="s">
        <v>3552</v>
      </c>
      <c r="D4" s="232" t="s">
        <v>3553</v>
      </c>
      <c r="E4" s="22">
        <v>1.0</v>
      </c>
      <c r="F4" s="278" t="s">
        <v>25</v>
      </c>
      <c r="G4" s="215" t="s">
        <v>3573</v>
      </c>
      <c r="H4" s="403">
        <v>113.0</v>
      </c>
      <c r="I4" s="215" t="s">
        <v>88</v>
      </c>
      <c r="J4" s="215" t="s">
        <v>3571</v>
      </c>
      <c r="K4" s="22">
        <v>215.0</v>
      </c>
      <c r="L4" s="215" t="s">
        <v>106</v>
      </c>
      <c r="M4" s="215" t="s">
        <v>3566</v>
      </c>
      <c r="N4" s="403" t="s">
        <v>599</v>
      </c>
      <c r="O4" s="86">
        <v>2.0</v>
      </c>
      <c r="P4" s="86" t="s">
        <v>3573</v>
      </c>
    </row>
    <row r="5">
      <c r="A5" s="22" t="s">
        <v>605</v>
      </c>
      <c r="B5" s="232" t="s">
        <v>3551</v>
      </c>
      <c r="C5" s="232" t="s">
        <v>3564</v>
      </c>
      <c r="D5" s="232" t="s">
        <v>3565</v>
      </c>
      <c r="E5" s="22">
        <v>2.0</v>
      </c>
      <c r="F5" s="278" t="s">
        <v>106</v>
      </c>
      <c r="G5" s="215" t="s">
        <v>3566</v>
      </c>
      <c r="H5" s="109"/>
      <c r="I5" s="109"/>
      <c r="J5" s="109"/>
      <c r="K5" s="22">
        <v>203.0</v>
      </c>
      <c r="L5" s="215" t="s">
        <v>57</v>
      </c>
      <c r="M5" s="215" t="s">
        <v>3571</v>
      </c>
    </row>
    <row r="6">
      <c r="A6" s="22" t="s">
        <v>615</v>
      </c>
      <c r="B6" s="232" t="s">
        <v>3551</v>
      </c>
      <c r="C6" s="232" t="s">
        <v>3558</v>
      </c>
      <c r="D6" s="232" t="s">
        <v>3559</v>
      </c>
      <c r="E6" s="22">
        <v>3.0</v>
      </c>
      <c r="F6" s="278" t="s">
        <v>88</v>
      </c>
      <c r="G6" s="215" t="s">
        <v>3566</v>
      </c>
      <c r="H6" s="403">
        <v>101.0</v>
      </c>
      <c r="I6" s="215" t="s">
        <v>45</v>
      </c>
      <c r="J6" s="151" t="s">
        <v>3566</v>
      </c>
      <c r="K6" s="476"/>
    </row>
    <row r="7">
      <c r="A7" s="22" t="s">
        <v>625</v>
      </c>
      <c r="B7" s="232" t="s">
        <v>3551</v>
      </c>
      <c r="C7" s="232" t="s">
        <v>3575</v>
      </c>
      <c r="D7" s="232" t="s">
        <v>3553</v>
      </c>
      <c r="E7" s="22">
        <v>4.0</v>
      </c>
      <c r="F7" s="278" t="s">
        <v>57</v>
      </c>
      <c r="G7" s="215" t="s">
        <v>3566</v>
      </c>
      <c r="H7" s="109"/>
      <c r="I7" s="51"/>
      <c r="K7" s="476"/>
    </row>
    <row r="8">
      <c r="A8" s="22" t="s">
        <v>629</v>
      </c>
      <c r="B8" s="232" t="s">
        <v>3551</v>
      </c>
      <c r="C8" s="232" t="s">
        <v>3606</v>
      </c>
      <c r="D8" s="232" t="s">
        <v>3581</v>
      </c>
      <c r="E8" s="22">
        <v>5.0</v>
      </c>
      <c r="F8" s="278" t="s">
        <v>97</v>
      </c>
      <c r="G8" s="215" t="s">
        <v>3573</v>
      </c>
      <c r="H8" s="476"/>
      <c r="I8" s="51"/>
      <c r="K8" s="476"/>
    </row>
    <row r="9">
      <c r="A9" s="22" t="s">
        <v>638</v>
      </c>
      <c r="B9" s="232" t="s">
        <v>3551</v>
      </c>
      <c r="C9" s="232" t="s">
        <v>3588</v>
      </c>
      <c r="D9" s="232" t="s">
        <v>3589</v>
      </c>
      <c r="E9" s="22">
        <v>6.0</v>
      </c>
      <c r="F9" s="278" t="s">
        <v>45</v>
      </c>
      <c r="G9" s="215" t="s">
        <v>3571</v>
      </c>
      <c r="H9" s="477"/>
      <c r="I9" s="51"/>
      <c r="K9" s="476"/>
    </row>
    <row r="10">
      <c r="A10" s="22" t="s">
        <v>644</v>
      </c>
      <c r="B10" s="232" t="s">
        <v>3551</v>
      </c>
      <c r="C10" s="232" t="s">
        <v>3623</v>
      </c>
      <c r="D10" s="232" t="s">
        <v>3624</v>
      </c>
      <c r="E10" s="22">
        <v>7.0</v>
      </c>
      <c r="F10" s="278" t="s">
        <v>45</v>
      </c>
      <c r="G10" s="215" t="s">
        <v>3573</v>
      </c>
      <c r="H10" s="475" t="s">
        <v>538</v>
      </c>
      <c r="I10" s="20"/>
      <c r="J10" s="7"/>
      <c r="K10" s="476"/>
    </row>
    <row r="11">
      <c r="A11" s="22" t="s">
        <v>649</v>
      </c>
      <c r="B11" s="232" t="s">
        <v>3551</v>
      </c>
      <c r="C11" s="232" t="s">
        <v>3570</v>
      </c>
      <c r="D11" s="232" t="s">
        <v>3565</v>
      </c>
      <c r="E11" s="22">
        <v>8.0</v>
      </c>
      <c r="F11" s="278" t="s">
        <v>57</v>
      </c>
      <c r="G11" s="215" t="s">
        <v>3571</v>
      </c>
      <c r="H11" s="22">
        <v>212.0</v>
      </c>
      <c r="I11" s="215" t="s">
        <v>57</v>
      </c>
      <c r="J11" s="215" t="s">
        <v>3571</v>
      </c>
      <c r="K11" s="476"/>
    </row>
    <row r="12">
      <c r="A12" s="22" t="s">
        <v>601</v>
      </c>
      <c r="B12" s="232" t="s">
        <v>3551</v>
      </c>
      <c r="C12" s="232" t="s">
        <v>3552</v>
      </c>
      <c r="D12" s="232" t="s">
        <v>3553</v>
      </c>
      <c r="E12" s="22">
        <v>9.0</v>
      </c>
      <c r="F12" s="278" t="s">
        <v>106</v>
      </c>
      <c r="G12" s="215" t="s">
        <v>3566</v>
      </c>
      <c r="H12" s="22">
        <v>213.0</v>
      </c>
      <c r="I12" s="215" t="s">
        <v>88</v>
      </c>
      <c r="J12" s="215" t="s">
        <v>3566</v>
      </c>
      <c r="K12" s="476"/>
    </row>
    <row r="13">
      <c r="A13" s="22" t="s">
        <v>667</v>
      </c>
      <c r="B13" s="232" t="s">
        <v>3551</v>
      </c>
      <c r="C13" s="232" t="s">
        <v>3626</v>
      </c>
      <c r="D13" s="232" t="s">
        <v>3581</v>
      </c>
      <c r="E13" s="22">
        <v>10.0</v>
      </c>
      <c r="F13" s="278" t="s">
        <v>25</v>
      </c>
      <c r="G13" s="215" t="s">
        <v>3571</v>
      </c>
      <c r="H13" s="109"/>
      <c r="I13" s="51"/>
      <c r="K13" s="476"/>
    </row>
    <row r="14">
      <c r="A14" s="22" t="s">
        <v>671</v>
      </c>
      <c r="B14" s="232" t="s">
        <v>3551</v>
      </c>
      <c r="C14" s="232" t="s">
        <v>3597</v>
      </c>
      <c r="D14" s="232" t="s">
        <v>3598</v>
      </c>
      <c r="E14" s="22">
        <v>11.0</v>
      </c>
      <c r="F14" s="278" t="s">
        <v>88</v>
      </c>
      <c r="G14" s="215" t="s">
        <v>3573</v>
      </c>
      <c r="H14" s="109"/>
      <c r="I14" s="51"/>
      <c r="K14" s="476"/>
    </row>
    <row r="15">
      <c r="A15" s="22" t="s">
        <v>676</v>
      </c>
      <c r="B15" s="232" t="s">
        <v>3551</v>
      </c>
      <c r="C15" s="232" t="s">
        <v>3633</v>
      </c>
      <c r="D15" s="232" t="s">
        <v>3634</v>
      </c>
      <c r="E15" s="22">
        <v>12.0</v>
      </c>
      <c r="F15" s="278" t="s">
        <v>97</v>
      </c>
      <c r="G15" s="215" t="s">
        <v>3566</v>
      </c>
      <c r="H15" s="109"/>
      <c r="I15" s="51"/>
      <c r="K15" s="476"/>
    </row>
    <row r="16">
      <c r="A16" s="22" t="s">
        <v>680</v>
      </c>
      <c r="B16" s="232" t="s">
        <v>3551</v>
      </c>
      <c r="C16" s="232" t="s">
        <v>3630</v>
      </c>
      <c r="D16" s="232" t="s">
        <v>3579</v>
      </c>
      <c r="E16" s="22">
        <v>13.0</v>
      </c>
      <c r="F16" s="278" t="s">
        <v>57</v>
      </c>
      <c r="G16" s="215" t="s">
        <v>3573</v>
      </c>
      <c r="H16" s="109"/>
      <c r="I16" s="51"/>
      <c r="K16" s="476"/>
    </row>
    <row r="17">
      <c r="A17" s="22" t="s">
        <v>684</v>
      </c>
      <c r="B17" s="232" t="s">
        <v>3551</v>
      </c>
      <c r="C17" s="232" t="s">
        <v>3654</v>
      </c>
      <c r="D17" s="232" t="s">
        <v>3655</v>
      </c>
      <c r="E17" s="22">
        <v>14.0</v>
      </c>
      <c r="F17" s="278" t="s">
        <v>25</v>
      </c>
      <c r="G17" s="215" t="s">
        <v>3571</v>
      </c>
      <c r="H17" s="109"/>
      <c r="I17" s="51"/>
      <c r="K17" s="476"/>
    </row>
    <row r="18">
      <c r="A18" s="22" t="s">
        <v>688</v>
      </c>
      <c r="B18" s="232" t="s">
        <v>3551</v>
      </c>
      <c r="C18" s="232" t="s">
        <v>3647</v>
      </c>
      <c r="D18" s="232" t="s">
        <v>3624</v>
      </c>
      <c r="E18" s="22">
        <v>15.0</v>
      </c>
      <c r="F18" s="278" t="s">
        <v>106</v>
      </c>
      <c r="G18" s="215" t="s">
        <v>3566</v>
      </c>
      <c r="H18" s="109"/>
      <c r="I18" s="51"/>
      <c r="J18" s="51"/>
      <c r="K18" s="117"/>
      <c r="L18" s="117"/>
      <c r="M18" s="117"/>
      <c r="N18" s="51"/>
      <c r="O18" s="51"/>
      <c r="P18" s="51"/>
    </row>
    <row r="19">
      <c r="A19" s="22" t="s">
        <v>692</v>
      </c>
      <c r="B19" s="232" t="s">
        <v>3551</v>
      </c>
      <c r="C19" s="232" t="s">
        <v>3638</v>
      </c>
      <c r="D19" s="232" t="s">
        <v>3565</v>
      </c>
      <c r="E19" s="22">
        <v>16.0</v>
      </c>
      <c r="F19" s="278" t="s">
        <v>97</v>
      </c>
      <c r="G19" s="215" t="s">
        <v>3571</v>
      </c>
      <c r="H19" s="109"/>
      <c r="I19" s="51"/>
      <c r="J19" s="51"/>
      <c r="K19" s="117"/>
      <c r="L19" s="117"/>
      <c r="M19" s="117"/>
      <c r="N19" s="51"/>
      <c r="O19" s="51"/>
      <c r="P19" s="51"/>
    </row>
    <row r="20">
      <c r="A20" s="22" t="s">
        <v>660</v>
      </c>
      <c r="B20" s="232" t="s">
        <v>3551</v>
      </c>
      <c r="C20" s="232" t="s">
        <v>3669</v>
      </c>
      <c r="D20" s="232" t="s">
        <v>3559</v>
      </c>
      <c r="E20" s="22">
        <v>17.0</v>
      </c>
      <c r="F20" s="278" t="s">
        <v>88</v>
      </c>
      <c r="G20" s="215" t="s">
        <v>3566</v>
      </c>
      <c r="H20" s="109"/>
      <c r="I20" s="51"/>
      <c r="J20" s="51"/>
      <c r="K20" s="109"/>
      <c r="L20" s="109"/>
      <c r="M20" s="109"/>
      <c r="N20" s="51"/>
      <c r="O20" s="51"/>
      <c r="P20" s="51"/>
    </row>
    <row r="21">
      <c r="A21" s="22" t="s">
        <v>700</v>
      </c>
      <c r="B21" s="232" t="s">
        <v>3872</v>
      </c>
      <c r="C21" s="232" t="s">
        <v>3873</v>
      </c>
      <c r="D21" s="232" t="s">
        <v>3624</v>
      </c>
      <c r="E21" s="22">
        <v>18.0</v>
      </c>
      <c r="F21" s="278" t="s">
        <v>45</v>
      </c>
      <c r="G21" s="215" t="s">
        <v>3573</v>
      </c>
      <c r="H21" s="109"/>
      <c r="I21" s="51"/>
      <c r="J21" s="51"/>
      <c r="K21" s="117"/>
      <c r="L21" s="117"/>
      <c r="M21" s="117"/>
      <c r="N21" s="51"/>
      <c r="O21" s="51"/>
      <c r="P21" s="51"/>
    </row>
    <row r="22">
      <c r="A22" s="22" t="s">
        <v>707</v>
      </c>
      <c r="B22" s="232" t="s">
        <v>4025</v>
      </c>
      <c r="C22" s="232" t="s">
        <v>4026</v>
      </c>
      <c r="D22" s="232" t="s">
        <v>3589</v>
      </c>
      <c r="E22" s="22">
        <v>19.0</v>
      </c>
      <c r="F22" s="278" t="s">
        <v>97</v>
      </c>
      <c r="G22" s="215" t="s">
        <v>3566</v>
      </c>
      <c r="H22" s="109"/>
      <c r="I22" s="51"/>
      <c r="J22" s="51"/>
      <c r="K22" s="476"/>
    </row>
    <row r="23">
      <c r="A23" s="22" t="s">
        <v>715</v>
      </c>
      <c r="B23" s="232" t="s">
        <v>3781</v>
      </c>
      <c r="C23" s="232" t="s">
        <v>3783</v>
      </c>
      <c r="D23" s="232" t="s">
        <v>3581</v>
      </c>
      <c r="E23" s="22">
        <v>20.0</v>
      </c>
      <c r="F23" s="278" t="s">
        <v>88</v>
      </c>
      <c r="G23" s="215" t="s">
        <v>3571</v>
      </c>
      <c r="H23" s="109"/>
      <c r="I23" s="51"/>
      <c r="J23" s="51"/>
      <c r="K23" s="476"/>
    </row>
    <row r="24">
      <c r="A24" s="22" t="s">
        <v>721</v>
      </c>
      <c r="B24" s="232" t="s">
        <v>4052</v>
      </c>
      <c r="C24" s="232" t="s">
        <v>4061</v>
      </c>
      <c r="D24" s="232" t="s">
        <v>3579</v>
      </c>
      <c r="E24" s="22">
        <v>21.0</v>
      </c>
      <c r="F24" s="278" t="s">
        <v>25</v>
      </c>
      <c r="G24" s="215" t="s">
        <v>3573</v>
      </c>
      <c r="H24" s="109"/>
      <c r="I24" s="51"/>
      <c r="J24" s="51"/>
      <c r="K24" s="476"/>
    </row>
    <row r="25">
      <c r="A25" s="22" t="s">
        <v>725</v>
      </c>
      <c r="B25" s="232" t="s">
        <v>4568</v>
      </c>
      <c r="C25" s="232" t="s">
        <v>4570</v>
      </c>
      <c r="D25" s="232" t="s">
        <v>3592</v>
      </c>
      <c r="E25" s="22">
        <v>22.0</v>
      </c>
      <c r="F25" s="278" t="s">
        <v>57</v>
      </c>
      <c r="G25" s="215" t="s">
        <v>3566</v>
      </c>
      <c r="H25" s="109"/>
      <c r="I25" s="51"/>
      <c r="J25" s="51"/>
      <c r="K25" s="476"/>
    </row>
    <row r="26">
      <c r="A26" s="22" t="s">
        <v>731</v>
      </c>
      <c r="B26" s="232" t="s">
        <v>3781</v>
      </c>
      <c r="C26" s="232" t="s">
        <v>3932</v>
      </c>
      <c r="D26" s="232" t="s">
        <v>3655</v>
      </c>
      <c r="E26" s="22">
        <v>23.0</v>
      </c>
      <c r="F26" s="278" t="s">
        <v>106</v>
      </c>
      <c r="G26" s="215" t="s">
        <v>3573</v>
      </c>
      <c r="H26" s="109"/>
      <c r="I26" s="51"/>
      <c r="J26" s="51"/>
      <c r="K26" s="476"/>
    </row>
    <row r="27">
      <c r="A27" s="22" t="s">
        <v>738</v>
      </c>
      <c r="B27" s="232" t="s">
        <v>4572</v>
      </c>
      <c r="C27" s="232" t="s">
        <v>4573</v>
      </c>
      <c r="D27" s="232" t="s">
        <v>3553</v>
      </c>
      <c r="E27" s="22">
        <v>24.0</v>
      </c>
      <c r="F27" s="278" t="s">
        <v>45</v>
      </c>
      <c r="G27" s="215" t="s">
        <v>3571</v>
      </c>
      <c r="H27" s="109"/>
      <c r="I27" s="51"/>
      <c r="J27" s="51"/>
      <c r="K27" s="476"/>
    </row>
    <row r="28">
      <c r="A28" s="22" t="s">
        <v>743</v>
      </c>
      <c r="B28" s="232" t="s">
        <v>4217</v>
      </c>
      <c r="C28" s="232" t="s">
        <v>3633</v>
      </c>
      <c r="D28" s="232" t="s">
        <v>3634</v>
      </c>
      <c r="E28" s="22">
        <v>25.0</v>
      </c>
      <c r="F28" s="278" t="s">
        <v>57</v>
      </c>
      <c r="G28" s="215" t="s">
        <v>3573</v>
      </c>
      <c r="H28" s="109"/>
      <c r="I28" s="51"/>
      <c r="J28" s="51"/>
      <c r="K28" s="476"/>
    </row>
    <row r="29">
      <c r="A29" s="22" t="s">
        <v>749</v>
      </c>
      <c r="B29" s="232" t="s">
        <v>4578</v>
      </c>
      <c r="C29" s="232" t="s">
        <v>4579</v>
      </c>
      <c r="D29" s="232" t="s">
        <v>3565</v>
      </c>
      <c r="E29" s="22">
        <v>26.0</v>
      </c>
      <c r="F29" s="278" t="s">
        <v>88</v>
      </c>
      <c r="G29" s="215" t="s">
        <v>3566</v>
      </c>
      <c r="H29" s="109"/>
      <c r="I29" s="51"/>
      <c r="J29" s="51"/>
      <c r="K29" s="476"/>
    </row>
    <row r="30">
      <c r="A30" s="22" t="s">
        <v>753</v>
      </c>
      <c r="B30" s="232" t="s">
        <v>4025</v>
      </c>
      <c r="C30" s="232" t="s">
        <v>4033</v>
      </c>
      <c r="D30" s="232" t="s">
        <v>3610</v>
      </c>
      <c r="E30" s="22">
        <v>27.0</v>
      </c>
      <c r="F30" s="278" t="s">
        <v>45</v>
      </c>
      <c r="G30" s="215" t="s">
        <v>3571</v>
      </c>
      <c r="H30" s="109"/>
      <c r="I30" s="51"/>
      <c r="J30" s="51"/>
      <c r="K30" s="476"/>
    </row>
    <row r="31">
      <c r="A31" s="22" t="s">
        <v>762</v>
      </c>
      <c r="B31" s="232" t="s">
        <v>4153</v>
      </c>
      <c r="C31" s="232" t="s">
        <v>4169</v>
      </c>
      <c r="D31" s="232" t="s">
        <v>3579</v>
      </c>
      <c r="E31" s="22">
        <v>28.0</v>
      </c>
      <c r="F31" s="278" t="s">
        <v>25</v>
      </c>
      <c r="G31" s="215" t="s">
        <v>3573</v>
      </c>
      <c r="H31" s="109"/>
      <c r="I31" s="51"/>
      <c r="J31" s="51"/>
      <c r="K31" s="476"/>
    </row>
    <row r="32">
      <c r="A32" s="22" t="s">
        <v>767</v>
      </c>
      <c r="B32" s="232" t="s">
        <v>4581</v>
      </c>
      <c r="C32" s="232" t="s">
        <v>4582</v>
      </c>
      <c r="D32" s="232" t="s">
        <v>3589</v>
      </c>
      <c r="E32" s="22">
        <v>29.0</v>
      </c>
      <c r="F32" s="278" t="s">
        <v>106</v>
      </c>
      <c r="G32" s="215" t="s">
        <v>3571</v>
      </c>
      <c r="H32" s="109"/>
      <c r="I32" s="51"/>
      <c r="J32" s="51"/>
      <c r="K32" s="476"/>
    </row>
    <row r="33">
      <c r="A33" s="22" t="s">
        <v>774</v>
      </c>
      <c r="B33" s="232" t="s">
        <v>4583</v>
      </c>
      <c r="C33" s="232" t="s">
        <v>4584</v>
      </c>
      <c r="D33" s="232" t="s">
        <v>3624</v>
      </c>
      <c r="E33" s="22">
        <v>30.0</v>
      </c>
      <c r="F33" s="278" t="s">
        <v>97</v>
      </c>
      <c r="G33" s="215" t="s">
        <v>3566</v>
      </c>
      <c r="H33" s="109"/>
      <c r="I33" s="51"/>
      <c r="J33" s="51"/>
      <c r="K33" s="476"/>
    </row>
    <row r="34">
      <c r="A34" s="22" t="s">
        <v>778</v>
      </c>
      <c r="B34" s="232" t="s">
        <v>4585</v>
      </c>
      <c r="C34" s="232" t="s">
        <v>4586</v>
      </c>
      <c r="D34" s="232" t="s">
        <v>3655</v>
      </c>
      <c r="E34" s="22">
        <v>31.0</v>
      </c>
      <c r="F34" s="278" t="s">
        <v>88</v>
      </c>
      <c r="G34" s="215" t="s">
        <v>3571</v>
      </c>
      <c r="H34" s="109"/>
      <c r="I34" s="51"/>
      <c r="J34" s="51"/>
      <c r="K34" s="117"/>
      <c r="L34" s="117"/>
      <c r="M34" s="117"/>
      <c r="N34" s="51"/>
      <c r="O34" s="51"/>
      <c r="P34" s="51"/>
    </row>
    <row r="35">
      <c r="A35" s="22" t="s">
        <v>782</v>
      </c>
      <c r="B35" s="232" t="s">
        <v>3917</v>
      </c>
      <c r="C35" s="232" t="s">
        <v>3918</v>
      </c>
      <c r="D35" s="232" t="s">
        <v>3581</v>
      </c>
      <c r="E35" s="22">
        <v>32.0</v>
      </c>
      <c r="F35" s="278" t="s">
        <v>25</v>
      </c>
      <c r="G35" s="215" t="s">
        <v>3573</v>
      </c>
      <c r="H35" s="109"/>
      <c r="I35" s="51"/>
      <c r="J35" s="51"/>
      <c r="K35" s="117"/>
      <c r="L35" s="117"/>
      <c r="M35" s="117"/>
      <c r="N35" s="51"/>
      <c r="O35" s="51"/>
      <c r="P35" s="51"/>
    </row>
    <row r="36">
      <c r="A36" s="22" t="s">
        <v>786</v>
      </c>
      <c r="B36" s="232" t="s">
        <v>4091</v>
      </c>
      <c r="C36" s="232" t="s">
        <v>4092</v>
      </c>
      <c r="D36" s="232" t="s">
        <v>3598</v>
      </c>
      <c r="E36" s="22">
        <v>33.0</v>
      </c>
      <c r="F36" s="278" t="s">
        <v>97</v>
      </c>
      <c r="G36" s="215" t="s">
        <v>3566</v>
      </c>
      <c r="H36" s="109"/>
      <c r="I36" s="51"/>
      <c r="J36" s="51"/>
      <c r="K36" s="117"/>
      <c r="L36" s="117"/>
      <c r="M36" s="117"/>
      <c r="N36" s="51"/>
      <c r="O36" s="51"/>
      <c r="P36" s="51"/>
    </row>
    <row r="37">
      <c r="A37" s="22" t="s">
        <v>793</v>
      </c>
      <c r="B37" s="232" t="s">
        <v>3872</v>
      </c>
      <c r="C37" s="232" t="s">
        <v>3880</v>
      </c>
      <c r="D37" s="232" t="s">
        <v>3634</v>
      </c>
      <c r="E37" s="22">
        <v>34.0</v>
      </c>
      <c r="F37" s="278" t="s">
        <v>106</v>
      </c>
      <c r="G37" s="215" t="s">
        <v>3571</v>
      </c>
      <c r="H37" s="109"/>
      <c r="I37" s="51"/>
      <c r="J37" s="51"/>
      <c r="K37" s="117"/>
      <c r="L37" s="117"/>
      <c r="M37" s="117"/>
      <c r="N37" s="51"/>
      <c r="O37" s="51"/>
      <c r="P37" s="51"/>
    </row>
    <row r="38">
      <c r="A38" s="22" t="s">
        <v>797</v>
      </c>
      <c r="B38" s="232" t="s">
        <v>4443</v>
      </c>
      <c r="C38" s="232" t="s">
        <v>4458</v>
      </c>
      <c r="D38" s="232" t="s">
        <v>3565</v>
      </c>
      <c r="E38" s="22">
        <v>35.0</v>
      </c>
      <c r="F38" s="278" t="s">
        <v>57</v>
      </c>
      <c r="G38" s="215" t="s">
        <v>3571</v>
      </c>
      <c r="H38" s="109"/>
      <c r="I38" s="51"/>
      <c r="J38" s="51"/>
      <c r="K38" s="117"/>
      <c r="L38" s="117"/>
      <c r="M38" s="117"/>
      <c r="N38" s="51"/>
      <c r="O38" s="51"/>
      <c r="P38" s="51"/>
    </row>
    <row r="39">
      <c r="A39" s="22" t="s">
        <v>801</v>
      </c>
      <c r="B39" s="86" t="s">
        <v>4587</v>
      </c>
      <c r="C39" s="232" t="s">
        <v>4004</v>
      </c>
      <c r="D39" s="86" t="s">
        <v>3579</v>
      </c>
      <c r="E39" s="22">
        <v>36.0</v>
      </c>
      <c r="F39" s="278" t="s">
        <v>45</v>
      </c>
      <c r="G39" s="215" t="s">
        <v>3573</v>
      </c>
      <c r="H39" s="109"/>
      <c r="I39" s="51"/>
      <c r="J39" s="51"/>
      <c r="K39" s="100"/>
      <c r="L39" s="100"/>
      <c r="M39" s="100"/>
      <c r="N39" s="51"/>
      <c r="O39" s="51"/>
      <c r="P39" s="51"/>
    </row>
    <row r="40">
      <c r="A40" s="22" t="s">
        <v>805</v>
      </c>
      <c r="B40" s="86" t="s">
        <v>3872</v>
      </c>
      <c r="C40" s="232" t="s">
        <v>3888</v>
      </c>
      <c r="D40" s="86" t="s">
        <v>3553</v>
      </c>
      <c r="E40" s="22">
        <v>37.0</v>
      </c>
      <c r="F40" s="278" t="s">
        <v>106</v>
      </c>
      <c r="G40" s="215" t="s">
        <v>3566</v>
      </c>
      <c r="H40" s="109"/>
      <c r="I40" s="51"/>
      <c r="J40" s="51"/>
      <c r="K40" s="100"/>
      <c r="L40" s="100"/>
      <c r="M40" s="100"/>
      <c r="N40" s="51"/>
      <c r="O40" s="51"/>
      <c r="P40" s="51"/>
    </row>
    <row r="41">
      <c r="A41" s="22" t="s">
        <v>810</v>
      </c>
      <c r="B41" s="232" t="s">
        <v>3981</v>
      </c>
      <c r="C41" s="232" t="s">
        <v>3982</v>
      </c>
      <c r="D41" s="232" t="s">
        <v>3592</v>
      </c>
      <c r="E41" s="22">
        <v>38.0</v>
      </c>
      <c r="F41" s="278" t="s">
        <v>25</v>
      </c>
      <c r="G41" s="215" t="s">
        <v>3573</v>
      </c>
      <c r="H41" s="109"/>
      <c r="I41" s="51"/>
      <c r="J41" s="51"/>
      <c r="K41" s="100"/>
      <c r="L41" s="100"/>
      <c r="M41" s="100"/>
      <c r="N41" s="51"/>
      <c r="O41" s="51"/>
      <c r="P41" s="51"/>
    </row>
    <row r="42">
      <c r="A42" s="22" t="s">
        <v>818</v>
      </c>
      <c r="B42" s="232" t="s">
        <v>3816</v>
      </c>
      <c r="C42" s="232" t="s">
        <v>3822</v>
      </c>
      <c r="D42" s="232" t="s">
        <v>3598</v>
      </c>
      <c r="E42" s="22">
        <v>39.0</v>
      </c>
      <c r="F42" s="278" t="s">
        <v>97</v>
      </c>
      <c r="G42" s="215" t="s">
        <v>3571</v>
      </c>
      <c r="H42" s="109"/>
      <c r="I42" s="51"/>
      <c r="J42" s="51"/>
      <c r="K42" s="100"/>
      <c r="L42" s="100"/>
      <c r="M42" s="100"/>
      <c r="N42" s="51"/>
      <c r="O42" s="51"/>
      <c r="P42" s="51"/>
    </row>
    <row r="43">
      <c r="A43" s="22" t="s">
        <v>825</v>
      </c>
      <c r="B43" s="86" t="s">
        <v>4153</v>
      </c>
      <c r="C43" s="232" t="s">
        <v>4174</v>
      </c>
      <c r="D43" s="86" t="s">
        <v>3610</v>
      </c>
      <c r="E43" s="22">
        <v>40.0</v>
      </c>
      <c r="F43" s="278" t="s">
        <v>45</v>
      </c>
      <c r="G43" s="215" t="s">
        <v>3566</v>
      </c>
      <c r="H43" s="109"/>
      <c r="I43" s="51"/>
      <c r="J43" s="51"/>
      <c r="K43" s="100"/>
      <c r="L43" s="100"/>
      <c r="M43" s="100"/>
      <c r="N43" s="51"/>
      <c r="O43" s="51"/>
      <c r="P43" s="51"/>
    </row>
    <row r="44">
      <c r="A44" s="22" t="s">
        <v>829</v>
      </c>
      <c r="B44" s="232" t="s">
        <v>4091</v>
      </c>
      <c r="C44" s="232" t="s">
        <v>4116</v>
      </c>
      <c r="D44" s="232" t="s">
        <v>3624</v>
      </c>
      <c r="E44" s="22">
        <v>41.0</v>
      </c>
      <c r="F44" s="278" t="s">
        <v>57</v>
      </c>
      <c r="G44" s="215" t="s">
        <v>3571</v>
      </c>
      <c r="H44" s="109"/>
      <c r="I44" s="51"/>
      <c r="J44" s="51"/>
      <c r="K44" s="100"/>
      <c r="L44" s="100"/>
      <c r="M44" s="100"/>
      <c r="N44" s="51"/>
      <c r="O44" s="51"/>
      <c r="P44" s="51"/>
    </row>
    <row r="45">
      <c r="A45" s="22" t="s">
        <v>836</v>
      </c>
      <c r="B45" s="232" t="s">
        <v>4375</v>
      </c>
      <c r="C45" s="232" t="s">
        <v>4393</v>
      </c>
      <c r="D45" s="232" t="s">
        <v>3565</v>
      </c>
      <c r="E45" s="22">
        <v>42.0</v>
      </c>
      <c r="F45" s="278" t="s">
        <v>88</v>
      </c>
      <c r="G45" s="215" t="s">
        <v>3573</v>
      </c>
      <c r="H45" s="109"/>
      <c r="I45" s="51"/>
      <c r="J45" s="51"/>
      <c r="K45" s="100"/>
      <c r="L45" s="100"/>
      <c r="M45" s="100"/>
      <c r="N45" s="51"/>
      <c r="O45" s="51"/>
      <c r="P45" s="51"/>
    </row>
    <row r="46">
      <c r="A46" s="22" t="s">
        <v>841</v>
      </c>
      <c r="B46" s="232" t="s">
        <v>4558</v>
      </c>
      <c r="C46" s="232" t="s">
        <v>4565</v>
      </c>
      <c r="D46" s="232" t="s">
        <v>3655</v>
      </c>
      <c r="E46" s="22">
        <v>43.0</v>
      </c>
      <c r="F46" s="278" t="s">
        <v>25</v>
      </c>
      <c r="G46" s="215" t="s">
        <v>3571</v>
      </c>
      <c r="H46" s="109"/>
      <c r="I46" s="51"/>
      <c r="J46" s="51"/>
      <c r="K46" s="100"/>
      <c r="L46" s="100"/>
      <c r="M46" s="100"/>
      <c r="N46" s="51"/>
      <c r="O46" s="51"/>
      <c r="P46" s="51"/>
    </row>
    <row r="47">
      <c r="A47" s="22" t="s">
        <v>845</v>
      </c>
      <c r="B47" s="232" t="s">
        <v>4443</v>
      </c>
      <c r="C47" s="232" t="s">
        <v>4455</v>
      </c>
      <c r="D47" s="232" t="s">
        <v>3589</v>
      </c>
      <c r="E47" s="22">
        <v>44.0</v>
      </c>
      <c r="F47" s="278" t="s">
        <v>97</v>
      </c>
      <c r="G47" s="215" t="s">
        <v>3566</v>
      </c>
      <c r="H47" s="109"/>
      <c r="I47" s="51"/>
      <c r="J47" s="51"/>
      <c r="K47" s="100"/>
      <c r="L47" s="100"/>
      <c r="M47" s="100"/>
      <c r="N47" s="51"/>
      <c r="O47" s="51"/>
      <c r="P47" s="51"/>
    </row>
    <row r="48">
      <c r="A48" s="22" t="s">
        <v>849</v>
      </c>
      <c r="B48" s="232" t="s">
        <v>4504</v>
      </c>
      <c r="C48" s="232" t="s">
        <v>4505</v>
      </c>
      <c r="D48" s="232" t="s">
        <v>3559</v>
      </c>
      <c r="E48" s="22">
        <v>45.0</v>
      </c>
      <c r="F48" s="278" t="s">
        <v>45</v>
      </c>
      <c r="G48" s="215" t="s">
        <v>3573</v>
      </c>
      <c r="H48" s="109"/>
      <c r="I48" s="51"/>
      <c r="J48" s="51"/>
      <c r="K48" s="100"/>
      <c r="L48" s="100"/>
      <c r="M48" s="100"/>
      <c r="N48" s="51"/>
      <c r="O48" s="51"/>
      <c r="P48" s="51"/>
    </row>
    <row r="49">
      <c r="A49" s="22" t="s">
        <v>853</v>
      </c>
      <c r="B49" s="232" t="s">
        <v>4304</v>
      </c>
      <c r="C49" s="232" t="s">
        <v>3597</v>
      </c>
      <c r="D49" s="232" t="s">
        <v>3598</v>
      </c>
      <c r="E49" s="22">
        <v>46.0</v>
      </c>
      <c r="F49" s="278" t="s">
        <v>57</v>
      </c>
      <c r="G49" s="215" t="s">
        <v>3571</v>
      </c>
      <c r="H49" s="109"/>
      <c r="I49" s="51"/>
      <c r="J49" s="51"/>
      <c r="K49" s="100"/>
      <c r="L49" s="100"/>
      <c r="M49" s="100"/>
      <c r="N49" s="51"/>
      <c r="O49" s="51"/>
      <c r="P49" s="51"/>
    </row>
    <row r="50">
      <c r="A50" s="22" t="s">
        <v>857</v>
      </c>
      <c r="B50" s="86" t="s">
        <v>3953</v>
      </c>
      <c r="C50" s="232" t="s">
        <v>3966</v>
      </c>
      <c r="D50" s="86" t="s">
        <v>3553</v>
      </c>
      <c r="E50" s="22">
        <v>47.0</v>
      </c>
      <c r="F50" s="278" t="s">
        <v>88</v>
      </c>
      <c r="G50" s="215" t="s">
        <v>3573</v>
      </c>
      <c r="H50" s="109"/>
      <c r="I50" s="51"/>
      <c r="J50" s="51"/>
      <c r="K50" s="100"/>
      <c r="L50" s="100"/>
      <c r="M50" s="100"/>
      <c r="N50" s="51"/>
      <c r="O50" s="51"/>
      <c r="P50" s="51"/>
    </row>
    <row r="51">
      <c r="A51" s="22" t="s">
        <v>861</v>
      </c>
      <c r="B51" s="232" t="s">
        <v>4538</v>
      </c>
      <c r="C51" s="232" t="s">
        <v>4547</v>
      </c>
      <c r="D51" s="232" t="s">
        <v>3553</v>
      </c>
      <c r="E51" s="22">
        <v>48.0</v>
      </c>
      <c r="F51" s="278" t="s">
        <v>106</v>
      </c>
      <c r="G51" s="215" t="s">
        <v>3566</v>
      </c>
      <c r="H51" s="109"/>
      <c r="I51" s="51"/>
      <c r="J51" s="51"/>
      <c r="K51" s="100"/>
      <c r="L51" s="100"/>
      <c r="M51" s="100"/>
      <c r="N51" s="51"/>
      <c r="O51" s="51"/>
      <c r="P51" s="51"/>
    </row>
    <row r="52">
      <c r="A52" s="22" t="s">
        <v>865</v>
      </c>
      <c r="B52" s="232" t="s">
        <v>4583</v>
      </c>
      <c r="C52" s="232" t="s">
        <v>4593</v>
      </c>
      <c r="D52" s="232" t="s">
        <v>3592</v>
      </c>
      <c r="E52" s="22">
        <v>49.0</v>
      </c>
      <c r="F52" s="278" t="s">
        <v>97</v>
      </c>
      <c r="G52" s="215" t="s">
        <v>3573</v>
      </c>
      <c r="H52" s="109"/>
      <c r="I52" s="51"/>
      <c r="J52" s="51"/>
      <c r="K52" s="109"/>
      <c r="L52" s="109"/>
      <c r="M52" s="109"/>
      <c r="N52" s="51"/>
      <c r="O52" s="51"/>
      <c r="P52" s="51"/>
    </row>
    <row r="53">
      <c r="A53" s="22" t="s">
        <v>869</v>
      </c>
      <c r="B53" s="232" t="s">
        <v>3872</v>
      </c>
      <c r="C53" s="232" t="s">
        <v>3883</v>
      </c>
      <c r="D53" s="232" t="s">
        <v>3589</v>
      </c>
      <c r="E53" s="22">
        <v>50.0</v>
      </c>
      <c r="F53" s="278" t="s">
        <v>106</v>
      </c>
      <c r="G53" s="215" t="s">
        <v>3566</v>
      </c>
      <c r="H53" s="109"/>
      <c r="I53" s="51"/>
      <c r="J53" s="51"/>
      <c r="K53" s="109"/>
      <c r="L53" s="109"/>
      <c r="M53" s="109"/>
      <c r="N53" s="51"/>
      <c r="O53" s="51"/>
      <c r="P53" s="51"/>
    </row>
    <row r="54">
      <c r="A54" s="22" t="s">
        <v>873</v>
      </c>
      <c r="B54" s="232" t="s">
        <v>4128</v>
      </c>
      <c r="C54" s="232" t="s">
        <v>4129</v>
      </c>
      <c r="D54" s="232" t="s">
        <v>3624</v>
      </c>
      <c r="E54" s="22">
        <v>51.0</v>
      </c>
      <c r="F54" s="278" t="s">
        <v>88</v>
      </c>
      <c r="G54" s="215" t="s">
        <v>3571</v>
      </c>
      <c r="H54" s="109"/>
      <c r="I54" s="51"/>
      <c r="J54" s="51"/>
      <c r="K54" s="109"/>
      <c r="L54" s="109"/>
      <c r="M54" s="109"/>
      <c r="N54" s="51"/>
      <c r="O54" s="51"/>
      <c r="P54" s="51"/>
    </row>
    <row r="55">
      <c r="A55" s="22" t="s">
        <v>877</v>
      </c>
      <c r="B55" s="232" t="s">
        <v>4585</v>
      </c>
      <c r="C55" s="232" t="s">
        <v>4595</v>
      </c>
      <c r="D55" s="232" t="s">
        <v>3610</v>
      </c>
      <c r="E55" s="22">
        <v>52.0</v>
      </c>
      <c r="F55" s="278" t="s">
        <v>57</v>
      </c>
      <c r="G55" s="215" t="s">
        <v>3566</v>
      </c>
      <c r="H55" s="109"/>
      <c r="I55" s="51"/>
      <c r="J55" s="51"/>
      <c r="K55" s="109"/>
      <c r="L55" s="109"/>
      <c r="M55" s="109"/>
      <c r="N55" s="51"/>
      <c r="O55" s="51"/>
      <c r="P55" s="51"/>
    </row>
    <row r="56">
      <c r="A56" s="22" t="s">
        <v>882</v>
      </c>
      <c r="B56" s="86" t="s">
        <v>4478</v>
      </c>
      <c r="C56" s="232" t="s">
        <v>4479</v>
      </c>
      <c r="D56" s="86" t="s">
        <v>3634</v>
      </c>
      <c r="E56" s="22">
        <v>53.0</v>
      </c>
      <c r="F56" s="278" t="s">
        <v>45</v>
      </c>
      <c r="G56" s="215" t="s">
        <v>3573</v>
      </c>
      <c r="H56" s="109"/>
      <c r="I56" s="51"/>
      <c r="J56" s="51"/>
      <c r="K56" s="109"/>
      <c r="L56" s="109"/>
      <c r="M56" s="109"/>
      <c r="N56" s="51"/>
      <c r="O56" s="51"/>
      <c r="P56" s="51"/>
    </row>
    <row r="57">
      <c r="A57" s="22" t="s">
        <v>886</v>
      </c>
      <c r="B57" s="232" t="s">
        <v>4091</v>
      </c>
      <c r="C57" s="232" t="s">
        <v>4098</v>
      </c>
      <c r="D57" s="232" t="s">
        <v>3581</v>
      </c>
      <c r="E57" s="22">
        <v>54.0</v>
      </c>
      <c r="F57" s="278" t="s">
        <v>25</v>
      </c>
      <c r="G57" s="215" t="s">
        <v>3571</v>
      </c>
      <c r="H57" s="109"/>
      <c r="I57" s="51"/>
      <c r="J57" s="51"/>
      <c r="K57" s="109"/>
      <c r="L57" s="109"/>
      <c r="M57" s="109"/>
      <c r="N57" s="51"/>
      <c r="O57" s="51"/>
      <c r="P57" s="51"/>
    </row>
    <row r="58">
      <c r="A58" s="22" t="s">
        <v>890</v>
      </c>
      <c r="B58" s="232" t="s">
        <v>4583</v>
      </c>
      <c r="C58" s="232" t="s">
        <v>4597</v>
      </c>
      <c r="D58" s="232" t="s">
        <v>3579</v>
      </c>
      <c r="E58" s="22">
        <v>55.0</v>
      </c>
      <c r="F58" s="278" t="s">
        <v>88</v>
      </c>
      <c r="G58" s="215" t="s">
        <v>3573</v>
      </c>
      <c r="H58" s="109"/>
      <c r="I58" s="51"/>
      <c r="J58" s="51"/>
      <c r="K58" s="109"/>
      <c r="L58" s="109"/>
      <c r="M58" s="109"/>
      <c r="N58" s="51"/>
      <c r="O58" s="51"/>
      <c r="P58" s="51"/>
    </row>
    <row r="59">
      <c r="A59" s="22" t="s">
        <v>894</v>
      </c>
      <c r="B59" s="232" t="s">
        <v>4568</v>
      </c>
      <c r="C59" s="232" t="s">
        <v>4598</v>
      </c>
      <c r="D59" s="232" t="s">
        <v>3559</v>
      </c>
      <c r="E59" s="22">
        <v>56.0</v>
      </c>
      <c r="F59" s="278" t="s">
        <v>25</v>
      </c>
      <c r="G59" s="215" t="s">
        <v>3571</v>
      </c>
      <c r="H59" s="109"/>
      <c r="I59" s="51"/>
      <c r="J59" s="51"/>
      <c r="K59" s="109"/>
      <c r="L59" s="109"/>
      <c r="M59" s="109"/>
      <c r="N59" s="51"/>
      <c r="O59" s="51"/>
      <c r="P59" s="51"/>
    </row>
    <row r="60">
      <c r="A60" s="22" t="s">
        <v>898</v>
      </c>
      <c r="B60" s="232" t="s">
        <v>4518</v>
      </c>
      <c r="C60" s="232" t="s">
        <v>4527</v>
      </c>
      <c r="D60" s="232" t="s">
        <v>3553</v>
      </c>
      <c r="E60" s="22">
        <v>57.0</v>
      </c>
      <c r="F60" s="278" t="s">
        <v>106</v>
      </c>
      <c r="G60" s="215" t="s">
        <v>3566</v>
      </c>
      <c r="H60" s="109"/>
      <c r="I60" s="51"/>
      <c r="J60" s="51"/>
      <c r="K60" s="109"/>
      <c r="L60" s="109"/>
      <c r="M60" s="109"/>
      <c r="N60" s="51"/>
      <c r="O60" s="51"/>
      <c r="P60" s="51"/>
    </row>
    <row r="61">
      <c r="A61" s="22" t="s">
        <v>902</v>
      </c>
      <c r="B61" s="232" t="s">
        <v>3872</v>
      </c>
      <c r="C61" s="232" t="s">
        <v>3891</v>
      </c>
      <c r="D61" s="232" t="s">
        <v>3634</v>
      </c>
      <c r="E61" s="22">
        <v>58.0</v>
      </c>
      <c r="F61" s="278" t="s">
        <v>45</v>
      </c>
      <c r="G61" s="215" t="s">
        <v>3571</v>
      </c>
      <c r="H61" s="109"/>
      <c r="I61" s="51"/>
      <c r="J61" s="51"/>
      <c r="K61" s="109"/>
      <c r="L61" s="109"/>
      <c r="M61" s="109"/>
      <c r="N61" s="51"/>
      <c r="O61" s="51"/>
      <c r="P61" s="51"/>
    </row>
    <row r="62">
      <c r="A62" s="22" t="s">
        <v>906</v>
      </c>
      <c r="B62" s="86" t="s">
        <v>3781</v>
      </c>
      <c r="C62" s="232" t="s">
        <v>3791</v>
      </c>
      <c r="D62" s="86" t="s">
        <v>3610</v>
      </c>
      <c r="E62" s="22">
        <v>59.0</v>
      </c>
      <c r="F62" s="278" t="s">
        <v>57</v>
      </c>
      <c r="G62" s="215" t="s">
        <v>3573</v>
      </c>
      <c r="H62" s="109"/>
      <c r="I62" s="51"/>
      <c r="J62" s="51"/>
      <c r="K62" s="109"/>
      <c r="L62" s="109"/>
      <c r="M62" s="109"/>
      <c r="N62" s="51"/>
      <c r="O62" s="51"/>
      <c r="P62" s="51"/>
    </row>
    <row r="63">
      <c r="A63" s="22" t="s">
        <v>910</v>
      </c>
      <c r="B63" s="232" t="s">
        <v>4478</v>
      </c>
      <c r="C63" s="232" t="s">
        <v>4484</v>
      </c>
      <c r="D63" s="232" t="s">
        <v>3581</v>
      </c>
      <c r="E63" s="22">
        <v>60.0</v>
      </c>
      <c r="F63" s="278" t="s">
        <v>97</v>
      </c>
      <c r="G63" s="215" t="s">
        <v>3566</v>
      </c>
      <c r="H63" s="109"/>
      <c r="I63" s="51"/>
      <c r="J63" s="51"/>
      <c r="K63" s="109"/>
      <c r="L63" s="109"/>
      <c r="M63" s="109"/>
      <c r="N63" s="51"/>
      <c r="O63" s="51"/>
      <c r="P63" s="51"/>
    </row>
    <row r="64">
      <c r="A64" s="22" t="s">
        <v>914</v>
      </c>
      <c r="B64" s="232" t="s">
        <v>3781</v>
      </c>
      <c r="C64" s="232" t="s">
        <v>3796</v>
      </c>
      <c r="D64" s="232" t="s">
        <v>3559</v>
      </c>
      <c r="E64" s="22">
        <v>61.0</v>
      </c>
      <c r="F64" s="278" t="s">
        <v>25</v>
      </c>
      <c r="G64" s="215" t="s">
        <v>3573</v>
      </c>
      <c r="H64" s="109"/>
      <c r="I64" s="51"/>
      <c r="J64" s="51"/>
      <c r="K64" s="109"/>
      <c r="L64" s="109"/>
      <c r="M64" s="109"/>
      <c r="N64" s="51"/>
      <c r="O64" s="51"/>
      <c r="P64" s="51"/>
    </row>
    <row r="65">
      <c r="A65" s="22" t="s">
        <v>918</v>
      </c>
      <c r="B65" s="232" t="s">
        <v>3851</v>
      </c>
      <c r="C65" s="232" t="s">
        <v>3857</v>
      </c>
      <c r="D65" s="232" t="s">
        <v>3592</v>
      </c>
      <c r="E65" s="22">
        <v>62.0</v>
      </c>
      <c r="F65" s="278" t="s">
        <v>57</v>
      </c>
      <c r="G65" s="215" t="s">
        <v>3571</v>
      </c>
      <c r="H65" s="109"/>
      <c r="I65" s="51"/>
      <c r="J65" s="51"/>
      <c r="K65" s="109"/>
      <c r="L65" s="109"/>
      <c r="M65" s="109"/>
      <c r="N65" s="51"/>
      <c r="O65" s="51"/>
      <c r="P65" s="51"/>
    </row>
    <row r="66">
      <c r="A66" s="22" t="s">
        <v>922</v>
      </c>
      <c r="B66" s="232" t="s">
        <v>4585</v>
      </c>
      <c r="C66" s="232" t="s">
        <v>4601</v>
      </c>
      <c r="D66" s="232" t="s">
        <v>3592</v>
      </c>
      <c r="E66" s="22">
        <v>63.0</v>
      </c>
      <c r="F66" s="278" t="s">
        <v>45</v>
      </c>
      <c r="G66" s="215" t="s">
        <v>3566</v>
      </c>
      <c r="H66" s="109"/>
      <c r="I66" s="51"/>
      <c r="J66" s="51"/>
      <c r="K66" s="109"/>
      <c r="L66" s="109"/>
      <c r="M66" s="109"/>
      <c r="N66" s="51"/>
      <c r="O66" s="51"/>
      <c r="P66" s="51"/>
    </row>
    <row r="67">
      <c r="A67" s="22" t="s">
        <v>926</v>
      </c>
      <c r="B67" s="232" t="s">
        <v>3917</v>
      </c>
      <c r="C67" s="232" t="s">
        <v>3921</v>
      </c>
      <c r="D67" s="232" t="s">
        <v>3565</v>
      </c>
      <c r="E67" s="22">
        <v>64.0</v>
      </c>
      <c r="F67" s="278" t="s">
        <v>106</v>
      </c>
      <c r="G67" s="215" t="s">
        <v>3571</v>
      </c>
      <c r="H67" s="109"/>
      <c r="I67" s="51"/>
      <c r="J67" s="51"/>
      <c r="K67" s="109"/>
      <c r="L67" s="109"/>
      <c r="M67" s="109"/>
      <c r="N67" s="51"/>
      <c r="O67" s="51"/>
      <c r="P67" s="51"/>
    </row>
    <row r="68">
      <c r="A68" s="22" t="s">
        <v>930</v>
      </c>
      <c r="B68" s="232" t="s">
        <v>3816</v>
      </c>
      <c r="C68" s="232" t="s">
        <v>3827</v>
      </c>
      <c r="D68" s="232" t="s">
        <v>3655</v>
      </c>
      <c r="E68" s="22">
        <v>65.0</v>
      </c>
      <c r="F68" s="278" t="s">
        <v>88</v>
      </c>
      <c r="G68" s="215" t="s">
        <v>3566</v>
      </c>
      <c r="H68" s="109"/>
      <c r="I68" s="51"/>
      <c r="J68" s="51"/>
      <c r="K68" s="109"/>
      <c r="L68" s="109"/>
      <c r="M68" s="109"/>
      <c r="N68" s="51"/>
      <c r="O68" s="51"/>
      <c r="P68" s="51"/>
    </row>
    <row r="69">
      <c r="A69" s="22" t="s">
        <v>934</v>
      </c>
      <c r="B69" s="232" t="s">
        <v>4193</v>
      </c>
      <c r="C69" s="232" t="s">
        <v>4200</v>
      </c>
      <c r="D69" s="232" t="s">
        <v>3559</v>
      </c>
      <c r="E69" s="22">
        <v>66.0</v>
      </c>
      <c r="F69" s="278" t="s">
        <v>97</v>
      </c>
      <c r="G69" s="215" t="s">
        <v>3573</v>
      </c>
      <c r="H69" s="109"/>
      <c r="I69" s="51"/>
      <c r="J69" s="51"/>
      <c r="K69" s="109"/>
      <c r="L69" s="109"/>
      <c r="M69" s="109"/>
      <c r="N69" s="51"/>
      <c r="O69" s="51"/>
      <c r="P69" s="51"/>
    </row>
    <row r="70">
      <c r="A70" s="22" t="s">
        <v>941</v>
      </c>
      <c r="B70" s="232" t="s">
        <v>4246</v>
      </c>
      <c r="C70" s="232" t="s">
        <v>4257</v>
      </c>
      <c r="D70" s="232" t="s">
        <v>3598</v>
      </c>
      <c r="E70" s="22">
        <v>67.0</v>
      </c>
      <c r="F70" s="278" t="s">
        <v>106</v>
      </c>
      <c r="G70" s="215" t="s">
        <v>3566</v>
      </c>
      <c r="H70" s="109"/>
      <c r="I70" s="51"/>
      <c r="J70" s="51"/>
      <c r="K70" s="109"/>
      <c r="L70" s="109"/>
      <c r="M70" s="109"/>
      <c r="N70" s="51"/>
      <c r="O70" s="51"/>
      <c r="P70" s="51"/>
    </row>
    <row r="71">
      <c r="A71" s="22" t="s">
        <v>945</v>
      </c>
      <c r="B71" s="232" t="s">
        <v>4304</v>
      </c>
      <c r="C71" s="232" t="s">
        <v>4323</v>
      </c>
      <c r="D71" s="232" t="s">
        <v>3592</v>
      </c>
      <c r="E71" s="22">
        <v>68.0</v>
      </c>
      <c r="F71" s="278" t="s">
        <v>45</v>
      </c>
      <c r="G71" s="215" t="s">
        <v>3571</v>
      </c>
      <c r="H71" s="109"/>
      <c r="I71" s="51"/>
      <c r="J71" s="51"/>
      <c r="K71" s="109"/>
      <c r="L71" s="109"/>
      <c r="M71" s="109"/>
      <c r="N71" s="51"/>
      <c r="O71" s="51"/>
      <c r="P71" s="51"/>
    </row>
    <row r="72">
      <c r="A72" s="22" t="s">
        <v>949</v>
      </c>
      <c r="B72" s="232" t="s">
        <v>4478</v>
      </c>
      <c r="C72" s="232" t="s">
        <v>4480</v>
      </c>
      <c r="D72" s="232" t="s">
        <v>3624</v>
      </c>
      <c r="E72" s="22">
        <v>69.0</v>
      </c>
      <c r="F72" s="278" t="s">
        <v>97</v>
      </c>
      <c r="G72" s="215" t="s">
        <v>3573</v>
      </c>
      <c r="H72" s="109"/>
      <c r="I72" s="51"/>
      <c r="J72" s="51"/>
      <c r="K72" s="109"/>
      <c r="L72" s="109"/>
      <c r="M72" s="109"/>
      <c r="N72" s="51"/>
      <c r="O72" s="51"/>
      <c r="P72" s="51"/>
    </row>
    <row r="73">
      <c r="A73" s="22" t="s">
        <v>953</v>
      </c>
      <c r="B73" s="232" t="s">
        <v>4274</v>
      </c>
      <c r="C73" s="232" t="s">
        <v>4281</v>
      </c>
      <c r="D73" s="232" t="s">
        <v>3589</v>
      </c>
      <c r="E73" s="22">
        <v>70.0</v>
      </c>
      <c r="F73" s="278" t="s">
        <v>88</v>
      </c>
      <c r="G73" s="215" t="s">
        <v>3566</v>
      </c>
      <c r="H73" s="109"/>
      <c r="I73" s="51"/>
      <c r="J73" s="51"/>
      <c r="K73" s="109"/>
      <c r="L73" s="109"/>
      <c r="M73" s="109"/>
      <c r="N73" s="51"/>
      <c r="O73" s="51"/>
      <c r="P73" s="51"/>
    </row>
    <row r="74">
      <c r="A74" s="22" t="s">
        <v>957</v>
      </c>
      <c r="B74" s="232" t="s">
        <v>4343</v>
      </c>
      <c r="C74" s="232" t="s">
        <v>4344</v>
      </c>
      <c r="D74" s="232" t="s">
        <v>3581</v>
      </c>
      <c r="E74" s="22">
        <v>71.0</v>
      </c>
      <c r="F74" s="278" t="s">
        <v>25</v>
      </c>
      <c r="G74" s="215" t="s">
        <v>3573</v>
      </c>
      <c r="H74" s="109"/>
      <c r="I74" s="51"/>
      <c r="J74" s="51"/>
      <c r="K74" s="109"/>
      <c r="L74" s="109"/>
      <c r="M74" s="109"/>
      <c r="N74" s="51"/>
      <c r="O74" s="51"/>
      <c r="P74" s="51"/>
    </row>
    <row r="75">
      <c r="A75" s="22" t="s">
        <v>963</v>
      </c>
      <c r="B75" s="232" t="s">
        <v>4409</v>
      </c>
      <c r="C75" s="232" t="s">
        <v>4425</v>
      </c>
      <c r="D75" s="232" t="s">
        <v>3610</v>
      </c>
      <c r="E75" s="22">
        <v>72.0</v>
      </c>
      <c r="F75" s="278" t="s">
        <v>57</v>
      </c>
      <c r="G75" s="215" t="s">
        <v>3571</v>
      </c>
      <c r="H75" s="109"/>
      <c r="I75" s="51"/>
      <c r="J75" s="51"/>
      <c r="K75" s="109"/>
      <c r="L75" s="109"/>
      <c r="M75" s="109"/>
      <c r="N75" s="51"/>
      <c r="O75" s="51"/>
      <c r="P75" s="51"/>
    </row>
    <row r="76">
      <c r="A76" s="22" t="s">
        <v>968</v>
      </c>
      <c r="B76" s="232" t="s">
        <v>4558</v>
      </c>
      <c r="C76" s="232" t="s">
        <v>4580</v>
      </c>
      <c r="D76" s="232" t="s">
        <v>3559</v>
      </c>
      <c r="E76" s="22">
        <v>73.0</v>
      </c>
      <c r="F76" s="278" t="s">
        <v>45</v>
      </c>
      <c r="G76" s="215" t="s">
        <v>3573</v>
      </c>
      <c r="H76" s="109"/>
      <c r="I76" s="51"/>
      <c r="J76" s="51"/>
      <c r="K76" s="117"/>
      <c r="L76" s="117"/>
      <c r="M76" s="117"/>
      <c r="N76" s="51"/>
      <c r="O76" s="51"/>
      <c r="P76" s="51"/>
    </row>
    <row r="77">
      <c r="A77" s="22" t="s">
        <v>972</v>
      </c>
      <c r="B77" s="232" t="s">
        <v>4581</v>
      </c>
      <c r="C77" s="232" t="s">
        <v>4591</v>
      </c>
      <c r="D77" s="232" t="s">
        <v>3634</v>
      </c>
      <c r="E77" s="22">
        <v>74.0</v>
      </c>
      <c r="F77" s="278" t="s">
        <v>88</v>
      </c>
      <c r="G77" s="215" t="s">
        <v>3566</v>
      </c>
      <c r="H77" s="109"/>
      <c r="I77" s="51"/>
      <c r="J77" s="51"/>
      <c r="K77" s="117"/>
      <c r="L77" s="117"/>
      <c r="M77" s="117"/>
      <c r="N77" s="51"/>
      <c r="O77" s="51"/>
      <c r="P77" s="51"/>
    </row>
    <row r="78">
      <c r="A78" s="22" t="s">
        <v>976</v>
      </c>
      <c r="B78" s="232" t="s">
        <v>4538</v>
      </c>
      <c r="C78" s="232" t="s">
        <v>4540</v>
      </c>
      <c r="D78" s="232" t="s">
        <v>3579</v>
      </c>
      <c r="E78" s="22">
        <v>75.0</v>
      </c>
      <c r="F78" s="278" t="s">
        <v>57</v>
      </c>
      <c r="G78" s="215" t="s">
        <v>3571</v>
      </c>
      <c r="H78" s="109"/>
      <c r="I78" s="51"/>
      <c r="J78" s="51"/>
      <c r="K78" s="117"/>
      <c r="L78" s="117"/>
      <c r="M78" s="117"/>
      <c r="N78" s="51"/>
      <c r="O78" s="51"/>
      <c r="P78" s="51"/>
    </row>
    <row r="79">
      <c r="A79" s="22" t="s">
        <v>980</v>
      </c>
      <c r="B79" s="232" t="s">
        <v>4153</v>
      </c>
      <c r="C79" s="232" t="s">
        <v>4163</v>
      </c>
      <c r="D79" s="232" t="s">
        <v>3581</v>
      </c>
      <c r="E79" s="22">
        <v>76.0</v>
      </c>
      <c r="F79" s="278" t="s">
        <v>97</v>
      </c>
      <c r="G79" s="215" t="s">
        <v>3573</v>
      </c>
      <c r="H79" s="109"/>
      <c r="I79" s="51"/>
      <c r="J79" s="51"/>
      <c r="K79" s="117"/>
      <c r="L79" s="117"/>
      <c r="M79" s="117"/>
      <c r="N79" s="51"/>
      <c r="O79" s="51"/>
      <c r="P79" s="51"/>
    </row>
    <row r="80">
      <c r="A80" s="22" t="s">
        <v>984</v>
      </c>
      <c r="B80" s="232" t="s">
        <v>4052</v>
      </c>
      <c r="C80" s="232" t="s">
        <v>4076</v>
      </c>
      <c r="D80" s="232" t="s">
        <v>3592</v>
      </c>
      <c r="E80" s="22">
        <v>77.0</v>
      </c>
      <c r="F80" s="278" t="s">
        <v>106</v>
      </c>
      <c r="G80" s="215" t="s">
        <v>3571</v>
      </c>
      <c r="H80" s="109"/>
      <c r="I80" s="51"/>
      <c r="J80" s="51"/>
      <c r="K80" s="117"/>
      <c r="L80" s="117"/>
      <c r="M80" s="117"/>
      <c r="N80" s="51"/>
      <c r="O80" s="51"/>
      <c r="P80" s="51"/>
    </row>
    <row r="81">
      <c r="A81" s="22" t="s">
        <v>990</v>
      </c>
      <c r="B81" s="232" t="s">
        <v>4304</v>
      </c>
      <c r="C81" s="232" t="s">
        <v>4312</v>
      </c>
      <c r="D81" s="232" t="s">
        <v>3565</v>
      </c>
      <c r="E81" s="22">
        <v>78.0</v>
      </c>
      <c r="F81" s="278" t="s">
        <v>25</v>
      </c>
      <c r="G81" s="215" t="s">
        <v>3566</v>
      </c>
      <c r="H81" s="109"/>
      <c r="I81" s="51"/>
      <c r="J81" s="51"/>
      <c r="K81" s="117"/>
      <c r="L81" s="117"/>
      <c r="M81" s="117"/>
      <c r="N81" s="51"/>
      <c r="O81" s="51"/>
      <c r="P81" s="51"/>
    </row>
    <row r="82">
      <c r="A82" s="22" t="s">
        <v>995</v>
      </c>
      <c r="B82" s="232" t="s">
        <v>4581</v>
      </c>
      <c r="C82" s="232" t="s">
        <v>4588</v>
      </c>
      <c r="D82" s="232" t="s">
        <v>3610</v>
      </c>
      <c r="E82" s="22">
        <v>79.0</v>
      </c>
      <c r="F82" s="278" t="s">
        <v>57</v>
      </c>
      <c r="G82" s="215" t="s">
        <v>3571</v>
      </c>
      <c r="H82" s="109"/>
      <c r="I82" s="51"/>
      <c r="J82" s="51"/>
      <c r="K82" s="117"/>
      <c r="L82" s="117"/>
      <c r="M82" s="117"/>
      <c r="N82" s="51"/>
      <c r="O82" s="51"/>
      <c r="P82" s="51"/>
    </row>
    <row r="83">
      <c r="A83" s="22" t="s">
        <v>1001</v>
      </c>
      <c r="B83" s="232" t="s">
        <v>4343</v>
      </c>
      <c r="C83" s="232" t="s">
        <v>4361</v>
      </c>
      <c r="D83" s="232" t="s">
        <v>3579</v>
      </c>
      <c r="E83" s="22">
        <v>80.0</v>
      </c>
      <c r="F83" s="278" t="s">
        <v>88</v>
      </c>
      <c r="G83" s="215" t="s">
        <v>3573</v>
      </c>
      <c r="H83" s="109"/>
      <c r="I83" s="51"/>
      <c r="J83" s="51"/>
      <c r="K83" s="117"/>
      <c r="L83" s="117"/>
      <c r="M83" s="117"/>
      <c r="N83" s="51"/>
      <c r="O83" s="51"/>
      <c r="P83" s="51"/>
    </row>
    <row r="84">
      <c r="A84" s="22" t="s">
        <v>1005</v>
      </c>
      <c r="B84" s="86" t="s">
        <v>4604</v>
      </c>
      <c r="C84" s="232" t="s">
        <v>4605</v>
      </c>
      <c r="D84" s="86" t="s">
        <v>3589</v>
      </c>
      <c r="E84" s="22">
        <v>81.0</v>
      </c>
      <c r="F84" s="278" t="s">
        <v>45</v>
      </c>
      <c r="G84" s="215" t="s">
        <v>3566</v>
      </c>
      <c r="H84" s="109"/>
      <c r="I84" s="51"/>
      <c r="J84" s="51"/>
      <c r="K84" s="117"/>
      <c r="L84" s="117"/>
      <c r="M84" s="117"/>
      <c r="N84" s="51"/>
      <c r="O84" s="51"/>
      <c r="P84" s="51"/>
    </row>
    <row r="85">
      <c r="A85" s="22" t="s">
        <v>1009</v>
      </c>
      <c r="B85" s="232" t="s">
        <v>3953</v>
      </c>
      <c r="C85" s="232" t="s">
        <v>3954</v>
      </c>
      <c r="D85" s="232" t="s">
        <v>3634</v>
      </c>
      <c r="E85" s="22">
        <v>82.0</v>
      </c>
      <c r="F85" s="278" t="s">
        <v>97</v>
      </c>
      <c r="G85" s="215" t="s">
        <v>3571</v>
      </c>
      <c r="H85" s="109"/>
      <c r="I85" s="51"/>
      <c r="J85" s="51"/>
      <c r="K85" s="117"/>
      <c r="L85" s="117"/>
      <c r="M85" s="117"/>
      <c r="N85" s="51"/>
      <c r="O85" s="51"/>
      <c r="P85" s="51"/>
    </row>
    <row r="86">
      <c r="A86" s="22" t="s">
        <v>1013</v>
      </c>
      <c r="B86" s="232" t="s">
        <v>3757</v>
      </c>
      <c r="C86" s="232" t="s">
        <v>3766</v>
      </c>
      <c r="D86" s="232" t="s">
        <v>3598</v>
      </c>
      <c r="E86" s="22">
        <v>83.0</v>
      </c>
      <c r="F86" s="278" t="s">
        <v>25</v>
      </c>
      <c r="G86" s="215" t="s">
        <v>3566</v>
      </c>
      <c r="H86" s="109"/>
      <c r="I86" s="51"/>
      <c r="J86" s="51"/>
      <c r="K86" s="117"/>
      <c r="L86" s="117"/>
      <c r="M86" s="117"/>
      <c r="N86" s="51"/>
      <c r="O86" s="51"/>
      <c r="P86" s="51"/>
    </row>
    <row r="87">
      <c r="A87" s="22" t="s">
        <v>1018</v>
      </c>
      <c r="B87" s="232" t="s">
        <v>4052</v>
      </c>
      <c r="C87" s="232" t="s">
        <v>4074</v>
      </c>
      <c r="D87" s="232" t="s">
        <v>3610</v>
      </c>
      <c r="E87" s="22">
        <v>84.0</v>
      </c>
      <c r="F87" s="278" t="s">
        <v>106</v>
      </c>
      <c r="G87" s="215" t="s">
        <v>3573</v>
      </c>
      <c r="H87" s="109"/>
      <c r="I87" s="51"/>
      <c r="J87" s="51"/>
      <c r="K87" s="117"/>
      <c r="L87" s="117"/>
      <c r="M87" s="117"/>
      <c r="N87" s="51"/>
      <c r="O87" s="51"/>
      <c r="P87" s="51"/>
    </row>
    <row r="88">
      <c r="A88" s="22" t="s">
        <v>1022</v>
      </c>
      <c r="B88" s="232" t="s">
        <v>4581</v>
      </c>
      <c r="C88" s="232" t="s">
        <v>4596</v>
      </c>
      <c r="D88" s="232" t="s">
        <v>3579</v>
      </c>
      <c r="E88" s="22">
        <v>85.0</v>
      </c>
      <c r="F88" s="278" t="s">
        <v>88</v>
      </c>
      <c r="G88" s="215" t="s">
        <v>3566</v>
      </c>
      <c r="H88" s="109"/>
      <c r="I88" s="51"/>
      <c r="J88" s="51"/>
      <c r="K88" s="117"/>
      <c r="L88" s="117"/>
      <c r="M88" s="117"/>
      <c r="N88" s="51"/>
      <c r="O88" s="51"/>
      <c r="P88" s="51"/>
    </row>
    <row r="89">
      <c r="A89" s="22" t="s">
        <v>1026</v>
      </c>
      <c r="B89" s="232" t="s">
        <v>4572</v>
      </c>
      <c r="C89" s="232" t="s">
        <v>4608</v>
      </c>
      <c r="D89" s="232" t="s">
        <v>3553</v>
      </c>
      <c r="E89" s="22">
        <v>86.0</v>
      </c>
      <c r="F89" s="278" t="s">
        <v>25</v>
      </c>
      <c r="G89" s="215" t="s">
        <v>3573</v>
      </c>
      <c r="H89" s="109"/>
      <c r="I89" s="51"/>
      <c r="J89" s="51"/>
      <c r="K89" s="109"/>
      <c r="L89" s="109"/>
      <c r="M89" s="109"/>
      <c r="N89" s="51"/>
      <c r="O89" s="51"/>
      <c r="P89" s="51"/>
    </row>
    <row r="90">
      <c r="A90" s="22" t="s">
        <v>1030</v>
      </c>
      <c r="B90" s="232" t="s">
        <v>4583</v>
      </c>
      <c r="C90" s="232" t="s">
        <v>4599</v>
      </c>
      <c r="D90" s="232" t="s">
        <v>3592</v>
      </c>
      <c r="E90" s="22">
        <v>87.0</v>
      </c>
      <c r="F90" s="278" t="s">
        <v>45</v>
      </c>
      <c r="G90" s="215" t="s">
        <v>3571</v>
      </c>
      <c r="H90" s="109"/>
      <c r="I90" s="51"/>
      <c r="J90" s="51"/>
      <c r="K90" s="109"/>
      <c r="L90" s="109"/>
      <c r="M90" s="109"/>
      <c r="N90" s="51"/>
      <c r="O90" s="51"/>
      <c r="P90" s="51"/>
    </row>
    <row r="91">
      <c r="A91" s="22" t="s">
        <v>1035</v>
      </c>
      <c r="B91" s="232" t="s">
        <v>4246</v>
      </c>
      <c r="C91" s="232" t="s">
        <v>4255</v>
      </c>
      <c r="D91" s="232" t="s">
        <v>3634</v>
      </c>
      <c r="E91" s="22">
        <v>88.0</v>
      </c>
      <c r="F91" s="278" t="s">
        <v>106</v>
      </c>
      <c r="G91" s="215" t="s">
        <v>3566</v>
      </c>
      <c r="H91" s="109"/>
      <c r="I91" s="51"/>
      <c r="J91" s="51"/>
      <c r="K91" s="109"/>
      <c r="L91" s="109"/>
      <c r="M91" s="109"/>
      <c r="N91" s="51"/>
      <c r="O91" s="51"/>
      <c r="P91" s="51"/>
    </row>
    <row r="92">
      <c r="A92" s="22" t="s">
        <v>1039</v>
      </c>
      <c r="B92" s="232" t="s">
        <v>4025</v>
      </c>
      <c r="C92" s="232" t="s">
        <v>4037</v>
      </c>
      <c r="D92" s="232" t="s">
        <v>3624</v>
      </c>
      <c r="E92" s="22">
        <v>89.0</v>
      </c>
      <c r="F92" s="278" t="s">
        <v>97</v>
      </c>
      <c r="G92" s="215" t="s">
        <v>3571</v>
      </c>
      <c r="H92" s="109"/>
      <c r="I92" s="51"/>
      <c r="J92" s="51"/>
      <c r="K92" s="109"/>
      <c r="L92" s="109"/>
      <c r="M92" s="109"/>
      <c r="N92" s="51"/>
      <c r="O92" s="51"/>
      <c r="P92" s="51"/>
    </row>
    <row r="93">
      <c r="A93" s="22" t="s">
        <v>1043</v>
      </c>
      <c r="B93" s="232" t="s">
        <v>4128</v>
      </c>
      <c r="C93" s="232" t="s">
        <v>4138</v>
      </c>
      <c r="D93" s="232" t="s">
        <v>3589</v>
      </c>
      <c r="E93" s="22">
        <v>90.0</v>
      </c>
      <c r="F93" s="278" t="s">
        <v>57</v>
      </c>
      <c r="G93" s="215" t="s">
        <v>3573</v>
      </c>
      <c r="H93" s="109"/>
      <c r="I93" s="51"/>
      <c r="J93" s="51"/>
      <c r="K93" s="109"/>
      <c r="L93" s="109"/>
      <c r="M93" s="109"/>
      <c r="N93" s="51"/>
      <c r="O93" s="51"/>
      <c r="P93" s="51"/>
    </row>
    <row r="94">
      <c r="A94" s="22" t="s">
        <v>1047</v>
      </c>
      <c r="B94" s="86" t="s">
        <v>4604</v>
      </c>
      <c r="C94" s="232" t="s">
        <v>4610</v>
      </c>
      <c r="D94" s="86" t="s">
        <v>3655</v>
      </c>
      <c r="E94" s="22">
        <v>91.0</v>
      </c>
      <c r="F94" s="278" t="s">
        <v>106</v>
      </c>
      <c r="G94" s="215" t="s">
        <v>3571</v>
      </c>
      <c r="H94" s="109"/>
      <c r="I94" s="51"/>
      <c r="J94" s="51"/>
      <c r="K94" s="109"/>
      <c r="L94" s="109"/>
      <c r="M94" s="109"/>
      <c r="N94" s="51"/>
      <c r="O94" s="51"/>
      <c r="P94" s="51"/>
    </row>
    <row r="95">
      <c r="A95" s="22" t="s">
        <v>1051</v>
      </c>
      <c r="B95" s="232" t="s">
        <v>4153</v>
      </c>
      <c r="C95" s="232" t="s">
        <v>4180</v>
      </c>
      <c r="D95" s="232" t="s">
        <v>3559</v>
      </c>
      <c r="E95" s="22">
        <v>92.0</v>
      </c>
      <c r="F95" s="278" t="s">
        <v>88</v>
      </c>
      <c r="G95" s="215" t="s">
        <v>3566</v>
      </c>
      <c r="H95" s="109"/>
      <c r="I95" s="51"/>
      <c r="J95" s="51"/>
      <c r="K95" s="109"/>
      <c r="L95" s="109"/>
      <c r="M95" s="109"/>
      <c r="N95" s="51"/>
      <c r="O95" s="51"/>
      <c r="P95" s="51"/>
    </row>
    <row r="96">
      <c r="A96" s="22" t="s">
        <v>1056</v>
      </c>
      <c r="B96" s="232" t="s">
        <v>4274</v>
      </c>
      <c r="C96" s="232" t="s">
        <v>4278</v>
      </c>
      <c r="D96" s="232" t="s">
        <v>3592</v>
      </c>
      <c r="E96" s="22">
        <v>93.0</v>
      </c>
      <c r="F96" s="278" t="s">
        <v>57</v>
      </c>
      <c r="G96" s="215" t="s">
        <v>3573</v>
      </c>
      <c r="H96" s="109"/>
      <c r="I96" s="51"/>
      <c r="J96" s="51"/>
      <c r="K96" s="109"/>
      <c r="L96" s="109"/>
      <c r="M96" s="109"/>
      <c r="N96" s="51"/>
      <c r="O96" s="51"/>
      <c r="P96" s="51"/>
    </row>
    <row r="97">
      <c r="A97" s="22" t="s">
        <v>1060</v>
      </c>
      <c r="B97" s="232" t="s">
        <v>3757</v>
      </c>
      <c r="C97" s="232" t="s">
        <v>3758</v>
      </c>
      <c r="D97" s="232" t="s">
        <v>3655</v>
      </c>
      <c r="E97" s="22">
        <v>94.0</v>
      </c>
      <c r="F97" s="278" t="s">
        <v>45</v>
      </c>
      <c r="G97" s="215" t="s">
        <v>3571</v>
      </c>
      <c r="H97" s="109"/>
      <c r="I97" s="51"/>
      <c r="J97" s="51"/>
      <c r="K97" s="109"/>
      <c r="L97" s="109"/>
      <c r="M97" s="109"/>
      <c r="N97" s="51"/>
      <c r="O97" s="51"/>
      <c r="P97" s="51"/>
    </row>
    <row r="98">
      <c r="A98" s="22" t="s">
        <v>1064</v>
      </c>
      <c r="B98" s="232" t="s">
        <v>4585</v>
      </c>
      <c r="C98" s="232" t="s">
        <v>4612</v>
      </c>
      <c r="D98" s="232" t="s">
        <v>3565</v>
      </c>
      <c r="E98" s="22">
        <v>95.0</v>
      </c>
      <c r="F98" s="278" t="s">
        <v>25</v>
      </c>
      <c r="G98" s="215" t="s">
        <v>3573</v>
      </c>
      <c r="H98" s="109"/>
      <c r="I98" s="51"/>
      <c r="J98" s="51"/>
      <c r="K98" s="109"/>
      <c r="L98" s="109"/>
      <c r="M98" s="109"/>
      <c r="N98" s="51"/>
      <c r="O98" s="51"/>
      <c r="P98" s="51"/>
    </row>
    <row r="99">
      <c r="A99" s="22" t="s">
        <v>1068</v>
      </c>
      <c r="B99" s="232" t="s">
        <v>4583</v>
      </c>
      <c r="C99" s="232" t="s">
        <v>4606</v>
      </c>
      <c r="D99" s="232" t="s">
        <v>3610</v>
      </c>
      <c r="E99" s="22">
        <v>96.0</v>
      </c>
      <c r="F99" s="278" t="s">
        <v>97</v>
      </c>
      <c r="G99" s="215" t="s">
        <v>3566</v>
      </c>
      <c r="H99" s="109"/>
      <c r="I99" s="51"/>
      <c r="J99" s="51"/>
      <c r="K99" s="109"/>
      <c r="L99" s="109"/>
      <c r="M99" s="109"/>
      <c r="N99" s="51"/>
      <c r="O99" s="51"/>
      <c r="P99" s="51"/>
    </row>
    <row r="100">
      <c r="A100" s="22" t="s">
        <v>1072</v>
      </c>
      <c r="B100" s="232" t="s">
        <v>2420</v>
      </c>
      <c r="C100" s="232" t="s">
        <v>4613</v>
      </c>
      <c r="D100" s="232" t="s">
        <v>3553</v>
      </c>
      <c r="E100" s="22">
        <v>97.0</v>
      </c>
      <c r="F100" s="278" t="s">
        <v>88</v>
      </c>
      <c r="G100" s="215" t="s">
        <v>3573</v>
      </c>
      <c r="H100" s="109"/>
      <c r="I100" s="51"/>
      <c r="J100" s="51"/>
      <c r="K100" s="109"/>
      <c r="L100" s="109"/>
      <c r="M100" s="109"/>
      <c r="N100" s="51"/>
      <c r="O100" s="51"/>
      <c r="P100" s="51"/>
    </row>
    <row r="101">
      <c r="A101" s="22" t="s">
        <v>1076</v>
      </c>
      <c r="B101" s="232" t="s">
        <v>4558</v>
      </c>
      <c r="C101" s="232" t="s">
        <v>4560</v>
      </c>
      <c r="D101" s="232" t="s">
        <v>3624</v>
      </c>
      <c r="E101" s="22">
        <v>98.0</v>
      </c>
      <c r="F101" s="278" t="s">
        <v>25</v>
      </c>
      <c r="G101" s="215" t="s">
        <v>3571</v>
      </c>
      <c r="H101" s="109"/>
      <c r="I101" s="51"/>
      <c r="J101" s="51"/>
      <c r="K101" s="109"/>
      <c r="L101" s="109"/>
      <c r="M101" s="109"/>
      <c r="N101" s="51"/>
      <c r="O101" s="51"/>
      <c r="P101" s="51"/>
    </row>
    <row r="102">
      <c r="A102" s="22" t="s">
        <v>1080</v>
      </c>
      <c r="B102" s="232" t="s">
        <v>4091</v>
      </c>
      <c r="C102" s="232" t="s">
        <v>4114</v>
      </c>
      <c r="D102" s="232" t="s">
        <v>3655</v>
      </c>
      <c r="E102" s="22">
        <v>99.0</v>
      </c>
      <c r="F102" s="278" t="s">
        <v>57</v>
      </c>
      <c r="G102" s="215" t="s">
        <v>3566</v>
      </c>
      <c r="H102" s="109"/>
      <c r="I102" s="51"/>
      <c r="J102" s="51"/>
      <c r="K102" s="109"/>
      <c r="L102" s="109"/>
      <c r="M102" s="109"/>
      <c r="N102" s="51"/>
      <c r="O102" s="51"/>
      <c r="P102" s="51"/>
    </row>
    <row r="103">
      <c r="A103" s="22" t="s">
        <v>1084</v>
      </c>
      <c r="B103" s="232" t="s">
        <v>4052</v>
      </c>
      <c r="C103" s="232" t="s">
        <v>4063</v>
      </c>
      <c r="D103" s="232" t="s">
        <v>3565</v>
      </c>
      <c r="E103" s="22">
        <v>100.0</v>
      </c>
      <c r="F103" s="278" t="s">
        <v>106</v>
      </c>
      <c r="G103" s="215" t="s">
        <v>3571</v>
      </c>
      <c r="H103" s="109"/>
      <c r="I103" s="51"/>
      <c r="J103" s="51"/>
      <c r="K103" s="109"/>
      <c r="L103" s="109"/>
      <c r="M103" s="109"/>
      <c r="N103" s="51"/>
      <c r="O103" s="51"/>
      <c r="P103" s="51"/>
    </row>
    <row r="104">
      <c r="A104" s="49" t="s">
        <v>532</v>
      </c>
      <c r="B104" s="115"/>
      <c r="C104" s="115"/>
      <c r="D104" s="115"/>
      <c r="E104" s="5" t="s">
        <v>532</v>
      </c>
      <c r="F104" s="20"/>
      <c r="G104" s="7"/>
      <c r="H104" s="5" t="s">
        <v>507</v>
      </c>
      <c r="I104" s="20"/>
      <c r="J104" s="7"/>
      <c r="K104" s="211"/>
      <c r="L104" s="99"/>
      <c r="M104" s="99"/>
      <c r="N104" s="99"/>
      <c r="O104" s="99"/>
      <c r="P104" s="99"/>
    </row>
    <row r="105">
      <c r="A105" s="22" t="s">
        <v>1088</v>
      </c>
      <c r="B105" s="232" t="s">
        <v>3551</v>
      </c>
      <c r="C105" s="232" t="s">
        <v>4614</v>
      </c>
      <c r="D105" s="232" t="s">
        <v>3559</v>
      </c>
      <c r="E105" s="22">
        <v>101.0</v>
      </c>
      <c r="F105" s="151">
        <v>2.0</v>
      </c>
      <c r="G105" s="151" t="s">
        <v>3566</v>
      </c>
      <c r="H105" s="403">
        <v>3.0</v>
      </c>
      <c r="I105" s="215" t="s">
        <v>88</v>
      </c>
      <c r="J105" s="215" t="s">
        <v>3566</v>
      </c>
      <c r="K105" s="476"/>
      <c r="L105" s="109"/>
      <c r="M105" s="109"/>
    </row>
    <row r="106">
      <c r="A106" s="22" t="s">
        <v>712</v>
      </c>
      <c r="B106" s="232" t="s">
        <v>3551</v>
      </c>
      <c r="C106" s="215" t="s">
        <v>4615</v>
      </c>
      <c r="D106" s="482" t="s">
        <v>3581</v>
      </c>
      <c r="E106" s="22">
        <v>102.0</v>
      </c>
      <c r="F106" s="151">
        <v>5.0</v>
      </c>
      <c r="G106" s="151" t="s">
        <v>3573</v>
      </c>
      <c r="H106" s="106"/>
      <c r="I106" s="87"/>
      <c r="J106" s="87"/>
      <c r="K106" s="476"/>
      <c r="L106" s="109"/>
      <c r="M106" s="109"/>
      <c r="N106" s="87"/>
      <c r="O106" s="87"/>
      <c r="P106" s="87"/>
    </row>
    <row r="107">
      <c r="A107" s="139" t="s">
        <v>815</v>
      </c>
      <c r="B107" s="232" t="s">
        <v>3551</v>
      </c>
      <c r="C107" s="215" t="s">
        <v>4616</v>
      </c>
      <c r="D107" s="482" t="s">
        <v>3553</v>
      </c>
      <c r="E107" s="22">
        <v>103.0</v>
      </c>
      <c r="F107" s="151">
        <v>1.0</v>
      </c>
      <c r="G107" s="151" t="s">
        <v>3571</v>
      </c>
      <c r="H107" s="476"/>
      <c r="K107" s="476"/>
      <c r="L107" s="109"/>
      <c r="M107" s="109"/>
    </row>
    <row r="108">
      <c r="A108" s="139" t="s">
        <v>1091</v>
      </c>
      <c r="B108" s="232" t="s">
        <v>3551</v>
      </c>
      <c r="C108" s="483">
        <v>42308.0</v>
      </c>
      <c r="D108" s="482" t="s">
        <v>3579</v>
      </c>
      <c r="E108" s="22">
        <v>104.0</v>
      </c>
      <c r="F108" s="151">
        <v>3.0</v>
      </c>
      <c r="G108" s="151" t="s">
        <v>3573</v>
      </c>
      <c r="H108" s="106"/>
      <c r="I108" s="87"/>
      <c r="J108" s="87"/>
      <c r="K108" s="476"/>
      <c r="L108" s="109"/>
      <c r="M108" s="109"/>
      <c r="N108" s="87"/>
      <c r="O108" s="87"/>
      <c r="P108" s="87"/>
    </row>
    <row r="109">
      <c r="A109" s="139" t="s">
        <v>1095</v>
      </c>
      <c r="B109" s="232" t="s">
        <v>3551</v>
      </c>
      <c r="C109" s="483">
        <v>42183.0</v>
      </c>
      <c r="D109" s="482" t="s">
        <v>3581</v>
      </c>
      <c r="E109" s="22">
        <v>105.0</v>
      </c>
      <c r="F109" s="151">
        <v>2.0</v>
      </c>
      <c r="G109" s="151" t="s">
        <v>3566</v>
      </c>
      <c r="H109" s="106"/>
      <c r="I109" s="87"/>
      <c r="J109" s="87"/>
      <c r="K109" s="476"/>
      <c r="L109" s="109"/>
      <c r="M109" s="109"/>
      <c r="N109" s="87"/>
      <c r="O109" s="87"/>
      <c r="P109" s="87"/>
    </row>
    <row r="110">
      <c r="A110" s="139" t="s">
        <v>1099</v>
      </c>
      <c r="B110" s="232" t="s">
        <v>3551</v>
      </c>
      <c r="C110" s="483">
        <v>42117.0</v>
      </c>
      <c r="D110" s="482" t="s">
        <v>3592</v>
      </c>
      <c r="E110" s="22">
        <v>106.0</v>
      </c>
      <c r="F110" s="151">
        <v>4.0</v>
      </c>
      <c r="G110" s="151" t="s">
        <v>3571</v>
      </c>
      <c r="H110" s="106"/>
      <c r="I110" s="87"/>
      <c r="J110" s="87"/>
      <c r="K110" s="476"/>
      <c r="L110" s="109"/>
      <c r="M110" s="109"/>
      <c r="N110" s="87"/>
      <c r="O110" s="87"/>
      <c r="P110" s="87"/>
    </row>
    <row r="111">
      <c r="A111" s="139" t="s">
        <v>1103</v>
      </c>
      <c r="B111" s="232" t="s">
        <v>3551</v>
      </c>
      <c r="C111" s="483">
        <v>42299.0</v>
      </c>
      <c r="D111" s="482" t="s">
        <v>3634</v>
      </c>
      <c r="E111" s="22">
        <v>107.0</v>
      </c>
      <c r="F111" s="151">
        <v>6.0</v>
      </c>
      <c r="G111" s="151" t="s">
        <v>3566</v>
      </c>
      <c r="H111" s="106"/>
      <c r="I111" s="87"/>
      <c r="J111" s="87"/>
      <c r="K111" s="476"/>
      <c r="L111" s="109"/>
      <c r="M111" s="109"/>
      <c r="N111" s="87"/>
      <c r="O111" s="87"/>
      <c r="P111" s="87"/>
    </row>
    <row r="112">
      <c r="A112" s="139" t="s">
        <v>1108</v>
      </c>
      <c r="B112" s="232" t="s">
        <v>3551</v>
      </c>
      <c r="C112" s="483">
        <v>42162.0</v>
      </c>
      <c r="D112" s="482" t="s">
        <v>3565</v>
      </c>
      <c r="E112" s="22">
        <v>108.0</v>
      </c>
      <c r="F112" s="151">
        <v>5.0</v>
      </c>
      <c r="G112" s="151" t="s">
        <v>3573</v>
      </c>
      <c r="H112" s="106"/>
      <c r="I112" s="87"/>
      <c r="J112" s="87"/>
      <c r="K112" s="476"/>
      <c r="L112" s="109"/>
      <c r="M112" s="109"/>
      <c r="N112" s="87"/>
      <c r="O112" s="87"/>
      <c r="P112" s="87"/>
    </row>
    <row r="113">
      <c r="A113" s="139" t="s">
        <v>1113</v>
      </c>
      <c r="B113" s="232" t="s">
        <v>3551</v>
      </c>
      <c r="C113" s="483">
        <v>42111.0</v>
      </c>
      <c r="D113" s="482" t="s">
        <v>3589</v>
      </c>
      <c r="E113" s="22">
        <v>109.0</v>
      </c>
      <c r="F113" s="151">
        <v>6.0</v>
      </c>
      <c r="G113" s="151" t="s">
        <v>3566</v>
      </c>
      <c r="H113" s="101"/>
      <c r="I113" s="87"/>
      <c r="J113" s="87"/>
      <c r="K113" s="476"/>
      <c r="L113" s="109"/>
      <c r="M113" s="109"/>
      <c r="N113" s="87"/>
      <c r="O113" s="87"/>
      <c r="P113" s="87"/>
    </row>
    <row r="114">
      <c r="A114" s="139" t="s">
        <v>1118</v>
      </c>
      <c r="B114" s="232" t="s">
        <v>3551</v>
      </c>
      <c r="C114" s="483">
        <v>42232.0</v>
      </c>
      <c r="D114" s="482" t="s">
        <v>3610</v>
      </c>
      <c r="E114" s="22">
        <v>110.0</v>
      </c>
      <c r="F114" s="151">
        <v>5.0</v>
      </c>
      <c r="G114" s="151" t="s">
        <v>3571</v>
      </c>
      <c r="H114" s="101"/>
      <c r="I114" s="87"/>
      <c r="J114" s="87"/>
      <c r="K114" s="476"/>
      <c r="L114" s="109"/>
      <c r="M114" s="109"/>
      <c r="N114" s="87"/>
      <c r="O114" s="87"/>
      <c r="P114" s="87"/>
    </row>
    <row r="115">
      <c r="A115" s="139" t="s">
        <v>2320</v>
      </c>
      <c r="B115" s="232" t="s">
        <v>3551</v>
      </c>
      <c r="C115" s="483">
        <v>42006.0</v>
      </c>
      <c r="D115" s="482" t="s">
        <v>3624</v>
      </c>
      <c r="E115" s="22">
        <v>111.0</v>
      </c>
      <c r="F115" s="151">
        <v>4.0</v>
      </c>
      <c r="G115" s="151" t="s">
        <v>3573</v>
      </c>
      <c r="H115" s="101"/>
      <c r="I115" s="87"/>
      <c r="J115" s="87"/>
      <c r="K115" s="476"/>
      <c r="L115" s="109"/>
      <c r="M115" s="109"/>
      <c r="N115" s="87"/>
      <c r="O115" s="87"/>
      <c r="P115" s="87"/>
    </row>
    <row r="116">
      <c r="A116" s="139" t="s">
        <v>814</v>
      </c>
      <c r="B116" s="232" t="s">
        <v>3551</v>
      </c>
      <c r="C116" s="483">
        <v>42125.0</v>
      </c>
      <c r="D116" s="482" t="s">
        <v>3592</v>
      </c>
      <c r="E116" s="22">
        <v>112.0</v>
      </c>
      <c r="F116" s="151">
        <v>2.0</v>
      </c>
      <c r="G116" s="151" t="s">
        <v>3566</v>
      </c>
      <c r="H116" s="147" t="s">
        <v>507</v>
      </c>
      <c r="I116" s="20"/>
      <c r="J116" s="7"/>
      <c r="K116" s="121" t="s">
        <v>4619</v>
      </c>
      <c r="L116" s="20"/>
      <c r="M116" s="7"/>
      <c r="N116" s="87"/>
      <c r="O116" s="87"/>
      <c r="P116" s="87"/>
    </row>
    <row r="117">
      <c r="A117" s="139" t="s">
        <v>1142</v>
      </c>
      <c r="B117" s="232" t="s">
        <v>3551</v>
      </c>
      <c r="C117" s="232" t="s">
        <v>3552</v>
      </c>
      <c r="D117" s="232" t="s">
        <v>3553</v>
      </c>
      <c r="E117" s="22">
        <v>113.0</v>
      </c>
      <c r="F117" s="151">
        <v>3.0</v>
      </c>
      <c r="G117" s="151" t="s">
        <v>3571</v>
      </c>
      <c r="H117" s="403">
        <v>1.0</v>
      </c>
      <c r="I117" s="215" t="s">
        <v>25</v>
      </c>
      <c r="J117" s="215" t="s">
        <v>3573</v>
      </c>
      <c r="K117" s="403" t="s">
        <v>599</v>
      </c>
      <c r="L117" s="86">
        <v>1.0</v>
      </c>
      <c r="M117" s="86" t="s">
        <v>3573</v>
      </c>
      <c r="N117" s="87"/>
      <c r="O117" s="87"/>
      <c r="P117" s="87"/>
    </row>
    <row r="118">
      <c r="A118" s="139" t="s">
        <v>1146</v>
      </c>
      <c r="B118" s="232" t="s">
        <v>3551</v>
      </c>
      <c r="C118" s="483">
        <v>42043.0</v>
      </c>
      <c r="D118" s="482" t="s">
        <v>3598</v>
      </c>
      <c r="E118" s="22">
        <v>114.0</v>
      </c>
      <c r="F118" s="151">
        <v>1.0</v>
      </c>
      <c r="G118" s="151" t="s">
        <v>3573</v>
      </c>
      <c r="H118" s="106"/>
      <c r="I118" s="87"/>
      <c r="J118" s="87"/>
      <c r="K118" s="476"/>
      <c r="L118" s="109"/>
      <c r="M118" s="109"/>
      <c r="N118" s="87"/>
      <c r="O118" s="87"/>
      <c r="P118" s="87"/>
    </row>
    <row r="119">
      <c r="A119" s="139" t="s">
        <v>1151</v>
      </c>
      <c r="B119" s="232" t="s">
        <v>3551</v>
      </c>
      <c r="C119" s="483">
        <v>42210.0</v>
      </c>
      <c r="D119" s="482" t="s">
        <v>3610</v>
      </c>
      <c r="E119" s="22">
        <v>115.0</v>
      </c>
      <c r="F119" s="151">
        <v>3.0</v>
      </c>
      <c r="G119" s="151" t="s">
        <v>3571</v>
      </c>
      <c r="H119" s="106"/>
      <c r="I119" s="87"/>
      <c r="J119" s="87"/>
      <c r="K119" s="476"/>
      <c r="L119" s="109"/>
      <c r="M119" s="109"/>
      <c r="N119" s="87"/>
      <c r="O119" s="87"/>
      <c r="P119" s="87"/>
    </row>
    <row r="120">
      <c r="A120" s="139" t="s">
        <v>1155</v>
      </c>
      <c r="B120" s="232" t="s">
        <v>3551</v>
      </c>
      <c r="C120" s="483">
        <v>42347.0</v>
      </c>
      <c r="D120" s="482" t="s">
        <v>3553</v>
      </c>
      <c r="E120" s="22">
        <v>116.0</v>
      </c>
      <c r="F120" s="151">
        <v>4.0</v>
      </c>
      <c r="G120" s="151" t="s">
        <v>3566</v>
      </c>
      <c r="H120" s="106"/>
      <c r="I120" s="87"/>
      <c r="J120" s="87"/>
      <c r="K120" s="476"/>
      <c r="L120" s="109"/>
      <c r="M120" s="109"/>
      <c r="N120" s="87"/>
      <c r="O120" s="87"/>
      <c r="P120" s="87"/>
    </row>
    <row r="121">
      <c r="A121" s="139" t="s">
        <v>1159</v>
      </c>
      <c r="B121" s="232" t="s">
        <v>3551</v>
      </c>
      <c r="C121" s="483">
        <v>42308.0</v>
      </c>
      <c r="D121" s="482" t="s">
        <v>3579</v>
      </c>
      <c r="E121" s="22">
        <v>117.0</v>
      </c>
      <c r="F121" s="151">
        <v>2.0</v>
      </c>
      <c r="G121" s="151" t="s">
        <v>3573</v>
      </c>
      <c r="H121" s="106"/>
      <c r="I121" s="87"/>
      <c r="J121" s="87"/>
      <c r="K121" s="476"/>
      <c r="L121" s="109"/>
      <c r="M121" s="109"/>
      <c r="N121" s="87"/>
      <c r="O121" s="87"/>
      <c r="P121" s="87"/>
    </row>
    <row r="122">
      <c r="A122" s="485" t="s">
        <v>1166</v>
      </c>
      <c r="B122" s="482" t="s">
        <v>3917</v>
      </c>
      <c r="C122" s="483">
        <v>42006.0</v>
      </c>
      <c r="D122" s="482" t="s">
        <v>3624</v>
      </c>
      <c r="E122" s="22">
        <v>118.0</v>
      </c>
      <c r="F122" s="151">
        <v>5.0</v>
      </c>
      <c r="G122" s="151" t="s">
        <v>3571</v>
      </c>
      <c r="H122" s="106"/>
      <c r="I122" s="87"/>
      <c r="J122" s="87"/>
      <c r="K122" s="476"/>
      <c r="L122" s="109"/>
      <c r="M122" s="109"/>
      <c r="N122" s="87"/>
      <c r="O122" s="87"/>
      <c r="P122" s="87"/>
    </row>
    <row r="123">
      <c r="A123" s="139" t="s">
        <v>1170</v>
      </c>
      <c r="B123" s="245" t="s">
        <v>3872</v>
      </c>
      <c r="C123" s="483">
        <v>42093.0</v>
      </c>
      <c r="D123" s="482" t="s">
        <v>3589</v>
      </c>
      <c r="E123" s="22">
        <v>119.0</v>
      </c>
      <c r="F123" s="151">
        <v>1.0</v>
      </c>
      <c r="G123" s="151" t="s">
        <v>3573</v>
      </c>
      <c r="H123" s="106"/>
      <c r="I123" s="87"/>
      <c r="J123" s="87"/>
      <c r="K123" s="476"/>
      <c r="L123" s="109"/>
      <c r="M123" s="109"/>
      <c r="N123" s="87"/>
      <c r="O123" s="87"/>
      <c r="P123" s="87"/>
    </row>
    <row r="124">
      <c r="A124" s="139" t="s">
        <v>1175</v>
      </c>
      <c r="B124" s="245" t="s">
        <v>4343</v>
      </c>
      <c r="C124" s="483">
        <v>42131.0</v>
      </c>
      <c r="D124" s="482" t="s">
        <v>3592</v>
      </c>
      <c r="E124" s="22">
        <v>120.0</v>
      </c>
      <c r="F124" s="151">
        <v>6.0</v>
      </c>
      <c r="G124" s="151" t="s">
        <v>3566</v>
      </c>
      <c r="H124" s="106"/>
      <c r="I124" s="87"/>
      <c r="J124" s="87"/>
      <c r="K124" s="476"/>
      <c r="L124" s="109"/>
      <c r="M124" s="109"/>
      <c r="N124" s="87"/>
      <c r="O124" s="87"/>
      <c r="P124" s="87"/>
    </row>
    <row r="125">
      <c r="A125" s="486" t="s">
        <v>1180</v>
      </c>
      <c r="B125" s="278" t="s">
        <v>4128</v>
      </c>
      <c r="C125" s="483">
        <v>42326.0</v>
      </c>
      <c r="D125" s="482" t="s">
        <v>3579</v>
      </c>
      <c r="E125" s="22">
        <v>121.0</v>
      </c>
      <c r="F125" s="482">
        <v>1.0</v>
      </c>
      <c r="G125" s="278" t="s">
        <v>3573</v>
      </c>
      <c r="H125" s="106"/>
      <c r="I125" s="87"/>
      <c r="J125" s="87"/>
      <c r="K125" s="476"/>
      <c r="L125" s="109"/>
      <c r="M125" s="109"/>
      <c r="N125" s="87"/>
      <c r="O125" s="87"/>
      <c r="P125" s="87"/>
    </row>
    <row r="126">
      <c r="A126" s="486" t="s">
        <v>1184</v>
      </c>
      <c r="B126" s="278" t="s">
        <v>3816</v>
      </c>
      <c r="C126" s="483">
        <v>42350.0</v>
      </c>
      <c r="D126" s="482" t="s">
        <v>3553</v>
      </c>
      <c r="E126" s="488">
        <v>122.0</v>
      </c>
      <c r="F126" s="482">
        <v>2.0</v>
      </c>
      <c r="G126" s="278" t="s">
        <v>3566</v>
      </c>
      <c r="J126" s="87"/>
      <c r="K126" s="476"/>
      <c r="L126" s="109"/>
      <c r="M126" s="109"/>
      <c r="N126" s="87"/>
      <c r="O126" s="87"/>
      <c r="P126" s="87"/>
    </row>
    <row r="127">
      <c r="A127" s="486" t="s">
        <v>4623</v>
      </c>
      <c r="B127" s="278" t="s">
        <v>4025</v>
      </c>
      <c r="C127" s="483">
        <v>42266.0</v>
      </c>
      <c r="D127" s="482" t="s">
        <v>3559</v>
      </c>
      <c r="E127" s="488">
        <v>123.0</v>
      </c>
      <c r="F127" s="482">
        <v>3.0</v>
      </c>
      <c r="G127" s="278" t="s">
        <v>3571</v>
      </c>
      <c r="J127" s="87"/>
      <c r="K127" s="476"/>
      <c r="L127" s="109"/>
      <c r="M127" s="109"/>
      <c r="N127" s="87"/>
      <c r="O127" s="87"/>
      <c r="P127" s="87"/>
    </row>
    <row r="128">
      <c r="A128" s="486" t="s">
        <v>1193</v>
      </c>
      <c r="B128" s="278" t="s">
        <v>4274</v>
      </c>
      <c r="C128" s="483">
        <v>42011.0</v>
      </c>
      <c r="D128" s="482" t="s">
        <v>3624</v>
      </c>
      <c r="E128" s="488">
        <v>124.0</v>
      </c>
      <c r="F128" s="482">
        <v>4.0</v>
      </c>
      <c r="G128" s="278" t="s">
        <v>3573</v>
      </c>
      <c r="J128" s="87"/>
      <c r="K128" s="476"/>
      <c r="L128" s="109"/>
      <c r="M128" s="109"/>
      <c r="N128" s="87"/>
      <c r="O128" s="87"/>
      <c r="P128" s="87"/>
    </row>
    <row r="129">
      <c r="A129" s="139" t="s">
        <v>1197</v>
      </c>
      <c r="B129" s="245" t="s">
        <v>4558</v>
      </c>
      <c r="C129" s="483">
        <v>42027.0</v>
      </c>
      <c r="D129" s="482" t="s">
        <v>3598</v>
      </c>
      <c r="E129" s="22">
        <v>125.0</v>
      </c>
      <c r="F129" s="151">
        <v>5.0</v>
      </c>
      <c r="G129" s="151" t="s">
        <v>3571</v>
      </c>
      <c r="H129" s="101"/>
      <c r="I129" s="87"/>
      <c r="J129" s="87"/>
      <c r="K129" s="476"/>
      <c r="L129" s="109"/>
      <c r="M129" s="109"/>
      <c r="N129" s="87"/>
      <c r="O129" s="87"/>
      <c r="P129" s="87"/>
    </row>
    <row r="130">
      <c r="A130" s="139" t="s">
        <v>1201</v>
      </c>
      <c r="B130" s="245" t="s">
        <v>3851</v>
      </c>
      <c r="C130" s="483">
        <v>42123.0</v>
      </c>
      <c r="D130" s="482" t="s">
        <v>3592</v>
      </c>
      <c r="E130" s="22">
        <v>126.0</v>
      </c>
      <c r="F130" s="151">
        <v>6.0</v>
      </c>
      <c r="G130" s="151" t="s">
        <v>3566</v>
      </c>
      <c r="H130" s="101"/>
      <c r="I130" s="87"/>
      <c r="J130" s="87"/>
      <c r="K130" s="476"/>
      <c r="L130" s="109"/>
      <c r="M130" s="109"/>
      <c r="N130" s="87"/>
      <c r="O130" s="87"/>
      <c r="P130" s="87"/>
    </row>
    <row r="131">
      <c r="A131" s="139" t="s">
        <v>1206</v>
      </c>
      <c r="B131" s="245" t="s">
        <v>4375</v>
      </c>
      <c r="C131" s="483">
        <v>42288.0</v>
      </c>
      <c r="D131" s="482" t="s">
        <v>3634</v>
      </c>
      <c r="E131" s="22">
        <v>127.0</v>
      </c>
      <c r="F131" s="151">
        <v>5.0</v>
      </c>
      <c r="G131" s="151" t="s">
        <v>3571</v>
      </c>
      <c r="H131" s="101"/>
      <c r="I131" s="87"/>
      <c r="J131" s="87"/>
      <c r="K131" s="476"/>
      <c r="L131" s="109"/>
      <c r="M131" s="109"/>
      <c r="N131" s="87"/>
      <c r="O131" s="87"/>
      <c r="P131" s="87"/>
    </row>
    <row r="132">
      <c r="A132" s="486" t="s">
        <v>1210</v>
      </c>
      <c r="B132" s="278" t="s">
        <v>3872</v>
      </c>
      <c r="C132" s="483">
        <v>42348.0</v>
      </c>
      <c r="D132" s="482" t="s">
        <v>3553</v>
      </c>
      <c r="E132" s="488">
        <v>128.0</v>
      </c>
      <c r="F132" s="482">
        <v>1.0</v>
      </c>
      <c r="G132" s="278" t="s">
        <v>3573</v>
      </c>
      <c r="J132" s="87"/>
      <c r="K132" s="476"/>
      <c r="L132" s="109"/>
      <c r="M132" s="109"/>
      <c r="N132" s="87"/>
      <c r="O132" s="87"/>
      <c r="P132" s="87"/>
    </row>
    <row r="133">
      <c r="A133" s="486" t="s">
        <v>1215</v>
      </c>
      <c r="B133" s="278" t="s">
        <v>4626</v>
      </c>
      <c r="C133" s="483">
        <v>42241.0</v>
      </c>
      <c r="D133" s="482" t="s">
        <v>3559</v>
      </c>
      <c r="E133" s="488">
        <v>129.0</v>
      </c>
      <c r="F133" s="482">
        <v>6.0</v>
      </c>
      <c r="G133" s="278" t="s">
        <v>3566</v>
      </c>
      <c r="J133" s="87"/>
      <c r="K133" s="476"/>
      <c r="L133" s="109"/>
      <c r="M133" s="109"/>
      <c r="N133" s="87"/>
      <c r="O133" s="87"/>
      <c r="P133" s="87"/>
    </row>
    <row r="134">
      <c r="A134" s="486" t="s">
        <v>1219</v>
      </c>
      <c r="B134" s="278" t="s">
        <v>4153</v>
      </c>
      <c r="C134" s="483">
        <v>42206.0</v>
      </c>
      <c r="D134" s="482" t="s">
        <v>3581</v>
      </c>
      <c r="E134" s="488">
        <v>130.0</v>
      </c>
      <c r="F134" s="482">
        <v>3.0</v>
      </c>
      <c r="G134" s="278" t="s">
        <v>3571</v>
      </c>
      <c r="J134" s="87"/>
      <c r="K134" s="476"/>
      <c r="L134" s="109"/>
      <c r="M134" s="109"/>
      <c r="N134" s="87"/>
      <c r="O134" s="87"/>
      <c r="P134" s="87"/>
    </row>
    <row r="135">
      <c r="A135" s="486" t="s">
        <v>1223</v>
      </c>
      <c r="B135" s="278" t="s">
        <v>4091</v>
      </c>
      <c r="C135" s="483">
        <v>42058.0</v>
      </c>
      <c r="D135" s="482" t="s">
        <v>3655</v>
      </c>
      <c r="E135" s="488">
        <v>131.0</v>
      </c>
      <c r="F135" s="482">
        <v>4.0</v>
      </c>
      <c r="G135" s="278" t="s">
        <v>3566</v>
      </c>
      <c r="J135" s="87"/>
      <c r="K135" s="476"/>
      <c r="L135" s="109"/>
      <c r="M135" s="109"/>
      <c r="N135" s="87"/>
      <c r="O135" s="87"/>
      <c r="P135" s="87"/>
    </row>
    <row r="136">
      <c r="A136" s="486" t="s">
        <v>1229</v>
      </c>
      <c r="B136" s="278" t="s">
        <v>3917</v>
      </c>
      <c r="C136" s="483">
        <v>42218.0</v>
      </c>
      <c r="D136" s="482" t="s">
        <v>3610</v>
      </c>
      <c r="E136" s="488">
        <v>132.0</v>
      </c>
      <c r="F136" s="482">
        <v>2.0</v>
      </c>
      <c r="G136" s="278" t="s">
        <v>3573</v>
      </c>
      <c r="J136" s="87"/>
      <c r="K136" s="476"/>
      <c r="L136" s="109"/>
      <c r="M136" s="109"/>
      <c r="N136" s="87"/>
      <c r="O136" s="87"/>
      <c r="P136" s="87"/>
    </row>
    <row r="137">
      <c r="A137" s="139" t="s">
        <v>1233</v>
      </c>
      <c r="B137" s="245" t="s">
        <v>4304</v>
      </c>
      <c r="C137" s="483">
        <v>42029.0</v>
      </c>
      <c r="D137" s="482" t="s">
        <v>3598</v>
      </c>
      <c r="E137" s="22">
        <v>133.0</v>
      </c>
      <c r="F137" s="151">
        <v>5.0</v>
      </c>
      <c r="G137" s="151" t="s">
        <v>3566</v>
      </c>
      <c r="H137" s="106"/>
      <c r="I137" s="87"/>
      <c r="J137" s="87"/>
      <c r="K137" s="476"/>
      <c r="L137" s="109"/>
      <c r="M137" s="109"/>
      <c r="N137" s="87"/>
      <c r="O137" s="87"/>
      <c r="P137" s="87"/>
    </row>
    <row r="138">
      <c r="A138" s="139" t="s">
        <v>1238</v>
      </c>
      <c r="B138" s="245" t="s">
        <v>4193</v>
      </c>
      <c r="C138" s="483">
        <v>42183.0</v>
      </c>
      <c r="D138" s="482" t="s">
        <v>3581</v>
      </c>
      <c r="E138" s="22">
        <v>134.0</v>
      </c>
      <c r="F138" s="151">
        <v>3.0</v>
      </c>
      <c r="G138" s="151" t="s">
        <v>3573</v>
      </c>
      <c r="H138" s="106"/>
      <c r="I138" s="87"/>
      <c r="J138" s="87"/>
      <c r="K138" s="476"/>
      <c r="L138" s="109"/>
      <c r="M138" s="109"/>
      <c r="N138" s="87"/>
      <c r="O138" s="87"/>
      <c r="P138" s="87"/>
    </row>
    <row r="139">
      <c r="A139" s="139" t="s">
        <v>1242</v>
      </c>
      <c r="B139" s="245" t="s">
        <v>4518</v>
      </c>
      <c r="C139" s="483">
        <v>42116.0</v>
      </c>
      <c r="D139" s="482" t="s">
        <v>3592</v>
      </c>
      <c r="E139" s="22">
        <v>135.0</v>
      </c>
      <c r="F139" s="151">
        <v>1.0</v>
      </c>
      <c r="G139" s="151" t="s">
        <v>3571</v>
      </c>
      <c r="H139" s="106"/>
      <c r="I139" s="87"/>
      <c r="J139" s="87"/>
      <c r="K139" s="476"/>
      <c r="L139" s="109"/>
      <c r="M139" s="109"/>
      <c r="N139" s="87"/>
      <c r="O139" s="87"/>
      <c r="P139" s="87"/>
    </row>
    <row r="140">
      <c r="A140" s="139" t="s">
        <v>1246</v>
      </c>
      <c r="B140" s="245" t="s">
        <v>3953</v>
      </c>
      <c r="C140" s="483">
        <v>42291.0</v>
      </c>
      <c r="D140" s="482" t="s">
        <v>3634</v>
      </c>
      <c r="E140" s="22">
        <v>136.0</v>
      </c>
      <c r="F140" s="151">
        <v>4.0</v>
      </c>
      <c r="G140" s="151" t="s">
        <v>3566</v>
      </c>
      <c r="H140" s="106"/>
      <c r="I140" s="87"/>
      <c r="J140" s="87"/>
      <c r="K140" s="476"/>
      <c r="L140" s="109"/>
      <c r="M140" s="109"/>
      <c r="N140" s="87"/>
      <c r="O140" s="87"/>
      <c r="P140" s="87"/>
    </row>
    <row r="141">
      <c r="A141" s="486" t="s">
        <v>1250</v>
      </c>
      <c r="B141" s="278" t="s">
        <v>4052</v>
      </c>
      <c r="C141" s="483">
        <v>42173.0</v>
      </c>
      <c r="D141" s="482" t="s">
        <v>3565</v>
      </c>
      <c r="E141" s="488">
        <v>137.0</v>
      </c>
      <c r="F141" s="482">
        <v>6.0</v>
      </c>
      <c r="G141" s="278" t="s">
        <v>3571</v>
      </c>
      <c r="J141" s="87"/>
      <c r="K141" s="476"/>
      <c r="L141" s="109"/>
      <c r="M141" s="109"/>
      <c r="N141" s="87"/>
      <c r="O141" s="87"/>
      <c r="P141" s="87"/>
    </row>
    <row r="142">
      <c r="A142" s="486" t="s">
        <v>1257</v>
      </c>
      <c r="B142" s="278" t="s">
        <v>4002</v>
      </c>
      <c r="C142" s="483">
        <v>42323.0</v>
      </c>
      <c r="D142" s="482" t="s">
        <v>3579</v>
      </c>
      <c r="E142" s="488">
        <v>138.0</v>
      </c>
      <c r="F142" s="482">
        <v>2.0</v>
      </c>
      <c r="G142" s="278" t="s">
        <v>3573</v>
      </c>
      <c r="J142" s="87"/>
      <c r="K142" s="476"/>
      <c r="L142" s="109"/>
      <c r="M142" s="109"/>
      <c r="N142" s="87"/>
      <c r="O142" s="87"/>
      <c r="P142" s="87"/>
    </row>
    <row r="143">
      <c r="A143" s="486" t="s">
        <v>1264</v>
      </c>
      <c r="B143" s="278" t="s">
        <v>4585</v>
      </c>
      <c r="C143" s="483">
        <v>42188.0</v>
      </c>
      <c r="D143" s="482" t="s">
        <v>3581</v>
      </c>
      <c r="E143" s="488">
        <v>139.0</v>
      </c>
      <c r="F143" s="482">
        <v>4.0</v>
      </c>
      <c r="G143" s="278" t="s">
        <v>3571</v>
      </c>
      <c r="J143" s="87"/>
      <c r="K143" s="476"/>
      <c r="L143" s="109"/>
      <c r="M143" s="109"/>
      <c r="N143" s="87"/>
      <c r="O143" s="87"/>
      <c r="P143" s="87"/>
    </row>
    <row r="144">
      <c r="A144" s="486" t="s">
        <v>1270</v>
      </c>
      <c r="B144" s="278" t="s">
        <v>4538</v>
      </c>
      <c r="C144" s="483">
        <v>42057.0</v>
      </c>
      <c r="D144" s="482" t="s">
        <v>3655</v>
      </c>
      <c r="E144" s="488">
        <v>140.0</v>
      </c>
      <c r="F144" s="482">
        <v>1.0</v>
      </c>
      <c r="G144" s="278" t="s">
        <v>3566</v>
      </c>
      <c r="J144" s="87"/>
      <c r="K144" s="476"/>
      <c r="L144" s="109"/>
      <c r="M144" s="109"/>
      <c r="N144" s="87"/>
      <c r="O144" s="87"/>
      <c r="P144" s="87"/>
    </row>
    <row r="145">
      <c r="A145" s="486" t="s">
        <v>1276</v>
      </c>
      <c r="B145" s="278" t="s">
        <v>4443</v>
      </c>
      <c r="C145" s="483">
        <v>42239.0</v>
      </c>
      <c r="D145" s="482" t="s">
        <v>3559</v>
      </c>
      <c r="E145" s="488">
        <v>141.0</v>
      </c>
      <c r="F145" s="482">
        <v>2.0</v>
      </c>
      <c r="G145" s="278" t="s">
        <v>3573</v>
      </c>
      <c r="J145" s="87"/>
      <c r="K145" s="476"/>
      <c r="L145" s="109"/>
      <c r="M145" s="109"/>
      <c r="N145" s="87"/>
      <c r="O145" s="87"/>
      <c r="P145" s="87"/>
    </row>
    <row r="146">
      <c r="A146" s="486" t="s">
        <v>1282</v>
      </c>
      <c r="B146" s="278" t="s">
        <v>3816</v>
      </c>
      <c r="C146" s="483">
        <v>42210.0</v>
      </c>
      <c r="D146" s="482" t="s">
        <v>3610</v>
      </c>
      <c r="E146" s="488">
        <v>142.0</v>
      </c>
      <c r="F146" s="482">
        <v>6.0</v>
      </c>
      <c r="G146" s="278" t="s">
        <v>3571</v>
      </c>
      <c r="J146" s="87"/>
      <c r="K146" s="476"/>
      <c r="L146" s="109"/>
      <c r="M146" s="109"/>
      <c r="N146" s="87"/>
      <c r="O146" s="87"/>
      <c r="P146" s="87"/>
    </row>
    <row r="147">
      <c r="A147" s="486" t="s">
        <v>1290</v>
      </c>
      <c r="B147" s="278" t="s">
        <v>3872</v>
      </c>
      <c r="C147" s="483">
        <v>42038.0</v>
      </c>
      <c r="D147" s="482" t="s">
        <v>3598</v>
      </c>
      <c r="E147" s="488">
        <v>143.0</v>
      </c>
      <c r="F147" s="482">
        <v>3.0</v>
      </c>
      <c r="G147" s="278" t="s">
        <v>3573</v>
      </c>
      <c r="J147" s="87"/>
      <c r="K147" s="476"/>
      <c r="L147" s="109"/>
      <c r="M147" s="109"/>
      <c r="N147" s="87"/>
      <c r="O147" s="87"/>
      <c r="P147" s="87"/>
    </row>
    <row r="148">
      <c r="A148" s="486" t="s">
        <v>1298</v>
      </c>
      <c r="B148" s="278" t="s">
        <v>4217</v>
      </c>
      <c r="C148" s="483">
        <v>42253.0</v>
      </c>
      <c r="D148" s="482" t="s">
        <v>3559</v>
      </c>
      <c r="E148" s="488">
        <v>144.0</v>
      </c>
      <c r="F148" s="482">
        <v>5.0</v>
      </c>
      <c r="G148" s="278" t="s">
        <v>3566</v>
      </c>
      <c r="J148" s="87"/>
      <c r="K148" s="476"/>
      <c r="L148" s="109"/>
      <c r="M148" s="109"/>
      <c r="N148" s="87"/>
      <c r="O148" s="87"/>
      <c r="P148" s="87"/>
    </row>
    <row r="149">
      <c r="A149" s="486" t="s">
        <v>1304</v>
      </c>
      <c r="B149" s="278" t="s">
        <v>4583</v>
      </c>
      <c r="C149" s="483">
        <v>42010.0</v>
      </c>
      <c r="D149" s="482" t="s">
        <v>3624</v>
      </c>
      <c r="E149" s="488">
        <v>145.0</v>
      </c>
      <c r="F149" s="482">
        <v>4.0</v>
      </c>
      <c r="G149" s="278" t="s">
        <v>3573</v>
      </c>
      <c r="J149" s="87"/>
      <c r="K149" s="476"/>
      <c r="L149" s="109"/>
      <c r="M149" s="109"/>
      <c r="N149" s="87"/>
      <c r="O149" s="87"/>
      <c r="P149" s="87"/>
    </row>
    <row r="150">
      <c r="A150" s="486" t="s">
        <v>1309</v>
      </c>
      <c r="B150" s="278" t="s">
        <v>4246</v>
      </c>
      <c r="C150" s="483">
        <v>42318.0</v>
      </c>
      <c r="D150" s="482" t="s">
        <v>3579</v>
      </c>
      <c r="E150" s="488">
        <v>146.0</v>
      </c>
      <c r="F150" s="482">
        <v>3.0</v>
      </c>
      <c r="G150" s="278" t="s">
        <v>3566</v>
      </c>
      <c r="J150" s="87"/>
      <c r="K150" s="476"/>
      <c r="L150" s="109"/>
      <c r="M150" s="109"/>
      <c r="N150" s="87"/>
      <c r="O150" s="87"/>
      <c r="P150" s="87"/>
    </row>
    <row r="151">
      <c r="A151" s="486" t="s">
        <v>1314</v>
      </c>
      <c r="B151" s="278" t="s">
        <v>4091</v>
      </c>
      <c r="C151" s="483">
        <v>42168.0</v>
      </c>
      <c r="D151" s="482" t="s">
        <v>3565</v>
      </c>
      <c r="E151" s="488">
        <v>147.0</v>
      </c>
      <c r="F151" s="482">
        <v>2.0</v>
      </c>
      <c r="G151" s="278" t="s">
        <v>3571</v>
      </c>
      <c r="J151" s="87"/>
      <c r="K151" s="476"/>
      <c r="L151" s="109"/>
      <c r="M151" s="109"/>
      <c r="N151" s="87"/>
      <c r="O151" s="87"/>
      <c r="P151" s="87"/>
    </row>
    <row r="152">
      <c r="A152" s="486" t="s">
        <v>1318</v>
      </c>
      <c r="B152" s="278" t="s">
        <v>4572</v>
      </c>
      <c r="C152" s="483">
        <v>42264.0</v>
      </c>
      <c r="D152" s="482" t="s">
        <v>3559</v>
      </c>
      <c r="E152" s="488">
        <v>148.0</v>
      </c>
      <c r="F152" s="482">
        <v>1.0</v>
      </c>
      <c r="G152" s="278" t="s">
        <v>3566</v>
      </c>
      <c r="J152" s="87"/>
      <c r="K152" s="476"/>
      <c r="L152" s="109"/>
      <c r="M152" s="109"/>
      <c r="N152" s="87"/>
      <c r="O152" s="87"/>
      <c r="P152" s="87"/>
    </row>
    <row r="153">
      <c r="A153" s="486" t="s">
        <v>1325</v>
      </c>
      <c r="B153" s="278" t="s">
        <v>4478</v>
      </c>
      <c r="C153" s="483">
        <v>42185.0</v>
      </c>
      <c r="D153" s="482" t="s">
        <v>3581</v>
      </c>
      <c r="E153" s="488">
        <v>149.0</v>
      </c>
      <c r="F153" s="482">
        <v>6.0</v>
      </c>
      <c r="G153" s="278" t="s">
        <v>3573</v>
      </c>
      <c r="J153" s="87"/>
      <c r="K153" s="476"/>
      <c r="L153" s="109"/>
      <c r="M153" s="109"/>
      <c r="N153" s="87"/>
      <c r="O153" s="87"/>
      <c r="P153" s="87"/>
    </row>
    <row r="154">
      <c r="A154" s="486" t="s">
        <v>1330</v>
      </c>
      <c r="B154" s="278" t="s">
        <v>4583</v>
      </c>
      <c r="C154" s="483">
        <v>42064.0</v>
      </c>
      <c r="D154" s="482" t="s">
        <v>3655</v>
      </c>
      <c r="E154" s="488">
        <v>150.0</v>
      </c>
      <c r="F154" s="482">
        <v>5.0</v>
      </c>
      <c r="G154" s="278" t="s">
        <v>3571</v>
      </c>
      <c r="J154" s="87"/>
      <c r="K154" s="476"/>
      <c r="L154" s="109"/>
      <c r="M154" s="109"/>
      <c r="N154" s="87"/>
      <c r="O154" s="87"/>
      <c r="P154" s="87"/>
    </row>
    <row r="155">
      <c r="A155" s="486" t="s">
        <v>1337</v>
      </c>
      <c r="B155" s="278" t="s">
        <v>3781</v>
      </c>
      <c r="C155" s="483">
        <v>42300.0</v>
      </c>
      <c r="D155" s="482" t="s">
        <v>3579</v>
      </c>
      <c r="E155" s="488">
        <v>151.0</v>
      </c>
      <c r="F155" s="482">
        <v>3.0</v>
      </c>
      <c r="G155" s="278" t="s">
        <v>3573</v>
      </c>
      <c r="J155" s="87"/>
      <c r="K155" s="476"/>
      <c r="L155" s="109"/>
      <c r="M155" s="109"/>
      <c r="N155" s="87"/>
      <c r="O155" s="87"/>
      <c r="P155" s="87"/>
    </row>
    <row r="156">
      <c r="A156" s="486" t="s">
        <v>2205</v>
      </c>
      <c r="B156" s="278" t="s">
        <v>4604</v>
      </c>
      <c r="C156" s="483">
        <v>42091.0</v>
      </c>
      <c r="D156" s="482" t="s">
        <v>3589</v>
      </c>
      <c r="E156" s="488">
        <v>152.0</v>
      </c>
      <c r="F156" s="482">
        <v>1.0</v>
      </c>
      <c r="G156" s="278" t="s">
        <v>3571</v>
      </c>
      <c r="J156" s="87"/>
      <c r="K156" s="476"/>
      <c r="L156" s="109"/>
      <c r="M156" s="109"/>
      <c r="N156" s="87"/>
      <c r="O156" s="87"/>
      <c r="P156" s="87"/>
    </row>
    <row r="157">
      <c r="A157" s="486" t="s">
        <v>1352</v>
      </c>
      <c r="B157" s="278" t="s">
        <v>4002</v>
      </c>
      <c r="C157" s="483">
        <v>42164.0</v>
      </c>
      <c r="D157" s="482" t="s">
        <v>3565</v>
      </c>
      <c r="E157" s="488">
        <v>153.0</v>
      </c>
      <c r="F157" s="482">
        <v>5.0</v>
      </c>
      <c r="G157" s="278" t="s">
        <v>3566</v>
      </c>
      <c r="J157" s="87"/>
      <c r="K157" s="476"/>
      <c r="L157" s="109"/>
      <c r="M157" s="109"/>
      <c r="N157" s="87"/>
      <c r="O157" s="87"/>
      <c r="P157" s="87"/>
    </row>
    <row r="158">
      <c r="A158" s="486" t="s">
        <v>1359</v>
      </c>
      <c r="B158" s="278" t="s">
        <v>4578</v>
      </c>
      <c r="C158" s="483">
        <v>42028.0</v>
      </c>
      <c r="D158" s="482" t="s">
        <v>3598</v>
      </c>
      <c r="E158" s="488">
        <v>154.0</v>
      </c>
      <c r="F158" s="482">
        <v>6.0</v>
      </c>
      <c r="G158" s="278" t="s">
        <v>3571</v>
      </c>
      <c r="J158" s="87"/>
      <c r="K158" s="476"/>
      <c r="L158" s="109"/>
      <c r="M158" s="109"/>
      <c r="N158" s="87"/>
      <c r="O158" s="87"/>
      <c r="P158" s="87"/>
    </row>
    <row r="159">
      <c r="A159" s="486" t="s">
        <v>1368</v>
      </c>
      <c r="B159" s="278" t="s">
        <v>4052</v>
      </c>
      <c r="C159" s="483">
        <v>42309.0</v>
      </c>
      <c r="D159" s="482" t="s">
        <v>3579</v>
      </c>
      <c r="E159" s="488">
        <v>155.0</v>
      </c>
      <c r="F159" s="482">
        <v>4.0</v>
      </c>
      <c r="G159" s="278" t="s">
        <v>3573</v>
      </c>
      <c r="J159" s="87"/>
      <c r="K159" s="476"/>
      <c r="L159" s="109"/>
      <c r="M159" s="109"/>
      <c r="N159" s="87"/>
      <c r="O159" s="87"/>
      <c r="P159" s="87"/>
    </row>
    <row r="160">
      <c r="A160" s="486" t="s">
        <v>1374</v>
      </c>
      <c r="B160" s="278" t="s">
        <v>4583</v>
      </c>
      <c r="C160" s="483">
        <v>42354.0</v>
      </c>
      <c r="D160" s="482" t="s">
        <v>3553</v>
      </c>
      <c r="E160" s="488">
        <v>156.0</v>
      </c>
      <c r="F160" s="482">
        <v>2.0</v>
      </c>
      <c r="G160" s="278" t="s">
        <v>3566</v>
      </c>
      <c r="J160" s="87"/>
      <c r="K160" s="476"/>
      <c r="L160" s="109"/>
      <c r="M160" s="109"/>
      <c r="N160" s="87"/>
      <c r="O160" s="87"/>
      <c r="P160" s="87"/>
    </row>
    <row r="161">
      <c r="A161" s="486" t="s">
        <v>1381</v>
      </c>
      <c r="B161" s="278" t="s">
        <v>4478</v>
      </c>
      <c r="C161" s="483">
        <v>42260.0</v>
      </c>
      <c r="D161" s="482" t="s">
        <v>3559</v>
      </c>
      <c r="E161" s="488">
        <v>157.0</v>
      </c>
      <c r="F161" s="482">
        <v>6.0</v>
      </c>
      <c r="G161" s="278" t="s">
        <v>3573</v>
      </c>
      <c r="J161" s="87"/>
      <c r="K161" s="476"/>
      <c r="L161" s="109"/>
      <c r="M161" s="109"/>
      <c r="N161" s="87"/>
      <c r="O161" s="87"/>
      <c r="P161" s="87"/>
    </row>
    <row r="162">
      <c r="A162" s="486" t="s">
        <v>1386</v>
      </c>
      <c r="B162" s="278" t="s">
        <v>4604</v>
      </c>
      <c r="C162" s="483">
        <v>42298.0</v>
      </c>
      <c r="D162" s="482" t="s">
        <v>3634</v>
      </c>
      <c r="E162" s="488">
        <v>158.0</v>
      </c>
      <c r="F162" s="482">
        <v>1.0</v>
      </c>
      <c r="G162" s="278" t="s">
        <v>3571</v>
      </c>
      <c r="J162" s="87"/>
      <c r="K162" s="476"/>
      <c r="L162" s="109"/>
      <c r="M162" s="109"/>
      <c r="N162" s="87"/>
      <c r="O162" s="87"/>
      <c r="P162" s="87"/>
    </row>
    <row r="163">
      <c r="A163" s="486" t="s">
        <v>1393</v>
      </c>
      <c r="B163" s="278" t="s">
        <v>4025</v>
      </c>
      <c r="C163" s="483">
        <v>42162.0</v>
      </c>
      <c r="D163" s="482" t="s">
        <v>3565</v>
      </c>
      <c r="E163" s="488">
        <v>159.0</v>
      </c>
      <c r="F163" s="482">
        <v>5.0</v>
      </c>
      <c r="G163" s="278" t="s">
        <v>3566</v>
      </c>
      <c r="J163" s="87"/>
      <c r="K163" s="476"/>
      <c r="L163" s="109"/>
      <c r="M163" s="109"/>
      <c r="N163" s="87"/>
      <c r="O163" s="87"/>
      <c r="P163" s="87"/>
    </row>
    <row r="164">
      <c r="A164" s="486" t="s">
        <v>1399</v>
      </c>
      <c r="B164" s="278" t="s">
        <v>3917</v>
      </c>
      <c r="C164" s="483">
        <v>42142.0</v>
      </c>
      <c r="D164" s="482" t="s">
        <v>3592</v>
      </c>
      <c r="E164" s="488">
        <v>160.0</v>
      </c>
      <c r="F164" s="482">
        <v>2.0</v>
      </c>
      <c r="G164" s="278" t="s">
        <v>3571</v>
      </c>
      <c r="J164" s="87"/>
      <c r="K164" s="476"/>
      <c r="L164" s="109"/>
      <c r="M164" s="109"/>
      <c r="N164" s="87"/>
      <c r="O164" s="87"/>
      <c r="P164" s="87"/>
    </row>
    <row r="165">
      <c r="A165" s="486" t="s">
        <v>1404</v>
      </c>
      <c r="B165" s="278" t="s">
        <v>3781</v>
      </c>
      <c r="C165" s="483">
        <v>42273.0</v>
      </c>
      <c r="D165" s="482" t="s">
        <v>3634</v>
      </c>
      <c r="E165" s="488">
        <v>161.0</v>
      </c>
      <c r="F165" s="482">
        <v>4.0</v>
      </c>
      <c r="G165" s="278" t="s">
        <v>3566</v>
      </c>
      <c r="J165" s="87"/>
      <c r="K165" s="476"/>
      <c r="L165" s="109"/>
      <c r="M165" s="109"/>
      <c r="N165" s="87"/>
      <c r="O165" s="87"/>
      <c r="P165" s="87"/>
    </row>
    <row r="166">
      <c r="A166" s="486" t="s">
        <v>1413</v>
      </c>
      <c r="B166" s="278" t="s">
        <v>4375</v>
      </c>
      <c r="C166" s="483">
        <v>42320.0</v>
      </c>
      <c r="D166" s="482" t="s">
        <v>3579</v>
      </c>
      <c r="E166" s="488">
        <v>162.0</v>
      </c>
      <c r="F166" s="482">
        <v>3.0</v>
      </c>
      <c r="G166" s="278" t="s">
        <v>3573</v>
      </c>
      <c r="J166" s="87"/>
      <c r="K166" s="476"/>
      <c r="L166" s="109"/>
      <c r="M166" s="109"/>
      <c r="N166" s="87"/>
      <c r="O166" s="87"/>
      <c r="P166" s="87"/>
    </row>
    <row r="167">
      <c r="A167" s="486" t="s">
        <v>1419</v>
      </c>
      <c r="B167" s="278" t="s">
        <v>4304</v>
      </c>
      <c r="C167" s="483">
        <v>42263.0</v>
      </c>
      <c r="D167" s="482" t="s">
        <v>3559</v>
      </c>
      <c r="E167" s="488">
        <v>163.0</v>
      </c>
      <c r="F167" s="482">
        <v>1.0</v>
      </c>
      <c r="G167" s="278" t="s">
        <v>3566</v>
      </c>
      <c r="J167" s="87"/>
      <c r="K167" s="476"/>
      <c r="L167" s="109"/>
      <c r="M167" s="109"/>
      <c r="N167" s="87"/>
      <c r="O167" s="87"/>
      <c r="P167" s="87"/>
    </row>
    <row r="168">
      <c r="A168" s="486" t="s">
        <v>1426</v>
      </c>
      <c r="B168" s="278" t="s">
        <v>4568</v>
      </c>
      <c r="C168" s="483">
        <v>42351.0</v>
      </c>
      <c r="D168" s="482" t="s">
        <v>3553</v>
      </c>
      <c r="E168" s="488">
        <v>164.0</v>
      </c>
      <c r="F168" s="482">
        <v>5.0</v>
      </c>
      <c r="G168" s="278" t="s">
        <v>3571</v>
      </c>
      <c r="J168" s="87"/>
      <c r="K168" s="476"/>
      <c r="L168" s="109"/>
      <c r="M168" s="109"/>
      <c r="N168" s="87"/>
      <c r="O168" s="87"/>
      <c r="P168" s="87"/>
    </row>
    <row r="169">
      <c r="A169" s="486" t="s">
        <v>1431</v>
      </c>
      <c r="B169" s="278" t="s">
        <v>4585</v>
      </c>
      <c r="C169" s="483">
        <v>42158.0</v>
      </c>
      <c r="D169" s="482" t="s">
        <v>3565</v>
      </c>
      <c r="E169" s="488">
        <v>165.0</v>
      </c>
      <c r="F169" s="482">
        <v>2.0</v>
      </c>
      <c r="G169" s="278" t="s">
        <v>3573</v>
      </c>
      <c r="J169" s="87"/>
      <c r="K169" s="476"/>
      <c r="L169" s="109"/>
      <c r="M169" s="109"/>
      <c r="N169" s="87"/>
      <c r="O169" s="87"/>
      <c r="P169" s="87"/>
    </row>
    <row r="170">
      <c r="A170" s="486" t="s">
        <v>1435</v>
      </c>
      <c r="B170" s="278" t="s">
        <v>3872</v>
      </c>
      <c r="C170" s="483">
        <v>42050.0</v>
      </c>
      <c r="D170" s="482" t="s">
        <v>3598</v>
      </c>
      <c r="E170" s="488">
        <v>166.0</v>
      </c>
      <c r="F170" s="482">
        <v>4.0</v>
      </c>
      <c r="G170" s="278" t="s">
        <v>3566</v>
      </c>
      <c r="J170" s="87"/>
      <c r="K170" s="476"/>
      <c r="L170" s="109"/>
      <c r="M170" s="109"/>
      <c r="N170" s="87"/>
      <c r="O170" s="87"/>
      <c r="P170" s="87"/>
    </row>
    <row r="171">
      <c r="A171" s="486" t="s">
        <v>1444</v>
      </c>
      <c r="B171" s="278" t="s">
        <v>4025</v>
      </c>
      <c r="C171" s="483">
        <v>42099.0</v>
      </c>
      <c r="D171" s="482" t="s">
        <v>3589</v>
      </c>
      <c r="E171" s="488">
        <v>167.0</v>
      </c>
      <c r="F171" s="482">
        <v>3.0</v>
      </c>
      <c r="G171" s="278" t="s">
        <v>3573</v>
      </c>
      <c r="J171" s="87"/>
      <c r="K171" s="476"/>
      <c r="L171" s="109"/>
      <c r="M171" s="109"/>
      <c r="N171" s="87"/>
      <c r="O171" s="87"/>
      <c r="P171" s="87"/>
    </row>
    <row r="172">
      <c r="A172" s="486" t="s">
        <v>1452</v>
      </c>
      <c r="B172" s="278" t="s">
        <v>4193</v>
      </c>
      <c r="C172" s="483">
        <v>42240.0</v>
      </c>
      <c r="D172" s="482" t="s">
        <v>3559</v>
      </c>
      <c r="E172" s="488">
        <v>168.0</v>
      </c>
      <c r="F172" s="482">
        <v>6.0</v>
      </c>
      <c r="G172" s="278" t="s">
        <v>3571</v>
      </c>
      <c r="J172" s="87"/>
      <c r="K172" s="476"/>
      <c r="L172" s="109"/>
      <c r="M172" s="109"/>
      <c r="N172" s="87"/>
      <c r="O172" s="87"/>
      <c r="P172" s="87"/>
    </row>
    <row r="173">
      <c r="A173" s="486" t="s">
        <v>1460</v>
      </c>
      <c r="B173" s="278" t="s">
        <v>4409</v>
      </c>
      <c r="C173" s="483">
        <v>42224.0</v>
      </c>
      <c r="D173" s="482" t="s">
        <v>3610</v>
      </c>
      <c r="E173" s="488">
        <v>169.0</v>
      </c>
      <c r="F173" s="482">
        <v>5.0</v>
      </c>
      <c r="G173" s="278" t="s">
        <v>3573</v>
      </c>
      <c r="J173" s="87"/>
      <c r="K173" s="476"/>
      <c r="L173" s="109"/>
      <c r="M173" s="109"/>
      <c r="N173" s="87"/>
      <c r="O173" s="87"/>
      <c r="P173" s="87"/>
    </row>
    <row r="174">
      <c r="A174" s="486" t="s">
        <v>1469</v>
      </c>
      <c r="B174" s="278" t="s">
        <v>4583</v>
      </c>
      <c r="C174" s="483">
        <v>42363.0</v>
      </c>
      <c r="D174" s="482" t="s">
        <v>3624</v>
      </c>
      <c r="E174" s="488">
        <v>170.0</v>
      </c>
      <c r="F174" s="482">
        <v>6.0</v>
      </c>
      <c r="G174" s="278" t="s">
        <v>3566</v>
      </c>
      <c r="J174" s="87"/>
      <c r="K174" s="476"/>
      <c r="L174" s="109"/>
      <c r="M174" s="109"/>
      <c r="N174" s="87"/>
      <c r="O174" s="87"/>
      <c r="P174" s="87"/>
    </row>
    <row r="175">
      <c r="A175" s="486" t="s">
        <v>1475</v>
      </c>
      <c r="B175" s="278" t="s">
        <v>3953</v>
      </c>
      <c r="C175" s="483">
        <v>42287.0</v>
      </c>
      <c r="D175" s="482" t="s">
        <v>3634</v>
      </c>
      <c r="E175" s="488">
        <v>171.0</v>
      </c>
      <c r="F175" s="482">
        <v>3.0</v>
      </c>
      <c r="G175" s="278" t="s">
        <v>3571</v>
      </c>
      <c r="J175" s="87"/>
      <c r="K175" s="476"/>
      <c r="L175" s="109"/>
      <c r="M175" s="109"/>
      <c r="N175" s="87"/>
      <c r="O175" s="87"/>
      <c r="P175" s="87"/>
    </row>
    <row r="176">
      <c r="A176" s="486" t="s">
        <v>1481</v>
      </c>
      <c r="B176" s="278" t="s">
        <v>4581</v>
      </c>
      <c r="C176" s="483">
        <v>42115.0</v>
      </c>
      <c r="D176" s="482" t="s">
        <v>3592</v>
      </c>
      <c r="E176" s="488">
        <v>172.0</v>
      </c>
      <c r="F176" s="482">
        <v>4.0</v>
      </c>
      <c r="G176" s="278" t="s">
        <v>3573</v>
      </c>
      <c r="J176" s="87"/>
      <c r="K176" s="476"/>
      <c r="L176" s="109"/>
      <c r="M176" s="109"/>
      <c r="N176" s="87"/>
      <c r="O176" s="87"/>
      <c r="P176" s="87"/>
    </row>
    <row r="177">
      <c r="A177" s="486" t="s">
        <v>1488</v>
      </c>
      <c r="B177" s="278" t="s">
        <v>4304</v>
      </c>
      <c r="C177" s="483">
        <v>42078.0</v>
      </c>
      <c r="D177" s="482" t="s">
        <v>3655</v>
      </c>
      <c r="E177" s="488">
        <v>173.0</v>
      </c>
      <c r="F177" s="482">
        <v>2.0</v>
      </c>
      <c r="G177" s="278" t="s">
        <v>3571</v>
      </c>
      <c r="J177" s="87"/>
      <c r="K177" s="476"/>
      <c r="L177" s="109"/>
      <c r="M177" s="109"/>
      <c r="N177" s="87"/>
      <c r="O177" s="87"/>
      <c r="P177" s="87"/>
    </row>
    <row r="178">
      <c r="A178" s="486" t="s">
        <v>1494</v>
      </c>
      <c r="B178" s="278" t="s">
        <v>4478</v>
      </c>
      <c r="C178" s="483">
        <v>42167.0</v>
      </c>
      <c r="D178" s="482" t="s">
        <v>3565</v>
      </c>
      <c r="E178" s="488">
        <v>174.0</v>
      </c>
      <c r="F178" s="482">
        <v>1.0</v>
      </c>
      <c r="G178" s="278" t="s">
        <v>3566</v>
      </c>
      <c r="J178" s="87"/>
      <c r="K178" s="476"/>
      <c r="L178" s="109"/>
      <c r="M178" s="109"/>
      <c r="N178" s="87"/>
      <c r="O178" s="87"/>
      <c r="P178" s="87"/>
    </row>
    <row r="179">
      <c r="A179" s="486" t="s">
        <v>1501</v>
      </c>
      <c r="B179" s="278" t="s">
        <v>3816</v>
      </c>
      <c r="C179" s="483">
        <v>42202.0</v>
      </c>
      <c r="D179" s="482" t="s">
        <v>3581</v>
      </c>
      <c r="E179" s="488">
        <v>175.0</v>
      </c>
      <c r="F179" s="482">
        <v>2.0</v>
      </c>
      <c r="G179" s="278" t="s">
        <v>3571</v>
      </c>
      <c r="J179" s="87"/>
      <c r="K179" s="476"/>
      <c r="L179" s="109"/>
      <c r="M179" s="109"/>
      <c r="N179" s="87"/>
      <c r="O179" s="87"/>
      <c r="P179" s="87"/>
    </row>
    <row r="180">
      <c r="A180" s="486" t="s">
        <v>1508</v>
      </c>
      <c r="B180" s="278" t="s">
        <v>4558</v>
      </c>
      <c r="C180" s="483">
        <v>42055.0</v>
      </c>
      <c r="D180" s="482" t="s">
        <v>3655</v>
      </c>
      <c r="E180" s="488">
        <v>176.0</v>
      </c>
      <c r="F180" s="482">
        <v>6.0</v>
      </c>
      <c r="G180" s="278" t="s">
        <v>3573</v>
      </c>
      <c r="J180" s="87"/>
      <c r="K180" s="476"/>
      <c r="L180" s="109"/>
      <c r="M180" s="109"/>
      <c r="N180" s="87"/>
      <c r="O180" s="87"/>
      <c r="P180" s="87"/>
    </row>
    <row r="181">
      <c r="A181" s="486" t="s">
        <v>1514</v>
      </c>
      <c r="B181" s="278" t="s">
        <v>4443</v>
      </c>
      <c r="C181" s="483">
        <v>42329.0</v>
      </c>
      <c r="D181" s="482" t="s">
        <v>3579</v>
      </c>
      <c r="E181" s="488">
        <v>177.0</v>
      </c>
      <c r="F181" s="482">
        <v>1.0</v>
      </c>
      <c r="G181" s="278" t="s">
        <v>3566</v>
      </c>
      <c r="J181" s="87"/>
      <c r="K181" s="476"/>
      <c r="L181" s="109"/>
      <c r="M181" s="109"/>
      <c r="N181" s="87"/>
      <c r="O181" s="87"/>
      <c r="P181" s="87"/>
    </row>
    <row r="182">
      <c r="A182" s="486" t="s">
        <v>1521</v>
      </c>
      <c r="B182" s="278" t="s">
        <v>4581</v>
      </c>
      <c r="C182" s="483">
        <v>42368.0</v>
      </c>
      <c r="D182" s="482" t="s">
        <v>3624</v>
      </c>
      <c r="E182" s="488">
        <v>178.0</v>
      </c>
      <c r="F182" s="482">
        <v>4.0</v>
      </c>
      <c r="G182" s="278" t="s">
        <v>3571</v>
      </c>
      <c r="J182" s="87"/>
      <c r="K182" s="476"/>
      <c r="L182" s="109"/>
      <c r="M182" s="109"/>
      <c r="N182" s="87"/>
      <c r="O182" s="87"/>
      <c r="P182" s="87"/>
    </row>
    <row r="183">
      <c r="A183" s="486" t="s">
        <v>1526</v>
      </c>
      <c r="B183" s="278" t="s">
        <v>4558</v>
      </c>
      <c r="C183" s="483">
        <v>42100.0</v>
      </c>
      <c r="D183" s="482" t="s">
        <v>3589</v>
      </c>
      <c r="E183" s="488">
        <v>179.0</v>
      </c>
      <c r="F183" s="482">
        <v>5.0</v>
      </c>
      <c r="G183" s="278" t="s">
        <v>3566</v>
      </c>
      <c r="J183" s="87"/>
      <c r="K183" s="476"/>
      <c r="L183" s="109"/>
      <c r="M183" s="109"/>
      <c r="N183" s="87"/>
      <c r="O183" s="87"/>
      <c r="P183" s="87"/>
    </row>
    <row r="184">
      <c r="A184" s="486" t="s">
        <v>1535</v>
      </c>
      <c r="B184" s="278" t="s">
        <v>4585</v>
      </c>
      <c r="C184" s="483">
        <v>42257.0</v>
      </c>
      <c r="D184" s="482" t="s">
        <v>3559</v>
      </c>
      <c r="E184" s="488">
        <v>180.0</v>
      </c>
      <c r="F184" s="482">
        <v>3.0</v>
      </c>
      <c r="G184" s="278" t="s">
        <v>3573</v>
      </c>
      <c r="J184" s="87"/>
      <c r="K184" s="476"/>
      <c r="L184" s="109"/>
      <c r="M184" s="109"/>
      <c r="N184" s="87"/>
      <c r="O184" s="87"/>
      <c r="P184" s="87"/>
    </row>
    <row r="185">
      <c r="A185" s="486" t="s">
        <v>1539</v>
      </c>
      <c r="B185" s="278" t="s">
        <v>4091</v>
      </c>
      <c r="C185" s="483">
        <v>42180.0</v>
      </c>
      <c r="D185" s="482" t="s">
        <v>3581</v>
      </c>
      <c r="E185" s="488">
        <v>181.0</v>
      </c>
      <c r="F185" s="482">
        <v>6.0</v>
      </c>
      <c r="G185" s="278" t="s">
        <v>3566</v>
      </c>
      <c r="J185" s="87"/>
      <c r="K185" s="476"/>
      <c r="L185" s="109"/>
      <c r="M185" s="109"/>
      <c r="N185" s="87"/>
      <c r="O185" s="87"/>
      <c r="P185" s="87"/>
    </row>
    <row r="186">
      <c r="A186" s="486" t="s">
        <v>1543</v>
      </c>
      <c r="B186" s="278" t="s">
        <v>4343</v>
      </c>
      <c r="C186" s="483">
        <v>42235.0</v>
      </c>
      <c r="D186" s="482" t="s">
        <v>3610</v>
      </c>
      <c r="E186" s="488">
        <v>182.0</v>
      </c>
      <c r="F186" s="482">
        <v>4.0</v>
      </c>
      <c r="G186" s="278" t="s">
        <v>3573</v>
      </c>
      <c r="J186" s="87"/>
      <c r="K186" s="476"/>
      <c r="L186" s="109"/>
      <c r="M186" s="109"/>
      <c r="N186" s="87"/>
      <c r="O186" s="87"/>
      <c r="P186" s="87"/>
    </row>
    <row r="187">
      <c r="A187" s="486" t="s">
        <v>1547</v>
      </c>
      <c r="B187" s="278" t="s">
        <v>4153</v>
      </c>
      <c r="C187" s="483">
        <v>42160.0</v>
      </c>
      <c r="D187" s="482" t="s">
        <v>3565</v>
      </c>
      <c r="E187" s="488">
        <v>183.0</v>
      </c>
      <c r="F187" s="482">
        <v>5.0</v>
      </c>
      <c r="G187" s="278" t="s">
        <v>3571</v>
      </c>
      <c r="J187" s="87"/>
      <c r="K187" s="476"/>
      <c r="L187" s="109"/>
      <c r="M187" s="109"/>
      <c r="N187" s="87"/>
      <c r="O187" s="87"/>
      <c r="P187" s="87"/>
    </row>
    <row r="188">
      <c r="A188" s="486" t="s">
        <v>1551</v>
      </c>
      <c r="B188" s="278" t="s">
        <v>4478</v>
      </c>
      <c r="C188" s="483">
        <v>42059.0</v>
      </c>
      <c r="D188" s="482" t="s">
        <v>3655</v>
      </c>
      <c r="E188" s="488">
        <v>184.0</v>
      </c>
      <c r="F188" s="482">
        <v>3.0</v>
      </c>
      <c r="G188" s="278" t="s">
        <v>3566</v>
      </c>
      <c r="J188" s="87"/>
      <c r="K188" s="476"/>
      <c r="L188" s="109"/>
      <c r="M188" s="109"/>
      <c r="N188" s="87"/>
      <c r="O188" s="87"/>
      <c r="P188" s="87"/>
    </row>
    <row r="189">
      <c r="A189" s="486" t="s">
        <v>1556</v>
      </c>
      <c r="B189" s="278" t="s">
        <v>4581</v>
      </c>
      <c r="C189" s="483">
        <v>42290.0</v>
      </c>
      <c r="D189" s="482" t="s">
        <v>3634</v>
      </c>
      <c r="E189" s="488">
        <v>185.0</v>
      </c>
      <c r="F189" s="482">
        <v>1.0</v>
      </c>
      <c r="G189" s="278" t="s">
        <v>3571</v>
      </c>
      <c r="J189" s="87"/>
      <c r="K189" s="476"/>
      <c r="L189" s="109"/>
      <c r="M189" s="109"/>
      <c r="N189" s="87"/>
      <c r="O189" s="87"/>
      <c r="P189" s="87"/>
    </row>
    <row r="190">
      <c r="A190" s="486" t="s">
        <v>1562</v>
      </c>
      <c r="B190" s="278" t="s">
        <v>3781</v>
      </c>
      <c r="C190" s="483">
        <v>42111.0</v>
      </c>
      <c r="D190" s="482" t="s">
        <v>3589</v>
      </c>
      <c r="E190" s="488">
        <v>186.0</v>
      </c>
      <c r="F190" s="482">
        <v>2.0</v>
      </c>
      <c r="G190" s="278" t="s">
        <v>3573</v>
      </c>
      <c r="J190" s="87"/>
      <c r="K190" s="476"/>
      <c r="L190" s="109"/>
      <c r="M190" s="109"/>
      <c r="N190" s="87"/>
      <c r="O190" s="87"/>
      <c r="P190" s="87"/>
    </row>
    <row r="191">
      <c r="A191" s="486" t="s">
        <v>1569</v>
      </c>
      <c r="B191" s="278" t="s">
        <v>4626</v>
      </c>
      <c r="C191" s="483">
        <v>42367.0</v>
      </c>
      <c r="D191" s="482" t="s">
        <v>3624</v>
      </c>
      <c r="E191" s="488">
        <v>187.0</v>
      </c>
      <c r="F191" s="482">
        <v>1.0</v>
      </c>
      <c r="G191" s="278" t="s">
        <v>3571</v>
      </c>
      <c r="J191" s="87"/>
      <c r="K191" s="476"/>
      <c r="L191" s="109"/>
      <c r="M191" s="109"/>
      <c r="N191" s="87"/>
      <c r="O191" s="87"/>
      <c r="P191" s="87"/>
    </row>
    <row r="192">
      <c r="A192" s="486" t="s">
        <v>1575</v>
      </c>
      <c r="B192" s="278" t="s">
        <v>3872</v>
      </c>
      <c r="C192" s="483">
        <v>42269.0</v>
      </c>
      <c r="D192" s="482" t="s">
        <v>3559</v>
      </c>
      <c r="E192" s="488">
        <v>188.0</v>
      </c>
      <c r="F192" s="482">
        <v>3.0</v>
      </c>
      <c r="G192" s="278" t="s">
        <v>3566</v>
      </c>
      <c r="J192" s="87"/>
      <c r="K192" s="476"/>
      <c r="L192" s="109"/>
      <c r="M192" s="109"/>
      <c r="N192" s="87"/>
      <c r="O192" s="87"/>
      <c r="P192" s="87"/>
    </row>
    <row r="193">
      <c r="A193" s="486" t="s">
        <v>1582</v>
      </c>
      <c r="B193" s="278" t="s">
        <v>4153</v>
      </c>
      <c r="C193" s="483">
        <v>42286.0</v>
      </c>
      <c r="D193" s="482" t="s">
        <v>3634</v>
      </c>
      <c r="E193" s="488">
        <v>189.0</v>
      </c>
      <c r="F193" s="482">
        <v>5.0</v>
      </c>
      <c r="G193" s="278" t="s">
        <v>3573</v>
      </c>
      <c r="J193" s="87"/>
      <c r="K193" s="476"/>
      <c r="L193" s="109"/>
      <c r="M193" s="109"/>
      <c r="N193" s="87"/>
      <c r="O193" s="87"/>
      <c r="P193" s="87"/>
    </row>
    <row r="194">
      <c r="A194" s="486" t="s">
        <v>1591</v>
      </c>
      <c r="B194" s="278" t="s">
        <v>4604</v>
      </c>
      <c r="C194" s="483">
        <v>42110.0</v>
      </c>
      <c r="D194" s="482" t="s">
        <v>3589</v>
      </c>
      <c r="E194" s="488">
        <v>190.0</v>
      </c>
      <c r="F194" s="482">
        <v>2.0</v>
      </c>
      <c r="G194" s="278" t="s">
        <v>3571</v>
      </c>
      <c r="J194" s="87"/>
      <c r="K194" s="476"/>
      <c r="L194" s="109"/>
      <c r="M194" s="109"/>
      <c r="N194" s="87"/>
      <c r="O194" s="87"/>
      <c r="P194" s="87"/>
    </row>
    <row r="195">
      <c r="A195" s="486" t="s">
        <v>1595</v>
      </c>
      <c r="B195" s="278" t="s">
        <v>4052</v>
      </c>
      <c r="C195" s="483">
        <v>42369.0</v>
      </c>
      <c r="D195" s="482" t="s">
        <v>3624</v>
      </c>
      <c r="E195" s="488">
        <v>191.0</v>
      </c>
      <c r="F195" s="482">
        <v>4.0</v>
      </c>
      <c r="G195" s="278" t="s">
        <v>3573</v>
      </c>
      <c r="J195" s="87"/>
      <c r="K195" s="476"/>
      <c r="L195" s="109"/>
      <c r="M195" s="109"/>
      <c r="N195" s="87"/>
      <c r="O195" s="87"/>
      <c r="P195" s="87"/>
    </row>
    <row r="196">
      <c r="A196" s="486" t="s">
        <v>1601</v>
      </c>
      <c r="B196" s="278" t="s">
        <v>3757</v>
      </c>
      <c r="C196" s="483">
        <v>42317.0</v>
      </c>
      <c r="D196" s="482" t="s">
        <v>3579</v>
      </c>
      <c r="E196" s="488">
        <v>192.0</v>
      </c>
      <c r="F196" s="482">
        <v>6.0</v>
      </c>
      <c r="G196" s="278" t="s">
        <v>3566</v>
      </c>
      <c r="J196" s="87"/>
      <c r="K196" s="476"/>
      <c r="L196" s="109"/>
      <c r="M196" s="109"/>
      <c r="N196" s="87"/>
      <c r="O196" s="87"/>
      <c r="P196" s="87"/>
    </row>
    <row r="197">
      <c r="A197" s="486" t="s">
        <v>1609</v>
      </c>
      <c r="B197" s="278" t="s">
        <v>4538</v>
      </c>
      <c r="C197" s="483">
        <v>42156.0</v>
      </c>
      <c r="D197" s="482" t="s">
        <v>3565</v>
      </c>
      <c r="E197" s="488">
        <v>193.0</v>
      </c>
      <c r="F197" s="482">
        <v>3.0</v>
      </c>
      <c r="G197" s="278" t="s">
        <v>3573</v>
      </c>
      <c r="J197" s="87"/>
      <c r="K197" s="476"/>
      <c r="L197" s="109"/>
      <c r="M197" s="109"/>
      <c r="N197" s="87"/>
      <c r="O197" s="87"/>
      <c r="P197" s="87"/>
    </row>
    <row r="198">
      <c r="A198" s="486" t="s">
        <v>1613</v>
      </c>
      <c r="B198" s="278" t="s">
        <v>4518</v>
      </c>
      <c r="C198" s="483">
        <v>42019.0</v>
      </c>
      <c r="D198" s="482" t="s">
        <v>3624</v>
      </c>
      <c r="E198" s="488">
        <v>194.0</v>
      </c>
      <c r="F198" s="482">
        <v>4.0</v>
      </c>
      <c r="G198" s="278" t="s">
        <v>3571</v>
      </c>
      <c r="J198" s="87"/>
      <c r="K198" s="476"/>
      <c r="L198" s="109"/>
      <c r="M198" s="109"/>
      <c r="N198" s="87"/>
      <c r="O198" s="87"/>
      <c r="P198" s="87"/>
    </row>
    <row r="199">
      <c r="A199" s="486" t="s">
        <v>1617</v>
      </c>
      <c r="B199" s="278" t="s">
        <v>4246</v>
      </c>
      <c r="C199" s="483">
        <v>42060.0</v>
      </c>
      <c r="D199" s="482" t="s">
        <v>3655</v>
      </c>
      <c r="E199" s="488">
        <v>195.0</v>
      </c>
      <c r="F199" s="482">
        <v>2.0</v>
      </c>
      <c r="G199" s="278" t="s">
        <v>3566</v>
      </c>
      <c r="J199" s="87"/>
      <c r="K199" s="476"/>
      <c r="L199" s="109"/>
      <c r="M199" s="109"/>
      <c r="N199" s="87"/>
      <c r="O199" s="87"/>
      <c r="P199" s="87"/>
    </row>
    <row r="200">
      <c r="A200" s="486" t="s">
        <v>1621</v>
      </c>
      <c r="B200" s="278" t="s">
        <v>4572</v>
      </c>
      <c r="C200" s="483">
        <v>42352.0</v>
      </c>
      <c r="D200" s="482" t="s">
        <v>3553</v>
      </c>
      <c r="E200" s="488">
        <v>196.0</v>
      </c>
      <c r="F200" s="482">
        <v>5.0</v>
      </c>
      <c r="G200" s="278" t="s">
        <v>3571</v>
      </c>
      <c r="J200" s="87"/>
      <c r="K200" s="476"/>
      <c r="L200" s="109"/>
      <c r="M200" s="109"/>
      <c r="N200" s="87"/>
      <c r="O200" s="87"/>
      <c r="P200" s="87"/>
    </row>
    <row r="201">
      <c r="A201" s="486" t="s">
        <v>1627</v>
      </c>
      <c r="B201" s="278" t="s">
        <v>3872</v>
      </c>
      <c r="C201" s="483">
        <v>42217.0</v>
      </c>
      <c r="D201" s="482" t="s">
        <v>3610</v>
      </c>
      <c r="E201" s="488">
        <v>197.0</v>
      </c>
      <c r="F201" s="482">
        <v>6.0</v>
      </c>
      <c r="G201" s="278" t="s">
        <v>3566</v>
      </c>
      <c r="J201" s="87"/>
      <c r="K201" s="476"/>
      <c r="L201" s="109"/>
      <c r="M201" s="109"/>
      <c r="N201" s="87"/>
      <c r="O201" s="87"/>
      <c r="P201" s="87"/>
    </row>
    <row r="202">
      <c r="A202" s="486" t="s">
        <v>1631</v>
      </c>
      <c r="B202" s="278" t="s">
        <v>4585</v>
      </c>
      <c r="C202" s="483">
        <v>42187.0</v>
      </c>
      <c r="D202" s="482" t="s">
        <v>3581</v>
      </c>
      <c r="E202" s="488">
        <v>198.0</v>
      </c>
      <c r="F202" s="482">
        <v>1.0</v>
      </c>
      <c r="G202" s="278" t="s">
        <v>3573</v>
      </c>
      <c r="J202" s="87"/>
      <c r="K202" s="476"/>
      <c r="L202" s="109"/>
      <c r="M202" s="109"/>
      <c r="N202" s="87"/>
      <c r="O202" s="87"/>
      <c r="P202" s="87"/>
    </row>
    <row r="203">
      <c r="A203" s="486" t="s">
        <v>1635</v>
      </c>
      <c r="B203" s="278" t="s">
        <v>4128</v>
      </c>
      <c r="C203" s="483">
        <v>42280.0</v>
      </c>
      <c r="D203" s="482" t="s">
        <v>3634</v>
      </c>
      <c r="E203" s="488">
        <v>199.0</v>
      </c>
      <c r="F203" s="482">
        <v>3.0</v>
      </c>
      <c r="G203" s="278" t="s">
        <v>3566</v>
      </c>
      <c r="J203" s="87"/>
      <c r="K203" s="476"/>
      <c r="L203" s="109"/>
      <c r="M203" s="109"/>
      <c r="N203" s="87"/>
      <c r="O203" s="87"/>
      <c r="P203" s="87"/>
    </row>
    <row r="204">
      <c r="A204" s="486" t="s">
        <v>1640</v>
      </c>
      <c r="B204" s="278" t="s">
        <v>4217</v>
      </c>
      <c r="C204" s="483">
        <v>42108.0</v>
      </c>
      <c r="D204" s="482" t="s">
        <v>3589</v>
      </c>
      <c r="E204" s="488">
        <v>200.0</v>
      </c>
      <c r="F204" s="482">
        <v>1.0</v>
      </c>
      <c r="G204" s="278" t="s">
        <v>3571</v>
      </c>
      <c r="J204" s="87"/>
      <c r="K204" s="476"/>
      <c r="L204" s="109"/>
      <c r="M204" s="109"/>
      <c r="N204" s="87"/>
      <c r="O204" s="87"/>
      <c r="P204" s="87"/>
    </row>
    <row r="205">
      <c r="A205" s="22" t="s">
        <v>538</v>
      </c>
      <c r="B205" s="122"/>
      <c r="C205" s="20"/>
      <c r="D205" s="20"/>
      <c r="E205" s="20"/>
      <c r="F205" s="20"/>
      <c r="G205" s="7"/>
      <c r="J205" s="87"/>
      <c r="K205" s="476"/>
      <c r="L205" s="109"/>
      <c r="M205" s="109"/>
      <c r="N205" s="87"/>
      <c r="O205" s="87"/>
      <c r="P205" s="87"/>
    </row>
    <row r="206">
      <c r="A206" s="422" t="s">
        <v>937</v>
      </c>
      <c r="B206" s="496" t="s">
        <v>4631</v>
      </c>
      <c r="C206" s="497"/>
      <c r="D206" s="498"/>
      <c r="E206" s="22">
        <v>201.0</v>
      </c>
      <c r="F206" s="215" t="s">
        <v>106</v>
      </c>
      <c r="G206" s="215" t="s">
        <v>3573</v>
      </c>
      <c r="J206" s="87"/>
      <c r="K206" s="476"/>
      <c r="L206" s="109"/>
      <c r="M206" s="109"/>
      <c r="N206" s="87"/>
      <c r="O206" s="87"/>
      <c r="P206" s="87"/>
    </row>
    <row r="207">
      <c r="A207" s="422" t="s">
        <v>759</v>
      </c>
      <c r="B207" s="496" t="s">
        <v>4631</v>
      </c>
      <c r="C207" s="497"/>
      <c r="D207" s="498"/>
      <c r="E207" s="22">
        <v>202.0</v>
      </c>
      <c r="F207" s="215" t="s">
        <v>45</v>
      </c>
      <c r="G207" s="215" t="s">
        <v>3566</v>
      </c>
      <c r="J207" s="87"/>
      <c r="K207" s="476"/>
      <c r="L207" s="109"/>
      <c r="M207" s="109"/>
      <c r="N207" s="87"/>
      <c r="O207" s="87"/>
      <c r="P207" s="87"/>
    </row>
    <row r="208">
      <c r="A208" s="422" t="s">
        <v>605</v>
      </c>
      <c r="B208" s="496" t="s">
        <v>4631</v>
      </c>
      <c r="C208" s="497"/>
      <c r="D208" s="498"/>
      <c r="E208" s="22">
        <v>203.0</v>
      </c>
      <c r="F208" s="215" t="s">
        <v>57</v>
      </c>
      <c r="G208" s="215" t="s">
        <v>3571</v>
      </c>
      <c r="H208" s="22">
        <v>2.0</v>
      </c>
      <c r="I208" s="278" t="s">
        <v>106</v>
      </c>
      <c r="J208" s="215" t="s">
        <v>3566</v>
      </c>
      <c r="K208" s="476"/>
      <c r="L208" s="109"/>
      <c r="M208" s="109"/>
      <c r="N208" s="87"/>
      <c r="O208" s="87"/>
      <c r="P208" s="87"/>
    </row>
    <row r="209">
      <c r="A209" s="422" t="s">
        <v>1664</v>
      </c>
      <c r="B209" s="496" t="s">
        <v>4631</v>
      </c>
      <c r="C209" s="497"/>
      <c r="D209" s="498"/>
      <c r="E209" s="22">
        <v>204.0</v>
      </c>
      <c r="F209" s="215" t="s">
        <v>97</v>
      </c>
      <c r="G209" s="215" t="s">
        <v>3566</v>
      </c>
      <c r="J209" s="87"/>
      <c r="K209" s="476"/>
      <c r="L209" s="109"/>
      <c r="M209" s="109"/>
      <c r="N209" s="87"/>
      <c r="O209" s="87"/>
      <c r="P209" s="87"/>
    </row>
    <row r="210">
      <c r="A210" s="422" t="s">
        <v>1670</v>
      </c>
      <c r="B210" s="496" t="s">
        <v>4631</v>
      </c>
      <c r="C210" s="497"/>
      <c r="D210" s="498"/>
      <c r="E210" s="22">
        <v>205.0</v>
      </c>
      <c r="F210" s="215" t="s">
        <v>106</v>
      </c>
      <c r="G210" s="215" t="s">
        <v>3573</v>
      </c>
      <c r="J210" s="87"/>
      <c r="K210" s="476"/>
      <c r="L210" s="109"/>
      <c r="M210" s="109"/>
      <c r="N210" s="87"/>
      <c r="O210" s="87"/>
      <c r="P210" s="87"/>
    </row>
    <row r="211">
      <c r="A211" s="422" t="s">
        <v>1677</v>
      </c>
      <c r="B211" s="496" t="s">
        <v>4631</v>
      </c>
      <c r="C211" s="497"/>
      <c r="D211" s="498"/>
      <c r="E211" s="22">
        <v>206.0</v>
      </c>
      <c r="F211" s="215" t="s">
        <v>97</v>
      </c>
      <c r="G211" s="215" t="s">
        <v>3566</v>
      </c>
      <c r="J211" s="87"/>
      <c r="K211" s="476"/>
      <c r="L211" s="109"/>
      <c r="M211" s="109"/>
      <c r="N211" s="87"/>
      <c r="O211" s="87"/>
      <c r="P211" s="87"/>
    </row>
    <row r="212">
      <c r="A212" s="422" t="s">
        <v>697</v>
      </c>
      <c r="B212" s="496" t="s">
        <v>4631</v>
      </c>
      <c r="C212" s="497"/>
      <c r="D212" s="498"/>
      <c r="E212" s="22">
        <v>207.0</v>
      </c>
      <c r="F212" s="215" t="s">
        <v>57</v>
      </c>
      <c r="G212" s="215" t="s">
        <v>3571</v>
      </c>
      <c r="J212" s="87"/>
      <c r="K212" s="476"/>
      <c r="L212" s="109"/>
      <c r="M212" s="109"/>
      <c r="N212" s="87"/>
      <c r="O212" s="87"/>
      <c r="P212" s="87"/>
    </row>
    <row r="213">
      <c r="A213" s="422" t="s">
        <v>1685</v>
      </c>
      <c r="B213" s="496" t="s">
        <v>4631</v>
      </c>
      <c r="C213" s="497"/>
      <c r="D213" s="498"/>
      <c r="E213" s="22">
        <v>208.0</v>
      </c>
      <c r="F213" s="215" t="s">
        <v>88</v>
      </c>
      <c r="G213" s="215" t="s">
        <v>3566</v>
      </c>
      <c r="J213" s="87"/>
      <c r="K213" s="476"/>
      <c r="L213" s="109"/>
      <c r="M213" s="109"/>
      <c r="N213" s="87"/>
      <c r="O213" s="87"/>
      <c r="P213" s="87"/>
    </row>
    <row r="214">
      <c r="A214" s="422" t="s">
        <v>1694</v>
      </c>
      <c r="B214" s="496" t="s">
        <v>4631</v>
      </c>
      <c r="C214" s="497"/>
      <c r="D214" s="498"/>
      <c r="E214" s="22">
        <v>209.0</v>
      </c>
      <c r="F214" s="215" t="s">
        <v>45</v>
      </c>
      <c r="G214" s="215" t="s">
        <v>3573</v>
      </c>
      <c r="J214" s="87"/>
      <c r="K214" s="476"/>
      <c r="L214" s="109"/>
      <c r="M214" s="109"/>
      <c r="N214" s="87"/>
      <c r="O214" s="87"/>
      <c r="P214" s="87"/>
    </row>
    <row r="215">
      <c r="A215" s="422" t="s">
        <v>517</v>
      </c>
      <c r="B215" s="496" t="s">
        <v>4631</v>
      </c>
      <c r="C215" s="497"/>
      <c r="D215" s="498"/>
      <c r="E215" s="22">
        <v>210.0</v>
      </c>
      <c r="F215" s="215" t="s">
        <v>25</v>
      </c>
      <c r="G215" s="215" t="s">
        <v>3571</v>
      </c>
      <c r="J215" s="87"/>
      <c r="K215" s="476"/>
      <c r="L215" s="109"/>
      <c r="M215" s="109"/>
      <c r="N215" s="87"/>
      <c r="O215" s="87"/>
      <c r="P215" s="87"/>
    </row>
    <row r="216">
      <c r="A216" s="422" t="s">
        <v>1698</v>
      </c>
      <c r="B216" s="496" t="s">
        <v>4631</v>
      </c>
      <c r="C216" s="497"/>
      <c r="D216" s="498"/>
      <c r="E216" s="22">
        <v>211.0</v>
      </c>
      <c r="F216" s="215" t="s">
        <v>45</v>
      </c>
      <c r="G216" s="215" t="s">
        <v>3573</v>
      </c>
      <c r="J216" s="87"/>
      <c r="K216" s="476"/>
      <c r="L216" s="109"/>
      <c r="M216" s="109"/>
      <c r="N216" s="87"/>
      <c r="O216" s="87"/>
      <c r="P216" s="87"/>
    </row>
    <row r="217">
      <c r="A217" s="422" t="s">
        <v>649</v>
      </c>
      <c r="B217" s="496" t="s">
        <v>4631</v>
      </c>
      <c r="C217" s="497"/>
      <c r="D217" s="498"/>
      <c r="E217" s="22">
        <v>212.0</v>
      </c>
      <c r="F217" s="215" t="s">
        <v>57</v>
      </c>
      <c r="G217" s="215" t="s">
        <v>3571</v>
      </c>
      <c r="H217" s="22">
        <v>8.0</v>
      </c>
      <c r="I217" s="278" t="s">
        <v>57</v>
      </c>
      <c r="J217" s="215" t="s">
        <v>3571</v>
      </c>
      <c r="K217" s="476"/>
      <c r="L217" s="109"/>
      <c r="M217" s="109"/>
      <c r="N217" s="87"/>
      <c r="O217" s="87"/>
      <c r="P217" s="87"/>
    </row>
    <row r="218">
      <c r="A218" s="422" t="s">
        <v>601</v>
      </c>
      <c r="B218" s="496" t="s">
        <v>4631</v>
      </c>
      <c r="C218" s="497"/>
      <c r="D218" s="498"/>
      <c r="E218" s="22">
        <v>213.0</v>
      </c>
      <c r="F218" s="215" t="s">
        <v>88</v>
      </c>
      <c r="G218" s="215" t="s">
        <v>3566</v>
      </c>
      <c r="H218" s="22">
        <v>9.0</v>
      </c>
      <c r="I218" s="278" t="s">
        <v>106</v>
      </c>
      <c r="J218" s="215" t="s">
        <v>3566</v>
      </c>
      <c r="K218" s="476"/>
      <c r="L218" s="109"/>
      <c r="M218" s="109"/>
      <c r="N218" s="87"/>
      <c r="O218" s="87"/>
      <c r="P218" s="87"/>
    </row>
    <row r="219">
      <c r="A219" s="422" t="s">
        <v>814</v>
      </c>
      <c r="B219" s="496" t="s">
        <v>4631</v>
      </c>
      <c r="C219" s="497"/>
      <c r="D219" s="498"/>
      <c r="E219" s="22">
        <v>214.0</v>
      </c>
      <c r="F219" s="215" t="s">
        <v>25</v>
      </c>
      <c r="G219" s="215" t="s">
        <v>3571</v>
      </c>
      <c r="J219" s="87"/>
      <c r="K219" s="500">
        <v>112.0</v>
      </c>
      <c r="L219" s="501">
        <v>2.0</v>
      </c>
      <c r="M219" s="502" t="s">
        <v>3566</v>
      </c>
      <c r="N219" s="87"/>
      <c r="O219" s="87"/>
      <c r="P219" s="87"/>
    </row>
    <row r="220">
      <c r="A220" s="422" t="s">
        <v>575</v>
      </c>
      <c r="B220" s="496" t="s">
        <v>4631</v>
      </c>
      <c r="C220" s="232" t="s">
        <v>3552</v>
      </c>
      <c r="D220" s="232" t="s">
        <v>3553</v>
      </c>
      <c r="E220" s="22">
        <v>215.0</v>
      </c>
      <c r="F220" s="215" t="s">
        <v>106</v>
      </c>
      <c r="G220" s="215" t="s">
        <v>3566</v>
      </c>
      <c r="H220" s="22">
        <v>1.0</v>
      </c>
      <c r="I220" s="278" t="s">
        <v>25</v>
      </c>
      <c r="J220" s="215" t="s">
        <v>3573</v>
      </c>
      <c r="K220" s="500">
        <v>112.0</v>
      </c>
      <c r="L220" s="215" t="s">
        <v>88</v>
      </c>
      <c r="M220" s="215" t="s">
        <v>3571</v>
      </c>
      <c r="N220" s="403" t="s">
        <v>599</v>
      </c>
      <c r="O220" s="86">
        <v>1.0</v>
      </c>
      <c r="P220" s="86" t="s">
        <v>3573</v>
      </c>
    </row>
    <row r="221">
      <c r="A221" s="422" t="s">
        <v>1711</v>
      </c>
      <c r="B221" s="496" t="s">
        <v>4631</v>
      </c>
      <c r="C221" s="497"/>
      <c r="D221" s="498"/>
      <c r="E221" s="22">
        <v>216.0</v>
      </c>
      <c r="F221" s="215" t="s">
        <v>97</v>
      </c>
      <c r="G221" s="215" t="s">
        <v>3573</v>
      </c>
      <c r="J221" s="87"/>
      <c r="K221" s="476"/>
      <c r="L221" s="109"/>
      <c r="M221" s="109"/>
      <c r="N221" s="87"/>
      <c r="O221" s="87"/>
      <c r="P221" s="87"/>
    </row>
    <row r="222">
      <c r="A222" s="422" t="s">
        <v>1715</v>
      </c>
      <c r="B222" s="496" t="s">
        <v>4631</v>
      </c>
      <c r="C222" s="497"/>
      <c r="D222" s="498"/>
      <c r="E222" s="22">
        <v>217.0</v>
      </c>
      <c r="F222" s="215" t="s">
        <v>25</v>
      </c>
      <c r="G222" s="215" t="s">
        <v>3566</v>
      </c>
      <c r="J222" s="87"/>
      <c r="K222" s="476"/>
      <c r="L222" s="109"/>
      <c r="M222" s="109"/>
      <c r="N222" s="87"/>
      <c r="O222" s="87"/>
      <c r="P222" s="87"/>
    </row>
    <row r="223">
      <c r="A223" s="96"/>
      <c r="B223" s="302"/>
      <c r="C223" s="497"/>
      <c r="D223" s="498"/>
      <c r="E223" s="22">
        <v>218.0</v>
      </c>
      <c r="F223" s="497"/>
      <c r="G223" s="497"/>
      <c r="J223" s="87"/>
      <c r="K223" s="476"/>
      <c r="L223" s="109"/>
      <c r="M223" s="109"/>
      <c r="N223" s="87"/>
      <c r="O223" s="87"/>
      <c r="P223" s="87"/>
    </row>
    <row r="224">
      <c r="A224" s="422" t="s">
        <v>1723</v>
      </c>
      <c r="B224" s="496" t="s">
        <v>3816</v>
      </c>
      <c r="C224" s="497"/>
      <c r="D224" s="498"/>
      <c r="E224" s="22">
        <v>219.0</v>
      </c>
      <c r="F224" s="215" t="s">
        <v>88</v>
      </c>
      <c r="G224" s="215" t="s">
        <v>3571</v>
      </c>
      <c r="J224" s="87"/>
      <c r="K224" s="476"/>
      <c r="L224" s="109"/>
      <c r="M224" s="109"/>
      <c r="N224" s="87"/>
      <c r="O224" s="87"/>
      <c r="P224" s="87"/>
    </row>
    <row r="225">
      <c r="A225" s="96"/>
      <c r="B225" s="302"/>
      <c r="C225" s="497"/>
      <c r="D225" s="498"/>
      <c r="E225" s="22">
        <v>220.0</v>
      </c>
      <c r="F225" s="497"/>
      <c r="G225" s="497"/>
      <c r="J225" s="87"/>
      <c r="K225" s="476"/>
      <c r="L225" s="109"/>
      <c r="M225" s="109"/>
      <c r="N225" s="87"/>
      <c r="O225" s="87"/>
      <c r="P225" s="87"/>
    </row>
    <row r="226">
      <c r="A226" s="96"/>
      <c r="B226" s="302"/>
      <c r="C226" s="497"/>
      <c r="D226" s="498"/>
      <c r="E226" s="22">
        <v>221.0</v>
      </c>
      <c r="F226" s="497"/>
      <c r="G226" s="497"/>
      <c r="J226" s="87"/>
      <c r="K226" s="476"/>
      <c r="L226" s="109"/>
      <c r="M226" s="109"/>
      <c r="N226" s="87"/>
      <c r="O226" s="87"/>
      <c r="P226" s="87"/>
    </row>
    <row r="227">
      <c r="A227" s="96"/>
      <c r="B227" s="302"/>
      <c r="C227" s="497"/>
      <c r="D227" s="498"/>
      <c r="E227" s="22">
        <v>222.0</v>
      </c>
      <c r="F227" s="497"/>
      <c r="G227" s="497"/>
      <c r="J227" s="87"/>
      <c r="K227" s="476"/>
      <c r="L227" s="109"/>
      <c r="M227" s="109"/>
      <c r="N227" s="87"/>
      <c r="O227" s="87"/>
      <c r="P227" s="87"/>
    </row>
    <row r="228">
      <c r="A228" s="422" t="s">
        <v>1752</v>
      </c>
      <c r="B228" s="496" t="s">
        <v>4002</v>
      </c>
      <c r="C228" s="497"/>
      <c r="D228" s="498"/>
      <c r="E228" s="22">
        <v>223.0</v>
      </c>
      <c r="F228" s="215" t="s">
        <v>97</v>
      </c>
      <c r="G228" s="215" t="s">
        <v>3571</v>
      </c>
      <c r="J228" s="87"/>
      <c r="K228" s="476"/>
      <c r="L228" s="109"/>
      <c r="M228" s="109"/>
      <c r="N228" s="87"/>
      <c r="O228" s="87"/>
      <c r="P228" s="87"/>
    </row>
    <row r="229">
      <c r="A229" s="422" t="s">
        <v>1757</v>
      </c>
      <c r="B229" s="496" t="s">
        <v>3781</v>
      </c>
      <c r="C229" s="497"/>
      <c r="D229" s="498"/>
      <c r="E229" s="22">
        <v>224.0</v>
      </c>
      <c r="F229" s="215" t="s">
        <v>88</v>
      </c>
      <c r="G229" s="215" t="s">
        <v>3573</v>
      </c>
      <c r="J229" s="87"/>
      <c r="K229" s="476"/>
      <c r="L229" s="109"/>
      <c r="M229" s="109"/>
      <c r="N229" s="87"/>
      <c r="O229" s="87"/>
      <c r="P229" s="87"/>
    </row>
    <row r="230">
      <c r="A230" s="96"/>
      <c r="B230" s="302"/>
      <c r="C230" s="497"/>
      <c r="D230" s="498"/>
      <c r="E230" s="22">
        <v>225.0</v>
      </c>
      <c r="F230" s="497"/>
      <c r="G230" s="497"/>
      <c r="J230" s="87"/>
      <c r="K230" s="476"/>
      <c r="L230" s="109"/>
      <c r="M230" s="109"/>
      <c r="N230" s="87"/>
      <c r="O230" s="87"/>
      <c r="P230" s="87"/>
    </row>
    <row r="231">
      <c r="A231" s="422" t="s">
        <v>1768</v>
      </c>
      <c r="B231" s="496" t="s">
        <v>3872</v>
      </c>
      <c r="C231" s="497"/>
      <c r="D231" s="498"/>
      <c r="E231" s="22">
        <v>226.0</v>
      </c>
      <c r="F231" s="215" t="s">
        <v>57</v>
      </c>
      <c r="G231" s="215" t="s">
        <v>3571</v>
      </c>
      <c r="J231" s="87"/>
      <c r="K231" s="476"/>
      <c r="L231" s="109"/>
      <c r="M231" s="109"/>
      <c r="N231" s="87"/>
      <c r="O231" s="87"/>
      <c r="P231" s="87"/>
    </row>
    <row r="232">
      <c r="A232" s="422" t="s">
        <v>1773</v>
      </c>
      <c r="B232" s="496" t="s">
        <v>3851</v>
      </c>
      <c r="C232" s="497"/>
      <c r="D232" s="498"/>
      <c r="E232" s="22">
        <v>227.0</v>
      </c>
      <c r="F232" s="215" t="s">
        <v>106</v>
      </c>
      <c r="G232" s="215" t="s">
        <v>3566</v>
      </c>
      <c r="J232" s="87"/>
      <c r="K232" s="476"/>
      <c r="L232" s="109"/>
      <c r="M232" s="109"/>
      <c r="N232" s="87"/>
      <c r="O232" s="87"/>
      <c r="P232" s="87"/>
    </row>
    <row r="233">
      <c r="A233" s="422" t="s">
        <v>1779</v>
      </c>
      <c r="B233" s="496" t="s">
        <v>4274</v>
      </c>
      <c r="C233" s="497"/>
      <c r="D233" s="498"/>
      <c r="E233" s="22">
        <v>228.0</v>
      </c>
      <c r="F233" s="215" t="s">
        <v>45</v>
      </c>
      <c r="G233" s="215" t="s">
        <v>3573</v>
      </c>
      <c r="J233" s="87"/>
      <c r="K233" s="476"/>
      <c r="L233" s="109"/>
      <c r="M233" s="109"/>
      <c r="N233" s="87"/>
      <c r="O233" s="87"/>
      <c r="P233" s="87"/>
    </row>
    <row r="234">
      <c r="A234" s="96"/>
      <c r="B234" s="302"/>
      <c r="C234" s="497"/>
      <c r="D234" s="498"/>
      <c r="E234" s="22">
        <v>229.0</v>
      </c>
      <c r="F234" s="497"/>
      <c r="G234" s="497"/>
      <c r="J234" s="87"/>
      <c r="K234" s="476"/>
      <c r="L234" s="109"/>
      <c r="M234" s="109"/>
      <c r="N234" s="87"/>
      <c r="O234" s="87"/>
      <c r="P234" s="87"/>
    </row>
    <row r="235">
      <c r="A235" s="96"/>
      <c r="B235" s="302"/>
      <c r="C235" s="497"/>
      <c r="D235" s="498"/>
      <c r="E235" s="22">
        <v>230.0</v>
      </c>
      <c r="F235" s="497"/>
      <c r="G235" s="497"/>
      <c r="J235" s="87"/>
      <c r="K235" s="476"/>
      <c r="L235" s="109"/>
      <c r="M235" s="109"/>
      <c r="N235" s="87"/>
      <c r="O235" s="87"/>
      <c r="P235" s="87"/>
    </row>
    <row r="236">
      <c r="A236" s="96"/>
      <c r="B236" s="302"/>
      <c r="C236" s="497"/>
      <c r="D236" s="498"/>
      <c r="E236" s="22">
        <v>231.0</v>
      </c>
      <c r="F236" s="497"/>
      <c r="G236" s="497"/>
      <c r="J236" s="87"/>
      <c r="K236" s="476"/>
      <c r="L236" s="109"/>
      <c r="M236" s="109"/>
      <c r="N236" s="87"/>
      <c r="O236" s="87"/>
      <c r="P236" s="87"/>
    </row>
    <row r="237">
      <c r="A237" s="96"/>
      <c r="B237" s="302"/>
      <c r="C237" s="497"/>
      <c r="D237" s="498"/>
      <c r="E237" s="22">
        <v>232.0</v>
      </c>
      <c r="F237" s="497"/>
      <c r="G237" s="497"/>
      <c r="J237" s="87"/>
      <c r="K237" s="476"/>
      <c r="L237" s="109"/>
      <c r="M237" s="109"/>
      <c r="N237" s="87"/>
      <c r="O237" s="87"/>
      <c r="P237" s="87"/>
    </row>
    <row r="238">
      <c r="A238" s="422" t="s">
        <v>1816</v>
      </c>
      <c r="B238" s="496" t="s">
        <v>4304</v>
      </c>
      <c r="C238" s="497"/>
      <c r="D238" s="498"/>
      <c r="E238" s="22">
        <v>233.0</v>
      </c>
      <c r="F238" s="215" t="s">
        <v>106</v>
      </c>
      <c r="G238" s="215" t="s">
        <v>3571</v>
      </c>
      <c r="J238" s="87"/>
      <c r="K238" s="476"/>
      <c r="L238" s="109"/>
      <c r="M238" s="109"/>
      <c r="N238" s="87"/>
      <c r="O238" s="87"/>
      <c r="P238" s="87"/>
    </row>
    <row r="239">
      <c r="A239" s="422" t="s">
        <v>1823</v>
      </c>
      <c r="B239" s="496" t="s">
        <v>4504</v>
      </c>
      <c r="C239" s="497"/>
      <c r="D239" s="498"/>
      <c r="E239" s="22">
        <v>234.0</v>
      </c>
      <c r="F239" s="215" t="s">
        <v>97</v>
      </c>
      <c r="G239" s="215" t="s">
        <v>3573</v>
      </c>
      <c r="J239" s="87"/>
      <c r="K239" s="476"/>
      <c r="L239" s="109"/>
      <c r="M239" s="109"/>
      <c r="N239" s="87"/>
      <c r="O239" s="87"/>
      <c r="P239" s="87"/>
    </row>
    <row r="240">
      <c r="A240" s="96"/>
      <c r="B240" s="302"/>
      <c r="C240" s="497"/>
      <c r="D240" s="498"/>
      <c r="E240" s="22">
        <v>235.0</v>
      </c>
      <c r="F240" s="497"/>
      <c r="G240" s="497"/>
      <c r="J240" s="87"/>
      <c r="K240" s="476"/>
      <c r="L240" s="109"/>
      <c r="M240" s="109"/>
      <c r="N240" s="87"/>
      <c r="O240" s="87"/>
      <c r="P240" s="87"/>
    </row>
    <row r="241">
      <c r="A241" s="422" t="s">
        <v>1839</v>
      </c>
      <c r="B241" s="496" t="s">
        <v>4091</v>
      </c>
      <c r="C241" s="497"/>
      <c r="D241" s="498"/>
      <c r="E241" s="22">
        <v>236.0</v>
      </c>
      <c r="F241" s="215" t="s">
        <v>25</v>
      </c>
      <c r="G241" s="215" t="s">
        <v>3566</v>
      </c>
      <c r="J241" s="87"/>
      <c r="K241" s="476"/>
      <c r="L241" s="109"/>
      <c r="M241" s="109"/>
      <c r="N241" s="87"/>
      <c r="O241" s="87"/>
      <c r="P241" s="87"/>
    </row>
    <row r="242">
      <c r="A242" s="422" t="s">
        <v>1848</v>
      </c>
      <c r="B242" s="496" t="s">
        <v>4025</v>
      </c>
      <c r="C242" s="497"/>
      <c r="D242" s="498"/>
      <c r="E242" s="22">
        <v>237.0</v>
      </c>
      <c r="F242" s="215" t="s">
        <v>97</v>
      </c>
      <c r="G242" s="215" t="s">
        <v>3573</v>
      </c>
      <c r="J242" s="87"/>
      <c r="K242" s="476"/>
      <c r="L242" s="109"/>
      <c r="M242" s="109"/>
      <c r="N242" s="87"/>
      <c r="O242" s="87"/>
      <c r="P242" s="87"/>
    </row>
    <row r="243">
      <c r="A243" s="96"/>
      <c r="B243" s="302"/>
      <c r="C243" s="497"/>
      <c r="D243" s="498"/>
      <c r="E243" s="22">
        <v>238.0</v>
      </c>
      <c r="F243" s="497"/>
      <c r="G243" s="497"/>
      <c r="J243" s="87"/>
      <c r="K243" s="476"/>
      <c r="L243" s="109"/>
      <c r="M243" s="109"/>
      <c r="N243" s="87"/>
      <c r="O243" s="87"/>
      <c r="P243" s="87"/>
    </row>
    <row r="244">
      <c r="A244" s="96"/>
      <c r="B244" s="302"/>
      <c r="C244" s="497"/>
      <c r="D244" s="498"/>
      <c r="E244" s="22">
        <v>239.0</v>
      </c>
      <c r="F244" s="497"/>
      <c r="G244" s="497"/>
      <c r="J244" s="87"/>
      <c r="K244" s="476"/>
      <c r="L244" s="109"/>
      <c r="M244" s="109"/>
      <c r="N244" s="87"/>
      <c r="O244" s="87"/>
      <c r="P244" s="87"/>
    </row>
    <row r="245">
      <c r="A245" s="96"/>
      <c r="B245" s="302"/>
      <c r="C245" s="497"/>
      <c r="D245" s="498"/>
      <c r="E245" s="22">
        <v>240.0</v>
      </c>
      <c r="F245" s="497"/>
      <c r="G245" s="497"/>
      <c r="J245" s="87"/>
      <c r="K245" s="476"/>
      <c r="L245" s="109"/>
      <c r="M245" s="109"/>
      <c r="N245" s="87"/>
      <c r="O245" s="87"/>
      <c r="P245" s="87"/>
    </row>
    <row r="246">
      <c r="A246" s="422" t="s">
        <v>1876</v>
      </c>
      <c r="B246" s="496" t="s">
        <v>4217</v>
      </c>
      <c r="C246" s="497"/>
      <c r="D246" s="498"/>
      <c r="E246" s="22">
        <v>241.0</v>
      </c>
      <c r="F246" s="215" t="s">
        <v>106</v>
      </c>
      <c r="G246" s="215" t="s">
        <v>3573</v>
      </c>
      <c r="J246" s="87"/>
      <c r="K246" s="476"/>
      <c r="L246" s="109"/>
      <c r="M246" s="109"/>
      <c r="N246" s="87"/>
      <c r="O246" s="87"/>
      <c r="P246" s="87"/>
    </row>
    <row r="247">
      <c r="A247" s="422" t="s">
        <v>1882</v>
      </c>
      <c r="B247" s="496" t="s">
        <v>4193</v>
      </c>
      <c r="C247" s="497"/>
      <c r="D247" s="498"/>
      <c r="E247" s="22">
        <v>242.0</v>
      </c>
      <c r="F247" s="215" t="s">
        <v>25</v>
      </c>
      <c r="G247" s="215" t="s">
        <v>3566</v>
      </c>
      <c r="J247" s="87"/>
      <c r="K247" s="476"/>
      <c r="L247" s="109"/>
      <c r="M247" s="109"/>
      <c r="N247" s="87"/>
      <c r="O247" s="87"/>
      <c r="P247" s="87"/>
    </row>
    <row r="248">
      <c r="A248" s="96"/>
      <c r="B248" s="302"/>
      <c r="C248" s="497"/>
      <c r="D248" s="498"/>
      <c r="E248" s="22">
        <v>243.0</v>
      </c>
      <c r="F248" s="497"/>
      <c r="G248" s="497"/>
      <c r="J248" s="87"/>
      <c r="K248" s="476"/>
      <c r="L248" s="109"/>
      <c r="M248" s="109"/>
      <c r="N248" s="87"/>
      <c r="O248" s="87"/>
      <c r="P248" s="87"/>
    </row>
    <row r="249">
      <c r="A249" s="96"/>
      <c r="B249" s="302"/>
      <c r="C249" s="497"/>
      <c r="D249" s="498"/>
      <c r="E249" s="22">
        <v>244.0</v>
      </c>
      <c r="F249" s="497"/>
      <c r="G249" s="497"/>
      <c r="J249" s="87"/>
      <c r="K249" s="476"/>
      <c r="L249" s="109"/>
      <c r="M249" s="109"/>
      <c r="N249" s="87"/>
      <c r="O249" s="87"/>
      <c r="P249" s="87"/>
    </row>
    <row r="250">
      <c r="A250" s="96"/>
      <c r="B250" s="302"/>
      <c r="C250" s="497"/>
      <c r="D250" s="498"/>
      <c r="E250" s="22">
        <v>245.0</v>
      </c>
      <c r="F250" s="497"/>
      <c r="G250" s="497"/>
      <c r="J250" s="87"/>
      <c r="K250" s="476"/>
      <c r="L250" s="109"/>
      <c r="M250" s="109"/>
      <c r="N250" s="87"/>
      <c r="O250" s="87"/>
      <c r="P250" s="87"/>
    </row>
    <row r="251">
      <c r="A251" s="422" t="s">
        <v>1905</v>
      </c>
      <c r="B251" s="496" t="s">
        <v>4128</v>
      </c>
      <c r="C251" s="497"/>
      <c r="D251" s="498"/>
      <c r="E251" s="22">
        <v>246.0</v>
      </c>
      <c r="F251" s="215" t="s">
        <v>88</v>
      </c>
      <c r="G251" s="215" t="s">
        <v>3571</v>
      </c>
      <c r="J251" s="87"/>
      <c r="K251" s="476"/>
      <c r="L251" s="109"/>
      <c r="M251" s="109"/>
      <c r="N251" s="87"/>
      <c r="O251" s="87"/>
      <c r="P251" s="87"/>
    </row>
    <row r="252">
      <c r="A252" s="422" t="s">
        <v>4633</v>
      </c>
      <c r="B252" s="496" t="s">
        <v>4153</v>
      </c>
      <c r="C252" s="497"/>
      <c r="D252" s="498"/>
      <c r="E252" s="22">
        <v>247.0</v>
      </c>
      <c r="F252" s="215" t="s">
        <v>25</v>
      </c>
      <c r="G252" s="215" t="s">
        <v>3573</v>
      </c>
      <c r="J252" s="87"/>
      <c r="K252" s="476"/>
      <c r="L252" s="109"/>
      <c r="M252" s="109"/>
      <c r="N252" s="87"/>
      <c r="O252" s="87"/>
      <c r="P252" s="87"/>
    </row>
    <row r="253">
      <c r="A253" s="96"/>
      <c r="B253" s="302"/>
      <c r="C253" s="497"/>
      <c r="D253" s="498"/>
      <c r="E253" s="22">
        <v>248.0</v>
      </c>
      <c r="F253" s="497"/>
      <c r="G253" s="497"/>
      <c r="J253" s="87"/>
      <c r="K253" s="476"/>
      <c r="L253" s="109"/>
      <c r="M253" s="109"/>
      <c r="N253" s="87"/>
      <c r="O253" s="87"/>
      <c r="P253" s="87"/>
    </row>
    <row r="254">
      <c r="A254" s="96"/>
      <c r="B254" s="302"/>
      <c r="C254" s="497"/>
      <c r="D254" s="498"/>
      <c r="E254" s="22">
        <v>249.0</v>
      </c>
      <c r="F254" s="497"/>
      <c r="G254" s="497"/>
      <c r="J254" s="87"/>
      <c r="K254" s="476"/>
      <c r="L254" s="109"/>
      <c r="M254" s="109"/>
      <c r="N254" s="87"/>
      <c r="O254" s="87"/>
      <c r="P254" s="87"/>
    </row>
    <row r="255">
      <c r="A255" s="422" t="s">
        <v>2403</v>
      </c>
      <c r="B255" s="496" t="s">
        <v>3953</v>
      </c>
      <c r="C255" s="497"/>
      <c r="D255" s="498"/>
      <c r="E255" s="22">
        <v>250.0</v>
      </c>
      <c r="F255" s="215" t="s">
        <v>57</v>
      </c>
      <c r="G255" s="215" t="s">
        <v>3571</v>
      </c>
      <c r="J255" s="87"/>
      <c r="K255" s="476"/>
      <c r="L255" s="109"/>
      <c r="M255" s="109"/>
      <c r="N255" s="87"/>
      <c r="O255" s="87"/>
      <c r="P255" s="87"/>
    </row>
    <row r="256">
      <c r="A256" s="96"/>
      <c r="B256" s="498"/>
      <c r="C256" s="497"/>
      <c r="D256" s="498"/>
      <c r="E256" s="22">
        <v>251.0</v>
      </c>
      <c r="F256" s="497"/>
      <c r="G256" s="497"/>
      <c r="J256" s="87"/>
      <c r="K256" s="476"/>
      <c r="L256" s="109"/>
      <c r="M256" s="109"/>
      <c r="N256" s="87"/>
      <c r="O256" s="87"/>
      <c r="P256" s="87"/>
    </row>
    <row r="257">
      <c r="A257" s="96"/>
      <c r="B257" s="498"/>
      <c r="C257" s="497"/>
      <c r="D257" s="498"/>
      <c r="E257" s="22">
        <v>252.0</v>
      </c>
      <c r="F257" s="497"/>
      <c r="G257" s="497"/>
      <c r="J257" s="87"/>
      <c r="K257" s="476"/>
      <c r="L257" s="109"/>
      <c r="M257" s="109"/>
      <c r="N257" s="87"/>
      <c r="O257" s="87"/>
      <c r="P257" s="87"/>
    </row>
    <row r="258">
      <c r="A258" s="96"/>
      <c r="B258" s="498"/>
      <c r="C258" s="497"/>
      <c r="D258" s="498"/>
      <c r="E258" s="22">
        <v>253.0</v>
      </c>
      <c r="F258" s="497"/>
      <c r="G258" s="497"/>
      <c r="J258" s="87"/>
      <c r="K258" s="476"/>
      <c r="L258" s="109"/>
      <c r="M258" s="109"/>
      <c r="N258" s="87"/>
      <c r="O258" s="87"/>
      <c r="P258" s="87"/>
    </row>
    <row r="259">
      <c r="A259" s="96"/>
      <c r="B259" s="498"/>
      <c r="C259" s="497"/>
      <c r="D259" s="498"/>
      <c r="E259" s="22">
        <v>254.0</v>
      </c>
      <c r="F259" s="497"/>
      <c r="G259" s="497"/>
      <c r="J259" s="87"/>
      <c r="K259" s="476"/>
      <c r="L259" s="109"/>
      <c r="M259" s="109"/>
      <c r="N259" s="87"/>
      <c r="O259" s="87"/>
      <c r="P259" s="87"/>
    </row>
    <row r="260">
      <c r="A260" s="422" t="s">
        <v>1954</v>
      </c>
      <c r="B260" s="40" t="s">
        <v>4572</v>
      </c>
      <c r="C260" s="497"/>
      <c r="D260" s="498"/>
      <c r="E260" s="22">
        <v>255.0</v>
      </c>
      <c r="F260" s="215" t="s">
        <v>88</v>
      </c>
      <c r="G260" s="496" t="s">
        <v>3566</v>
      </c>
      <c r="J260" s="87"/>
      <c r="K260" s="476"/>
      <c r="L260" s="109"/>
      <c r="M260" s="109"/>
      <c r="N260" s="87"/>
      <c r="O260" s="87"/>
      <c r="P260" s="87"/>
    </row>
    <row r="261">
      <c r="A261" s="96"/>
      <c r="B261" s="498"/>
      <c r="C261" s="497"/>
      <c r="D261" s="498"/>
      <c r="E261" s="22">
        <v>256.0</v>
      </c>
      <c r="F261" s="497"/>
      <c r="G261" s="302"/>
      <c r="J261" s="87"/>
      <c r="K261" s="476"/>
      <c r="L261" s="109"/>
      <c r="M261" s="109"/>
      <c r="N261" s="87"/>
      <c r="O261" s="87"/>
      <c r="P261" s="87"/>
    </row>
    <row r="262">
      <c r="A262" s="96"/>
      <c r="B262" s="498"/>
      <c r="C262" s="497"/>
      <c r="D262" s="498"/>
      <c r="E262" s="22">
        <v>257.0</v>
      </c>
      <c r="F262" s="497"/>
      <c r="G262" s="302"/>
      <c r="J262" s="87"/>
      <c r="K262" s="476"/>
      <c r="L262" s="109"/>
      <c r="M262" s="109"/>
      <c r="N262" s="87"/>
      <c r="O262" s="87"/>
      <c r="P262" s="87"/>
    </row>
    <row r="263">
      <c r="A263" s="422" t="s">
        <v>474</v>
      </c>
      <c r="B263" s="40" t="s">
        <v>4052</v>
      </c>
      <c r="C263" s="497"/>
      <c r="D263" s="498"/>
      <c r="E263" s="22">
        <v>258.0</v>
      </c>
      <c r="F263" s="215" t="s">
        <v>25</v>
      </c>
      <c r="G263" s="496" t="s">
        <v>3573</v>
      </c>
      <c r="J263" s="87"/>
      <c r="K263" s="476"/>
      <c r="L263" s="109"/>
      <c r="M263" s="109"/>
      <c r="N263" s="87"/>
      <c r="O263" s="87"/>
      <c r="P263" s="87"/>
    </row>
    <row r="264">
      <c r="A264" s="96"/>
      <c r="B264" s="498"/>
      <c r="C264" s="497"/>
      <c r="D264" s="498"/>
      <c r="E264" s="22">
        <v>259.0</v>
      </c>
      <c r="F264" s="497"/>
      <c r="G264" s="302"/>
      <c r="J264" s="87"/>
      <c r="K264" s="476"/>
      <c r="L264" s="109"/>
      <c r="M264" s="109"/>
      <c r="N264" s="87"/>
      <c r="O264" s="87"/>
      <c r="P264" s="87"/>
    </row>
    <row r="265">
      <c r="A265" s="422" t="s">
        <v>1974</v>
      </c>
      <c r="B265" s="40" t="s">
        <v>4443</v>
      </c>
      <c r="C265" s="497"/>
      <c r="D265" s="498"/>
      <c r="E265" s="22">
        <v>260.0</v>
      </c>
      <c r="F265" s="215" t="s">
        <v>45</v>
      </c>
      <c r="G265" s="496" t="s">
        <v>3571</v>
      </c>
      <c r="J265" s="87"/>
      <c r="K265" s="476"/>
      <c r="L265" s="109"/>
      <c r="M265" s="109"/>
      <c r="N265" s="87"/>
      <c r="O265" s="87"/>
      <c r="P265" s="87"/>
    </row>
    <row r="266">
      <c r="A266" s="96"/>
      <c r="B266" s="498"/>
      <c r="C266" s="497"/>
      <c r="D266" s="498"/>
      <c r="E266" s="22">
        <v>261.0</v>
      </c>
      <c r="F266" s="497"/>
      <c r="G266" s="302"/>
      <c r="J266" s="87"/>
      <c r="K266" s="476"/>
      <c r="L266" s="109"/>
      <c r="M266" s="109"/>
      <c r="N266" s="87"/>
      <c r="O266" s="87"/>
      <c r="P266" s="87"/>
    </row>
    <row r="267">
      <c r="A267" s="422" t="s">
        <v>1985</v>
      </c>
      <c r="B267" s="40" t="s">
        <v>4518</v>
      </c>
      <c r="C267" s="497"/>
      <c r="D267" s="498"/>
      <c r="E267" s="22">
        <v>262.0</v>
      </c>
      <c r="F267" s="215" t="s">
        <v>88</v>
      </c>
      <c r="G267" s="496" t="s">
        <v>3566</v>
      </c>
      <c r="J267" s="87"/>
      <c r="K267" s="476"/>
      <c r="L267" s="109"/>
      <c r="M267" s="109"/>
      <c r="N267" s="87"/>
      <c r="O267" s="87"/>
      <c r="P267" s="87"/>
    </row>
    <row r="268">
      <c r="A268" s="96"/>
      <c r="B268" s="498"/>
      <c r="C268" s="497"/>
      <c r="D268" s="498"/>
      <c r="E268" s="22">
        <v>263.0</v>
      </c>
      <c r="F268" s="497"/>
      <c r="G268" s="302"/>
      <c r="J268" s="87"/>
      <c r="K268" s="476"/>
      <c r="L268" s="109"/>
      <c r="M268" s="109"/>
      <c r="N268" s="87"/>
      <c r="O268" s="87"/>
      <c r="P268" s="87"/>
    </row>
    <row r="269">
      <c r="A269" s="422" t="s">
        <v>2000</v>
      </c>
      <c r="B269" s="40" t="s">
        <v>4585</v>
      </c>
      <c r="C269" s="497"/>
      <c r="D269" s="498"/>
      <c r="E269" s="22">
        <v>264.0</v>
      </c>
      <c r="F269" s="215" t="s">
        <v>57</v>
      </c>
      <c r="G269" s="496" t="s">
        <v>3571</v>
      </c>
      <c r="J269" s="87"/>
      <c r="K269" s="476"/>
      <c r="L269" s="109"/>
      <c r="M269" s="109"/>
      <c r="N269" s="87"/>
      <c r="O269" s="87"/>
      <c r="P269" s="87"/>
    </row>
    <row r="270">
      <c r="A270" s="96"/>
      <c r="B270" s="498"/>
      <c r="C270" s="497"/>
      <c r="D270" s="498"/>
      <c r="E270" s="22">
        <v>265.0</v>
      </c>
      <c r="F270" s="497"/>
      <c r="G270" s="302"/>
      <c r="J270" s="87"/>
      <c r="K270" s="476"/>
      <c r="L270" s="109"/>
      <c r="M270" s="109"/>
      <c r="N270" s="87"/>
      <c r="O270" s="87"/>
      <c r="P270" s="87"/>
    </row>
    <row r="271">
      <c r="A271" s="96"/>
      <c r="B271" s="498"/>
      <c r="C271" s="497"/>
      <c r="D271" s="498"/>
      <c r="E271" s="22">
        <v>266.0</v>
      </c>
      <c r="F271" s="497"/>
      <c r="G271" s="302"/>
      <c r="J271" s="87"/>
      <c r="K271" s="476"/>
      <c r="L271" s="109"/>
      <c r="M271" s="109"/>
      <c r="N271" s="87"/>
      <c r="O271" s="87"/>
      <c r="P271" s="87"/>
    </row>
    <row r="272">
      <c r="A272" s="96"/>
      <c r="B272" s="498"/>
      <c r="C272" s="497"/>
      <c r="D272" s="498"/>
      <c r="E272" s="22">
        <v>267.0</v>
      </c>
      <c r="F272" s="497"/>
      <c r="G272" s="302"/>
      <c r="J272" s="87"/>
      <c r="K272" s="476"/>
      <c r="L272" s="109"/>
      <c r="M272" s="109"/>
      <c r="N272" s="87"/>
      <c r="O272" s="87"/>
      <c r="P272" s="87"/>
    </row>
    <row r="273">
      <c r="A273" s="96"/>
      <c r="B273" s="498"/>
      <c r="C273" s="497"/>
      <c r="D273" s="498"/>
      <c r="E273" s="22">
        <v>268.0</v>
      </c>
      <c r="F273" s="497"/>
      <c r="G273" s="302"/>
      <c r="J273" s="87"/>
      <c r="K273" s="476"/>
      <c r="L273" s="109"/>
      <c r="M273" s="109"/>
      <c r="N273" s="87"/>
      <c r="O273" s="87"/>
      <c r="P273" s="87"/>
    </row>
    <row r="274">
      <c r="A274" s="96"/>
      <c r="B274" s="498"/>
      <c r="C274" s="497"/>
      <c r="D274" s="498"/>
      <c r="E274" s="22">
        <v>269.0</v>
      </c>
      <c r="F274" s="497"/>
      <c r="G274" s="302"/>
      <c r="J274" s="87"/>
      <c r="K274" s="476"/>
      <c r="L274" s="109"/>
      <c r="M274" s="109"/>
      <c r="N274" s="87"/>
      <c r="O274" s="87"/>
      <c r="P274" s="87"/>
    </row>
    <row r="275">
      <c r="A275" s="96"/>
      <c r="B275" s="498"/>
      <c r="C275" s="497"/>
      <c r="D275" s="498"/>
      <c r="E275" s="22">
        <v>270.0</v>
      </c>
      <c r="F275" s="497"/>
      <c r="G275" s="302"/>
      <c r="J275" s="87"/>
      <c r="K275" s="476"/>
      <c r="L275" s="109"/>
      <c r="M275" s="109"/>
      <c r="N275" s="87"/>
      <c r="O275" s="87"/>
      <c r="P275" s="87"/>
    </row>
    <row r="276">
      <c r="A276" s="422" t="s">
        <v>2045</v>
      </c>
      <c r="B276" s="40" t="s">
        <v>4604</v>
      </c>
      <c r="C276" s="497"/>
      <c r="D276" s="498"/>
      <c r="E276" s="22">
        <v>271.0</v>
      </c>
      <c r="F276" s="215" t="s">
        <v>57</v>
      </c>
      <c r="G276" s="496" t="s">
        <v>3571</v>
      </c>
      <c r="J276" s="87"/>
      <c r="K276" s="476"/>
      <c r="L276" s="109"/>
      <c r="M276" s="109"/>
      <c r="N276" s="87"/>
      <c r="O276" s="87"/>
      <c r="P276" s="87"/>
    </row>
    <row r="277">
      <c r="A277" s="96"/>
      <c r="B277" s="498"/>
      <c r="C277" s="497"/>
      <c r="D277" s="498"/>
      <c r="E277" s="22">
        <v>272.0</v>
      </c>
      <c r="F277" s="497"/>
      <c r="G277" s="302"/>
      <c r="J277" s="87"/>
      <c r="K277" s="476"/>
      <c r="L277" s="109"/>
      <c r="M277" s="109"/>
      <c r="N277" s="87"/>
      <c r="O277" s="87"/>
      <c r="P277" s="87"/>
    </row>
    <row r="278">
      <c r="A278" s="96"/>
      <c r="B278" s="498"/>
      <c r="C278" s="497"/>
      <c r="D278" s="498"/>
      <c r="E278" s="22">
        <v>273.0</v>
      </c>
      <c r="F278" s="497"/>
      <c r="G278" s="302"/>
      <c r="J278" s="87"/>
      <c r="K278" s="476"/>
      <c r="L278" s="109"/>
      <c r="M278" s="109"/>
      <c r="N278" s="87"/>
      <c r="O278" s="87"/>
      <c r="P278" s="87"/>
    </row>
    <row r="279">
      <c r="A279" s="96"/>
      <c r="B279" s="498"/>
      <c r="C279" s="497"/>
      <c r="D279" s="498"/>
      <c r="E279" s="22">
        <v>274.0</v>
      </c>
      <c r="F279" s="497"/>
      <c r="G279" s="302"/>
      <c r="J279" s="87"/>
      <c r="K279" s="476"/>
      <c r="L279" s="109"/>
      <c r="M279" s="109"/>
      <c r="N279" s="87"/>
      <c r="O279" s="87"/>
      <c r="P279" s="87"/>
    </row>
    <row r="280">
      <c r="A280" s="422" t="s">
        <v>2070</v>
      </c>
      <c r="B280" s="40" t="s">
        <v>4246</v>
      </c>
      <c r="C280" s="497"/>
      <c r="D280" s="498"/>
      <c r="E280" s="22">
        <v>275.0</v>
      </c>
      <c r="F280" s="215" t="s">
        <v>25</v>
      </c>
      <c r="G280" s="496" t="s">
        <v>3566</v>
      </c>
      <c r="J280" s="87"/>
      <c r="K280" s="476"/>
      <c r="L280" s="109"/>
      <c r="M280" s="109"/>
      <c r="N280" s="87"/>
      <c r="O280" s="87"/>
      <c r="P280" s="87"/>
    </row>
    <row r="281">
      <c r="A281" s="422" t="s">
        <v>2077</v>
      </c>
      <c r="B281" s="40" t="s">
        <v>4375</v>
      </c>
      <c r="C281" s="497"/>
      <c r="D281" s="498"/>
      <c r="E281" s="22">
        <v>276.0</v>
      </c>
      <c r="F281" s="215" t="s">
        <v>106</v>
      </c>
      <c r="G281" s="496" t="s">
        <v>3573</v>
      </c>
      <c r="J281" s="87"/>
      <c r="K281" s="476"/>
      <c r="L281" s="109"/>
      <c r="M281" s="109"/>
      <c r="N281" s="87"/>
      <c r="O281" s="87"/>
      <c r="P281" s="87"/>
    </row>
    <row r="282">
      <c r="A282" s="96"/>
      <c r="B282" s="498"/>
      <c r="C282" s="497"/>
      <c r="D282" s="498"/>
      <c r="E282" s="22">
        <v>277.0</v>
      </c>
      <c r="F282" s="497"/>
      <c r="G282" s="302"/>
      <c r="J282" s="87"/>
      <c r="K282" s="476"/>
      <c r="L282" s="109"/>
      <c r="M282" s="109"/>
      <c r="N282" s="87"/>
      <c r="O282" s="87"/>
      <c r="P282" s="87"/>
    </row>
    <row r="283">
      <c r="A283" s="422" t="s">
        <v>2090</v>
      </c>
      <c r="B283" s="40" t="s">
        <v>4478</v>
      </c>
      <c r="C283" s="497"/>
      <c r="D283" s="498"/>
      <c r="E283" s="22">
        <v>278.0</v>
      </c>
      <c r="F283" s="215" t="s">
        <v>25</v>
      </c>
      <c r="G283" s="496" t="s">
        <v>3573</v>
      </c>
      <c r="J283" s="87"/>
      <c r="K283" s="476"/>
      <c r="L283" s="109"/>
      <c r="M283" s="109"/>
      <c r="N283" s="87"/>
      <c r="O283" s="87"/>
      <c r="P283" s="87"/>
    </row>
    <row r="284">
      <c r="A284" s="96"/>
      <c r="B284" s="498"/>
      <c r="C284" s="497"/>
      <c r="D284" s="498"/>
      <c r="E284" s="22">
        <v>279.0</v>
      </c>
      <c r="F284" s="497"/>
      <c r="G284" s="302"/>
      <c r="J284" s="87"/>
      <c r="K284" s="476"/>
      <c r="L284" s="109"/>
      <c r="M284" s="109"/>
      <c r="N284" s="87"/>
      <c r="O284" s="87"/>
      <c r="P284" s="87"/>
    </row>
    <row r="285">
      <c r="A285" s="96"/>
      <c r="B285" s="498"/>
      <c r="C285" s="497"/>
      <c r="D285" s="498"/>
      <c r="E285" s="22">
        <v>280.0</v>
      </c>
      <c r="F285" s="497"/>
      <c r="G285" s="302"/>
      <c r="J285" s="87"/>
      <c r="K285" s="476"/>
      <c r="L285" s="109"/>
      <c r="M285" s="109"/>
      <c r="N285" s="87"/>
      <c r="O285" s="87"/>
      <c r="P285" s="87"/>
    </row>
    <row r="286">
      <c r="A286" s="422" t="s">
        <v>2115</v>
      </c>
      <c r="B286" s="40" t="s">
        <v>4343</v>
      </c>
      <c r="C286" s="497"/>
      <c r="D286" s="498"/>
      <c r="E286" s="22">
        <v>281.0</v>
      </c>
      <c r="F286" s="215" t="s">
        <v>97</v>
      </c>
      <c r="G286" s="496" t="s">
        <v>3571</v>
      </c>
      <c r="J286" s="87"/>
      <c r="K286" s="476"/>
      <c r="L286" s="109"/>
      <c r="M286" s="109"/>
      <c r="N286" s="87"/>
      <c r="O286" s="87"/>
      <c r="P286" s="87"/>
    </row>
    <row r="287">
      <c r="A287" s="96"/>
      <c r="B287" s="498"/>
      <c r="C287" s="497"/>
      <c r="D287" s="498"/>
      <c r="E287" s="22">
        <v>282.0</v>
      </c>
      <c r="F287" s="497"/>
      <c r="G287" s="302"/>
      <c r="J287" s="87"/>
      <c r="K287" s="476"/>
      <c r="L287" s="109"/>
      <c r="M287" s="109"/>
      <c r="N287" s="87"/>
      <c r="O287" s="87"/>
      <c r="P287" s="87"/>
    </row>
    <row r="288">
      <c r="A288" s="96"/>
      <c r="B288" s="498"/>
      <c r="C288" s="497"/>
      <c r="D288" s="498"/>
      <c r="E288" s="22">
        <v>283.0</v>
      </c>
      <c r="F288" s="497"/>
      <c r="G288" s="302"/>
      <c r="J288" s="87"/>
      <c r="K288" s="476"/>
      <c r="L288" s="109"/>
      <c r="M288" s="109"/>
      <c r="N288" s="87"/>
      <c r="O288" s="87"/>
      <c r="P288" s="87"/>
    </row>
    <row r="289">
      <c r="A289" s="96"/>
      <c r="B289" s="498"/>
      <c r="C289" s="497"/>
      <c r="D289" s="498"/>
      <c r="E289" s="22">
        <v>284.0</v>
      </c>
      <c r="F289" s="497"/>
      <c r="G289" s="302"/>
      <c r="J289" s="87"/>
      <c r="K289" s="476"/>
      <c r="L289" s="109"/>
      <c r="M289" s="109"/>
      <c r="N289" s="87"/>
      <c r="O289" s="87"/>
      <c r="P289" s="87"/>
    </row>
    <row r="290">
      <c r="A290" s="422" t="s">
        <v>2145</v>
      </c>
      <c r="B290" s="40" t="s">
        <v>4578</v>
      </c>
      <c r="C290" s="497"/>
      <c r="D290" s="498"/>
      <c r="E290" s="22">
        <v>285.0</v>
      </c>
      <c r="F290" s="215" t="s">
        <v>57</v>
      </c>
      <c r="G290" s="496" t="s">
        <v>3573</v>
      </c>
      <c r="J290" s="87"/>
      <c r="K290" s="476"/>
      <c r="L290" s="109"/>
      <c r="M290" s="109"/>
      <c r="N290" s="87"/>
      <c r="O290" s="87"/>
      <c r="P290" s="87"/>
    </row>
    <row r="291">
      <c r="A291" s="422" t="s">
        <v>2158</v>
      </c>
      <c r="B291" s="40" t="s">
        <v>4558</v>
      </c>
      <c r="C291" s="497"/>
      <c r="D291" s="498"/>
      <c r="E291" s="22">
        <v>286.0</v>
      </c>
      <c r="F291" s="215" t="s">
        <v>88</v>
      </c>
      <c r="G291" s="496" t="s">
        <v>3571</v>
      </c>
      <c r="J291" s="87"/>
      <c r="K291" s="476"/>
      <c r="L291" s="109"/>
      <c r="M291" s="109"/>
      <c r="N291" s="87"/>
      <c r="O291" s="87"/>
      <c r="P291" s="87"/>
    </row>
    <row r="292">
      <c r="A292" s="96"/>
      <c r="B292" s="498"/>
      <c r="C292" s="497"/>
      <c r="D292" s="498"/>
      <c r="E292" s="22">
        <v>287.0</v>
      </c>
      <c r="F292" s="497"/>
      <c r="G292" s="302"/>
      <c r="J292" s="87"/>
      <c r="K292" s="476"/>
      <c r="L292" s="109"/>
      <c r="M292" s="109"/>
      <c r="N292" s="87"/>
      <c r="O292" s="87"/>
      <c r="P292" s="87"/>
    </row>
    <row r="293">
      <c r="A293" s="422" t="s">
        <v>2177</v>
      </c>
      <c r="B293" s="40" t="s">
        <v>4581</v>
      </c>
      <c r="C293" s="497"/>
      <c r="D293" s="498"/>
      <c r="E293" s="22">
        <v>288.0</v>
      </c>
      <c r="F293" s="215" t="s">
        <v>97</v>
      </c>
      <c r="G293" s="496" t="s">
        <v>3566</v>
      </c>
      <c r="J293" s="87"/>
      <c r="K293" s="476"/>
      <c r="L293" s="109"/>
      <c r="M293" s="109"/>
      <c r="N293" s="87"/>
      <c r="O293" s="87"/>
      <c r="P293" s="87"/>
    </row>
    <row r="294">
      <c r="A294" s="96"/>
      <c r="B294" s="498"/>
      <c r="C294" s="497"/>
      <c r="D294" s="498"/>
      <c r="E294" s="22">
        <v>289.0</v>
      </c>
      <c r="F294" s="497"/>
      <c r="G294" s="302"/>
      <c r="J294" s="87"/>
      <c r="K294" s="476"/>
      <c r="L294" s="109"/>
      <c r="M294" s="109"/>
      <c r="N294" s="87"/>
      <c r="O294" s="87"/>
      <c r="P294" s="87"/>
    </row>
    <row r="295">
      <c r="A295" s="96"/>
      <c r="B295" s="498"/>
      <c r="C295" s="497"/>
      <c r="D295" s="498"/>
      <c r="E295" s="22">
        <v>290.0</v>
      </c>
      <c r="F295" s="497"/>
      <c r="G295" s="302"/>
      <c r="J295" s="87"/>
      <c r="K295" s="476"/>
      <c r="L295" s="109"/>
      <c r="M295" s="109"/>
      <c r="N295" s="87"/>
      <c r="O295" s="87"/>
      <c r="P295" s="87"/>
    </row>
    <row r="296">
      <c r="A296" s="96"/>
      <c r="B296" s="498"/>
      <c r="C296" s="497"/>
      <c r="D296" s="498"/>
      <c r="E296" s="22">
        <v>291.0</v>
      </c>
      <c r="F296" s="497"/>
      <c r="G296" s="302"/>
      <c r="J296" s="87"/>
      <c r="K296" s="476"/>
      <c r="L296" s="109"/>
      <c r="M296" s="109"/>
      <c r="N296" s="87"/>
      <c r="O296" s="87"/>
      <c r="P296" s="87"/>
    </row>
    <row r="297">
      <c r="A297" s="96"/>
      <c r="B297" s="498"/>
      <c r="C297" s="497"/>
      <c r="D297" s="498"/>
      <c r="E297" s="22">
        <v>292.0</v>
      </c>
      <c r="F297" s="497"/>
      <c r="G297" s="302"/>
      <c r="J297" s="87"/>
      <c r="K297" s="476"/>
      <c r="L297" s="109"/>
      <c r="M297" s="109"/>
      <c r="N297" s="87"/>
      <c r="O297" s="87"/>
      <c r="P297" s="87"/>
    </row>
    <row r="298">
      <c r="A298" s="422" t="s">
        <v>2212</v>
      </c>
      <c r="B298" s="40" t="s">
        <v>4568</v>
      </c>
      <c r="C298" s="497"/>
      <c r="D298" s="498"/>
      <c r="E298" s="22">
        <v>293.0</v>
      </c>
      <c r="F298" s="215" t="s">
        <v>57</v>
      </c>
      <c r="G298" s="496" t="s">
        <v>3566</v>
      </c>
      <c r="J298" s="87"/>
      <c r="K298" s="476"/>
      <c r="L298" s="109"/>
      <c r="M298" s="109"/>
      <c r="N298" s="87"/>
      <c r="O298" s="87"/>
      <c r="P298" s="87"/>
    </row>
    <row r="299">
      <c r="A299" s="422" t="s">
        <v>2218</v>
      </c>
      <c r="B299" s="40" t="s">
        <v>3917</v>
      </c>
      <c r="C299" s="497"/>
      <c r="D299" s="498"/>
      <c r="E299" s="22">
        <v>294.0</v>
      </c>
      <c r="F299" s="215" t="s">
        <v>45</v>
      </c>
      <c r="G299" s="496" t="s">
        <v>3571</v>
      </c>
      <c r="J299" s="87"/>
      <c r="K299" s="476"/>
      <c r="L299" s="109"/>
      <c r="M299" s="109"/>
      <c r="N299" s="87"/>
      <c r="O299" s="87"/>
      <c r="P299" s="87"/>
    </row>
    <row r="300">
      <c r="A300" s="422" t="s">
        <v>2224</v>
      </c>
      <c r="B300" s="40" t="s">
        <v>3757</v>
      </c>
      <c r="C300" s="497"/>
      <c r="D300" s="498"/>
      <c r="E300" s="22">
        <v>295.0</v>
      </c>
      <c r="F300" s="215" t="s">
        <v>25</v>
      </c>
      <c r="G300" s="496" t="s">
        <v>3566</v>
      </c>
      <c r="J300" s="87"/>
      <c r="K300" s="476"/>
      <c r="L300" s="109"/>
      <c r="M300" s="109"/>
      <c r="N300" s="87"/>
      <c r="O300" s="87"/>
      <c r="P300" s="87"/>
    </row>
    <row r="301">
      <c r="A301" s="96"/>
      <c r="B301" s="498"/>
      <c r="C301" s="497"/>
      <c r="D301" s="498"/>
      <c r="E301" s="22">
        <v>296.0</v>
      </c>
      <c r="F301" s="497"/>
      <c r="G301" s="302"/>
      <c r="J301" s="87"/>
      <c r="K301" s="476"/>
      <c r="L301" s="109"/>
      <c r="M301" s="109"/>
      <c r="N301" s="87"/>
      <c r="O301" s="87"/>
      <c r="P301" s="87"/>
    </row>
    <row r="302">
      <c r="A302" s="422" t="s">
        <v>2236</v>
      </c>
      <c r="B302" s="40" t="s">
        <v>4538</v>
      </c>
      <c r="C302" s="497"/>
      <c r="D302" s="498"/>
      <c r="E302" s="22">
        <v>297.0</v>
      </c>
      <c r="F302" s="215" t="s">
        <v>88</v>
      </c>
      <c r="G302" s="496" t="s">
        <v>3571</v>
      </c>
      <c r="J302" s="87"/>
      <c r="K302" s="476"/>
      <c r="L302" s="109"/>
      <c r="M302" s="109"/>
      <c r="N302" s="87"/>
      <c r="O302" s="87"/>
      <c r="P302" s="87"/>
    </row>
    <row r="303">
      <c r="A303" s="96"/>
      <c r="B303" s="498"/>
      <c r="C303" s="497"/>
      <c r="D303" s="498"/>
      <c r="E303" s="22">
        <v>298.0</v>
      </c>
      <c r="F303" s="497"/>
      <c r="G303" s="302"/>
      <c r="J303" s="87"/>
      <c r="K303" s="476"/>
      <c r="L303" s="109"/>
      <c r="M303" s="109"/>
      <c r="N303" s="87"/>
      <c r="O303" s="87"/>
      <c r="P303" s="87"/>
    </row>
    <row r="304">
      <c r="A304" s="422" t="s">
        <v>2247</v>
      </c>
      <c r="B304" s="40" t="s">
        <v>4583</v>
      </c>
      <c r="C304" s="497"/>
      <c r="D304" s="498"/>
      <c r="E304" s="22">
        <v>299.0</v>
      </c>
      <c r="F304" s="215" t="s">
        <v>97</v>
      </c>
      <c r="G304" s="496" t="s">
        <v>3571</v>
      </c>
      <c r="J304" s="87"/>
      <c r="K304" s="476"/>
      <c r="L304" s="109"/>
      <c r="M304" s="109"/>
      <c r="N304" s="87"/>
      <c r="O304" s="87"/>
      <c r="P304" s="87"/>
    </row>
    <row r="305">
      <c r="A305" s="96"/>
      <c r="B305" s="498"/>
      <c r="C305" s="497"/>
      <c r="D305" s="498"/>
      <c r="E305" s="22">
        <v>300.0</v>
      </c>
      <c r="F305" s="497"/>
      <c r="G305" s="497"/>
      <c r="J305" s="87"/>
      <c r="K305" s="476"/>
      <c r="L305" s="109"/>
      <c r="M305" s="109"/>
      <c r="N305" s="87"/>
      <c r="O305" s="87"/>
      <c r="P305" s="87"/>
    </row>
    <row r="306">
      <c r="A306" s="22" t="s">
        <v>543</v>
      </c>
      <c r="B306" s="498"/>
      <c r="C306" s="497"/>
      <c r="D306" s="498"/>
      <c r="E306" s="22"/>
      <c r="F306" s="497"/>
      <c r="G306" s="497"/>
      <c r="J306" s="87"/>
      <c r="K306" s="476"/>
      <c r="L306" s="109"/>
      <c r="M306" s="109"/>
      <c r="N306" s="87"/>
      <c r="O306" s="87"/>
      <c r="P306" s="87"/>
    </row>
    <row r="307">
      <c r="A307" s="96"/>
      <c r="B307" s="498"/>
      <c r="C307" s="497"/>
      <c r="D307" s="498"/>
      <c r="E307" s="22">
        <v>301.0</v>
      </c>
      <c r="F307" s="497"/>
      <c r="G307" s="497"/>
      <c r="J307" s="87"/>
      <c r="K307" s="476"/>
      <c r="L307" s="109"/>
      <c r="M307" s="109"/>
      <c r="N307" s="87"/>
      <c r="O307" s="87"/>
      <c r="P307" s="87"/>
    </row>
    <row r="308">
      <c r="A308" s="96"/>
      <c r="B308" s="498"/>
      <c r="C308" s="497"/>
      <c r="D308" s="498"/>
      <c r="E308" s="22">
        <v>302.0</v>
      </c>
      <c r="F308" s="497"/>
      <c r="G308" s="497"/>
      <c r="J308" s="87"/>
      <c r="K308" s="476"/>
      <c r="L308" s="109"/>
      <c r="M308" s="109"/>
      <c r="N308" s="87"/>
      <c r="O308" s="87"/>
      <c r="P308" s="87"/>
    </row>
    <row r="309">
      <c r="A309" s="96"/>
      <c r="B309" s="498"/>
      <c r="C309" s="497"/>
      <c r="D309" s="498"/>
      <c r="E309" s="22">
        <v>303.0</v>
      </c>
      <c r="F309" s="497"/>
      <c r="G309" s="497"/>
      <c r="J309" s="87"/>
      <c r="K309" s="476"/>
      <c r="L309" s="109"/>
      <c r="M309" s="109"/>
      <c r="N309" s="87"/>
      <c r="O309" s="87"/>
      <c r="P309" s="87"/>
    </row>
    <row r="310">
      <c r="A310" s="96"/>
      <c r="B310" s="498"/>
      <c r="C310" s="497"/>
      <c r="D310" s="498"/>
      <c r="E310" s="22">
        <v>304.0</v>
      </c>
      <c r="F310" s="497"/>
      <c r="G310" s="497"/>
      <c r="J310" s="87"/>
      <c r="K310" s="476"/>
      <c r="L310" s="109"/>
      <c r="M310" s="109"/>
      <c r="N310" s="87"/>
      <c r="O310" s="87"/>
      <c r="P310" s="87"/>
    </row>
    <row r="311">
      <c r="A311" s="96"/>
      <c r="B311" s="498"/>
      <c r="C311" s="497"/>
      <c r="D311" s="498"/>
      <c r="E311" s="22">
        <v>305.0</v>
      </c>
      <c r="F311" s="497"/>
      <c r="G311" s="497"/>
      <c r="J311" s="87"/>
      <c r="K311" s="476"/>
      <c r="L311" s="109"/>
      <c r="M311" s="109"/>
      <c r="N311" s="87"/>
      <c r="O311" s="87"/>
      <c r="P311" s="87"/>
    </row>
    <row r="312">
      <c r="A312" s="96"/>
      <c r="B312" s="498"/>
      <c r="C312" s="497"/>
      <c r="D312" s="498"/>
      <c r="E312" s="22">
        <v>306.0</v>
      </c>
      <c r="F312" s="497"/>
      <c r="G312" s="497"/>
      <c r="J312" s="87"/>
      <c r="K312" s="476"/>
      <c r="L312" s="109"/>
      <c r="M312" s="109"/>
      <c r="N312" s="87"/>
      <c r="O312" s="87"/>
      <c r="P312" s="87"/>
    </row>
    <row r="313">
      <c r="A313" s="96"/>
      <c r="B313" s="498"/>
      <c r="C313" s="497"/>
      <c r="D313" s="498"/>
      <c r="E313" s="22">
        <v>307.0</v>
      </c>
      <c r="F313" s="497"/>
      <c r="G313" s="497"/>
      <c r="J313" s="87"/>
      <c r="K313" s="476"/>
      <c r="L313" s="109"/>
      <c r="M313" s="109"/>
      <c r="N313" s="87"/>
      <c r="O313" s="87"/>
      <c r="P313" s="87"/>
    </row>
    <row r="314">
      <c r="A314" s="96"/>
      <c r="B314" s="498"/>
      <c r="C314" s="497"/>
      <c r="D314" s="498"/>
      <c r="E314" s="22">
        <v>308.0</v>
      </c>
      <c r="F314" s="497"/>
      <c r="G314" s="497"/>
      <c r="H314" s="106"/>
      <c r="I314" s="87"/>
      <c r="J314" s="87"/>
      <c r="K314" s="109"/>
      <c r="L314" s="109"/>
      <c r="M314" s="109"/>
      <c r="N314" s="87"/>
      <c r="O314" s="87"/>
      <c r="P314" s="87"/>
    </row>
    <row r="315">
      <c r="A315" s="96"/>
      <c r="B315" s="498"/>
      <c r="C315" s="497"/>
      <c r="D315" s="498"/>
      <c r="E315" s="22">
        <v>309.0</v>
      </c>
      <c r="F315" s="497"/>
      <c r="G315" s="497"/>
      <c r="H315" s="106"/>
      <c r="I315" s="87"/>
      <c r="J315" s="87"/>
      <c r="K315" s="109"/>
      <c r="L315" s="109"/>
      <c r="M315" s="109"/>
      <c r="N315" s="87"/>
      <c r="O315" s="87"/>
      <c r="P315" s="87"/>
    </row>
    <row r="316">
      <c r="A316" s="96"/>
      <c r="B316" s="498"/>
      <c r="C316" s="497"/>
      <c r="D316" s="498"/>
      <c r="E316" s="22">
        <v>310.0</v>
      </c>
      <c r="F316" s="497"/>
      <c r="G316" s="497"/>
      <c r="H316" s="106"/>
      <c r="I316" s="87"/>
      <c r="J316" s="87"/>
      <c r="K316" s="109"/>
      <c r="L316" s="109"/>
      <c r="M316" s="109"/>
      <c r="N316" s="87"/>
      <c r="O316" s="87"/>
      <c r="P316" s="87"/>
    </row>
    <row r="317">
      <c r="A317" s="96"/>
      <c r="B317" s="498"/>
      <c r="C317" s="497"/>
      <c r="D317" s="498"/>
      <c r="E317" s="22">
        <v>311.0</v>
      </c>
      <c r="F317" s="497"/>
      <c r="G317" s="497"/>
      <c r="H317" s="106"/>
      <c r="I317" s="87"/>
      <c r="J317" s="87"/>
      <c r="K317" s="109"/>
      <c r="L317" s="109"/>
      <c r="M317" s="109"/>
      <c r="N317" s="87"/>
      <c r="O317" s="87"/>
      <c r="P317" s="87"/>
    </row>
    <row r="318">
      <c r="A318" s="96"/>
      <c r="B318" s="498"/>
      <c r="C318" s="497"/>
      <c r="D318" s="498"/>
      <c r="E318" s="22">
        <v>312.0</v>
      </c>
      <c r="F318" s="497"/>
      <c r="G318" s="497"/>
      <c r="H318" s="106"/>
      <c r="I318" s="87"/>
      <c r="J318" s="87"/>
      <c r="K318" s="109"/>
      <c r="L318" s="109"/>
      <c r="M318" s="109"/>
      <c r="N318" s="87"/>
      <c r="O318" s="87"/>
      <c r="P318" s="87"/>
    </row>
    <row r="319">
      <c r="A319" s="96"/>
      <c r="B319" s="498"/>
      <c r="C319" s="497"/>
      <c r="D319" s="498"/>
      <c r="E319" s="22">
        <v>313.0</v>
      </c>
      <c r="F319" s="497"/>
      <c r="G319" s="497"/>
      <c r="H319" s="106"/>
      <c r="I319" s="87"/>
      <c r="J319" s="87"/>
      <c r="K319" s="109"/>
      <c r="L319" s="109"/>
      <c r="M319" s="109"/>
      <c r="N319" s="87"/>
      <c r="O319" s="87"/>
      <c r="P319" s="87"/>
    </row>
    <row r="320">
      <c r="A320" s="96"/>
      <c r="B320" s="498"/>
      <c r="C320" s="497"/>
      <c r="D320" s="498"/>
      <c r="E320" s="22">
        <v>314.0</v>
      </c>
      <c r="F320" s="497"/>
      <c r="G320" s="497"/>
      <c r="H320" s="106"/>
      <c r="I320" s="87"/>
      <c r="J320" s="87"/>
      <c r="K320" s="109"/>
      <c r="L320" s="109"/>
      <c r="M320" s="109"/>
      <c r="N320" s="87"/>
      <c r="O320" s="87"/>
      <c r="P320" s="87"/>
    </row>
    <row r="321">
      <c r="A321" s="96"/>
      <c r="B321" s="498"/>
      <c r="C321" s="497"/>
      <c r="D321" s="498"/>
      <c r="E321" s="22">
        <v>315.0</v>
      </c>
      <c r="F321" s="497"/>
      <c r="G321" s="497"/>
      <c r="H321" s="106"/>
      <c r="I321" s="87"/>
      <c r="J321" s="87"/>
      <c r="K321" s="109"/>
      <c r="L321" s="109"/>
      <c r="M321" s="109"/>
      <c r="N321" s="87"/>
      <c r="O321" s="87"/>
      <c r="P321" s="87"/>
    </row>
    <row r="322">
      <c r="A322" s="96"/>
      <c r="B322" s="498"/>
      <c r="C322" s="497"/>
      <c r="D322" s="498"/>
      <c r="E322" s="22">
        <v>316.0</v>
      </c>
      <c r="F322" s="497"/>
      <c r="G322" s="497"/>
      <c r="H322" s="117"/>
      <c r="I322" s="87"/>
      <c r="J322" s="87"/>
      <c r="K322" s="109"/>
      <c r="L322" s="109"/>
      <c r="M322" s="109"/>
      <c r="N322" s="87"/>
      <c r="O322" s="87"/>
      <c r="P322" s="87"/>
    </row>
    <row r="323">
      <c r="A323" s="96"/>
      <c r="B323" s="498"/>
      <c r="C323" s="497"/>
      <c r="D323" s="498"/>
      <c r="E323" s="22">
        <v>317.0</v>
      </c>
      <c r="F323" s="497"/>
      <c r="G323" s="497"/>
      <c r="H323" s="101"/>
      <c r="I323" s="87"/>
      <c r="J323" s="87"/>
      <c r="K323" s="109"/>
      <c r="L323" s="109"/>
      <c r="M323" s="109"/>
      <c r="N323" s="87"/>
      <c r="O323" s="87"/>
      <c r="P323" s="87"/>
    </row>
    <row r="324">
      <c r="A324" s="96"/>
      <c r="B324" s="498"/>
      <c r="C324" s="497"/>
      <c r="D324" s="498"/>
      <c r="E324" s="22">
        <v>318.0</v>
      </c>
      <c r="F324" s="497"/>
      <c r="G324" s="497"/>
      <c r="H324" s="101"/>
      <c r="I324" s="87"/>
      <c r="J324" s="87"/>
      <c r="K324" s="109"/>
      <c r="L324" s="109"/>
      <c r="M324" s="109"/>
      <c r="N324" s="87"/>
      <c r="O324" s="87"/>
      <c r="P324" s="87"/>
    </row>
    <row r="325">
      <c r="A325" s="96"/>
      <c r="B325" s="498"/>
      <c r="C325" s="497"/>
      <c r="D325" s="498"/>
      <c r="E325" s="22">
        <v>319.0</v>
      </c>
      <c r="F325" s="497"/>
      <c r="G325" s="497"/>
      <c r="H325" s="101"/>
      <c r="I325" s="87"/>
      <c r="J325" s="87"/>
      <c r="K325" s="109"/>
      <c r="L325" s="109"/>
      <c r="M325" s="109"/>
      <c r="N325" s="87"/>
      <c r="O325" s="87"/>
      <c r="P325" s="87"/>
    </row>
    <row r="326">
      <c r="A326" s="96"/>
      <c r="B326" s="498"/>
      <c r="C326" s="497"/>
      <c r="D326" s="498"/>
      <c r="E326" s="22">
        <v>320.0</v>
      </c>
      <c r="F326" s="497"/>
      <c r="G326" s="497"/>
      <c r="H326" s="101"/>
      <c r="I326" s="87"/>
      <c r="J326" s="87"/>
      <c r="K326" s="109"/>
      <c r="L326" s="109"/>
      <c r="M326" s="109"/>
      <c r="N326" s="87"/>
      <c r="O326" s="87"/>
      <c r="P326" s="87"/>
    </row>
    <row r="327">
      <c r="A327" s="96"/>
      <c r="B327" s="498"/>
      <c r="C327" s="497"/>
      <c r="D327" s="498"/>
      <c r="E327" s="22">
        <v>321.0</v>
      </c>
      <c r="F327" s="497"/>
      <c r="G327" s="497"/>
      <c r="H327" s="106"/>
      <c r="I327" s="87"/>
      <c r="J327" s="87"/>
      <c r="K327" s="109"/>
      <c r="L327" s="109"/>
      <c r="M327" s="109"/>
      <c r="N327" s="87"/>
      <c r="O327" s="87"/>
      <c r="P327" s="87"/>
    </row>
    <row r="328">
      <c r="A328" s="96"/>
      <c r="B328" s="498"/>
      <c r="C328" s="497"/>
      <c r="D328" s="498"/>
      <c r="E328" s="22">
        <v>322.0</v>
      </c>
      <c r="F328" s="497"/>
      <c r="G328" s="497"/>
      <c r="H328" s="106"/>
      <c r="I328" s="87"/>
      <c r="J328" s="87"/>
      <c r="K328" s="109"/>
      <c r="L328" s="109"/>
      <c r="M328" s="109"/>
      <c r="N328" s="87"/>
      <c r="O328" s="87"/>
      <c r="P328" s="87"/>
    </row>
    <row r="329">
      <c r="A329" s="96"/>
      <c r="B329" s="498"/>
      <c r="C329" s="497"/>
      <c r="D329" s="498"/>
      <c r="E329" s="22">
        <v>323.0</v>
      </c>
      <c r="F329" s="497"/>
      <c r="G329" s="497"/>
      <c r="H329" s="106"/>
      <c r="I329" s="87"/>
      <c r="J329" s="87"/>
      <c r="K329" s="109"/>
      <c r="L329" s="109"/>
      <c r="M329" s="109"/>
      <c r="N329" s="87"/>
      <c r="O329" s="87"/>
      <c r="P329" s="87"/>
    </row>
    <row r="330">
      <c r="A330" s="96"/>
      <c r="B330" s="498"/>
      <c r="C330" s="497"/>
      <c r="D330" s="498"/>
      <c r="E330" s="22">
        <v>324.0</v>
      </c>
      <c r="F330" s="497"/>
      <c r="G330" s="497"/>
      <c r="H330" s="106"/>
      <c r="I330" s="87"/>
      <c r="J330" s="87"/>
      <c r="K330" s="109"/>
      <c r="L330" s="109"/>
      <c r="M330" s="109"/>
      <c r="N330" s="87"/>
      <c r="O330" s="87"/>
      <c r="P330" s="87"/>
    </row>
    <row r="331">
      <c r="A331" s="96"/>
      <c r="B331" s="498"/>
      <c r="C331" s="497"/>
      <c r="D331" s="498"/>
      <c r="E331" s="22">
        <v>325.0</v>
      </c>
      <c r="F331" s="497"/>
      <c r="G331" s="497"/>
      <c r="H331" s="106"/>
      <c r="I331" s="87"/>
      <c r="J331" s="87"/>
      <c r="K331" s="109"/>
      <c r="L331" s="109"/>
      <c r="M331" s="109"/>
      <c r="N331" s="87"/>
      <c r="O331" s="87"/>
      <c r="P331" s="87"/>
    </row>
    <row r="332">
      <c r="A332" s="96"/>
      <c r="B332" s="498"/>
      <c r="C332" s="497"/>
      <c r="D332" s="498"/>
      <c r="E332" s="22">
        <v>326.0</v>
      </c>
      <c r="F332" s="497"/>
      <c r="G332" s="497"/>
      <c r="H332" s="106"/>
      <c r="I332" s="87"/>
      <c r="J332" s="87"/>
      <c r="K332" s="109"/>
      <c r="L332" s="109"/>
      <c r="M332" s="109"/>
      <c r="N332" s="87"/>
      <c r="O332" s="87"/>
      <c r="P332" s="87"/>
    </row>
    <row r="333">
      <c r="A333" s="96"/>
      <c r="B333" s="498"/>
      <c r="C333" s="497"/>
      <c r="D333" s="498"/>
      <c r="E333" s="22">
        <v>327.0</v>
      </c>
      <c r="F333" s="497"/>
      <c r="G333" s="497"/>
      <c r="H333" s="106"/>
      <c r="I333" s="87"/>
      <c r="J333" s="87"/>
      <c r="K333" s="109"/>
      <c r="L333" s="109"/>
      <c r="M333" s="109"/>
      <c r="N333" s="87"/>
      <c r="O333" s="87"/>
      <c r="P333" s="87"/>
    </row>
    <row r="334">
      <c r="A334" s="96"/>
      <c r="B334" s="498"/>
      <c r="C334" s="497"/>
      <c r="D334" s="498"/>
      <c r="E334" s="22">
        <v>328.0</v>
      </c>
      <c r="F334" s="497"/>
      <c r="G334" s="497"/>
      <c r="H334" s="106"/>
      <c r="I334" s="87"/>
      <c r="J334" s="87"/>
      <c r="K334" s="109"/>
      <c r="L334" s="109"/>
      <c r="M334" s="109"/>
      <c r="N334" s="87"/>
      <c r="O334" s="87"/>
      <c r="P334" s="87"/>
    </row>
    <row r="335">
      <c r="A335" s="96"/>
      <c r="B335" s="498"/>
      <c r="C335" s="497"/>
      <c r="D335" s="498"/>
      <c r="E335" s="22">
        <v>329.0</v>
      </c>
      <c r="F335" s="497"/>
      <c r="G335" s="497"/>
      <c r="H335" s="106"/>
      <c r="I335" s="87"/>
      <c r="J335" s="87"/>
      <c r="K335" s="109"/>
      <c r="L335" s="109"/>
      <c r="M335" s="109"/>
      <c r="N335" s="87"/>
      <c r="O335" s="87"/>
      <c r="P335" s="87"/>
    </row>
    <row r="336">
      <c r="A336" s="96"/>
      <c r="B336" s="498"/>
      <c r="C336" s="497"/>
      <c r="D336" s="498"/>
      <c r="E336" s="22">
        <v>330.0</v>
      </c>
      <c r="F336" s="497"/>
      <c r="G336" s="497"/>
      <c r="H336" s="106"/>
      <c r="I336" s="87"/>
      <c r="J336" s="87"/>
      <c r="K336" s="109"/>
      <c r="L336" s="109"/>
      <c r="M336" s="109"/>
      <c r="N336" s="87"/>
      <c r="O336" s="87"/>
      <c r="P336" s="87"/>
    </row>
    <row r="337">
      <c r="A337" s="96"/>
      <c r="B337" s="498"/>
      <c r="C337" s="497"/>
      <c r="D337" s="498"/>
      <c r="E337" s="22">
        <v>331.0</v>
      </c>
      <c r="F337" s="497"/>
      <c r="G337" s="497"/>
      <c r="H337" s="106"/>
      <c r="I337" s="87"/>
      <c r="J337" s="87"/>
      <c r="K337" s="109"/>
      <c r="L337" s="109"/>
      <c r="M337" s="109"/>
      <c r="N337" s="87"/>
      <c r="O337" s="87"/>
      <c r="P337" s="87"/>
    </row>
    <row r="338">
      <c r="A338" s="96"/>
      <c r="B338" s="498"/>
      <c r="C338" s="497"/>
      <c r="D338" s="498"/>
      <c r="E338" s="22">
        <v>332.0</v>
      </c>
      <c r="F338" s="497"/>
      <c r="G338" s="497"/>
      <c r="H338" s="117"/>
      <c r="I338" s="87"/>
      <c r="J338" s="87"/>
      <c r="K338" s="109"/>
      <c r="L338" s="109"/>
      <c r="M338" s="109"/>
      <c r="N338" s="87"/>
      <c r="O338" s="87"/>
      <c r="P338" s="87"/>
    </row>
    <row r="339">
      <c r="A339" s="96"/>
      <c r="B339" s="498"/>
      <c r="C339" s="497"/>
      <c r="D339" s="498"/>
      <c r="E339" s="22">
        <v>333.0</v>
      </c>
      <c r="F339" s="497"/>
      <c r="G339" s="497"/>
      <c r="H339" s="101"/>
      <c r="I339" s="87"/>
      <c r="J339" s="87"/>
      <c r="K339" s="109"/>
      <c r="L339" s="109"/>
      <c r="M339" s="109"/>
      <c r="N339" s="87"/>
      <c r="O339" s="87"/>
      <c r="P339" s="87"/>
    </row>
    <row r="340">
      <c r="A340" s="96"/>
      <c r="B340" s="498"/>
      <c r="C340" s="497"/>
      <c r="D340" s="498"/>
      <c r="E340" s="22">
        <v>334.0</v>
      </c>
      <c r="F340" s="497"/>
      <c r="G340" s="497"/>
      <c r="H340" s="101"/>
      <c r="I340" s="87"/>
      <c r="J340" s="87"/>
      <c r="K340" s="109"/>
      <c r="L340" s="109"/>
      <c r="M340" s="109"/>
      <c r="N340" s="87"/>
      <c r="O340" s="87"/>
      <c r="P340" s="87"/>
    </row>
    <row r="341">
      <c r="A341" s="96"/>
      <c r="B341" s="498"/>
      <c r="C341" s="497"/>
      <c r="D341" s="498"/>
      <c r="E341" s="22">
        <v>335.0</v>
      </c>
      <c r="F341" s="497"/>
      <c r="G341" s="497"/>
      <c r="H341" s="101"/>
      <c r="I341" s="87"/>
      <c r="J341" s="87"/>
      <c r="K341" s="109"/>
      <c r="L341" s="109"/>
      <c r="M341" s="109"/>
      <c r="N341" s="87"/>
      <c r="O341" s="87"/>
      <c r="P341" s="87"/>
    </row>
    <row r="342">
      <c r="A342" s="96"/>
      <c r="B342" s="498"/>
      <c r="C342" s="497"/>
      <c r="D342" s="498"/>
      <c r="E342" s="22">
        <v>336.0</v>
      </c>
      <c r="F342" s="497"/>
      <c r="G342" s="497"/>
      <c r="H342" s="101"/>
      <c r="I342" s="87"/>
      <c r="J342" s="87"/>
      <c r="K342" s="109"/>
      <c r="L342" s="109"/>
      <c r="M342" s="109"/>
      <c r="N342" s="87"/>
      <c r="O342" s="87"/>
      <c r="P342" s="87"/>
    </row>
    <row r="343">
      <c r="A343" s="96"/>
      <c r="B343" s="498"/>
      <c r="C343" s="497"/>
      <c r="D343" s="498"/>
      <c r="E343" s="22">
        <v>337.0</v>
      </c>
      <c r="F343" s="497"/>
      <c r="G343" s="497"/>
      <c r="H343" s="106"/>
      <c r="I343" s="87"/>
      <c r="J343" s="87"/>
      <c r="K343" s="109"/>
      <c r="L343" s="109"/>
      <c r="M343" s="109"/>
      <c r="N343" s="87"/>
      <c r="O343" s="87"/>
      <c r="P343" s="87"/>
    </row>
    <row r="344">
      <c r="A344" s="96"/>
      <c r="B344" s="498"/>
      <c r="C344" s="497"/>
      <c r="D344" s="498"/>
      <c r="E344" s="22">
        <v>338.0</v>
      </c>
      <c r="F344" s="497"/>
      <c r="G344" s="497"/>
      <c r="H344" s="106"/>
      <c r="I344" s="87"/>
      <c r="J344" s="87"/>
      <c r="K344" s="109"/>
      <c r="L344" s="109"/>
      <c r="M344" s="109"/>
      <c r="N344" s="87"/>
      <c r="O344" s="87"/>
      <c r="P344" s="87"/>
    </row>
    <row r="345">
      <c r="A345" s="96"/>
      <c r="B345" s="498"/>
      <c r="C345" s="497"/>
      <c r="D345" s="498"/>
      <c r="E345" s="22">
        <v>339.0</v>
      </c>
      <c r="F345" s="497"/>
      <c r="G345" s="497"/>
      <c r="H345" s="106"/>
      <c r="I345" s="87"/>
      <c r="J345" s="87"/>
      <c r="K345" s="109"/>
      <c r="L345" s="109"/>
      <c r="M345" s="109"/>
      <c r="N345" s="87"/>
      <c r="O345" s="87"/>
      <c r="P345" s="87"/>
    </row>
    <row r="346">
      <c r="A346" s="96"/>
      <c r="B346" s="498"/>
      <c r="C346" s="497"/>
      <c r="D346" s="498"/>
      <c r="E346" s="22">
        <v>340.0</v>
      </c>
      <c r="F346" s="497"/>
      <c r="G346" s="497"/>
      <c r="H346" s="106"/>
      <c r="I346" s="87"/>
      <c r="J346" s="87"/>
      <c r="K346" s="109"/>
      <c r="L346" s="109"/>
      <c r="M346" s="109"/>
      <c r="N346" s="87"/>
      <c r="O346" s="87"/>
      <c r="P346" s="87"/>
    </row>
    <row r="347">
      <c r="A347" s="96"/>
      <c r="B347" s="498"/>
      <c r="C347" s="497"/>
      <c r="D347" s="498"/>
      <c r="E347" s="22">
        <v>341.0</v>
      </c>
      <c r="F347" s="497"/>
      <c r="G347" s="497"/>
      <c r="H347" s="106"/>
      <c r="I347" s="87"/>
      <c r="J347" s="87"/>
      <c r="K347" s="109"/>
      <c r="L347" s="109"/>
      <c r="M347" s="109"/>
      <c r="N347" s="87"/>
      <c r="O347" s="87"/>
      <c r="P347" s="87"/>
    </row>
    <row r="348">
      <c r="A348" s="96"/>
      <c r="B348" s="498"/>
      <c r="C348" s="497"/>
      <c r="D348" s="498"/>
      <c r="E348" s="22">
        <v>342.0</v>
      </c>
      <c r="F348" s="497"/>
      <c r="G348" s="497"/>
      <c r="H348" s="106"/>
      <c r="I348" s="87"/>
      <c r="J348" s="87"/>
      <c r="K348" s="109"/>
      <c r="L348" s="109"/>
      <c r="M348" s="109"/>
      <c r="N348" s="87"/>
      <c r="O348" s="87"/>
      <c r="P348" s="87"/>
    </row>
    <row r="349">
      <c r="A349" s="96"/>
      <c r="B349" s="498"/>
      <c r="C349" s="497"/>
      <c r="D349" s="498"/>
      <c r="E349" s="22">
        <v>343.0</v>
      </c>
      <c r="F349" s="497"/>
      <c r="G349" s="497"/>
      <c r="H349" s="106"/>
      <c r="I349" s="87"/>
      <c r="J349" s="87"/>
      <c r="K349" s="109"/>
      <c r="L349" s="109"/>
      <c r="M349" s="109"/>
      <c r="N349" s="87"/>
      <c r="O349" s="87"/>
      <c r="P349" s="87"/>
    </row>
    <row r="350">
      <c r="A350" s="96"/>
      <c r="B350" s="498"/>
      <c r="C350" s="497"/>
      <c r="D350" s="498"/>
      <c r="E350" s="22">
        <v>344.0</v>
      </c>
      <c r="F350" s="497"/>
      <c r="G350" s="497"/>
      <c r="H350" s="106"/>
      <c r="I350" s="87"/>
      <c r="J350" s="87"/>
      <c r="K350" s="109"/>
      <c r="L350" s="109"/>
      <c r="M350" s="109"/>
      <c r="N350" s="87"/>
      <c r="O350" s="87"/>
      <c r="P350" s="87"/>
    </row>
    <row r="351">
      <c r="A351" s="96"/>
      <c r="B351" s="498"/>
      <c r="C351" s="497"/>
      <c r="D351" s="498"/>
      <c r="E351" s="22">
        <v>345.0</v>
      </c>
      <c r="F351" s="497"/>
      <c r="G351" s="497"/>
      <c r="H351" s="106"/>
      <c r="I351" s="87"/>
      <c r="J351" s="87"/>
      <c r="K351" s="109"/>
      <c r="L351" s="109"/>
      <c r="M351" s="109"/>
      <c r="N351" s="87"/>
      <c r="O351" s="87"/>
      <c r="P351" s="87"/>
    </row>
    <row r="352">
      <c r="A352" s="96"/>
      <c r="B352" s="498"/>
      <c r="C352" s="497"/>
      <c r="D352" s="498"/>
      <c r="E352" s="22">
        <v>346.0</v>
      </c>
      <c r="F352" s="497"/>
      <c r="G352" s="497"/>
      <c r="H352" s="106"/>
      <c r="I352" s="87"/>
      <c r="J352" s="87"/>
      <c r="K352" s="109"/>
      <c r="L352" s="109"/>
      <c r="M352" s="109"/>
      <c r="N352" s="87"/>
      <c r="O352" s="87"/>
      <c r="P352" s="87"/>
    </row>
    <row r="353">
      <c r="A353" s="96"/>
      <c r="B353" s="498"/>
      <c r="C353" s="497"/>
      <c r="D353" s="498"/>
      <c r="E353" s="22">
        <v>347.0</v>
      </c>
      <c r="F353" s="497"/>
      <c r="G353" s="497"/>
      <c r="H353" s="106"/>
      <c r="I353" s="87"/>
      <c r="J353" s="87"/>
      <c r="K353" s="109"/>
      <c r="L353" s="109"/>
      <c r="M353" s="109"/>
      <c r="N353" s="87"/>
      <c r="O353" s="87"/>
      <c r="P353" s="87"/>
    </row>
    <row r="354">
      <c r="A354" s="96"/>
      <c r="B354" s="498"/>
      <c r="C354" s="497"/>
      <c r="D354" s="498"/>
      <c r="E354" s="22">
        <v>348.0</v>
      </c>
      <c r="F354" s="497"/>
      <c r="G354" s="497"/>
      <c r="H354" s="117"/>
      <c r="I354" s="87"/>
      <c r="J354" s="87"/>
      <c r="K354" s="109"/>
      <c r="L354" s="109"/>
      <c r="M354" s="109"/>
      <c r="N354" s="87"/>
      <c r="O354" s="87"/>
      <c r="P354" s="87"/>
    </row>
    <row r="355">
      <c r="A355" s="96"/>
      <c r="B355" s="498"/>
      <c r="C355" s="497"/>
      <c r="D355" s="498"/>
      <c r="E355" s="22">
        <v>349.0</v>
      </c>
      <c r="F355" s="497"/>
      <c r="G355" s="497"/>
      <c r="H355" s="101"/>
      <c r="I355" s="87"/>
      <c r="J355" s="87"/>
      <c r="K355" s="109"/>
      <c r="L355" s="109"/>
      <c r="M355" s="109"/>
      <c r="N355" s="87"/>
      <c r="O355" s="87"/>
      <c r="P355" s="87"/>
    </row>
    <row r="356">
      <c r="A356" s="96"/>
      <c r="B356" s="498"/>
      <c r="C356" s="497"/>
      <c r="D356" s="498"/>
      <c r="E356" s="22">
        <v>350.0</v>
      </c>
      <c r="F356" s="497"/>
      <c r="G356" s="497"/>
      <c r="H356" s="101"/>
      <c r="I356" s="87"/>
      <c r="J356" s="87"/>
      <c r="K356" s="109"/>
      <c r="L356" s="109"/>
      <c r="M356" s="109"/>
      <c r="N356" s="87"/>
      <c r="O356" s="87"/>
      <c r="P356" s="87"/>
    </row>
    <row r="357">
      <c r="A357" s="96"/>
      <c r="B357" s="498"/>
      <c r="C357" s="497"/>
      <c r="D357" s="498"/>
      <c r="E357" s="22">
        <v>351.0</v>
      </c>
      <c r="F357" s="497"/>
      <c r="G357" s="497"/>
      <c r="H357" s="101"/>
      <c r="I357" s="87"/>
      <c r="J357" s="87"/>
      <c r="K357" s="109"/>
      <c r="L357" s="109"/>
      <c r="M357" s="109"/>
      <c r="N357" s="87"/>
      <c r="O357" s="87"/>
      <c r="P357" s="87"/>
    </row>
    <row r="358">
      <c r="A358" s="96"/>
      <c r="B358" s="498"/>
      <c r="C358" s="497"/>
      <c r="D358" s="498"/>
      <c r="E358" s="22">
        <v>352.0</v>
      </c>
      <c r="F358" s="497"/>
      <c r="G358" s="497"/>
      <c r="H358" s="101"/>
      <c r="I358" s="87"/>
      <c r="J358" s="87"/>
      <c r="K358" s="109"/>
      <c r="L358" s="109"/>
      <c r="M358" s="109"/>
      <c r="N358" s="87"/>
      <c r="O358" s="87"/>
      <c r="P358" s="87"/>
    </row>
    <row r="359">
      <c r="A359" s="96"/>
      <c r="B359" s="498"/>
      <c r="C359" s="497"/>
      <c r="D359" s="498"/>
      <c r="E359" s="22">
        <v>353.0</v>
      </c>
      <c r="F359" s="497"/>
      <c r="G359" s="497"/>
      <c r="H359" s="106"/>
      <c r="I359" s="87"/>
      <c r="J359" s="87"/>
      <c r="K359" s="109"/>
      <c r="L359" s="109"/>
      <c r="M359" s="109"/>
      <c r="N359" s="87"/>
      <c r="O359" s="87"/>
      <c r="P359" s="87"/>
    </row>
    <row r="360">
      <c r="A360" s="96"/>
      <c r="B360" s="498"/>
      <c r="C360" s="497"/>
      <c r="D360" s="498"/>
      <c r="E360" s="22">
        <v>354.0</v>
      </c>
      <c r="F360" s="497"/>
      <c r="G360" s="497"/>
      <c r="H360" s="106"/>
      <c r="I360" s="87"/>
      <c r="J360" s="87"/>
      <c r="K360" s="109"/>
      <c r="L360" s="109"/>
      <c r="M360" s="109"/>
      <c r="N360" s="87"/>
      <c r="O360" s="87"/>
      <c r="P360" s="87"/>
    </row>
    <row r="361">
      <c r="A361" s="96"/>
      <c r="B361" s="498"/>
      <c r="C361" s="497"/>
      <c r="D361" s="498"/>
      <c r="E361" s="22">
        <v>355.0</v>
      </c>
      <c r="F361" s="497"/>
      <c r="G361" s="497"/>
      <c r="H361" s="106"/>
      <c r="I361" s="87"/>
      <c r="J361" s="87"/>
      <c r="K361" s="109"/>
      <c r="L361" s="109"/>
      <c r="M361" s="109"/>
      <c r="N361" s="87"/>
      <c r="O361" s="87"/>
      <c r="P361" s="87"/>
    </row>
    <row r="362">
      <c r="A362" s="96"/>
      <c r="B362" s="498"/>
      <c r="C362" s="497"/>
      <c r="D362" s="498"/>
      <c r="E362" s="22">
        <v>356.0</v>
      </c>
      <c r="F362" s="497"/>
      <c r="G362" s="497"/>
      <c r="H362" s="106"/>
      <c r="I362" s="87"/>
      <c r="J362" s="87"/>
      <c r="K362" s="109"/>
      <c r="L362" s="109"/>
      <c r="M362" s="109"/>
      <c r="N362" s="87"/>
      <c r="O362" s="87"/>
      <c r="P362" s="87"/>
    </row>
    <row r="363">
      <c r="A363" s="96"/>
      <c r="B363" s="498"/>
      <c r="C363" s="497"/>
      <c r="D363" s="498"/>
      <c r="E363" s="22">
        <v>357.0</v>
      </c>
      <c r="F363" s="497"/>
      <c r="G363" s="497"/>
      <c r="H363" s="106"/>
      <c r="I363" s="87"/>
      <c r="J363" s="87"/>
      <c r="K363" s="109"/>
      <c r="L363" s="109"/>
      <c r="M363" s="109"/>
      <c r="N363" s="87"/>
      <c r="O363" s="87"/>
      <c r="P363" s="87"/>
    </row>
    <row r="364">
      <c r="A364" s="96"/>
      <c r="B364" s="498"/>
      <c r="C364" s="497"/>
      <c r="D364" s="498"/>
      <c r="E364" s="22">
        <v>358.0</v>
      </c>
      <c r="F364" s="497"/>
      <c r="G364" s="497"/>
      <c r="H364" s="106"/>
      <c r="I364" s="87"/>
      <c r="J364" s="87"/>
      <c r="K364" s="109"/>
      <c r="L364" s="109"/>
      <c r="M364" s="109"/>
      <c r="N364" s="87"/>
      <c r="O364" s="87"/>
      <c r="P364" s="87"/>
    </row>
    <row r="365">
      <c r="A365" s="96"/>
      <c r="B365" s="498"/>
      <c r="C365" s="497"/>
      <c r="D365" s="498"/>
      <c r="E365" s="22">
        <v>359.0</v>
      </c>
      <c r="F365" s="497"/>
      <c r="G365" s="497"/>
      <c r="H365" s="106"/>
      <c r="I365" s="87"/>
      <c r="J365" s="87"/>
      <c r="K365" s="109"/>
      <c r="L365" s="109"/>
      <c r="M365" s="109"/>
      <c r="N365" s="87"/>
      <c r="O365" s="87"/>
      <c r="P365" s="87"/>
    </row>
    <row r="366">
      <c r="A366" s="96"/>
      <c r="B366" s="498"/>
      <c r="C366" s="497"/>
      <c r="D366" s="498"/>
      <c r="E366" s="22">
        <v>360.0</v>
      </c>
      <c r="F366" s="497"/>
      <c r="G366" s="497"/>
      <c r="H366" s="106"/>
      <c r="I366" s="87"/>
      <c r="J366" s="87"/>
      <c r="K366" s="109"/>
      <c r="L366" s="109"/>
      <c r="M366" s="109"/>
      <c r="N366" s="87"/>
      <c r="O366" s="87"/>
      <c r="P366" s="87"/>
    </row>
    <row r="367">
      <c r="A367" s="96"/>
      <c r="B367" s="498"/>
      <c r="C367" s="497"/>
      <c r="D367" s="498"/>
      <c r="E367" s="22">
        <v>361.0</v>
      </c>
      <c r="F367" s="497"/>
      <c r="G367" s="497"/>
      <c r="H367" s="106"/>
      <c r="I367" s="87"/>
      <c r="J367" s="87"/>
      <c r="K367" s="109"/>
      <c r="L367" s="109"/>
      <c r="M367" s="109"/>
      <c r="N367" s="87"/>
      <c r="O367" s="87"/>
      <c r="P367" s="87"/>
    </row>
    <row r="368">
      <c r="A368" s="96"/>
      <c r="B368" s="498"/>
      <c r="C368" s="497"/>
      <c r="D368" s="498"/>
      <c r="E368" s="22">
        <v>362.0</v>
      </c>
      <c r="F368" s="497"/>
      <c r="G368" s="497"/>
      <c r="H368" s="106"/>
      <c r="I368" s="87"/>
      <c r="J368" s="87"/>
      <c r="K368" s="109"/>
      <c r="L368" s="109"/>
      <c r="M368" s="109"/>
      <c r="N368" s="87"/>
      <c r="O368" s="87"/>
      <c r="P368" s="87"/>
    </row>
    <row r="369">
      <c r="A369" s="96"/>
      <c r="B369" s="498"/>
      <c r="C369" s="497"/>
      <c r="D369" s="498"/>
      <c r="E369" s="22">
        <v>363.0</v>
      </c>
      <c r="F369" s="497"/>
      <c r="G369" s="497"/>
      <c r="H369" s="106"/>
      <c r="I369" s="87"/>
      <c r="J369" s="87"/>
      <c r="K369" s="109"/>
      <c r="L369" s="109"/>
      <c r="M369" s="109"/>
      <c r="N369" s="87"/>
      <c r="O369" s="87"/>
      <c r="P369" s="87"/>
    </row>
    <row r="370">
      <c r="A370" s="96"/>
      <c r="B370" s="498"/>
      <c r="C370" s="497"/>
      <c r="D370" s="498"/>
      <c r="E370" s="22">
        <v>364.0</v>
      </c>
      <c r="F370" s="497"/>
      <c r="G370" s="497"/>
      <c r="H370" s="117"/>
      <c r="I370" s="87"/>
      <c r="J370" s="87"/>
      <c r="K370" s="109"/>
      <c r="L370" s="109"/>
      <c r="M370" s="109"/>
      <c r="N370" s="87"/>
      <c r="O370" s="87"/>
      <c r="P370" s="87"/>
    </row>
    <row r="371">
      <c r="A371" s="96"/>
      <c r="B371" s="498"/>
      <c r="C371" s="497"/>
      <c r="D371" s="498"/>
      <c r="E371" s="22">
        <v>365.0</v>
      </c>
      <c r="F371" s="497"/>
      <c r="G371" s="497"/>
      <c r="H371" s="101"/>
      <c r="I371" s="87"/>
      <c r="J371" s="87"/>
      <c r="K371" s="109"/>
      <c r="L371" s="109"/>
      <c r="M371" s="109"/>
      <c r="N371" s="87"/>
      <c r="O371" s="87"/>
      <c r="P371" s="87"/>
    </row>
    <row r="372">
      <c r="A372" s="96"/>
      <c r="B372" s="498"/>
      <c r="C372" s="497"/>
      <c r="D372" s="498"/>
      <c r="E372" s="22">
        <v>366.0</v>
      </c>
      <c r="F372" s="497"/>
      <c r="G372" s="497"/>
      <c r="H372" s="101"/>
      <c r="I372" s="87"/>
      <c r="J372" s="87"/>
      <c r="K372" s="109"/>
      <c r="L372" s="109"/>
      <c r="M372" s="109"/>
      <c r="N372" s="87"/>
      <c r="O372" s="87"/>
      <c r="P372" s="87"/>
    </row>
    <row r="373">
      <c r="A373" s="96"/>
      <c r="B373" s="498"/>
      <c r="C373" s="497"/>
      <c r="D373" s="498"/>
      <c r="E373" s="22">
        <v>367.0</v>
      </c>
      <c r="F373" s="497"/>
      <c r="G373" s="497"/>
      <c r="H373" s="101"/>
      <c r="I373" s="87"/>
      <c r="J373" s="87"/>
      <c r="K373" s="109"/>
      <c r="L373" s="109"/>
      <c r="M373" s="109"/>
      <c r="N373" s="87"/>
      <c r="O373" s="87"/>
      <c r="P373" s="87"/>
    </row>
    <row r="374">
      <c r="A374" s="96"/>
      <c r="B374" s="498"/>
      <c r="C374" s="497"/>
      <c r="D374" s="498"/>
      <c r="E374" s="22">
        <v>368.0</v>
      </c>
      <c r="F374" s="497"/>
      <c r="G374" s="497"/>
      <c r="H374" s="101"/>
      <c r="I374" s="87"/>
      <c r="J374" s="87"/>
      <c r="K374" s="109"/>
      <c r="L374" s="109"/>
      <c r="M374" s="109"/>
      <c r="N374" s="87"/>
      <c r="O374" s="87"/>
      <c r="P374" s="87"/>
    </row>
    <row r="375">
      <c r="A375" s="96"/>
      <c r="B375" s="498"/>
      <c r="C375" s="497"/>
      <c r="D375" s="498"/>
      <c r="E375" s="22">
        <v>369.0</v>
      </c>
      <c r="F375" s="497"/>
      <c r="G375" s="497"/>
      <c r="H375" s="106"/>
      <c r="I375" s="87"/>
      <c r="J375" s="87"/>
      <c r="K375" s="109"/>
      <c r="L375" s="109"/>
      <c r="M375" s="109"/>
      <c r="N375" s="87"/>
      <c r="O375" s="87"/>
      <c r="P375" s="87"/>
    </row>
    <row r="376">
      <c r="A376" s="96"/>
      <c r="B376" s="498"/>
      <c r="C376" s="497"/>
      <c r="D376" s="498"/>
      <c r="E376" s="22">
        <v>370.0</v>
      </c>
      <c r="F376" s="497"/>
      <c r="G376" s="497"/>
      <c r="H376" s="106"/>
      <c r="I376" s="87"/>
      <c r="J376" s="87"/>
      <c r="K376" s="109"/>
      <c r="L376" s="109"/>
      <c r="M376" s="109"/>
      <c r="N376" s="87"/>
      <c r="O376" s="87"/>
      <c r="P376" s="87"/>
    </row>
    <row r="377">
      <c r="A377" s="96"/>
      <c r="B377" s="498"/>
      <c r="C377" s="497"/>
      <c r="D377" s="498"/>
      <c r="E377" s="22">
        <v>371.0</v>
      </c>
      <c r="F377" s="497"/>
      <c r="G377" s="497"/>
      <c r="H377" s="106"/>
      <c r="I377" s="87"/>
      <c r="J377" s="87"/>
      <c r="K377" s="109"/>
      <c r="L377" s="109"/>
      <c r="M377" s="109"/>
      <c r="N377" s="87"/>
      <c r="O377" s="87"/>
      <c r="P377" s="87"/>
    </row>
    <row r="378">
      <c r="A378" s="96"/>
      <c r="B378" s="498"/>
      <c r="C378" s="497"/>
      <c r="D378" s="498"/>
      <c r="E378" s="22">
        <v>372.0</v>
      </c>
      <c r="F378" s="497"/>
      <c r="G378" s="497"/>
      <c r="H378" s="106"/>
      <c r="I378" s="87"/>
      <c r="J378" s="87"/>
      <c r="K378" s="109"/>
      <c r="L378" s="109"/>
      <c r="M378" s="109"/>
      <c r="N378" s="87"/>
      <c r="O378" s="87"/>
      <c r="P378" s="87"/>
    </row>
    <row r="379">
      <c r="A379" s="96"/>
      <c r="B379" s="498"/>
      <c r="C379" s="497"/>
      <c r="D379" s="498"/>
      <c r="E379" s="22">
        <v>373.0</v>
      </c>
      <c r="F379" s="497"/>
      <c r="G379" s="497"/>
      <c r="H379" s="106"/>
      <c r="I379" s="87"/>
      <c r="J379" s="87"/>
      <c r="K379" s="109"/>
      <c r="L379" s="109"/>
      <c r="M379" s="109"/>
      <c r="N379" s="87"/>
      <c r="O379" s="87"/>
      <c r="P379" s="87"/>
    </row>
    <row r="380">
      <c r="A380" s="96"/>
      <c r="B380" s="498"/>
      <c r="C380" s="497"/>
      <c r="D380" s="498"/>
      <c r="E380" s="22">
        <v>374.0</v>
      </c>
      <c r="F380" s="497"/>
      <c r="G380" s="497"/>
      <c r="H380" s="106"/>
      <c r="I380" s="87"/>
      <c r="J380" s="87"/>
      <c r="K380" s="109"/>
      <c r="L380" s="109"/>
      <c r="M380" s="109"/>
      <c r="N380" s="87"/>
      <c r="O380" s="87"/>
      <c r="P380" s="87"/>
    </row>
    <row r="381">
      <c r="A381" s="96"/>
      <c r="B381" s="498"/>
      <c r="C381" s="497"/>
      <c r="D381" s="498"/>
      <c r="E381" s="22">
        <v>375.0</v>
      </c>
      <c r="F381" s="497"/>
      <c r="G381" s="497"/>
      <c r="H381" s="106"/>
      <c r="I381" s="87"/>
      <c r="J381" s="87"/>
      <c r="K381" s="109"/>
      <c r="L381" s="109"/>
      <c r="M381" s="109"/>
      <c r="N381" s="87"/>
      <c r="O381" s="87"/>
      <c r="P381" s="87"/>
    </row>
    <row r="382">
      <c r="A382" s="96"/>
      <c r="B382" s="498"/>
      <c r="C382" s="497"/>
      <c r="D382" s="498"/>
      <c r="E382" s="22">
        <v>376.0</v>
      </c>
      <c r="F382" s="497"/>
      <c r="G382" s="497"/>
      <c r="H382" s="106"/>
      <c r="I382" s="87"/>
      <c r="J382" s="87"/>
      <c r="K382" s="109"/>
      <c r="L382" s="109"/>
      <c r="M382" s="109"/>
      <c r="N382" s="87"/>
      <c r="O382" s="87"/>
      <c r="P382" s="87"/>
    </row>
    <row r="383">
      <c r="A383" s="96"/>
      <c r="B383" s="498"/>
      <c r="C383" s="497"/>
      <c r="D383" s="498"/>
      <c r="E383" s="22">
        <v>377.0</v>
      </c>
      <c r="F383" s="497"/>
      <c r="G383" s="497"/>
      <c r="H383" s="106"/>
      <c r="I383" s="87"/>
      <c r="J383" s="87"/>
      <c r="K383" s="109"/>
      <c r="L383" s="109"/>
      <c r="M383" s="109"/>
      <c r="N383" s="87"/>
      <c r="O383" s="87"/>
      <c r="P383" s="87"/>
    </row>
    <row r="384">
      <c r="A384" s="96"/>
      <c r="B384" s="498"/>
      <c r="C384" s="497"/>
      <c r="D384" s="498"/>
      <c r="E384" s="22">
        <v>378.0</v>
      </c>
      <c r="F384" s="497"/>
      <c r="G384" s="497"/>
      <c r="H384" s="106"/>
      <c r="I384" s="87"/>
      <c r="J384" s="87"/>
      <c r="K384" s="109"/>
      <c r="L384" s="109"/>
      <c r="M384" s="109"/>
      <c r="N384" s="87"/>
      <c r="O384" s="87"/>
      <c r="P384" s="87"/>
    </row>
    <row r="385">
      <c r="A385" s="96"/>
      <c r="B385" s="498"/>
      <c r="C385" s="497"/>
      <c r="D385" s="498"/>
      <c r="E385" s="22">
        <v>379.0</v>
      </c>
      <c r="F385" s="497"/>
      <c r="G385" s="497"/>
      <c r="H385" s="106"/>
      <c r="I385" s="87"/>
      <c r="J385" s="87"/>
      <c r="K385" s="109"/>
      <c r="L385" s="109"/>
      <c r="M385" s="109"/>
      <c r="N385" s="87"/>
      <c r="O385" s="87"/>
      <c r="P385" s="87"/>
    </row>
    <row r="386">
      <c r="A386" s="96"/>
      <c r="B386" s="498"/>
      <c r="C386" s="497"/>
      <c r="D386" s="498"/>
      <c r="E386" s="22">
        <v>380.0</v>
      </c>
      <c r="F386" s="497"/>
      <c r="G386" s="497"/>
      <c r="H386" s="117"/>
      <c r="I386" s="87"/>
      <c r="J386" s="87"/>
      <c r="K386" s="109"/>
      <c r="L386" s="109"/>
      <c r="M386" s="109"/>
      <c r="N386" s="87"/>
      <c r="O386" s="87"/>
      <c r="P386" s="87"/>
    </row>
    <row r="387">
      <c r="A387" s="96"/>
      <c r="B387" s="498"/>
      <c r="C387" s="497"/>
      <c r="D387" s="498"/>
      <c r="E387" s="22">
        <v>381.0</v>
      </c>
      <c r="F387" s="497"/>
      <c r="G387" s="497"/>
      <c r="H387" s="101"/>
      <c r="I387" s="87"/>
      <c r="J387" s="87"/>
      <c r="K387" s="109"/>
      <c r="L387" s="109"/>
      <c r="M387" s="109"/>
      <c r="N387" s="87"/>
      <c r="O387" s="87"/>
      <c r="P387" s="87"/>
    </row>
    <row r="388">
      <c r="A388" s="96"/>
      <c r="B388" s="498"/>
      <c r="C388" s="497"/>
      <c r="D388" s="498"/>
      <c r="E388" s="22">
        <v>382.0</v>
      </c>
      <c r="F388" s="497"/>
      <c r="G388" s="497"/>
      <c r="H388" s="101"/>
      <c r="I388" s="87"/>
      <c r="J388" s="87"/>
      <c r="K388" s="109"/>
      <c r="L388" s="109"/>
      <c r="M388" s="109"/>
      <c r="N388" s="87"/>
      <c r="O388" s="87"/>
      <c r="P388" s="87"/>
    </row>
    <row r="389">
      <c r="A389" s="96"/>
      <c r="B389" s="498"/>
      <c r="C389" s="497"/>
      <c r="D389" s="498"/>
      <c r="E389" s="22">
        <v>383.0</v>
      </c>
      <c r="F389" s="497"/>
      <c r="G389" s="497"/>
      <c r="H389" s="101"/>
      <c r="I389" s="87"/>
      <c r="J389" s="87"/>
      <c r="K389" s="109"/>
      <c r="L389" s="109"/>
      <c r="M389" s="109"/>
      <c r="N389" s="87"/>
      <c r="O389" s="87"/>
      <c r="P389" s="87"/>
    </row>
    <row r="390">
      <c r="A390" s="96"/>
      <c r="B390" s="498"/>
      <c r="C390" s="497"/>
      <c r="D390" s="498"/>
      <c r="E390" s="22">
        <v>384.0</v>
      </c>
      <c r="F390" s="497"/>
      <c r="G390" s="497"/>
      <c r="H390" s="101"/>
      <c r="I390" s="87"/>
      <c r="J390" s="87"/>
      <c r="K390" s="109"/>
      <c r="L390" s="109"/>
      <c r="M390" s="109"/>
      <c r="N390" s="87"/>
      <c r="O390" s="87"/>
      <c r="P390" s="87"/>
    </row>
    <row r="391">
      <c r="A391" s="96"/>
      <c r="B391" s="498"/>
      <c r="C391" s="497"/>
      <c r="D391" s="498"/>
      <c r="E391" s="22">
        <v>385.0</v>
      </c>
      <c r="F391" s="497"/>
      <c r="G391" s="497"/>
      <c r="H391" s="106"/>
      <c r="I391" s="87"/>
      <c r="J391" s="87"/>
      <c r="K391" s="109"/>
      <c r="L391" s="109"/>
      <c r="M391" s="109"/>
      <c r="N391" s="87"/>
      <c r="O391" s="87"/>
      <c r="P391" s="87"/>
    </row>
    <row r="392">
      <c r="A392" s="96"/>
      <c r="B392" s="498"/>
      <c r="C392" s="497"/>
      <c r="D392" s="498"/>
      <c r="E392" s="22">
        <v>386.0</v>
      </c>
      <c r="F392" s="497"/>
      <c r="G392" s="497"/>
      <c r="H392" s="106"/>
      <c r="I392" s="87"/>
      <c r="J392" s="87"/>
      <c r="K392" s="109"/>
      <c r="L392" s="109"/>
      <c r="M392" s="109"/>
      <c r="N392" s="87"/>
      <c r="O392" s="87"/>
      <c r="P392" s="87"/>
    </row>
    <row r="393">
      <c r="A393" s="96"/>
      <c r="B393" s="498"/>
      <c r="C393" s="497"/>
      <c r="D393" s="498"/>
      <c r="E393" s="22">
        <v>387.0</v>
      </c>
      <c r="F393" s="497"/>
      <c r="G393" s="497"/>
      <c r="H393" s="106"/>
      <c r="I393" s="87"/>
      <c r="J393" s="87"/>
      <c r="K393" s="109"/>
      <c r="L393" s="109"/>
      <c r="M393" s="109"/>
      <c r="N393" s="87"/>
      <c r="O393" s="87"/>
      <c r="P393" s="87"/>
    </row>
    <row r="394">
      <c r="A394" s="96"/>
      <c r="B394" s="498"/>
      <c r="C394" s="497"/>
      <c r="D394" s="498"/>
      <c r="E394" s="22">
        <v>388.0</v>
      </c>
      <c r="F394" s="497"/>
      <c r="G394" s="497"/>
      <c r="H394" s="106"/>
      <c r="I394" s="87"/>
      <c r="J394" s="87"/>
      <c r="K394" s="109"/>
      <c r="L394" s="109"/>
      <c r="M394" s="109"/>
      <c r="N394" s="87"/>
      <c r="O394" s="87"/>
      <c r="P394" s="87"/>
    </row>
    <row r="395">
      <c r="A395" s="96"/>
      <c r="B395" s="498"/>
      <c r="C395" s="497"/>
      <c r="D395" s="498"/>
      <c r="E395" s="22">
        <v>389.0</v>
      </c>
      <c r="F395" s="497"/>
      <c r="G395" s="497"/>
      <c r="H395" s="106"/>
      <c r="I395" s="87"/>
      <c r="J395" s="87"/>
      <c r="K395" s="109"/>
      <c r="L395" s="109"/>
      <c r="M395" s="109"/>
      <c r="N395" s="87"/>
      <c r="O395" s="87"/>
      <c r="P395" s="87"/>
    </row>
    <row r="396">
      <c r="A396" s="96"/>
      <c r="B396" s="498"/>
      <c r="C396" s="497"/>
      <c r="D396" s="498"/>
      <c r="E396" s="22">
        <v>390.0</v>
      </c>
      <c r="F396" s="497"/>
      <c r="G396" s="497"/>
      <c r="H396" s="106"/>
      <c r="I396" s="87"/>
      <c r="J396" s="87"/>
      <c r="K396" s="109"/>
      <c r="L396" s="109"/>
      <c r="M396" s="109"/>
      <c r="N396" s="87"/>
      <c r="O396" s="87"/>
      <c r="P396" s="87"/>
    </row>
    <row r="397">
      <c r="A397" s="96"/>
      <c r="B397" s="498"/>
      <c r="C397" s="497"/>
      <c r="D397" s="498"/>
      <c r="E397" s="22">
        <v>391.0</v>
      </c>
      <c r="F397" s="497"/>
      <c r="G397" s="497"/>
      <c r="H397" s="106"/>
      <c r="I397" s="87"/>
      <c r="J397" s="87"/>
      <c r="K397" s="109"/>
      <c r="L397" s="109"/>
      <c r="M397" s="109"/>
      <c r="N397" s="87"/>
      <c r="O397" s="87"/>
      <c r="P397" s="87"/>
    </row>
    <row r="398">
      <c r="A398" s="96"/>
      <c r="B398" s="498"/>
      <c r="C398" s="497"/>
      <c r="D398" s="498"/>
      <c r="E398" s="22">
        <v>392.0</v>
      </c>
      <c r="F398" s="497"/>
      <c r="G398" s="497"/>
      <c r="H398" s="106"/>
      <c r="I398" s="87"/>
      <c r="J398" s="87"/>
      <c r="K398" s="109"/>
      <c r="L398" s="109"/>
      <c r="M398" s="109"/>
      <c r="N398" s="87"/>
      <c r="O398" s="87"/>
      <c r="P398" s="87"/>
    </row>
    <row r="399">
      <c r="A399" s="96"/>
      <c r="B399" s="498"/>
      <c r="C399" s="497"/>
      <c r="D399" s="498"/>
      <c r="E399" s="22">
        <v>393.0</v>
      </c>
      <c r="F399" s="497"/>
      <c r="G399" s="497"/>
      <c r="H399" s="106"/>
      <c r="I399" s="87"/>
      <c r="J399" s="87"/>
      <c r="K399" s="109"/>
      <c r="L399" s="109"/>
      <c r="M399" s="109"/>
      <c r="N399" s="87"/>
      <c r="O399" s="87"/>
      <c r="P399" s="87"/>
    </row>
    <row r="400">
      <c r="A400" s="96"/>
      <c r="B400" s="498"/>
      <c r="C400" s="497"/>
      <c r="D400" s="498"/>
      <c r="E400" s="22">
        <v>394.0</v>
      </c>
      <c r="F400" s="497"/>
      <c r="G400" s="497"/>
      <c r="H400" s="106"/>
      <c r="I400" s="87"/>
      <c r="J400" s="87"/>
      <c r="K400" s="109"/>
      <c r="L400" s="109"/>
      <c r="M400" s="109"/>
      <c r="N400" s="87"/>
      <c r="O400" s="87"/>
      <c r="P400" s="87"/>
    </row>
    <row r="401">
      <c r="A401" s="96"/>
      <c r="B401" s="498"/>
      <c r="C401" s="497"/>
      <c r="D401" s="498"/>
      <c r="E401" s="22">
        <v>395.0</v>
      </c>
      <c r="F401" s="497"/>
      <c r="G401" s="497"/>
      <c r="H401" s="106"/>
      <c r="I401" s="87"/>
      <c r="J401" s="87"/>
      <c r="K401" s="109"/>
      <c r="L401" s="109"/>
      <c r="M401" s="109"/>
      <c r="N401" s="87"/>
      <c r="O401" s="87"/>
      <c r="P401" s="87"/>
    </row>
    <row r="402">
      <c r="A402" s="96"/>
      <c r="B402" s="498"/>
      <c r="C402" s="497"/>
      <c r="D402" s="498"/>
      <c r="E402" s="22">
        <v>396.0</v>
      </c>
      <c r="F402" s="497"/>
      <c r="G402" s="497"/>
      <c r="H402" s="117"/>
      <c r="I402" s="87"/>
      <c r="J402" s="87"/>
      <c r="K402" s="109"/>
      <c r="L402" s="109"/>
      <c r="M402" s="109"/>
      <c r="N402" s="87"/>
      <c r="O402" s="87"/>
      <c r="P402" s="87"/>
    </row>
    <row r="403">
      <c r="A403" s="96"/>
      <c r="B403" s="498"/>
      <c r="C403" s="497"/>
      <c r="D403" s="498"/>
      <c r="E403" s="22">
        <v>397.0</v>
      </c>
      <c r="F403" s="497"/>
      <c r="G403" s="497"/>
      <c r="H403" s="101"/>
      <c r="I403" s="87"/>
      <c r="J403" s="87"/>
      <c r="K403" s="109"/>
      <c r="L403" s="109"/>
      <c r="M403" s="109"/>
      <c r="N403" s="87"/>
      <c r="O403" s="87"/>
      <c r="P403" s="87"/>
    </row>
    <row r="404">
      <c r="A404" s="96"/>
      <c r="B404" s="498"/>
      <c r="C404" s="497"/>
      <c r="D404" s="498"/>
      <c r="E404" s="22">
        <v>398.0</v>
      </c>
      <c r="F404" s="497"/>
      <c r="G404" s="497"/>
      <c r="H404" s="101"/>
      <c r="I404" s="87"/>
      <c r="J404" s="87"/>
      <c r="K404" s="109"/>
      <c r="L404" s="109"/>
      <c r="M404" s="109"/>
      <c r="N404" s="87"/>
      <c r="O404" s="87"/>
      <c r="P404" s="87"/>
    </row>
    <row r="405">
      <c r="A405" s="96"/>
      <c r="B405" s="498"/>
      <c r="C405" s="497"/>
      <c r="D405" s="498"/>
      <c r="E405" s="22">
        <v>399.0</v>
      </c>
      <c r="F405" s="497"/>
      <c r="G405" s="497"/>
      <c r="H405" s="101"/>
      <c r="I405" s="87"/>
      <c r="J405" s="87"/>
      <c r="K405" s="109"/>
      <c r="L405" s="109"/>
      <c r="M405" s="109"/>
      <c r="N405" s="87"/>
      <c r="O405" s="87"/>
      <c r="P405" s="87"/>
    </row>
    <row r="406">
      <c r="A406" s="96"/>
      <c r="B406" s="498"/>
      <c r="C406" s="497"/>
      <c r="D406" s="498"/>
      <c r="E406" s="22">
        <v>400.0</v>
      </c>
      <c r="F406" s="497"/>
      <c r="G406" s="497"/>
      <c r="H406" s="101"/>
      <c r="I406" s="87"/>
      <c r="J406" s="87"/>
      <c r="K406" s="109"/>
      <c r="L406" s="109"/>
      <c r="M406" s="109"/>
      <c r="N406" s="87"/>
      <c r="O406" s="87"/>
      <c r="P406" s="87"/>
    </row>
    <row r="407">
      <c r="A407" s="96"/>
      <c r="B407" s="115"/>
      <c r="C407" s="115"/>
      <c r="D407" s="115"/>
      <c r="E407" s="96"/>
      <c r="F407" s="393"/>
      <c r="G407" s="393"/>
      <c r="H407" s="35" t="s">
        <v>507</v>
      </c>
      <c r="I407" s="20"/>
      <c r="J407" s="7"/>
      <c r="K407" s="5" t="s">
        <v>532</v>
      </c>
      <c r="L407" s="20"/>
      <c r="M407" s="7"/>
      <c r="N407" s="51"/>
      <c r="O407" s="51"/>
      <c r="P407" s="51"/>
    </row>
    <row r="408">
      <c r="A408" s="22" t="s">
        <v>575</v>
      </c>
      <c r="B408" s="232" t="s">
        <v>3551</v>
      </c>
      <c r="C408" s="232" t="s">
        <v>3552</v>
      </c>
      <c r="D408" s="232" t="s">
        <v>3553</v>
      </c>
      <c r="E408" s="422" t="s">
        <v>599</v>
      </c>
      <c r="F408" s="215" t="s">
        <v>25</v>
      </c>
      <c r="G408" s="215" t="s">
        <v>3573</v>
      </c>
      <c r="H408" s="403">
        <v>1.0</v>
      </c>
      <c r="I408" s="215" t="s">
        <v>25</v>
      </c>
      <c r="J408" s="215" t="s">
        <v>3573</v>
      </c>
      <c r="K408" s="508" t="s">
        <v>593</v>
      </c>
      <c r="L408" s="497"/>
      <c r="M408" s="497"/>
      <c r="N408" s="51"/>
      <c r="O408" s="51"/>
      <c r="P408" s="51"/>
    </row>
    <row r="409">
      <c r="A409" s="96"/>
      <c r="B409" s="498"/>
      <c r="C409" s="497"/>
      <c r="D409" s="498"/>
      <c r="E409" s="96"/>
      <c r="F409" s="497"/>
      <c r="G409" s="497"/>
      <c r="H409" s="51"/>
      <c r="I409" s="51"/>
      <c r="J409" s="51"/>
      <c r="K409" s="106"/>
      <c r="L409" s="109"/>
      <c r="M409" s="109"/>
      <c r="N409" s="51"/>
      <c r="O409" s="51"/>
      <c r="P409" s="51"/>
    </row>
    <row r="410">
      <c r="A410" s="96"/>
      <c r="B410" s="498"/>
      <c r="C410" s="497"/>
      <c r="D410" s="498"/>
      <c r="E410" s="96"/>
      <c r="F410" s="497"/>
      <c r="G410" s="497"/>
      <c r="H410" s="51"/>
      <c r="I410" s="51"/>
      <c r="J410" s="51"/>
      <c r="K410" s="106"/>
      <c r="L410" s="109"/>
      <c r="M410" s="109"/>
      <c r="N410" s="51"/>
      <c r="O410" s="51"/>
      <c r="P410" s="51"/>
    </row>
    <row r="411">
      <c r="A411" s="96"/>
      <c r="B411" s="498"/>
      <c r="C411" s="497"/>
      <c r="D411" s="498"/>
      <c r="E411" s="96"/>
      <c r="F411" s="497"/>
      <c r="G411" s="497"/>
      <c r="H411" s="51"/>
      <c r="I411" s="51"/>
      <c r="J411" s="51"/>
      <c r="K411" s="106"/>
      <c r="L411" s="109"/>
      <c r="M411" s="109"/>
      <c r="N411" s="51"/>
      <c r="O411" s="51"/>
      <c r="P411" s="51"/>
    </row>
    <row r="412">
      <c r="A412" s="22" t="s">
        <v>2341</v>
      </c>
      <c r="B412" s="40" t="s">
        <v>4052</v>
      </c>
      <c r="C412" s="215" t="s">
        <v>4053</v>
      </c>
      <c r="D412" s="498"/>
      <c r="E412" s="403" t="s">
        <v>2848</v>
      </c>
      <c r="F412" s="215" t="s">
        <v>45</v>
      </c>
      <c r="G412" s="215" t="s">
        <v>3566</v>
      </c>
      <c r="H412" s="106"/>
      <c r="I412" s="51"/>
      <c r="J412" s="51"/>
      <c r="K412" s="101"/>
      <c r="L412" s="109"/>
      <c r="M412" s="109"/>
      <c r="N412" s="51"/>
      <c r="O412" s="51"/>
      <c r="P412" s="51"/>
    </row>
    <row r="413">
      <c r="A413" s="22" t="s">
        <v>2727</v>
      </c>
      <c r="B413" s="40" t="s">
        <v>3872</v>
      </c>
      <c r="C413" s="215" t="s">
        <v>4655</v>
      </c>
      <c r="D413" s="498"/>
      <c r="E413" s="403" t="s">
        <v>2848</v>
      </c>
      <c r="F413" s="215" t="s">
        <v>57</v>
      </c>
      <c r="G413" s="215" t="s">
        <v>3571</v>
      </c>
      <c r="H413" s="106"/>
      <c r="I413" s="51"/>
      <c r="J413" s="51"/>
      <c r="K413" s="109"/>
      <c r="L413" s="109"/>
      <c r="M413" s="109"/>
      <c r="N413" s="51"/>
      <c r="O413" s="51"/>
      <c r="P413" s="51"/>
    </row>
    <row r="414">
      <c r="A414" s="22" t="s">
        <v>2346</v>
      </c>
      <c r="B414" s="40" t="s">
        <v>3781</v>
      </c>
      <c r="C414" s="215" t="s">
        <v>4656</v>
      </c>
      <c r="D414" s="498"/>
      <c r="E414" s="403" t="s">
        <v>2848</v>
      </c>
      <c r="F414" s="215" t="s">
        <v>106</v>
      </c>
      <c r="G414" s="215" t="s">
        <v>3573</v>
      </c>
      <c r="H414" s="106"/>
      <c r="I414" s="51"/>
      <c r="J414" s="51"/>
      <c r="K414" s="109"/>
      <c r="L414" s="109"/>
      <c r="M414" s="109"/>
      <c r="N414" s="51"/>
      <c r="O414" s="51"/>
      <c r="P414" s="51"/>
    </row>
    <row r="415">
      <c r="A415" s="96"/>
      <c r="B415" s="498"/>
      <c r="C415" s="497"/>
      <c r="D415" s="498"/>
      <c r="E415" s="96"/>
      <c r="F415" s="497"/>
      <c r="G415" s="497"/>
      <c r="H415" s="106"/>
      <c r="I415" s="51"/>
      <c r="J415" s="51"/>
      <c r="K415" s="109"/>
      <c r="L415" s="109"/>
      <c r="M415" s="109"/>
      <c r="N415" s="51"/>
      <c r="O415" s="51"/>
      <c r="P415" s="51"/>
    </row>
    <row r="416">
      <c r="A416" s="96"/>
      <c r="B416" s="498"/>
      <c r="C416" s="497"/>
      <c r="D416" s="498"/>
      <c r="E416" s="96"/>
      <c r="F416" s="497"/>
      <c r="G416" s="497"/>
      <c r="H416" s="106"/>
      <c r="I416" s="51"/>
      <c r="J416" s="51"/>
      <c r="K416" s="109"/>
      <c r="L416" s="109"/>
      <c r="M416" s="109"/>
      <c r="N416" s="51"/>
      <c r="O416" s="51"/>
      <c r="P416" s="51"/>
    </row>
    <row r="417">
      <c r="A417" s="96"/>
      <c r="B417" s="498"/>
      <c r="C417" s="497"/>
      <c r="D417" s="498"/>
      <c r="E417" s="96"/>
      <c r="F417" s="497"/>
      <c r="G417" s="497"/>
      <c r="H417" s="117"/>
      <c r="I417" s="51"/>
      <c r="J417" s="51"/>
      <c r="K417" s="109"/>
      <c r="L417" s="109"/>
      <c r="M417" s="109"/>
      <c r="N417" s="51"/>
      <c r="O417" s="51"/>
      <c r="P417" s="51"/>
    </row>
    <row r="418">
      <c r="A418" s="96"/>
      <c r="B418" s="498"/>
      <c r="C418" s="497"/>
      <c r="D418" s="498"/>
      <c r="E418" s="96"/>
      <c r="F418" s="497"/>
      <c r="G418" s="497"/>
      <c r="H418" s="109"/>
      <c r="I418" s="51"/>
      <c r="J418" s="51"/>
      <c r="K418" s="109"/>
      <c r="L418" s="109"/>
      <c r="M418" s="109"/>
      <c r="N418" s="51"/>
      <c r="O418" s="51"/>
      <c r="P418" s="51"/>
    </row>
    <row r="419">
      <c r="A419" s="96"/>
      <c r="B419" s="498"/>
      <c r="C419" s="497"/>
      <c r="D419" s="498"/>
      <c r="E419" s="96"/>
      <c r="F419" s="497"/>
      <c r="G419" s="497"/>
      <c r="H419" s="109"/>
      <c r="I419" s="51"/>
      <c r="J419" s="51"/>
      <c r="K419" s="109"/>
      <c r="L419" s="109"/>
      <c r="M419" s="109"/>
      <c r="N419" s="51"/>
      <c r="O419" s="51"/>
      <c r="P419" s="51"/>
    </row>
    <row r="420">
      <c r="A420" s="96"/>
      <c r="B420" s="498"/>
      <c r="C420" s="497"/>
      <c r="D420" s="498"/>
      <c r="E420" s="96"/>
      <c r="F420" s="497"/>
      <c r="G420" s="497"/>
      <c r="H420" s="109"/>
      <c r="I420" s="51"/>
      <c r="J420" s="51"/>
      <c r="K420" s="109"/>
      <c r="L420" s="109"/>
      <c r="M420" s="109"/>
      <c r="N420" s="51"/>
      <c r="O420" s="51"/>
      <c r="P420" s="51"/>
    </row>
  </sheetData>
  <mergeCells count="15">
    <mergeCell ref="H116:J116"/>
    <mergeCell ref="H104:J104"/>
    <mergeCell ref="H1:P1"/>
    <mergeCell ref="N3:P3"/>
    <mergeCell ref="E104:G104"/>
    <mergeCell ref="B205:G205"/>
    <mergeCell ref="B1:G1"/>
    <mergeCell ref="A1:A2"/>
    <mergeCell ref="H407:J407"/>
    <mergeCell ref="K407:M407"/>
    <mergeCell ref="K116:M116"/>
    <mergeCell ref="H3:J3"/>
    <mergeCell ref="B3:G3"/>
    <mergeCell ref="K3:M3"/>
    <mergeCell ref="H10:J10"/>
  </mergeCells>
  <conditionalFormatting sqref="G:G J2:J9 M2:M420 P2:P4 J11:J420 P220">
    <cfRule type="containsText" dxfId="0" priority="1" operator="containsText" text="R">
      <formula>NOT(ISERROR(SEARCH(("R"),(G1))))</formula>
    </cfRule>
  </conditionalFormatting>
  <conditionalFormatting sqref="G:G J2:J9 M2:M420 P2:P4 J11:J420 P220">
    <cfRule type="containsText" dxfId="1" priority="2" operator="containsText" text="P">
      <formula>NOT(ISERROR(SEARCH(("P"),(G1))))</formula>
    </cfRule>
  </conditionalFormatting>
  <conditionalFormatting sqref="G:G J2:J9 M2:M420 P2:P4 J11:J420 P220">
    <cfRule type="containsText" dxfId="2" priority="3" operator="containsText" text="S">
      <formula>NOT(ISERROR(SEARCH(("S"),(G1))))</formula>
    </cfRule>
  </conditionalFormatting>
  <conditionalFormatting sqref="F:F I2:I9 L2:L420 O2:O4 I11:I420 B206:B255 O220">
    <cfRule type="colorScale" priority="4">
      <colorScale>
        <cfvo type="formula" val="1"/>
        <cfvo type="percentile" val="50"/>
        <cfvo type="formula" val="6"/>
        <color rgb="FF57BB8A"/>
        <color rgb="FFFFD666"/>
        <color rgb="FFE67C73"/>
      </colorScale>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8"/>
      <c r="B1" s="245" t="s">
        <v>3566</v>
      </c>
      <c r="C1" s="245" t="s">
        <v>3571</v>
      </c>
      <c r="D1" s="245" t="s">
        <v>3573</v>
      </c>
      <c r="G1" s="84" t="s">
        <v>4635</v>
      </c>
      <c r="I1" s="84" t="s">
        <v>4636</v>
      </c>
    </row>
    <row r="2">
      <c r="A2" s="504">
        <v>1.0</v>
      </c>
      <c r="B2" s="504">
        <v>2.0</v>
      </c>
      <c r="C2" s="504">
        <v>6.0</v>
      </c>
      <c r="D2" s="504">
        <v>9.0</v>
      </c>
      <c r="E2" s="505">
        <f t="shared" ref="E2:E8" si="1">sum(B2:D2)</f>
        <v>17</v>
      </c>
    </row>
    <row r="3">
      <c r="A3" s="245">
        <v>2.0</v>
      </c>
      <c r="B3" s="245">
        <v>3.0</v>
      </c>
      <c r="C3" s="245">
        <v>6.0</v>
      </c>
      <c r="D3" s="245">
        <v>6.0</v>
      </c>
      <c r="E3" s="268">
        <f t="shared" si="1"/>
        <v>15</v>
      </c>
    </row>
    <row r="4">
      <c r="A4" s="504">
        <v>3.0</v>
      </c>
      <c r="B4" s="504">
        <v>8.0</v>
      </c>
      <c r="C4" s="504">
        <v>2.0</v>
      </c>
      <c r="D4" s="504">
        <v>6.0</v>
      </c>
      <c r="E4" s="505">
        <f t="shared" si="1"/>
        <v>16</v>
      </c>
    </row>
    <row r="5">
      <c r="A5" s="245">
        <v>4.0</v>
      </c>
      <c r="B5" s="245">
        <v>4.0</v>
      </c>
      <c r="C5" s="245">
        <v>8.0</v>
      </c>
      <c r="D5" s="245">
        <v>5.0</v>
      </c>
      <c r="E5" s="268">
        <f t="shared" si="1"/>
        <v>17</v>
      </c>
    </row>
    <row r="6">
      <c r="A6" s="504">
        <v>5.0</v>
      </c>
      <c r="B6" s="504">
        <v>7.0</v>
      </c>
      <c r="C6" s="504">
        <v>5.0</v>
      </c>
      <c r="D6" s="504">
        <v>5.0</v>
      </c>
      <c r="E6" s="505">
        <f t="shared" si="1"/>
        <v>17</v>
      </c>
    </row>
    <row r="7">
      <c r="A7" s="245">
        <v>6.0</v>
      </c>
      <c r="B7" s="245">
        <v>10.0</v>
      </c>
      <c r="C7" s="245">
        <v>6.0</v>
      </c>
      <c r="D7" s="245">
        <v>2.0</v>
      </c>
      <c r="E7" s="268">
        <f t="shared" si="1"/>
        <v>18</v>
      </c>
    </row>
    <row r="8">
      <c r="B8" s="505">
        <f t="shared" ref="B8:D8" si="2">sum(B2:B7)</f>
        <v>34</v>
      </c>
      <c r="C8" s="505">
        <f t="shared" si="2"/>
        <v>33</v>
      </c>
      <c r="D8" s="505">
        <f t="shared" si="2"/>
        <v>33</v>
      </c>
      <c r="E8" s="505">
        <f t="shared" si="1"/>
        <v>100</v>
      </c>
    </row>
    <row r="11">
      <c r="A11" s="84">
        <f>B11-sum(B12:B22)</f>
        <v>25</v>
      </c>
      <c r="B11" s="84">
        <v>99.0</v>
      </c>
      <c r="C11" s="84"/>
      <c r="E11" s="84"/>
    </row>
    <row r="12">
      <c r="A12" s="84" t="s">
        <v>4637</v>
      </c>
      <c r="B12" s="84">
        <v>3.0</v>
      </c>
      <c r="C12" s="84"/>
      <c r="E12" s="84"/>
    </row>
    <row r="13">
      <c r="A13" s="84" t="s">
        <v>4638</v>
      </c>
      <c r="B13" s="84">
        <v>55.0</v>
      </c>
      <c r="C13" s="84"/>
      <c r="E13" s="84"/>
    </row>
    <row r="14">
      <c r="A14" s="84" t="s">
        <v>77</v>
      </c>
      <c r="B14" s="84" t="s">
        <v>4639</v>
      </c>
      <c r="C14" s="84"/>
      <c r="E14" s="84"/>
    </row>
    <row r="15">
      <c r="A15" s="84" t="s">
        <v>505</v>
      </c>
      <c r="B15" s="84">
        <v>12.0</v>
      </c>
      <c r="C15" s="84"/>
      <c r="E15" s="84"/>
    </row>
    <row r="16">
      <c r="A16" s="84" t="s">
        <v>158</v>
      </c>
      <c r="B16" s="84">
        <v>1.0</v>
      </c>
      <c r="C16" s="84"/>
    </row>
    <row r="17">
      <c r="A17" s="84" t="s">
        <v>4640</v>
      </c>
      <c r="B17" s="84">
        <v>3.0</v>
      </c>
      <c r="C17" s="506" t="s">
        <v>4641</v>
      </c>
      <c r="E17" s="84"/>
    </row>
    <row r="18">
      <c r="A18" s="84" t="s">
        <v>156</v>
      </c>
      <c r="B18" s="84" t="s">
        <v>4639</v>
      </c>
      <c r="C18" s="84"/>
    </row>
    <row r="19">
      <c r="A19" s="84"/>
      <c r="C19" s="84"/>
      <c r="E19" s="84"/>
    </row>
    <row r="20">
      <c r="A20" s="84"/>
      <c r="C20" s="84"/>
    </row>
    <row r="21">
      <c r="C21" s="84"/>
    </row>
    <row r="22">
      <c r="C22" s="84"/>
    </row>
    <row r="23">
      <c r="A23" s="22" t="s">
        <v>575</v>
      </c>
      <c r="B23" s="22">
        <v>1.0</v>
      </c>
      <c r="C23" s="30" t="s">
        <v>589</v>
      </c>
      <c r="D23" s="32" t="s">
        <v>590</v>
      </c>
      <c r="E23" s="84">
        <f>IFERROR(__xludf.DUMMYFUNCTION("split(regexreplace(C23,,char(9)),char(9))"),"0")</f>
        <v>0</v>
      </c>
      <c r="F23">
        <v>1.0</v>
      </c>
      <c r="G23">
        <v>8.0</v>
      </c>
      <c r="H23">
        <v>1.0</v>
      </c>
      <c r="I23">
        <v>0.0</v>
      </c>
      <c r="J23">
        <v>0.0</v>
      </c>
      <c r="K23">
        <v>0.0</v>
      </c>
      <c r="L23">
        <v>1.0</v>
      </c>
    </row>
    <row r="24">
      <c r="A24" s="22" t="s">
        <v>605</v>
      </c>
      <c r="B24" s="22">
        <v>2.0</v>
      </c>
      <c r="C24" s="30" t="s">
        <v>607</v>
      </c>
      <c r="D24" s="32" t="s">
        <v>608</v>
      </c>
    </row>
    <row r="25">
      <c r="A25" s="22" t="s">
        <v>615</v>
      </c>
      <c r="B25" s="22">
        <v>3.0</v>
      </c>
      <c r="C25" s="30" t="s">
        <v>617</v>
      </c>
      <c r="D25" s="32" t="s">
        <v>618</v>
      </c>
    </row>
    <row r="26">
      <c r="A26" s="22" t="s">
        <v>625</v>
      </c>
      <c r="B26" s="22">
        <v>4.0</v>
      </c>
      <c r="C26" s="30" t="s">
        <v>627</v>
      </c>
      <c r="D26" s="32" t="s">
        <v>628</v>
      </c>
    </row>
    <row r="27">
      <c r="A27" s="22" t="s">
        <v>629</v>
      </c>
      <c r="B27" s="22">
        <v>5.0</v>
      </c>
      <c r="C27" s="30" t="s">
        <v>631</v>
      </c>
      <c r="D27" s="32" t="s">
        <v>632</v>
      </c>
    </row>
    <row r="28">
      <c r="A28" s="22" t="s">
        <v>638</v>
      </c>
      <c r="B28" s="22">
        <v>6.0</v>
      </c>
      <c r="C28" s="30" t="s">
        <v>640</v>
      </c>
      <c r="D28" s="32" t="s">
        <v>641</v>
      </c>
    </row>
    <row r="29">
      <c r="B29" s="112" t="str">
        <f>CONCATENATE(E23:F23)</f>
        <v>01</v>
      </c>
      <c r="C29" s="112" t="str">
        <f>CONCATENATE(G23:H23)</f>
        <v>81</v>
      </c>
      <c r="D29" s="112" t="str">
        <f>CONCATENATE(I23:J23)</f>
        <v>00</v>
      </c>
      <c r="E29" s="112" t="str">
        <f>CONCATENATE(K23:L23)</f>
        <v>01</v>
      </c>
      <c r="F29" s="112" t="str">
        <f>CONCATENATE(I23:J23)</f>
        <v>00</v>
      </c>
      <c r="G29" s="232" t="s">
        <v>1112</v>
      </c>
      <c r="H29" s="232" t="s">
        <v>1112</v>
      </c>
      <c r="I29" s="232" t="s">
        <v>1137</v>
      </c>
    </row>
    <row r="30">
      <c r="B30" s="84"/>
    </row>
    <row r="31">
      <c r="B31" s="84"/>
    </row>
    <row r="32">
      <c r="A32" s="83" t="s">
        <v>4642</v>
      </c>
      <c r="B32" s="7"/>
      <c r="C32" s="52"/>
      <c r="D32" s="52"/>
      <c r="E32" s="52"/>
      <c r="F32" s="52"/>
      <c r="G32" s="52"/>
    </row>
    <row r="33">
      <c r="A33" s="90" t="s">
        <v>4643</v>
      </c>
      <c r="B33" s="83" t="s">
        <v>4644</v>
      </c>
      <c r="C33" s="20"/>
      <c r="D33" s="20"/>
      <c r="E33" s="20"/>
      <c r="F33" s="20"/>
      <c r="G33" s="7"/>
    </row>
    <row r="34">
      <c r="A34" s="90" t="s">
        <v>4645</v>
      </c>
      <c r="B34" s="83" t="s">
        <v>4299</v>
      </c>
      <c r="C34" s="20"/>
      <c r="D34" s="20"/>
      <c r="E34" s="20"/>
      <c r="F34" s="20"/>
      <c r="G34" s="7"/>
    </row>
    <row r="35">
      <c r="A35" s="90" t="s">
        <v>4646</v>
      </c>
      <c r="B35" s="231" t="s">
        <v>4647</v>
      </c>
      <c r="C35" s="20"/>
      <c r="D35" s="20"/>
      <c r="E35" s="20"/>
      <c r="F35" s="20"/>
      <c r="G35" s="7"/>
    </row>
    <row r="36">
      <c r="A36" s="90" t="s">
        <v>4648</v>
      </c>
      <c r="B36" s="83" t="s">
        <v>4311</v>
      </c>
      <c r="C36" s="20"/>
      <c r="D36" s="20"/>
      <c r="E36" s="20"/>
      <c r="F36" s="20"/>
      <c r="G36" s="7"/>
    </row>
    <row r="37">
      <c r="A37" s="90" t="s">
        <v>4649</v>
      </c>
      <c r="B37" s="231" t="s">
        <v>4650</v>
      </c>
      <c r="C37" s="20"/>
      <c r="D37" s="20"/>
      <c r="E37" s="20"/>
      <c r="F37" s="20"/>
      <c r="G37" s="7"/>
    </row>
    <row r="38">
      <c r="A38" s="90" t="s">
        <v>4651</v>
      </c>
      <c r="B38" s="231" t="s">
        <v>4652</v>
      </c>
      <c r="C38" s="20"/>
      <c r="D38" s="20"/>
      <c r="E38" s="20"/>
      <c r="F38" s="20"/>
      <c r="G38" s="7"/>
    </row>
    <row r="39">
      <c r="A39" s="90" t="s">
        <v>4653</v>
      </c>
      <c r="B39" s="231" t="s">
        <v>4654</v>
      </c>
      <c r="C39" s="20"/>
      <c r="D39" s="20"/>
      <c r="E39" s="20"/>
      <c r="F39" s="20"/>
      <c r="G39" s="7"/>
    </row>
    <row r="40">
      <c r="A40" s="26"/>
      <c r="B40" s="231"/>
      <c r="C40" s="20"/>
      <c r="D40" s="20"/>
      <c r="E40" s="20"/>
      <c r="F40" s="20"/>
      <c r="G40" s="7"/>
    </row>
    <row r="45">
      <c r="A45" s="72" t="s">
        <v>1669</v>
      </c>
      <c r="B45" s="112" t="s">
        <v>1111</v>
      </c>
      <c r="C45" s="215" t="s">
        <v>1671</v>
      </c>
      <c r="D45" s="232" t="s">
        <v>1112</v>
      </c>
      <c r="E45" s="232" t="s">
        <v>1112</v>
      </c>
      <c r="F45" s="216" t="s">
        <v>1112</v>
      </c>
      <c r="G45" s="232" t="s">
        <v>1456</v>
      </c>
      <c r="H45" s="232" t="s">
        <v>1112</v>
      </c>
      <c r="I45" s="232" t="s">
        <v>1137</v>
      </c>
      <c r="J45" s="101">
        <v>1.0</v>
      </c>
    </row>
    <row r="46">
      <c r="A46" s="22" t="s">
        <v>1675</v>
      </c>
      <c r="B46" s="103" t="s">
        <v>1111</v>
      </c>
      <c r="C46" s="232" t="s">
        <v>1676</v>
      </c>
      <c r="D46" s="232" t="s">
        <v>1112</v>
      </c>
      <c r="E46" s="215" t="s">
        <v>1111</v>
      </c>
      <c r="F46" s="216" t="s">
        <v>1112</v>
      </c>
      <c r="G46" s="232" t="s">
        <v>367</v>
      </c>
      <c r="H46" s="232" t="s">
        <v>1296</v>
      </c>
      <c r="I46" s="232" t="s">
        <v>1137</v>
      </c>
      <c r="J46" s="101">
        <v>2.0</v>
      </c>
    </row>
    <row r="47">
      <c r="A47" s="253" t="s">
        <v>1746</v>
      </c>
      <c r="B47" s="255" t="s">
        <v>1111</v>
      </c>
      <c r="C47" s="257" t="s">
        <v>1748</v>
      </c>
      <c r="D47" s="257" t="s">
        <v>1112</v>
      </c>
      <c r="E47" s="257" t="s">
        <v>1111</v>
      </c>
      <c r="F47" s="259" t="s">
        <v>1112</v>
      </c>
      <c r="G47" s="257" t="s">
        <v>1749</v>
      </c>
      <c r="H47" s="257" t="s">
        <v>1296</v>
      </c>
      <c r="I47" s="257" t="s">
        <v>1137</v>
      </c>
      <c r="J47" s="101">
        <v>3.0</v>
      </c>
    </row>
    <row r="48">
      <c r="A48" s="22" t="s">
        <v>1766</v>
      </c>
      <c r="B48" s="103" t="s">
        <v>1111</v>
      </c>
      <c r="C48" s="232" t="s">
        <v>1767</v>
      </c>
      <c r="D48" s="232" t="s">
        <v>1112</v>
      </c>
      <c r="E48" s="215" t="s">
        <v>1111</v>
      </c>
      <c r="F48" s="216" t="s">
        <v>1112</v>
      </c>
      <c r="G48" s="232" t="s">
        <v>373</v>
      </c>
      <c r="H48" s="232" t="s">
        <v>1296</v>
      </c>
      <c r="I48" s="232" t="s">
        <v>1137</v>
      </c>
      <c r="J48" s="101">
        <v>4.0</v>
      </c>
    </row>
    <row r="49">
      <c r="A49" s="22" t="s">
        <v>1785</v>
      </c>
      <c r="B49" s="103" t="s">
        <v>1111</v>
      </c>
      <c r="C49" s="232" t="s">
        <v>1787</v>
      </c>
      <c r="D49" s="232" t="s">
        <v>1112</v>
      </c>
      <c r="E49" s="215" t="s">
        <v>1111</v>
      </c>
      <c r="F49" s="216" t="s">
        <v>1112</v>
      </c>
      <c r="G49" s="232" t="s">
        <v>1139</v>
      </c>
      <c r="H49" s="232" t="s">
        <v>1296</v>
      </c>
      <c r="I49" s="232" t="s">
        <v>1137</v>
      </c>
      <c r="J49" s="101">
        <v>5.0</v>
      </c>
    </row>
    <row r="50">
      <c r="A50" s="253" t="s">
        <v>1802</v>
      </c>
      <c r="B50" s="255" t="s">
        <v>1111</v>
      </c>
      <c r="C50" s="257" t="s">
        <v>1803</v>
      </c>
      <c r="D50" s="257" t="s">
        <v>1111</v>
      </c>
      <c r="E50" s="257" t="s">
        <v>1111</v>
      </c>
      <c r="F50" s="259" t="s">
        <v>1112</v>
      </c>
      <c r="G50" s="257" t="s">
        <v>1804</v>
      </c>
      <c r="H50" s="257" t="s">
        <v>1296</v>
      </c>
      <c r="I50" s="257" t="s">
        <v>1137</v>
      </c>
      <c r="J50" s="101">
        <v>6.0</v>
      </c>
    </row>
    <row r="51">
      <c r="A51" s="22" t="s">
        <v>1815</v>
      </c>
      <c r="B51" s="103" t="s">
        <v>1111</v>
      </c>
      <c r="C51" s="232" t="s">
        <v>1818</v>
      </c>
      <c r="D51" s="232" t="s">
        <v>1112</v>
      </c>
      <c r="E51" s="215" t="s">
        <v>1111</v>
      </c>
      <c r="F51" s="216" t="s">
        <v>1112</v>
      </c>
      <c r="G51" s="232" t="s">
        <v>383</v>
      </c>
      <c r="H51" s="232" t="s">
        <v>1296</v>
      </c>
      <c r="I51" s="232" t="s">
        <v>1137</v>
      </c>
      <c r="J51" s="101">
        <v>7.0</v>
      </c>
    </row>
    <row r="52">
      <c r="A52" s="22" t="s">
        <v>1827</v>
      </c>
      <c r="B52" s="112" t="s">
        <v>1111</v>
      </c>
      <c r="C52" s="215" t="s">
        <v>1822</v>
      </c>
      <c r="D52" s="215" t="s">
        <v>1112</v>
      </c>
      <c r="E52" s="215" t="s">
        <v>1112</v>
      </c>
      <c r="F52" s="216" t="s">
        <v>1137</v>
      </c>
      <c r="G52" s="215" t="s">
        <v>352</v>
      </c>
      <c r="H52" s="215" t="s">
        <v>1296</v>
      </c>
      <c r="I52" s="215" t="s">
        <v>1137</v>
      </c>
      <c r="J52" s="101">
        <v>8.0</v>
      </c>
    </row>
    <row r="53">
      <c r="A53" s="253" t="s">
        <v>1832</v>
      </c>
      <c r="B53" s="255" t="s">
        <v>1111</v>
      </c>
      <c r="C53" s="257" t="s">
        <v>1834</v>
      </c>
      <c r="D53" s="257" t="s">
        <v>1112</v>
      </c>
      <c r="E53" s="257" t="s">
        <v>1111</v>
      </c>
      <c r="F53" s="259" t="s">
        <v>1112</v>
      </c>
      <c r="G53" s="257" t="s">
        <v>1837</v>
      </c>
      <c r="H53" s="257" t="s">
        <v>1296</v>
      </c>
      <c r="I53" s="257" t="s">
        <v>1137</v>
      </c>
      <c r="J53" s="101">
        <v>9.0</v>
      </c>
    </row>
    <row r="54">
      <c r="A54" s="253" t="s">
        <v>1845</v>
      </c>
      <c r="B54" s="255" t="s">
        <v>1111</v>
      </c>
      <c r="C54" s="257" t="s">
        <v>1846</v>
      </c>
      <c r="D54" s="257" t="s">
        <v>1112</v>
      </c>
      <c r="E54" s="257" t="s">
        <v>1111</v>
      </c>
      <c r="F54" s="259" t="s">
        <v>1112</v>
      </c>
      <c r="G54" s="257" t="s">
        <v>1847</v>
      </c>
      <c r="H54" s="257" t="s">
        <v>1296</v>
      </c>
      <c r="I54" s="257" t="s">
        <v>1137</v>
      </c>
      <c r="J54" s="101">
        <v>10.0</v>
      </c>
    </row>
    <row r="55">
      <c r="A55" s="22" t="s">
        <v>1861</v>
      </c>
      <c r="B55" s="112" t="s">
        <v>1111</v>
      </c>
      <c r="C55" s="215" t="s">
        <v>1856</v>
      </c>
      <c r="D55" s="215" t="s">
        <v>1112</v>
      </c>
      <c r="E55" s="215" t="s">
        <v>1112</v>
      </c>
      <c r="F55" s="216" t="s">
        <v>1137</v>
      </c>
      <c r="G55" s="215" t="s">
        <v>378</v>
      </c>
      <c r="H55" s="215" t="s">
        <v>1296</v>
      </c>
      <c r="I55" s="215" t="s">
        <v>1137</v>
      </c>
      <c r="J55" s="101">
        <v>11.0</v>
      </c>
    </row>
    <row r="56">
      <c r="A56" s="22" t="s">
        <v>1868</v>
      </c>
      <c r="B56" s="103" t="s">
        <v>1111</v>
      </c>
      <c r="C56" s="232" t="s">
        <v>1869</v>
      </c>
      <c r="D56" s="232" t="s">
        <v>1112</v>
      </c>
      <c r="E56" s="215" t="s">
        <v>1111</v>
      </c>
      <c r="F56" s="216" t="s">
        <v>1112</v>
      </c>
      <c r="G56" s="232" t="s">
        <v>1871</v>
      </c>
      <c r="H56" s="232" t="s">
        <v>1296</v>
      </c>
      <c r="I56" s="232" t="s">
        <v>1137</v>
      </c>
      <c r="J56" s="101">
        <v>12.0</v>
      </c>
    </row>
    <row r="57">
      <c r="A57" s="22" t="s">
        <v>1896</v>
      </c>
      <c r="B57" s="103" t="s">
        <v>1111</v>
      </c>
      <c r="C57" s="232" t="s">
        <v>1899</v>
      </c>
      <c r="D57" s="232" t="s">
        <v>1112</v>
      </c>
      <c r="E57" s="215" t="s">
        <v>1111</v>
      </c>
      <c r="F57" s="216" t="s">
        <v>1112</v>
      </c>
      <c r="G57" s="232" t="s">
        <v>393</v>
      </c>
      <c r="H57" s="232" t="s">
        <v>1296</v>
      </c>
      <c r="I57" s="232" t="s">
        <v>1137</v>
      </c>
      <c r="J57" s="101">
        <v>13.0</v>
      </c>
    </row>
    <row r="58">
      <c r="A58" s="253" t="s">
        <v>1936</v>
      </c>
      <c r="B58" s="255" t="s">
        <v>1111</v>
      </c>
      <c r="C58" s="257" t="s">
        <v>1937</v>
      </c>
      <c r="D58" s="257" t="s">
        <v>1112</v>
      </c>
      <c r="E58" s="257" t="s">
        <v>1111</v>
      </c>
      <c r="F58" s="259" t="s">
        <v>1112</v>
      </c>
      <c r="G58" s="257" t="s">
        <v>1938</v>
      </c>
      <c r="H58" s="257" t="s">
        <v>1296</v>
      </c>
      <c r="I58" s="257" t="s">
        <v>1137</v>
      </c>
      <c r="J58" s="101">
        <v>14.0</v>
      </c>
    </row>
    <row r="59">
      <c r="A59" s="22" t="s">
        <v>2032</v>
      </c>
      <c r="B59" s="103" t="s">
        <v>1111</v>
      </c>
      <c r="C59" s="232" t="s">
        <v>2034</v>
      </c>
      <c r="D59" s="232" t="s">
        <v>1112</v>
      </c>
      <c r="E59" s="215" t="s">
        <v>1111</v>
      </c>
      <c r="F59" s="216" t="s">
        <v>1112</v>
      </c>
      <c r="G59" s="232" t="s">
        <v>2037</v>
      </c>
      <c r="H59" s="232" t="s">
        <v>1296</v>
      </c>
      <c r="I59" s="232" t="s">
        <v>1137</v>
      </c>
      <c r="J59" s="101">
        <v>15.0</v>
      </c>
    </row>
    <row r="60">
      <c r="A60" s="253" t="s">
        <v>2061</v>
      </c>
      <c r="B60" s="255" t="s">
        <v>1111</v>
      </c>
      <c r="C60" s="257" t="s">
        <v>2062</v>
      </c>
      <c r="D60" s="257" t="s">
        <v>1112</v>
      </c>
      <c r="E60" s="257" t="s">
        <v>1111</v>
      </c>
      <c r="F60" s="259" t="s">
        <v>1112</v>
      </c>
      <c r="G60" s="257" t="s">
        <v>2063</v>
      </c>
      <c r="H60" s="257" t="s">
        <v>1296</v>
      </c>
      <c r="I60" s="257" t="s">
        <v>1137</v>
      </c>
      <c r="J60" s="101">
        <v>16.0</v>
      </c>
    </row>
    <row r="61">
      <c r="A61" s="253" t="s">
        <v>2074</v>
      </c>
      <c r="B61" s="255" t="s">
        <v>1111</v>
      </c>
      <c r="C61" s="257" t="s">
        <v>2075</v>
      </c>
      <c r="D61" s="257" t="s">
        <v>1112</v>
      </c>
      <c r="E61" s="257" t="s">
        <v>1111</v>
      </c>
      <c r="F61" s="259" t="s">
        <v>1112</v>
      </c>
      <c r="G61" s="257" t="s">
        <v>2076</v>
      </c>
      <c r="H61" s="257" t="s">
        <v>1296</v>
      </c>
      <c r="I61" s="257" t="s">
        <v>1137</v>
      </c>
      <c r="J61" s="101">
        <v>17.0</v>
      </c>
    </row>
    <row r="62">
      <c r="A62" s="22" t="s">
        <v>2078</v>
      </c>
      <c r="B62" s="103" t="s">
        <v>1111</v>
      </c>
      <c r="C62" s="232" t="s">
        <v>2081</v>
      </c>
      <c r="D62" s="232" t="s">
        <v>1112</v>
      </c>
      <c r="E62" s="215" t="s">
        <v>1111</v>
      </c>
      <c r="F62" s="216" t="s">
        <v>1112</v>
      </c>
      <c r="G62" s="232" t="s">
        <v>388</v>
      </c>
      <c r="H62" s="232" t="s">
        <v>1296</v>
      </c>
      <c r="I62" s="232" t="s">
        <v>1137</v>
      </c>
      <c r="J62" s="101">
        <v>18.0</v>
      </c>
    </row>
    <row r="63">
      <c r="A63" s="253" t="s">
        <v>2099</v>
      </c>
      <c r="B63" s="255" t="s">
        <v>1111</v>
      </c>
      <c r="C63" s="257" t="s">
        <v>2101</v>
      </c>
      <c r="D63" s="257" t="s">
        <v>1112</v>
      </c>
      <c r="E63" s="257" t="s">
        <v>1111</v>
      </c>
      <c r="F63" s="259" t="s">
        <v>1112</v>
      </c>
      <c r="G63" s="257" t="s">
        <v>2103</v>
      </c>
      <c r="H63" s="257" t="s">
        <v>1296</v>
      </c>
      <c r="I63" s="257" t="s">
        <v>1137</v>
      </c>
      <c r="J63" s="101">
        <v>19.0</v>
      </c>
    </row>
    <row r="64">
      <c r="A64" s="253" t="s">
        <v>2112</v>
      </c>
      <c r="B64" s="255" t="s">
        <v>1111</v>
      </c>
      <c r="C64" s="257" t="s">
        <v>2114</v>
      </c>
      <c r="D64" s="257" t="s">
        <v>1112</v>
      </c>
      <c r="E64" s="257" t="s">
        <v>1111</v>
      </c>
      <c r="F64" s="259" t="s">
        <v>1112</v>
      </c>
      <c r="G64" s="257" t="s">
        <v>2117</v>
      </c>
      <c r="H64" s="257" t="s">
        <v>1296</v>
      </c>
      <c r="I64" s="257" t="s">
        <v>1137</v>
      </c>
      <c r="J64" s="101">
        <v>20.0</v>
      </c>
    </row>
    <row r="65">
      <c r="A65" s="253" t="s">
        <v>2120</v>
      </c>
      <c r="B65" s="255" t="s">
        <v>1111</v>
      </c>
      <c r="C65" s="257" t="s">
        <v>2121</v>
      </c>
      <c r="D65" s="257" t="s">
        <v>1112</v>
      </c>
      <c r="E65" s="257" t="s">
        <v>1111</v>
      </c>
      <c r="F65" s="259" t="s">
        <v>1112</v>
      </c>
      <c r="G65" s="257" t="s">
        <v>2124</v>
      </c>
      <c r="H65" s="257" t="s">
        <v>1296</v>
      </c>
      <c r="I65" s="257" t="s">
        <v>1137</v>
      </c>
      <c r="J65" s="101">
        <v>21.0</v>
      </c>
    </row>
    <row r="66">
      <c r="A66" s="253" t="s">
        <v>2135</v>
      </c>
      <c r="B66" s="255" t="s">
        <v>1111</v>
      </c>
      <c r="C66" s="257" t="s">
        <v>2138</v>
      </c>
      <c r="D66" s="257" t="s">
        <v>1112</v>
      </c>
      <c r="E66" s="257" t="s">
        <v>1111</v>
      </c>
      <c r="F66" s="259" t="s">
        <v>1112</v>
      </c>
      <c r="G66" s="257" t="s">
        <v>2140</v>
      </c>
      <c r="H66" s="257" t="s">
        <v>1296</v>
      </c>
      <c r="I66" s="257" t="s">
        <v>1137</v>
      </c>
      <c r="J66" s="101">
        <v>22.0</v>
      </c>
    </row>
    <row r="67">
      <c r="A67" s="253" t="s">
        <v>2142</v>
      </c>
      <c r="B67" s="255" t="s">
        <v>1111</v>
      </c>
      <c r="C67" s="257" t="s">
        <v>2144</v>
      </c>
      <c r="D67" s="257" t="s">
        <v>1112</v>
      </c>
      <c r="E67" s="257" t="s">
        <v>1111</v>
      </c>
      <c r="F67" s="259" t="s">
        <v>1112</v>
      </c>
      <c r="G67" s="257" t="s">
        <v>2151</v>
      </c>
      <c r="H67" s="257" t="s">
        <v>1296</v>
      </c>
      <c r="I67" s="257" t="s">
        <v>1137</v>
      </c>
      <c r="J67" s="101">
        <v>23.0</v>
      </c>
    </row>
    <row r="68">
      <c r="A68" s="22" t="s">
        <v>2196</v>
      </c>
      <c r="B68" s="103" t="s">
        <v>1111</v>
      </c>
      <c r="C68" s="232" t="s">
        <v>2197</v>
      </c>
      <c r="D68" s="232" t="s">
        <v>1112</v>
      </c>
      <c r="E68" s="215" t="s">
        <v>1111</v>
      </c>
      <c r="F68" s="216" t="s">
        <v>1112</v>
      </c>
      <c r="G68" s="232" t="s">
        <v>2069</v>
      </c>
      <c r="H68" s="232" t="s">
        <v>1296</v>
      </c>
      <c r="I68" s="232" t="s">
        <v>1137</v>
      </c>
      <c r="J68" s="101">
        <v>24.0</v>
      </c>
    </row>
    <row r="69">
      <c r="A69" s="22" t="s">
        <v>2199</v>
      </c>
      <c r="B69" s="103" t="s">
        <v>1111</v>
      </c>
      <c r="C69" s="232" t="s">
        <v>2202</v>
      </c>
      <c r="D69" s="232" t="s">
        <v>1112</v>
      </c>
      <c r="E69" s="215" t="s">
        <v>1111</v>
      </c>
      <c r="F69" s="216" t="s">
        <v>1112</v>
      </c>
      <c r="G69" s="232" t="s">
        <v>1784</v>
      </c>
      <c r="H69" s="232" t="s">
        <v>1296</v>
      </c>
      <c r="I69" s="232" t="s">
        <v>1137</v>
      </c>
      <c r="J69" s="101">
        <v>25.0</v>
      </c>
    </row>
    <row r="70">
      <c r="A70" s="22" t="s">
        <v>2216</v>
      </c>
      <c r="B70" s="103" t="s">
        <v>1111</v>
      </c>
      <c r="C70" s="232" t="s">
        <v>2217</v>
      </c>
      <c r="D70" s="232" t="s">
        <v>1112</v>
      </c>
      <c r="E70" s="215" t="s">
        <v>1111</v>
      </c>
      <c r="F70" s="216" t="s">
        <v>1112</v>
      </c>
      <c r="G70" s="232" t="s">
        <v>407</v>
      </c>
      <c r="H70" s="232" t="s">
        <v>1296</v>
      </c>
      <c r="I70" s="232" t="s">
        <v>1137</v>
      </c>
      <c r="J70" s="101">
        <v>26.0</v>
      </c>
    </row>
    <row r="71">
      <c r="A71" s="234" t="s">
        <v>2225</v>
      </c>
      <c r="B71" s="103" t="s">
        <v>1111</v>
      </c>
      <c r="C71" s="232" t="s">
        <v>1749</v>
      </c>
      <c r="D71" s="232" t="s">
        <v>1112</v>
      </c>
      <c r="E71" s="215" t="s">
        <v>1111</v>
      </c>
      <c r="F71" s="216" t="s">
        <v>1112</v>
      </c>
      <c r="G71" s="232" t="s">
        <v>1135</v>
      </c>
      <c r="H71" s="232" t="s">
        <v>1296</v>
      </c>
      <c r="I71" s="232" t="s">
        <v>1137</v>
      </c>
      <c r="J71" s="101">
        <v>27.0</v>
      </c>
    </row>
    <row r="72">
      <c r="A72" s="22" t="s">
        <v>2246</v>
      </c>
      <c r="B72" s="103" t="s">
        <v>1111</v>
      </c>
      <c r="C72" s="232" t="s">
        <v>2063</v>
      </c>
      <c r="D72" s="232" t="s">
        <v>1112</v>
      </c>
      <c r="E72" s="215" t="s">
        <v>1111</v>
      </c>
      <c r="F72" s="216" t="s">
        <v>1112</v>
      </c>
      <c r="G72" s="232" t="s">
        <v>436</v>
      </c>
      <c r="H72" s="232" t="s">
        <v>1296</v>
      </c>
      <c r="I72" s="232" t="s">
        <v>1137</v>
      </c>
      <c r="J72" s="101">
        <v>28.0</v>
      </c>
    </row>
    <row r="73">
      <c r="A73" s="253" t="s">
        <v>2261</v>
      </c>
      <c r="B73" s="255" t="s">
        <v>1111</v>
      </c>
      <c r="C73" s="257" t="s">
        <v>2151</v>
      </c>
      <c r="D73" s="257" t="s">
        <v>1112</v>
      </c>
      <c r="E73" s="257" t="s">
        <v>1111</v>
      </c>
      <c r="F73" s="259" t="s">
        <v>1112</v>
      </c>
      <c r="G73" s="257" t="s">
        <v>2263</v>
      </c>
      <c r="H73" s="257" t="s">
        <v>1296</v>
      </c>
      <c r="I73" s="257" t="s">
        <v>1137</v>
      </c>
      <c r="J73" s="101">
        <v>29.0</v>
      </c>
    </row>
    <row r="74">
      <c r="A74" s="22" t="s">
        <v>2270</v>
      </c>
      <c r="B74" s="103" t="s">
        <v>1111</v>
      </c>
      <c r="C74" s="232" t="s">
        <v>2076</v>
      </c>
      <c r="D74" s="232" t="s">
        <v>1112</v>
      </c>
      <c r="E74" s="215" t="s">
        <v>1111</v>
      </c>
      <c r="F74" s="216" t="s">
        <v>1112</v>
      </c>
      <c r="G74" s="232" t="s">
        <v>420</v>
      </c>
      <c r="H74" s="232" t="s">
        <v>1296</v>
      </c>
      <c r="I74" s="232" t="s">
        <v>1137</v>
      </c>
      <c r="J74" s="101">
        <v>30.0</v>
      </c>
    </row>
    <row r="75">
      <c r="A75" s="253" t="s">
        <v>2275</v>
      </c>
      <c r="B75" s="255" t="s">
        <v>1111</v>
      </c>
      <c r="C75" s="257" t="s">
        <v>2103</v>
      </c>
      <c r="D75" s="257" t="s">
        <v>1112</v>
      </c>
      <c r="E75" s="257" t="s">
        <v>1111</v>
      </c>
      <c r="F75" s="259" t="s">
        <v>1112</v>
      </c>
      <c r="G75" s="257" t="s">
        <v>2279</v>
      </c>
      <c r="H75" s="257" t="s">
        <v>1296</v>
      </c>
      <c r="I75" s="257" t="s">
        <v>1137</v>
      </c>
      <c r="J75" s="101">
        <v>31.0</v>
      </c>
    </row>
    <row r="76">
      <c r="A76" s="253" t="s">
        <v>2290</v>
      </c>
      <c r="B76" s="255" t="s">
        <v>1111</v>
      </c>
      <c r="C76" s="257" t="s">
        <v>1938</v>
      </c>
      <c r="D76" s="257" t="s">
        <v>1112</v>
      </c>
      <c r="E76" s="257" t="s">
        <v>1111</v>
      </c>
      <c r="F76" s="259" t="s">
        <v>1112</v>
      </c>
      <c r="G76" s="257" t="s">
        <v>2293</v>
      </c>
      <c r="H76" s="257" t="s">
        <v>1296</v>
      </c>
      <c r="I76" s="257" t="s">
        <v>1137</v>
      </c>
      <c r="J76" s="101">
        <v>32.0</v>
      </c>
    </row>
    <row r="77">
      <c r="A77" s="22" t="s">
        <v>2298</v>
      </c>
      <c r="B77" s="103" t="s">
        <v>1111</v>
      </c>
      <c r="C77" s="232" t="s">
        <v>2293</v>
      </c>
      <c r="D77" s="232" t="s">
        <v>1112</v>
      </c>
      <c r="E77" s="215" t="s">
        <v>1111</v>
      </c>
      <c r="F77" s="216" t="s">
        <v>1112</v>
      </c>
      <c r="G77" s="232" t="s">
        <v>414</v>
      </c>
      <c r="H77" s="232" t="s">
        <v>1296</v>
      </c>
      <c r="I77" s="232" t="s">
        <v>1137</v>
      </c>
      <c r="J77" s="101">
        <v>33.0</v>
      </c>
    </row>
    <row r="78">
      <c r="A78" s="253" t="s">
        <v>2303</v>
      </c>
      <c r="B78" s="255" t="s">
        <v>1111</v>
      </c>
      <c r="C78" s="257" t="s">
        <v>2124</v>
      </c>
      <c r="D78" s="257" t="s">
        <v>1112</v>
      </c>
      <c r="E78" s="257" t="s">
        <v>1111</v>
      </c>
      <c r="F78" s="259" t="s">
        <v>1112</v>
      </c>
      <c r="G78" s="257" t="s">
        <v>2265</v>
      </c>
      <c r="H78" s="257" t="s">
        <v>1296</v>
      </c>
      <c r="I78" s="257" t="s">
        <v>1137</v>
      </c>
      <c r="J78" s="101">
        <v>34.0</v>
      </c>
    </row>
    <row r="79">
      <c r="A79" s="22" t="s">
        <v>2308</v>
      </c>
      <c r="B79" s="103" t="s">
        <v>1111</v>
      </c>
      <c r="C79" s="232" t="s">
        <v>2312</v>
      </c>
      <c r="D79" s="232" t="s">
        <v>1112</v>
      </c>
      <c r="E79" s="215" t="s">
        <v>1111</v>
      </c>
      <c r="F79" s="216" t="s">
        <v>1112</v>
      </c>
      <c r="G79" s="232" t="s">
        <v>440</v>
      </c>
      <c r="H79" s="232" t="s">
        <v>1296</v>
      </c>
      <c r="I79" s="232" t="s">
        <v>1137</v>
      </c>
      <c r="J79" s="101">
        <v>35.0</v>
      </c>
    </row>
    <row r="80">
      <c r="A80" s="22" t="s">
        <v>2345</v>
      </c>
      <c r="B80" s="103" t="s">
        <v>1137</v>
      </c>
      <c r="C80" s="232" t="s">
        <v>1112</v>
      </c>
      <c r="D80" s="232" t="s">
        <v>1112</v>
      </c>
      <c r="E80" s="215" t="s">
        <v>1111</v>
      </c>
      <c r="F80" s="216" t="s">
        <v>1112</v>
      </c>
      <c r="G80" s="232" t="s">
        <v>2176</v>
      </c>
      <c r="H80" s="232" t="s">
        <v>1296</v>
      </c>
      <c r="I80" s="232" t="s">
        <v>1137</v>
      </c>
      <c r="J80" s="101">
        <v>36.0</v>
      </c>
    </row>
    <row r="81">
      <c r="A81" s="253" t="s">
        <v>2355</v>
      </c>
      <c r="B81" s="255" t="s">
        <v>1137</v>
      </c>
      <c r="C81" s="257" t="s">
        <v>1137</v>
      </c>
      <c r="D81" s="257" t="s">
        <v>1112</v>
      </c>
      <c r="E81" s="257" t="s">
        <v>1111</v>
      </c>
      <c r="F81" s="259" t="s">
        <v>1111</v>
      </c>
      <c r="G81" s="257" t="s">
        <v>1131</v>
      </c>
      <c r="H81" s="257" t="s">
        <v>1296</v>
      </c>
      <c r="I81" s="257" t="s">
        <v>1137</v>
      </c>
      <c r="J81" s="101">
        <v>37.0</v>
      </c>
    </row>
    <row r="82">
      <c r="A82" s="22" t="s">
        <v>2370</v>
      </c>
      <c r="B82" s="103" t="s">
        <v>1137</v>
      </c>
      <c r="C82" s="232" t="s">
        <v>1456</v>
      </c>
      <c r="D82" s="232" t="s">
        <v>1112</v>
      </c>
      <c r="E82" s="215" t="s">
        <v>1111</v>
      </c>
      <c r="F82" s="216" t="s">
        <v>1112</v>
      </c>
      <c r="G82" s="232" t="s">
        <v>2081</v>
      </c>
      <c r="H82" s="232" t="s">
        <v>1296</v>
      </c>
      <c r="I82" s="232" t="s">
        <v>1137</v>
      </c>
      <c r="J82" s="101">
        <v>38.0</v>
      </c>
    </row>
    <row r="83">
      <c r="A83" s="253" t="s">
        <v>2382</v>
      </c>
      <c r="B83" s="255" t="s">
        <v>1137</v>
      </c>
      <c r="C83" s="257" t="s">
        <v>189</v>
      </c>
      <c r="D83" s="257" t="s">
        <v>1112</v>
      </c>
      <c r="E83" s="257" t="s">
        <v>1111</v>
      </c>
      <c r="F83" s="259" t="s">
        <v>1112</v>
      </c>
      <c r="G83" s="257" t="s">
        <v>2386</v>
      </c>
      <c r="H83" s="257" t="s">
        <v>1296</v>
      </c>
      <c r="I83" s="257" t="s">
        <v>1137</v>
      </c>
      <c r="J83" s="101">
        <v>39.0</v>
      </c>
    </row>
    <row r="84">
      <c r="A84" s="22" t="s">
        <v>2392</v>
      </c>
      <c r="B84" s="103" t="s">
        <v>1137</v>
      </c>
      <c r="C84" s="232" t="s">
        <v>208</v>
      </c>
      <c r="D84" s="232" t="s">
        <v>1112</v>
      </c>
      <c r="E84" s="215" t="s">
        <v>1111</v>
      </c>
      <c r="F84" s="216" t="s">
        <v>1112</v>
      </c>
      <c r="G84" s="232" t="s">
        <v>452</v>
      </c>
      <c r="H84" s="232" t="s">
        <v>1296</v>
      </c>
      <c r="I84" s="232" t="s">
        <v>1137</v>
      </c>
      <c r="J84" s="101">
        <v>40.0</v>
      </c>
    </row>
    <row r="85">
      <c r="A85" s="22" t="s">
        <v>2402</v>
      </c>
      <c r="B85" s="103" t="s">
        <v>1137</v>
      </c>
      <c r="C85" s="232" t="s">
        <v>251</v>
      </c>
      <c r="D85" s="232" t="s">
        <v>1112</v>
      </c>
      <c r="E85" s="215" t="s">
        <v>1111</v>
      </c>
      <c r="F85" s="216" t="s">
        <v>1112</v>
      </c>
      <c r="G85" s="232" t="s">
        <v>2235</v>
      </c>
      <c r="H85" s="232" t="s">
        <v>1296</v>
      </c>
      <c r="I85" s="232" t="s">
        <v>1137</v>
      </c>
      <c r="J85" s="101">
        <v>41.0</v>
      </c>
    </row>
    <row r="86">
      <c r="A86" s="253" t="s">
        <v>2407</v>
      </c>
      <c r="B86" s="255" t="s">
        <v>1137</v>
      </c>
      <c r="C86" s="257" t="s">
        <v>1487</v>
      </c>
      <c r="D86" s="257" t="s">
        <v>1112</v>
      </c>
      <c r="E86" s="257" t="s">
        <v>1111</v>
      </c>
      <c r="F86" s="259" t="s">
        <v>1112</v>
      </c>
      <c r="G86" s="257" t="s">
        <v>2409</v>
      </c>
      <c r="H86" s="257" t="s">
        <v>1296</v>
      </c>
      <c r="I86" s="257" t="s">
        <v>1137</v>
      </c>
      <c r="J86" s="101">
        <v>42.0</v>
      </c>
    </row>
    <row r="87">
      <c r="A87" s="22" t="s">
        <v>2413</v>
      </c>
      <c r="B87" s="103" t="s">
        <v>1137</v>
      </c>
      <c r="C87" s="232" t="s">
        <v>1657</v>
      </c>
      <c r="D87" s="232" t="s">
        <v>1112</v>
      </c>
      <c r="E87" s="215" t="s">
        <v>1111</v>
      </c>
      <c r="F87" s="216" t="s">
        <v>1112</v>
      </c>
      <c r="G87" s="232" t="s">
        <v>1671</v>
      </c>
      <c r="H87" s="232" t="s">
        <v>1296</v>
      </c>
      <c r="I87" s="232" t="s">
        <v>1137</v>
      </c>
      <c r="J87" s="101">
        <v>43.0</v>
      </c>
    </row>
    <row r="88">
      <c r="A88" s="253" t="s">
        <v>2441</v>
      </c>
      <c r="B88" s="255" t="s">
        <v>1137</v>
      </c>
      <c r="C88" s="257" t="s">
        <v>254</v>
      </c>
      <c r="D88" s="257" t="s">
        <v>1112</v>
      </c>
      <c r="E88" s="257" t="s">
        <v>1111</v>
      </c>
      <c r="F88" s="259" t="s">
        <v>1112</v>
      </c>
      <c r="G88" s="257" t="s">
        <v>2446</v>
      </c>
      <c r="H88" s="257" t="s">
        <v>1296</v>
      </c>
      <c r="I88" s="257" t="s">
        <v>1137</v>
      </c>
      <c r="J88" s="101">
        <v>44.0</v>
      </c>
    </row>
    <row r="89">
      <c r="A89" s="253" t="s">
        <v>2464</v>
      </c>
      <c r="B89" s="255" t="s">
        <v>1137</v>
      </c>
      <c r="C89" s="257" t="s">
        <v>2465</v>
      </c>
      <c r="D89" s="257" t="s">
        <v>1112</v>
      </c>
      <c r="E89" s="257" t="s">
        <v>1111</v>
      </c>
      <c r="F89" s="259" t="s">
        <v>1112</v>
      </c>
      <c r="G89" s="257" t="s">
        <v>2467</v>
      </c>
      <c r="H89" s="257" t="s">
        <v>1296</v>
      </c>
      <c r="I89" s="257" t="s">
        <v>1137</v>
      </c>
      <c r="J89" s="101">
        <v>45.0</v>
      </c>
    </row>
    <row r="90">
      <c r="A90" s="22" t="s">
        <v>2486</v>
      </c>
      <c r="B90" s="103" t="s">
        <v>1137</v>
      </c>
      <c r="C90" s="232" t="s">
        <v>299</v>
      </c>
      <c r="D90" s="232" t="s">
        <v>1112</v>
      </c>
      <c r="E90" s="215" t="s">
        <v>1111</v>
      </c>
      <c r="F90" s="216" t="s">
        <v>1112</v>
      </c>
      <c r="G90" s="232" t="s">
        <v>2351</v>
      </c>
      <c r="H90" s="232" t="s">
        <v>1296</v>
      </c>
      <c r="I90" s="232" t="s">
        <v>1137</v>
      </c>
      <c r="J90" s="101">
        <v>46.0</v>
      </c>
    </row>
    <row r="91">
      <c r="A91" s="22" t="s">
        <v>2502</v>
      </c>
      <c r="B91" s="103" t="s">
        <v>1137</v>
      </c>
      <c r="C91" s="232" t="s">
        <v>320</v>
      </c>
      <c r="D91" s="232" t="s">
        <v>1112</v>
      </c>
      <c r="E91" s="215" t="s">
        <v>1111</v>
      </c>
      <c r="F91" s="216" t="s">
        <v>1112</v>
      </c>
      <c r="G91" s="232" t="s">
        <v>1780</v>
      </c>
      <c r="H91" s="232" t="s">
        <v>1296</v>
      </c>
      <c r="I91" s="232" t="s">
        <v>1137</v>
      </c>
      <c r="J91" s="101">
        <v>47.0</v>
      </c>
    </row>
    <row r="92">
      <c r="A92" s="253" t="s">
        <v>2509</v>
      </c>
      <c r="B92" s="255" t="s">
        <v>1137</v>
      </c>
      <c r="C92" s="257" t="s">
        <v>1348</v>
      </c>
      <c r="D92" s="257" t="s">
        <v>1112</v>
      </c>
      <c r="E92" s="257" t="s">
        <v>1111</v>
      </c>
      <c r="F92" s="259" t="s">
        <v>1112</v>
      </c>
      <c r="G92" s="257" t="s">
        <v>2512</v>
      </c>
      <c r="H92" s="257" t="s">
        <v>1296</v>
      </c>
      <c r="I92" s="257" t="s">
        <v>1137</v>
      </c>
      <c r="J92" s="101">
        <v>48.0</v>
      </c>
    </row>
    <row r="93">
      <c r="A93" s="253" t="s">
        <v>2518</v>
      </c>
      <c r="B93" s="255" t="s">
        <v>1137</v>
      </c>
      <c r="C93" s="257" t="s">
        <v>1442</v>
      </c>
      <c r="D93" s="257" t="s">
        <v>1112</v>
      </c>
      <c r="E93" s="257" t="s">
        <v>1111</v>
      </c>
      <c r="F93" s="259" t="s">
        <v>1112</v>
      </c>
      <c r="G93" s="257" t="s">
        <v>2520</v>
      </c>
      <c r="H93" s="257" t="s">
        <v>1296</v>
      </c>
      <c r="I93" s="257" t="s">
        <v>1137</v>
      </c>
      <c r="J93" s="101">
        <v>49.0</v>
      </c>
    </row>
    <row r="94">
      <c r="A94" s="22" t="s">
        <v>2541</v>
      </c>
      <c r="B94" s="103" t="s">
        <v>1137</v>
      </c>
      <c r="C94" s="232" t="s">
        <v>1135</v>
      </c>
      <c r="D94" s="232" t="s">
        <v>1112</v>
      </c>
      <c r="E94" s="215" t="s">
        <v>1111</v>
      </c>
      <c r="F94" s="216" t="s">
        <v>1112</v>
      </c>
      <c r="G94" s="232" t="s">
        <v>1676</v>
      </c>
      <c r="H94" s="232" t="s">
        <v>1296</v>
      </c>
      <c r="I94" s="232" t="s">
        <v>1137</v>
      </c>
      <c r="J94" s="101">
        <v>50.0</v>
      </c>
    </row>
    <row r="95">
      <c r="A95" s="253" t="s">
        <v>2547</v>
      </c>
      <c r="B95" s="255" t="s">
        <v>1137</v>
      </c>
      <c r="C95" s="257" t="s">
        <v>414</v>
      </c>
      <c r="D95" s="257" t="s">
        <v>1112</v>
      </c>
      <c r="E95" s="257" t="s">
        <v>1111</v>
      </c>
      <c r="F95" s="259" t="s">
        <v>1112</v>
      </c>
      <c r="G95" s="257" t="s">
        <v>2312</v>
      </c>
      <c r="H95" s="257" t="s">
        <v>1296</v>
      </c>
      <c r="I95" s="257" t="s">
        <v>1137</v>
      </c>
      <c r="J95" s="101">
        <v>51.0</v>
      </c>
    </row>
    <row r="96">
      <c r="A96" s="253" t="s">
        <v>2552</v>
      </c>
      <c r="B96" s="255" t="s">
        <v>1137</v>
      </c>
      <c r="C96" s="257" t="s">
        <v>420</v>
      </c>
      <c r="D96" s="257" t="s">
        <v>1112</v>
      </c>
      <c r="E96" s="257" t="s">
        <v>1111</v>
      </c>
      <c r="F96" s="259" t="s">
        <v>1112</v>
      </c>
      <c r="G96" s="257" t="s">
        <v>2553</v>
      </c>
      <c r="H96" s="257" t="s">
        <v>1296</v>
      </c>
      <c r="I96" s="257" t="s">
        <v>1137</v>
      </c>
      <c r="J96" s="101">
        <v>52.0</v>
      </c>
    </row>
    <row r="97">
      <c r="A97" s="22" t="s">
        <v>2562</v>
      </c>
      <c r="B97" s="103" t="s">
        <v>1137</v>
      </c>
      <c r="C97" s="232" t="s">
        <v>2563</v>
      </c>
      <c r="D97" s="232" t="s">
        <v>1112</v>
      </c>
      <c r="E97" s="215" t="s">
        <v>1111</v>
      </c>
      <c r="F97" s="216" t="s">
        <v>1112</v>
      </c>
      <c r="G97" s="232" t="s">
        <v>444</v>
      </c>
      <c r="H97" s="232" t="s">
        <v>1296</v>
      </c>
      <c r="I97" s="232" t="s">
        <v>1137</v>
      </c>
      <c r="J97" s="101">
        <v>53.0</v>
      </c>
    </row>
    <row r="98">
      <c r="A98" s="22" t="s">
        <v>2581</v>
      </c>
      <c r="B98" s="112" t="s">
        <v>1137</v>
      </c>
      <c r="C98" s="215" t="s">
        <v>2577</v>
      </c>
      <c r="D98" s="215" t="s">
        <v>1112</v>
      </c>
      <c r="E98" s="215" t="s">
        <v>1111</v>
      </c>
      <c r="F98" s="216" t="s">
        <v>1111</v>
      </c>
      <c r="G98" s="215" t="s">
        <v>2586</v>
      </c>
      <c r="H98" s="215" t="s">
        <v>1296</v>
      </c>
      <c r="I98" s="215" t="s">
        <v>1137</v>
      </c>
      <c r="J98" s="101">
        <v>54.0</v>
      </c>
    </row>
    <row r="99">
      <c r="A99" s="253" t="s">
        <v>2587</v>
      </c>
      <c r="B99" s="255" t="s">
        <v>1137</v>
      </c>
      <c r="C99" s="257" t="s">
        <v>2589</v>
      </c>
      <c r="D99" s="257" t="s">
        <v>1112</v>
      </c>
      <c r="E99" s="257" t="s">
        <v>1111</v>
      </c>
      <c r="F99" s="259" t="s">
        <v>1112</v>
      </c>
      <c r="G99" s="257" t="s">
        <v>2485</v>
      </c>
      <c r="H99" s="257" t="s">
        <v>1296</v>
      </c>
      <c r="I99" s="257" t="s">
        <v>1137</v>
      </c>
      <c r="J99" s="101">
        <v>55.0</v>
      </c>
    </row>
    <row r="100">
      <c r="A100" s="22" t="s">
        <v>2593</v>
      </c>
      <c r="B100" s="103" t="s">
        <v>1137</v>
      </c>
      <c r="C100" s="232" t="s">
        <v>2596</v>
      </c>
      <c r="D100" s="232" t="s">
        <v>1112</v>
      </c>
      <c r="E100" s="215" t="s">
        <v>1111</v>
      </c>
      <c r="F100" s="216" t="s">
        <v>1112</v>
      </c>
      <c r="G100" s="232" t="s">
        <v>1574</v>
      </c>
      <c r="H100" s="232" t="s">
        <v>1296</v>
      </c>
      <c r="I100" s="232" t="s">
        <v>1137</v>
      </c>
      <c r="J100" s="101">
        <v>56.0</v>
      </c>
    </row>
    <row r="101">
      <c r="A101" s="22" t="s">
        <v>2604</v>
      </c>
      <c r="B101" s="103" t="s">
        <v>1137</v>
      </c>
      <c r="C101" s="232" t="s">
        <v>1493</v>
      </c>
      <c r="D101" s="232" t="s">
        <v>1112</v>
      </c>
      <c r="E101" s="215" t="s">
        <v>1111</v>
      </c>
      <c r="F101" s="216" t="s">
        <v>1112</v>
      </c>
      <c r="G101" s="232" t="s">
        <v>1814</v>
      </c>
      <c r="H101" s="232" t="s">
        <v>1296</v>
      </c>
      <c r="I101" s="232" t="s">
        <v>1137</v>
      </c>
      <c r="J101" s="101">
        <v>57.0</v>
      </c>
    </row>
    <row r="102">
      <c r="A102" s="22" t="s">
        <v>2625</v>
      </c>
      <c r="B102" s="103" t="s">
        <v>1137</v>
      </c>
      <c r="C102" s="232" t="s">
        <v>1583</v>
      </c>
      <c r="D102" s="232" t="s">
        <v>1112</v>
      </c>
      <c r="E102" s="215" t="s">
        <v>1111</v>
      </c>
      <c r="F102" s="216" t="s">
        <v>1112</v>
      </c>
      <c r="G102" s="232" t="s">
        <v>1600</v>
      </c>
      <c r="H102" s="232" t="s">
        <v>1296</v>
      </c>
      <c r="I102" s="232" t="s">
        <v>1137</v>
      </c>
      <c r="J102" s="101">
        <v>58.0</v>
      </c>
    </row>
    <row r="103">
      <c r="A103" s="253" t="s">
        <v>2629</v>
      </c>
      <c r="B103" s="255" t="s">
        <v>1137</v>
      </c>
      <c r="C103" s="257" t="s">
        <v>1590</v>
      </c>
      <c r="D103" s="257" t="s">
        <v>1112</v>
      </c>
      <c r="E103" s="257" t="s">
        <v>1111</v>
      </c>
      <c r="F103" s="259" t="s">
        <v>1111</v>
      </c>
      <c r="G103" s="257" t="s">
        <v>1456</v>
      </c>
      <c r="H103" s="257" t="s">
        <v>1296</v>
      </c>
      <c r="I103" s="257" t="s">
        <v>1137</v>
      </c>
      <c r="J103" s="101">
        <v>59.0</v>
      </c>
    </row>
    <row r="104">
      <c r="A104" s="22" t="s">
        <v>2635</v>
      </c>
      <c r="B104" s="103" t="s">
        <v>1137</v>
      </c>
      <c r="C104" s="232" t="s">
        <v>1600</v>
      </c>
      <c r="D104" s="232" t="s">
        <v>1112</v>
      </c>
      <c r="E104" s="215" t="s">
        <v>1111</v>
      </c>
      <c r="F104" s="216" t="s">
        <v>1112</v>
      </c>
      <c r="G104" s="232" t="s">
        <v>2183</v>
      </c>
      <c r="H104" s="232" t="s">
        <v>1296</v>
      </c>
      <c r="I104" s="232" t="s">
        <v>1137</v>
      </c>
      <c r="J104" s="101">
        <v>60.0</v>
      </c>
    </row>
    <row r="105">
      <c r="A105" s="253" t="s">
        <v>2650</v>
      </c>
      <c r="B105" s="255" t="s">
        <v>1137</v>
      </c>
      <c r="C105" s="257" t="s">
        <v>2651</v>
      </c>
      <c r="D105" s="257" t="s">
        <v>1112</v>
      </c>
      <c r="E105" s="257" t="s">
        <v>1111</v>
      </c>
      <c r="F105" s="259" t="s">
        <v>1112</v>
      </c>
      <c r="G105" s="257" t="s">
        <v>2654</v>
      </c>
      <c r="H105" s="257" t="s">
        <v>1296</v>
      </c>
      <c r="I105" s="257" t="s">
        <v>1137</v>
      </c>
      <c r="J105" s="101">
        <v>61.0</v>
      </c>
    </row>
    <row r="106">
      <c r="A106" s="253" t="s">
        <v>2657</v>
      </c>
      <c r="B106" s="255" t="s">
        <v>1137</v>
      </c>
      <c r="C106" s="257" t="s">
        <v>2658</v>
      </c>
      <c r="D106" s="257" t="s">
        <v>1112</v>
      </c>
      <c r="E106" s="257" t="s">
        <v>1111</v>
      </c>
      <c r="F106" s="259" t="s">
        <v>1112</v>
      </c>
      <c r="G106" s="257" t="s">
        <v>2659</v>
      </c>
      <c r="H106" s="257" t="s">
        <v>1296</v>
      </c>
      <c r="I106" s="257" t="s">
        <v>1137</v>
      </c>
      <c r="J106" s="101">
        <v>62.0</v>
      </c>
    </row>
    <row r="107">
      <c r="A107" s="253" t="s">
        <v>2673</v>
      </c>
      <c r="B107" s="255" t="s">
        <v>1137</v>
      </c>
      <c r="C107" s="257" t="s">
        <v>2675</v>
      </c>
      <c r="D107" s="257" t="s">
        <v>1112</v>
      </c>
      <c r="E107" s="257" t="s">
        <v>1111</v>
      </c>
      <c r="F107" s="259" t="s">
        <v>1112</v>
      </c>
      <c r="G107" s="257" t="s">
        <v>2677</v>
      </c>
      <c r="H107" s="257" t="s">
        <v>1296</v>
      </c>
      <c r="I107" s="257" t="s">
        <v>1137</v>
      </c>
      <c r="J107" s="101">
        <v>63.0</v>
      </c>
    </row>
    <row r="108">
      <c r="A108" s="253" t="s">
        <v>2685</v>
      </c>
      <c r="B108" s="255" t="s">
        <v>1137</v>
      </c>
      <c r="C108" s="257" t="s">
        <v>1742</v>
      </c>
      <c r="D108" s="257" t="s">
        <v>1112</v>
      </c>
      <c r="E108" s="257" t="s">
        <v>1111</v>
      </c>
      <c r="F108" s="259" t="s">
        <v>1112</v>
      </c>
      <c r="G108" s="257" t="s">
        <v>1474</v>
      </c>
      <c r="H108" s="257" t="s">
        <v>1296</v>
      </c>
      <c r="I108" s="257" t="s">
        <v>1137</v>
      </c>
      <c r="J108" s="101">
        <v>64.0</v>
      </c>
    </row>
    <row r="109">
      <c r="A109" s="22" t="s">
        <v>2699</v>
      </c>
      <c r="B109" s="103" t="s">
        <v>1137</v>
      </c>
      <c r="C109" s="232" t="s">
        <v>2183</v>
      </c>
      <c r="D109" s="232" t="s">
        <v>1112</v>
      </c>
      <c r="E109" s="215" t="s">
        <v>1111</v>
      </c>
      <c r="F109" s="216" t="s">
        <v>1112</v>
      </c>
      <c r="G109" s="232" t="s">
        <v>1493</v>
      </c>
      <c r="H109" s="232" t="s">
        <v>1296</v>
      </c>
      <c r="I109" s="232" t="s">
        <v>1137</v>
      </c>
      <c r="J109" s="101">
        <v>65.0</v>
      </c>
    </row>
    <row r="110">
      <c r="A110" s="253" t="s">
        <v>2709</v>
      </c>
      <c r="B110" s="255" t="s">
        <v>1137</v>
      </c>
      <c r="C110" s="257" t="s">
        <v>2260</v>
      </c>
      <c r="D110" s="257" t="s">
        <v>1112</v>
      </c>
      <c r="E110" s="257" t="s">
        <v>1111</v>
      </c>
      <c r="F110" s="259" t="s">
        <v>1112</v>
      </c>
      <c r="G110" s="257" t="s">
        <v>2714</v>
      </c>
      <c r="H110" s="257" t="s">
        <v>1296</v>
      </c>
      <c r="I110" s="257" t="s">
        <v>1137</v>
      </c>
      <c r="J110" s="101">
        <v>66.0</v>
      </c>
    </row>
    <row r="111">
      <c r="A111" s="22" t="s">
        <v>2715</v>
      </c>
      <c r="B111" s="103" t="s">
        <v>1137</v>
      </c>
      <c r="C111" s="232" t="s">
        <v>1671</v>
      </c>
      <c r="D111" s="232" t="s">
        <v>1112</v>
      </c>
      <c r="E111" s="215" t="s">
        <v>1111</v>
      </c>
      <c r="F111" s="216" t="s">
        <v>1112</v>
      </c>
      <c r="G111" s="232" t="s">
        <v>1767</v>
      </c>
      <c r="H111" s="232" t="s">
        <v>1296</v>
      </c>
      <c r="I111" s="232" t="s">
        <v>1137</v>
      </c>
      <c r="J111" s="101">
        <v>67.0</v>
      </c>
    </row>
    <row r="112">
      <c r="A112" s="22" t="s">
        <v>2731</v>
      </c>
      <c r="B112" s="112" t="s">
        <v>1137</v>
      </c>
      <c r="C112" s="215" t="s">
        <v>1748</v>
      </c>
      <c r="D112" s="215" t="s">
        <v>1112</v>
      </c>
      <c r="E112" s="215" t="s">
        <v>1111</v>
      </c>
      <c r="F112" s="216" t="s">
        <v>1111</v>
      </c>
      <c r="G112" s="215" t="s">
        <v>2732</v>
      </c>
      <c r="H112" s="215" t="s">
        <v>1296</v>
      </c>
      <c r="I112" s="215" t="s">
        <v>1137</v>
      </c>
      <c r="J112" s="101">
        <v>68.0</v>
      </c>
    </row>
    <row r="113">
      <c r="A113" s="253" t="s">
        <v>2737</v>
      </c>
      <c r="B113" s="255" t="s">
        <v>1137</v>
      </c>
      <c r="C113" s="257" t="s">
        <v>1767</v>
      </c>
      <c r="D113" s="257" t="s">
        <v>1112</v>
      </c>
      <c r="E113" s="257" t="s">
        <v>1111</v>
      </c>
      <c r="F113" s="259" t="s">
        <v>1112</v>
      </c>
      <c r="G113" s="257" t="s">
        <v>2739</v>
      </c>
      <c r="H113" s="257" t="s">
        <v>1296</v>
      </c>
      <c r="I113" s="257" t="s">
        <v>1137</v>
      </c>
      <c r="J113" s="101">
        <v>69.0</v>
      </c>
    </row>
    <row r="114">
      <c r="A114" s="22" t="s">
        <v>2751</v>
      </c>
      <c r="B114" s="103" t="s">
        <v>1137</v>
      </c>
      <c r="C114" s="232" t="s">
        <v>1818</v>
      </c>
      <c r="D114" s="232" t="s">
        <v>1112</v>
      </c>
      <c r="E114" s="215" t="s">
        <v>1111</v>
      </c>
      <c r="F114" s="216" t="s">
        <v>1112</v>
      </c>
      <c r="G114" s="232" t="s">
        <v>2756</v>
      </c>
      <c r="H114" s="232" t="s">
        <v>1296</v>
      </c>
      <c r="I114" s="232" t="s">
        <v>1137</v>
      </c>
      <c r="J114" s="101">
        <v>70.0</v>
      </c>
    </row>
    <row r="115">
      <c r="A115" s="253" t="s">
        <v>2762</v>
      </c>
      <c r="B115" s="255" t="s">
        <v>1137</v>
      </c>
      <c r="C115" s="257" t="s">
        <v>1856</v>
      </c>
      <c r="D115" s="257" t="s">
        <v>1112</v>
      </c>
      <c r="E115" s="257" t="s">
        <v>1111</v>
      </c>
      <c r="F115" s="259" t="s">
        <v>1112</v>
      </c>
      <c r="G115" s="257" t="s">
        <v>2767</v>
      </c>
      <c r="H115" s="257" t="s">
        <v>1296</v>
      </c>
      <c r="I115" s="257" t="s">
        <v>1137</v>
      </c>
      <c r="J115" s="101">
        <v>71.0</v>
      </c>
    </row>
    <row r="116">
      <c r="A116" s="22" t="s">
        <v>2785</v>
      </c>
      <c r="B116" s="103" t="s">
        <v>1137</v>
      </c>
      <c r="C116" s="232" t="s">
        <v>2109</v>
      </c>
      <c r="D116" s="232" t="s">
        <v>1112</v>
      </c>
      <c r="E116" s="215" t="s">
        <v>1111</v>
      </c>
      <c r="F116" s="216" t="s">
        <v>1112</v>
      </c>
      <c r="G116" s="232" t="s">
        <v>2075</v>
      </c>
      <c r="H116" s="232" t="s">
        <v>1296</v>
      </c>
      <c r="I116" s="232" t="s">
        <v>1137</v>
      </c>
      <c r="J116" s="101">
        <v>72.0</v>
      </c>
    </row>
    <row r="117">
      <c r="A117" s="253" t="s">
        <v>2790</v>
      </c>
      <c r="B117" s="255" t="s">
        <v>1137</v>
      </c>
      <c r="C117" s="257" t="s">
        <v>2114</v>
      </c>
      <c r="D117" s="257" t="s">
        <v>1112</v>
      </c>
      <c r="E117" s="257" t="s">
        <v>1111</v>
      </c>
      <c r="F117" s="259" t="s">
        <v>1112</v>
      </c>
      <c r="G117" s="257" t="s">
        <v>2795</v>
      </c>
      <c r="H117" s="257" t="s">
        <v>1296</v>
      </c>
      <c r="I117" s="257" t="s">
        <v>1137</v>
      </c>
      <c r="J117" s="101">
        <v>73.0</v>
      </c>
    </row>
    <row r="118">
      <c r="A118" s="253" t="s">
        <v>2798</v>
      </c>
      <c r="B118" s="255" t="s">
        <v>1137</v>
      </c>
      <c r="C118" s="257" t="s">
        <v>2121</v>
      </c>
      <c r="D118" s="257" t="s">
        <v>1112</v>
      </c>
      <c r="E118" s="257" t="s">
        <v>1111</v>
      </c>
      <c r="F118" s="259" t="s">
        <v>1112</v>
      </c>
      <c r="G118" s="257" t="s">
        <v>2802</v>
      </c>
      <c r="H118" s="257" t="s">
        <v>1296</v>
      </c>
      <c r="I118" s="257" t="s">
        <v>1137</v>
      </c>
      <c r="J118" s="101">
        <v>74.0</v>
      </c>
    </row>
    <row r="119">
      <c r="A119" s="22" t="s">
        <v>2815</v>
      </c>
      <c r="B119" s="103" t="s">
        <v>1137</v>
      </c>
      <c r="C119" s="232" t="s">
        <v>2202</v>
      </c>
      <c r="D119" s="232" t="s">
        <v>1112</v>
      </c>
      <c r="E119" s="215" t="s">
        <v>1111</v>
      </c>
      <c r="F119" s="216" t="s">
        <v>1112</v>
      </c>
      <c r="G119" s="232" t="s">
        <v>2210</v>
      </c>
      <c r="H119" s="232" t="s">
        <v>1296</v>
      </c>
      <c r="I119" s="232" t="s">
        <v>1137</v>
      </c>
      <c r="J119" s="101">
        <v>75.0</v>
      </c>
    </row>
    <row r="120">
      <c r="A120" s="22" t="s">
        <v>2818</v>
      </c>
      <c r="B120" s="103" t="s">
        <v>1137</v>
      </c>
      <c r="C120" s="232" t="s">
        <v>2103</v>
      </c>
      <c r="D120" s="232" t="s">
        <v>1112</v>
      </c>
      <c r="E120" s="215" t="s">
        <v>1111</v>
      </c>
      <c r="F120" s="216" t="s">
        <v>1112</v>
      </c>
      <c r="G120" s="232" t="s">
        <v>2641</v>
      </c>
      <c r="H120" s="232" t="s">
        <v>1296</v>
      </c>
      <c r="I120" s="232" t="s">
        <v>1137</v>
      </c>
      <c r="J120" s="101">
        <v>76.0</v>
      </c>
    </row>
    <row r="121">
      <c r="A121" s="253" t="s">
        <v>2819</v>
      </c>
      <c r="B121" s="255" t="s">
        <v>1137</v>
      </c>
      <c r="C121" s="257" t="s">
        <v>2279</v>
      </c>
      <c r="D121" s="257" t="s">
        <v>1112</v>
      </c>
      <c r="E121" s="257" t="s">
        <v>1111</v>
      </c>
      <c r="F121" s="259" t="s">
        <v>1112</v>
      </c>
      <c r="G121" s="257" t="s">
        <v>2820</v>
      </c>
      <c r="H121" s="257" t="s">
        <v>1296</v>
      </c>
      <c r="I121" s="257" t="s">
        <v>1137</v>
      </c>
      <c r="J121" s="101">
        <v>77.0</v>
      </c>
    </row>
    <row r="122">
      <c r="A122" s="253" t="s">
        <v>2823</v>
      </c>
      <c r="B122" s="255" t="s">
        <v>1137</v>
      </c>
      <c r="C122" s="257" t="s">
        <v>2659</v>
      </c>
      <c r="D122" s="257" t="s">
        <v>1112</v>
      </c>
      <c r="E122" s="257" t="s">
        <v>1111</v>
      </c>
      <c r="F122" s="259" t="s">
        <v>1112</v>
      </c>
      <c r="G122" s="257" t="s">
        <v>2824</v>
      </c>
      <c r="H122" s="257" t="s">
        <v>1296</v>
      </c>
      <c r="I122" s="257" t="s">
        <v>1137</v>
      </c>
      <c r="J122" s="101">
        <v>78.0</v>
      </c>
    </row>
    <row r="123">
      <c r="A123" s="22" t="s">
        <v>2825</v>
      </c>
      <c r="B123" s="103" t="s">
        <v>1137</v>
      </c>
      <c r="C123" s="232" t="s">
        <v>2820</v>
      </c>
      <c r="D123" s="232" t="s">
        <v>1112</v>
      </c>
      <c r="E123" s="215" t="s">
        <v>1111</v>
      </c>
      <c r="F123" s="216" t="s">
        <v>1112</v>
      </c>
      <c r="G123" s="232" t="s">
        <v>1590</v>
      </c>
      <c r="H123" s="232" t="s">
        <v>1296</v>
      </c>
      <c r="I123" s="232" t="s">
        <v>1137</v>
      </c>
      <c r="J123" s="101">
        <v>79.0</v>
      </c>
    </row>
    <row r="124">
      <c r="A124" s="253" t="s">
        <v>2829</v>
      </c>
      <c r="B124" s="255" t="s">
        <v>1137</v>
      </c>
      <c r="C124" s="257" t="s">
        <v>2830</v>
      </c>
      <c r="D124" s="257" t="s">
        <v>1112</v>
      </c>
      <c r="E124" s="257" t="s">
        <v>1111</v>
      </c>
      <c r="F124" s="259" t="s">
        <v>1112</v>
      </c>
      <c r="G124" s="257" t="s">
        <v>2425</v>
      </c>
      <c r="H124" s="257" t="s">
        <v>1296</v>
      </c>
      <c r="I124" s="257" t="s">
        <v>1137</v>
      </c>
      <c r="J124" s="101">
        <v>80.0</v>
      </c>
    </row>
    <row r="125">
      <c r="A125" s="22" t="s">
        <v>2834</v>
      </c>
      <c r="B125" s="103" t="s">
        <v>1137</v>
      </c>
      <c r="C125" s="232" t="s">
        <v>2732</v>
      </c>
      <c r="D125" s="232" t="s">
        <v>1112</v>
      </c>
      <c r="E125" s="215" t="s">
        <v>1111</v>
      </c>
      <c r="F125" s="216" t="s">
        <v>1112</v>
      </c>
      <c r="G125" s="232" t="s">
        <v>448</v>
      </c>
      <c r="H125" s="232" t="s">
        <v>1296</v>
      </c>
      <c r="I125" s="232" t="s">
        <v>1137</v>
      </c>
      <c r="J125" s="101">
        <v>81.0</v>
      </c>
    </row>
    <row r="126">
      <c r="A126" s="253" t="s">
        <v>2836</v>
      </c>
      <c r="B126" s="255" t="s">
        <v>1137</v>
      </c>
      <c r="C126" s="257" t="s">
        <v>1751</v>
      </c>
      <c r="D126" s="257" t="s">
        <v>1112</v>
      </c>
      <c r="E126" s="257" t="s">
        <v>1111</v>
      </c>
      <c r="F126" s="259" t="s">
        <v>1112</v>
      </c>
      <c r="G126" s="257" t="s">
        <v>2837</v>
      </c>
      <c r="H126" s="257" t="s">
        <v>1296</v>
      </c>
      <c r="I126" s="257" t="s">
        <v>1137</v>
      </c>
      <c r="J126" s="101">
        <v>82.0</v>
      </c>
    </row>
    <row r="127">
      <c r="A127" s="22" t="s">
        <v>2842</v>
      </c>
      <c r="B127" s="103" t="s">
        <v>1137</v>
      </c>
      <c r="C127" s="232" t="s">
        <v>2843</v>
      </c>
      <c r="D127" s="232" t="s">
        <v>1112</v>
      </c>
      <c r="E127" s="215" t="s">
        <v>1111</v>
      </c>
      <c r="F127" s="216" t="s">
        <v>1112</v>
      </c>
      <c r="G127" s="232" t="s">
        <v>2572</v>
      </c>
      <c r="H127" s="232" t="s">
        <v>1296</v>
      </c>
      <c r="I127" s="232" t="s">
        <v>1137</v>
      </c>
      <c r="J127" s="101">
        <v>83.0</v>
      </c>
    </row>
    <row r="128">
      <c r="A128" s="253" t="s">
        <v>2844</v>
      </c>
      <c r="B128" s="255" t="s">
        <v>1137</v>
      </c>
      <c r="C128" s="257" t="s">
        <v>2824</v>
      </c>
      <c r="D128" s="257" t="s">
        <v>1112</v>
      </c>
      <c r="E128" s="257" t="s">
        <v>1111</v>
      </c>
      <c r="F128" s="259" t="s">
        <v>1112</v>
      </c>
      <c r="G128" s="257" t="s">
        <v>2845</v>
      </c>
      <c r="H128" s="257" t="s">
        <v>1296</v>
      </c>
      <c r="I128" s="257" t="s">
        <v>1137</v>
      </c>
      <c r="J128" s="101">
        <v>84.0</v>
      </c>
    </row>
    <row r="129">
      <c r="A129" s="253" t="s">
        <v>2846</v>
      </c>
      <c r="B129" s="255" t="s">
        <v>1137</v>
      </c>
      <c r="C129" s="257" t="s">
        <v>2847</v>
      </c>
      <c r="D129" s="257" t="s">
        <v>1112</v>
      </c>
      <c r="E129" s="257" t="s">
        <v>1111</v>
      </c>
      <c r="F129" s="259" t="s">
        <v>1112</v>
      </c>
      <c r="G129" s="257" t="s">
        <v>2496</v>
      </c>
      <c r="H129" s="257" t="s">
        <v>1296</v>
      </c>
      <c r="I129" s="257" t="s">
        <v>1137</v>
      </c>
      <c r="J129" s="101">
        <v>85.0</v>
      </c>
    </row>
    <row r="130">
      <c r="A130" s="22" t="s">
        <v>2850</v>
      </c>
      <c r="B130" s="103" t="s">
        <v>1137</v>
      </c>
      <c r="C130" s="232" t="s">
        <v>2853</v>
      </c>
      <c r="D130" s="232" t="s">
        <v>1112</v>
      </c>
      <c r="E130" s="215" t="s">
        <v>1111</v>
      </c>
      <c r="F130" s="216" t="s">
        <v>1112</v>
      </c>
      <c r="G130" s="232" t="s">
        <v>2128</v>
      </c>
      <c r="H130" s="232" t="s">
        <v>1296</v>
      </c>
      <c r="I130" s="232" t="s">
        <v>1137</v>
      </c>
      <c r="J130" s="101">
        <v>86.0</v>
      </c>
    </row>
    <row r="131">
      <c r="A131" s="22" t="s">
        <v>2859</v>
      </c>
      <c r="B131" s="112" t="s">
        <v>1137</v>
      </c>
      <c r="C131" s="215" t="s">
        <v>2496</v>
      </c>
      <c r="D131" s="215" t="s">
        <v>1112</v>
      </c>
      <c r="E131" s="215" t="s">
        <v>1111</v>
      </c>
      <c r="F131" s="216" t="s">
        <v>1111</v>
      </c>
      <c r="G131" s="215" t="s">
        <v>2860</v>
      </c>
      <c r="H131" s="215" t="s">
        <v>1296</v>
      </c>
      <c r="I131" s="215" t="s">
        <v>1137</v>
      </c>
      <c r="J131" s="101">
        <v>87.0</v>
      </c>
    </row>
    <row r="132">
      <c r="A132" s="253" t="s">
        <v>2861</v>
      </c>
      <c r="B132" s="255" t="s">
        <v>1137</v>
      </c>
      <c r="C132" s="257" t="s">
        <v>2862</v>
      </c>
      <c r="D132" s="257" t="s">
        <v>1112</v>
      </c>
      <c r="E132" s="257" t="s">
        <v>1111</v>
      </c>
      <c r="F132" s="259" t="s">
        <v>1112</v>
      </c>
      <c r="G132" s="257" t="s">
        <v>2853</v>
      </c>
      <c r="H132" s="257" t="s">
        <v>1296</v>
      </c>
      <c r="I132" s="257" t="s">
        <v>1137</v>
      </c>
      <c r="J132" s="101">
        <v>88.0</v>
      </c>
    </row>
    <row r="133">
      <c r="A133" s="22" t="s">
        <v>2871</v>
      </c>
      <c r="B133" s="103" t="s">
        <v>1137</v>
      </c>
      <c r="C133" s="232" t="s">
        <v>2872</v>
      </c>
      <c r="D133" s="232" t="s">
        <v>1112</v>
      </c>
      <c r="E133" s="215" t="s">
        <v>1111</v>
      </c>
      <c r="F133" s="216" t="s">
        <v>1112</v>
      </c>
      <c r="G133" s="232" t="s">
        <v>457</v>
      </c>
      <c r="H133" s="232" t="s">
        <v>1296</v>
      </c>
      <c r="I133" s="232" t="s">
        <v>1137</v>
      </c>
      <c r="J133" s="101">
        <v>89.0</v>
      </c>
    </row>
    <row r="134">
      <c r="A134" s="22" t="s">
        <v>2873</v>
      </c>
      <c r="B134" s="103" t="s">
        <v>1137</v>
      </c>
      <c r="C134" s="232" t="s">
        <v>2874</v>
      </c>
      <c r="D134" s="232" t="s">
        <v>1112</v>
      </c>
      <c r="E134" s="215" t="s">
        <v>1111</v>
      </c>
      <c r="F134" s="216" t="s">
        <v>1112</v>
      </c>
      <c r="G134" s="232" t="s">
        <v>2223</v>
      </c>
      <c r="H134" s="232" t="s">
        <v>1296</v>
      </c>
      <c r="I134" s="232" t="s">
        <v>1137</v>
      </c>
      <c r="J134" s="101">
        <v>90.0</v>
      </c>
    </row>
    <row r="135">
      <c r="A135" s="253" t="s">
        <v>2877</v>
      </c>
      <c r="B135" s="255" t="s">
        <v>1137</v>
      </c>
      <c r="C135" s="257" t="s">
        <v>2467</v>
      </c>
      <c r="D135" s="257" t="s">
        <v>1112</v>
      </c>
      <c r="E135" s="257" t="s">
        <v>1111</v>
      </c>
      <c r="F135" s="259" t="s">
        <v>1112</v>
      </c>
      <c r="G135" s="257" t="s">
        <v>2878</v>
      </c>
      <c r="H135" s="257" t="s">
        <v>1296</v>
      </c>
      <c r="I135" s="257" t="s">
        <v>1137</v>
      </c>
      <c r="J135" s="101">
        <v>91.0</v>
      </c>
    </row>
    <row r="136">
      <c r="A136" s="253" t="s">
        <v>2886</v>
      </c>
      <c r="B136" s="255" t="s">
        <v>1137</v>
      </c>
      <c r="C136" s="257" t="s">
        <v>2881</v>
      </c>
      <c r="D136" s="257" t="s">
        <v>1112</v>
      </c>
      <c r="E136" s="257" t="s">
        <v>1111</v>
      </c>
      <c r="F136" s="259" t="s">
        <v>1111</v>
      </c>
      <c r="G136" s="257" t="s">
        <v>1137</v>
      </c>
      <c r="H136" s="257" t="s">
        <v>1296</v>
      </c>
      <c r="I136" s="257" t="s">
        <v>1137</v>
      </c>
      <c r="J136" s="101">
        <v>92.0</v>
      </c>
    </row>
    <row r="137">
      <c r="A137" s="22" t="s">
        <v>2888</v>
      </c>
      <c r="B137" s="103" t="s">
        <v>1137</v>
      </c>
      <c r="C137" s="232" t="s">
        <v>2889</v>
      </c>
      <c r="D137" s="232" t="s">
        <v>1112</v>
      </c>
      <c r="E137" s="215" t="s">
        <v>1111</v>
      </c>
      <c r="F137" s="216" t="s">
        <v>1112</v>
      </c>
      <c r="G137" s="232" t="s">
        <v>2089</v>
      </c>
      <c r="H137" s="232" t="s">
        <v>1296</v>
      </c>
      <c r="I137" s="232" t="s">
        <v>1137</v>
      </c>
      <c r="J137" s="101">
        <v>93.0</v>
      </c>
    </row>
    <row r="138">
      <c r="A138" s="22" t="s">
        <v>2890</v>
      </c>
      <c r="B138" s="103" t="s">
        <v>1137</v>
      </c>
      <c r="C138" s="232" t="s">
        <v>2891</v>
      </c>
      <c r="D138" s="232" t="s">
        <v>1112</v>
      </c>
      <c r="E138" s="215" t="s">
        <v>1111</v>
      </c>
      <c r="F138" s="216" t="s">
        <v>1112</v>
      </c>
      <c r="G138" s="232" t="s">
        <v>1993</v>
      </c>
      <c r="H138" s="232" t="s">
        <v>1296</v>
      </c>
      <c r="I138" s="232" t="s">
        <v>1137</v>
      </c>
      <c r="J138" s="101">
        <v>94.0</v>
      </c>
    </row>
    <row r="139">
      <c r="A139" s="22" t="s">
        <v>2895</v>
      </c>
      <c r="B139" s="103" t="s">
        <v>1131</v>
      </c>
      <c r="C139" s="232" t="s">
        <v>1391</v>
      </c>
      <c r="D139" s="232" t="s">
        <v>1112</v>
      </c>
      <c r="E139" s="215" t="s">
        <v>1111</v>
      </c>
      <c r="F139" s="216" t="s">
        <v>1112</v>
      </c>
      <c r="G139" s="232" t="s">
        <v>1555</v>
      </c>
      <c r="H139" s="232" t="s">
        <v>1296</v>
      </c>
      <c r="I139" s="232" t="s">
        <v>1137</v>
      </c>
      <c r="J139" s="101">
        <v>95.0</v>
      </c>
    </row>
    <row r="140">
      <c r="A140" s="253" t="s">
        <v>2899</v>
      </c>
      <c r="B140" s="255" t="s">
        <v>1131</v>
      </c>
      <c r="C140" s="257" t="s">
        <v>1136</v>
      </c>
      <c r="D140" s="257" t="s">
        <v>1112</v>
      </c>
      <c r="E140" s="257" t="s">
        <v>1111</v>
      </c>
      <c r="F140" s="259" t="s">
        <v>1112</v>
      </c>
      <c r="G140" s="257" t="s">
        <v>2900</v>
      </c>
      <c r="H140" s="257" t="s">
        <v>1296</v>
      </c>
      <c r="I140" s="257" t="s">
        <v>1137</v>
      </c>
      <c r="J140" s="101">
        <v>96.0</v>
      </c>
    </row>
    <row r="141">
      <c r="A141" s="22" t="s">
        <v>2905</v>
      </c>
      <c r="B141" s="103" t="s">
        <v>1131</v>
      </c>
      <c r="C141" s="232" t="s">
        <v>2906</v>
      </c>
      <c r="D141" s="232" t="s">
        <v>1112</v>
      </c>
      <c r="E141" s="215" t="s">
        <v>1111</v>
      </c>
      <c r="F141" s="216" t="s">
        <v>1112</v>
      </c>
      <c r="G141" s="232" t="s">
        <v>1797</v>
      </c>
      <c r="H141" s="232" t="s">
        <v>1296</v>
      </c>
      <c r="I141" s="232" t="s">
        <v>1137</v>
      </c>
      <c r="J141" s="101">
        <v>97.0</v>
      </c>
    </row>
    <row r="142">
      <c r="A142" s="253" t="s">
        <v>2916</v>
      </c>
      <c r="B142" s="255" t="s">
        <v>1131</v>
      </c>
      <c r="C142" s="257" t="s">
        <v>131</v>
      </c>
      <c r="D142" s="257" t="s">
        <v>1112</v>
      </c>
      <c r="E142" s="257" t="s">
        <v>1111</v>
      </c>
      <c r="F142" s="259" t="s">
        <v>1112</v>
      </c>
      <c r="G142" s="257" t="s">
        <v>2508</v>
      </c>
      <c r="H142" s="257" t="s">
        <v>1296</v>
      </c>
      <c r="I142" s="257" t="s">
        <v>1137</v>
      </c>
      <c r="J142" s="101">
        <v>98.0</v>
      </c>
    </row>
    <row r="143">
      <c r="A143" s="253" t="s">
        <v>2919</v>
      </c>
      <c r="B143" s="255" t="s">
        <v>1131</v>
      </c>
      <c r="C143" s="257" t="s">
        <v>136</v>
      </c>
      <c r="D143" s="257" t="s">
        <v>1112</v>
      </c>
      <c r="E143" s="257" t="s">
        <v>1111</v>
      </c>
      <c r="F143" s="259" t="s">
        <v>1112</v>
      </c>
      <c r="G143" s="257" t="s">
        <v>2732</v>
      </c>
      <c r="H143" s="257" t="s">
        <v>1296</v>
      </c>
      <c r="I143" s="257" t="s">
        <v>1137</v>
      </c>
      <c r="J143" s="101">
        <v>99.0</v>
      </c>
    </row>
    <row r="144">
      <c r="A144" s="22" t="s">
        <v>2937</v>
      </c>
      <c r="B144" s="103" t="s">
        <v>1131</v>
      </c>
      <c r="C144" s="232" t="s">
        <v>217</v>
      </c>
      <c r="D144" s="232" t="s">
        <v>1112</v>
      </c>
      <c r="E144" s="215" t="s">
        <v>1111</v>
      </c>
      <c r="F144" s="216" t="s">
        <v>1112</v>
      </c>
      <c r="G144" s="232" t="s">
        <v>2217</v>
      </c>
      <c r="H144" s="232" t="s">
        <v>1296</v>
      </c>
      <c r="I144" s="232" t="s">
        <v>1137</v>
      </c>
      <c r="J144" s="101">
        <v>100.0</v>
      </c>
    </row>
    <row r="145">
      <c r="A145" s="22" t="s">
        <v>2941</v>
      </c>
      <c r="B145" s="103" t="s">
        <v>1131</v>
      </c>
      <c r="C145" s="232" t="s">
        <v>223</v>
      </c>
      <c r="D145" s="232" t="s">
        <v>1112</v>
      </c>
      <c r="E145" s="215" t="s">
        <v>1111</v>
      </c>
      <c r="F145" s="216" t="s">
        <v>1112</v>
      </c>
      <c r="G145" s="232" t="s">
        <v>2658</v>
      </c>
      <c r="H145" s="232" t="s">
        <v>1296</v>
      </c>
      <c r="I145" s="232" t="s">
        <v>1137</v>
      </c>
      <c r="J145" s="101">
        <v>101.0</v>
      </c>
    </row>
    <row r="146">
      <c r="A146" s="22" t="s">
        <v>2945</v>
      </c>
      <c r="B146" s="103" t="s">
        <v>1131</v>
      </c>
      <c r="C146" s="232" t="s">
        <v>263</v>
      </c>
      <c r="D146" s="232" t="s">
        <v>1112</v>
      </c>
      <c r="E146" s="215" t="s">
        <v>1111</v>
      </c>
      <c r="F146" s="216" t="s">
        <v>1112</v>
      </c>
      <c r="G146" s="232" t="s">
        <v>2241</v>
      </c>
      <c r="H146" s="232" t="s">
        <v>1296</v>
      </c>
      <c r="I146" s="232" t="s">
        <v>1137</v>
      </c>
      <c r="J146" s="101">
        <v>102.0</v>
      </c>
    </row>
    <row r="147">
      <c r="A147" s="253" t="s">
        <v>2952</v>
      </c>
      <c r="B147" s="255" t="s">
        <v>1131</v>
      </c>
      <c r="C147" s="257" t="s">
        <v>268</v>
      </c>
      <c r="D147" s="257" t="s">
        <v>1112</v>
      </c>
      <c r="E147" s="257" t="s">
        <v>1111</v>
      </c>
      <c r="F147" s="259" t="s">
        <v>1111</v>
      </c>
      <c r="G147" s="257" t="s">
        <v>1580</v>
      </c>
      <c r="H147" s="257" t="s">
        <v>1296</v>
      </c>
      <c r="I147" s="257" t="s">
        <v>1137</v>
      </c>
      <c r="J147" s="101">
        <v>103.0</v>
      </c>
    </row>
    <row r="148">
      <c r="A148" s="22" t="s">
        <v>2970</v>
      </c>
      <c r="B148" s="103" t="s">
        <v>1131</v>
      </c>
      <c r="C148" s="232" t="s">
        <v>288</v>
      </c>
      <c r="D148" s="232" t="s">
        <v>1112</v>
      </c>
      <c r="E148" s="215" t="s">
        <v>1111</v>
      </c>
      <c r="F148" s="216" t="s">
        <v>1112</v>
      </c>
      <c r="G148" s="232" t="s">
        <v>2138</v>
      </c>
      <c r="H148" s="232" t="s">
        <v>1296</v>
      </c>
      <c r="I148" s="232" t="s">
        <v>1137</v>
      </c>
      <c r="J148" s="101">
        <v>104.0</v>
      </c>
    </row>
    <row r="149">
      <c r="A149" s="253" t="s">
        <v>2984</v>
      </c>
      <c r="B149" s="255" t="s">
        <v>1131</v>
      </c>
      <c r="C149" s="257" t="s">
        <v>2465</v>
      </c>
      <c r="D149" s="257" t="s">
        <v>1112</v>
      </c>
      <c r="E149" s="257" t="s">
        <v>1111</v>
      </c>
      <c r="F149" s="259" t="s">
        <v>1112</v>
      </c>
      <c r="G149" s="257" t="s">
        <v>2988</v>
      </c>
      <c r="H149" s="257" t="s">
        <v>1296</v>
      </c>
      <c r="I149" s="257" t="s">
        <v>1137</v>
      </c>
      <c r="J149" s="101">
        <v>105.0</v>
      </c>
    </row>
    <row r="150">
      <c r="A150" s="253" t="s">
        <v>3002</v>
      </c>
      <c r="B150" s="255" t="s">
        <v>1131</v>
      </c>
      <c r="C150" s="257" t="s">
        <v>1561</v>
      </c>
      <c r="D150" s="257" t="s">
        <v>1112</v>
      </c>
      <c r="E150" s="257" t="s">
        <v>1111</v>
      </c>
      <c r="F150" s="259" t="s">
        <v>1112</v>
      </c>
      <c r="G150" s="257" t="s">
        <v>2889</v>
      </c>
      <c r="H150" s="257" t="s">
        <v>1296</v>
      </c>
      <c r="I150" s="257" t="s">
        <v>1137</v>
      </c>
      <c r="J150" s="101">
        <v>106.0</v>
      </c>
    </row>
    <row r="151">
      <c r="A151" s="253" t="s">
        <v>3007</v>
      </c>
      <c r="B151" s="255" t="s">
        <v>1131</v>
      </c>
      <c r="C151" s="257" t="s">
        <v>1348</v>
      </c>
      <c r="D151" s="257" t="s">
        <v>1112</v>
      </c>
      <c r="E151" s="257" t="s">
        <v>1111</v>
      </c>
      <c r="F151" s="259" t="s">
        <v>1111</v>
      </c>
      <c r="G151" s="257" t="s">
        <v>1112</v>
      </c>
      <c r="H151" s="257" t="s">
        <v>1296</v>
      </c>
      <c r="I151" s="257" t="s">
        <v>1137</v>
      </c>
      <c r="J151" s="101">
        <v>107.0</v>
      </c>
    </row>
    <row r="152">
      <c r="A152" s="22" t="s">
        <v>3018</v>
      </c>
      <c r="B152" s="103" t="s">
        <v>1131</v>
      </c>
      <c r="C152" s="232" t="s">
        <v>1734</v>
      </c>
      <c r="D152" s="232" t="s">
        <v>1112</v>
      </c>
      <c r="E152" s="215" t="s">
        <v>1111</v>
      </c>
      <c r="F152" s="216" t="s">
        <v>1112</v>
      </c>
      <c r="G152" s="232" t="s">
        <v>1937</v>
      </c>
      <c r="H152" s="232" t="s">
        <v>1296</v>
      </c>
      <c r="I152" s="232" t="s">
        <v>1137</v>
      </c>
      <c r="J152" s="101">
        <v>108.0</v>
      </c>
    </row>
    <row r="153">
      <c r="A153" s="253" t="s">
        <v>3031</v>
      </c>
      <c r="B153" s="255" t="s">
        <v>1131</v>
      </c>
      <c r="C153" s="257" t="s">
        <v>367</v>
      </c>
      <c r="D153" s="257" t="s">
        <v>1112</v>
      </c>
      <c r="E153" s="257" t="s">
        <v>1111</v>
      </c>
      <c r="F153" s="259" t="s">
        <v>1112</v>
      </c>
      <c r="G153" s="257" t="s">
        <v>2580</v>
      </c>
      <c r="H153" s="257" t="s">
        <v>1296</v>
      </c>
      <c r="I153" s="257" t="s">
        <v>1137</v>
      </c>
      <c r="J153" s="101">
        <v>109.0</v>
      </c>
    </row>
    <row r="154">
      <c r="A154" s="22" t="s">
        <v>3033</v>
      </c>
      <c r="B154" s="103" t="s">
        <v>1131</v>
      </c>
      <c r="C154" s="232" t="s">
        <v>373</v>
      </c>
      <c r="D154" s="232" t="s">
        <v>1112</v>
      </c>
      <c r="E154" s="215" t="s">
        <v>1111</v>
      </c>
      <c r="F154" s="216" t="s">
        <v>1112</v>
      </c>
      <c r="G154" s="232" t="s">
        <v>2577</v>
      </c>
      <c r="H154" s="232" t="s">
        <v>1296</v>
      </c>
      <c r="I154" s="232" t="s">
        <v>1137</v>
      </c>
      <c r="J154" s="101">
        <v>110.0</v>
      </c>
    </row>
    <row r="155">
      <c r="A155" s="22" t="s">
        <v>3041</v>
      </c>
      <c r="B155" s="103" t="s">
        <v>1131</v>
      </c>
      <c r="C155" s="232" t="s">
        <v>388</v>
      </c>
      <c r="D155" s="232" t="s">
        <v>1112</v>
      </c>
      <c r="E155" s="215" t="s">
        <v>1111</v>
      </c>
      <c r="F155" s="216" t="s">
        <v>1112</v>
      </c>
      <c r="G155" s="232" t="s">
        <v>2651</v>
      </c>
      <c r="H155" s="232" t="s">
        <v>1296</v>
      </c>
      <c r="I155" s="232" t="s">
        <v>1137</v>
      </c>
      <c r="J155" s="101">
        <v>111.0</v>
      </c>
    </row>
    <row r="156">
      <c r="A156" s="22" t="s">
        <v>3053</v>
      </c>
      <c r="B156" s="103" t="s">
        <v>1131</v>
      </c>
      <c r="C156" s="232" t="s">
        <v>1139</v>
      </c>
      <c r="D156" s="232" t="s">
        <v>1112</v>
      </c>
      <c r="E156" s="215" t="s">
        <v>1111</v>
      </c>
      <c r="F156" s="216" t="s">
        <v>1112</v>
      </c>
      <c r="G156" s="232" t="s">
        <v>2155</v>
      </c>
      <c r="H156" s="232" t="s">
        <v>1296</v>
      </c>
      <c r="I156" s="232" t="s">
        <v>1137</v>
      </c>
      <c r="J156" s="101">
        <v>112.0</v>
      </c>
    </row>
    <row r="157">
      <c r="A157" s="253" t="s">
        <v>3059</v>
      </c>
      <c r="B157" s="255" t="s">
        <v>1131</v>
      </c>
      <c r="C157" s="257" t="s">
        <v>452</v>
      </c>
      <c r="D157" s="257" t="s">
        <v>1112</v>
      </c>
      <c r="E157" s="257" t="s">
        <v>1111</v>
      </c>
      <c r="F157" s="259" t="s">
        <v>1112</v>
      </c>
      <c r="G157" s="257" t="s">
        <v>2862</v>
      </c>
      <c r="H157" s="257" t="s">
        <v>1296</v>
      </c>
      <c r="I157" s="257" t="s">
        <v>1137</v>
      </c>
      <c r="J157" s="101">
        <v>113.0</v>
      </c>
    </row>
    <row r="158">
      <c r="A158" s="22" t="s">
        <v>3066</v>
      </c>
      <c r="B158" s="103" t="s">
        <v>1131</v>
      </c>
      <c r="C158" s="232" t="s">
        <v>2756</v>
      </c>
      <c r="D158" s="232" t="s">
        <v>1112</v>
      </c>
      <c r="E158" s="215" t="s">
        <v>1111</v>
      </c>
      <c r="F158" s="216" t="s">
        <v>1112</v>
      </c>
      <c r="G158" s="232" t="s">
        <v>1787</v>
      </c>
      <c r="H158" s="232" t="s">
        <v>1296</v>
      </c>
      <c r="I158" s="232" t="s">
        <v>1137</v>
      </c>
      <c r="J158" s="101">
        <v>114.0</v>
      </c>
    </row>
    <row r="159">
      <c r="A159" s="253" t="s">
        <v>3076</v>
      </c>
      <c r="B159" s="255" t="s">
        <v>1131</v>
      </c>
      <c r="C159" s="257" t="s">
        <v>2563</v>
      </c>
      <c r="D159" s="257" t="s">
        <v>1112</v>
      </c>
      <c r="E159" s="257" t="s">
        <v>1111</v>
      </c>
      <c r="F159" s="259" t="s">
        <v>1112</v>
      </c>
      <c r="G159" s="257" t="s">
        <v>2830</v>
      </c>
      <c r="H159" s="257" t="s">
        <v>1296</v>
      </c>
      <c r="I159" s="257" t="s">
        <v>1137</v>
      </c>
      <c r="J159" s="101">
        <v>115.0</v>
      </c>
    </row>
    <row r="160">
      <c r="A160" s="253" t="s">
        <v>3084</v>
      </c>
      <c r="B160" s="255" t="s">
        <v>1131</v>
      </c>
      <c r="C160" s="257" t="s">
        <v>2641</v>
      </c>
      <c r="D160" s="257" t="s">
        <v>1112</v>
      </c>
      <c r="E160" s="257" t="s">
        <v>1111</v>
      </c>
      <c r="F160" s="259" t="s">
        <v>1112</v>
      </c>
      <c r="G160" s="257" t="s">
        <v>2473</v>
      </c>
      <c r="H160" s="257" t="s">
        <v>1296</v>
      </c>
      <c r="I160" s="257" t="s">
        <v>1137</v>
      </c>
      <c r="J160" s="101">
        <v>116.0</v>
      </c>
    </row>
    <row r="161">
      <c r="A161" s="22" t="s">
        <v>3109</v>
      </c>
      <c r="B161" s="103" t="s">
        <v>1131</v>
      </c>
      <c r="C161" s="232" t="s">
        <v>2022</v>
      </c>
      <c r="D161" s="232" t="s">
        <v>1112</v>
      </c>
      <c r="E161" s="215" t="s">
        <v>1111</v>
      </c>
      <c r="F161" s="216" t="s">
        <v>1112</v>
      </c>
      <c r="G161" s="232" t="s">
        <v>3071</v>
      </c>
      <c r="H161" s="232" t="s">
        <v>1296</v>
      </c>
      <c r="I161" s="232" t="s">
        <v>1137</v>
      </c>
      <c r="J161" s="101">
        <v>117.0</v>
      </c>
    </row>
    <row r="162">
      <c r="A162" s="253" t="s">
        <v>3113</v>
      </c>
      <c r="B162" s="255" t="s">
        <v>1131</v>
      </c>
      <c r="C162" s="257" t="s">
        <v>2210</v>
      </c>
      <c r="D162" s="257" t="s">
        <v>1112</v>
      </c>
      <c r="E162" s="257" t="s">
        <v>1111</v>
      </c>
      <c r="F162" s="259" t="s">
        <v>1111</v>
      </c>
      <c r="G162" s="257" t="s">
        <v>2906</v>
      </c>
      <c r="H162" s="257" t="s">
        <v>1296</v>
      </c>
      <c r="I162" s="257" t="s">
        <v>1137</v>
      </c>
      <c r="J162" s="101">
        <v>118.0</v>
      </c>
    </row>
    <row r="163">
      <c r="A163" s="253" t="s">
        <v>3125</v>
      </c>
      <c r="B163" s="255" t="s">
        <v>1131</v>
      </c>
      <c r="C163" s="257" t="s">
        <v>1676</v>
      </c>
      <c r="D163" s="257" t="s">
        <v>1112</v>
      </c>
      <c r="E163" s="257" t="s">
        <v>1111</v>
      </c>
      <c r="F163" s="259" t="s">
        <v>1112</v>
      </c>
      <c r="G163" s="257" t="s">
        <v>2860</v>
      </c>
      <c r="H163" s="257" t="s">
        <v>1296</v>
      </c>
      <c r="I163" s="257" t="s">
        <v>1137</v>
      </c>
      <c r="J163" s="101">
        <v>119.0</v>
      </c>
    </row>
    <row r="164">
      <c r="A164" s="22" t="s">
        <v>3129</v>
      </c>
      <c r="B164" s="103" t="s">
        <v>1131</v>
      </c>
      <c r="C164" s="232" t="s">
        <v>1767</v>
      </c>
      <c r="D164" s="232" t="s">
        <v>1112</v>
      </c>
      <c r="E164" s="215" t="s">
        <v>1111</v>
      </c>
      <c r="F164" s="216" t="s">
        <v>1112</v>
      </c>
      <c r="G164" s="232" t="s">
        <v>2121</v>
      </c>
      <c r="H164" s="232" t="s">
        <v>1296</v>
      </c>
      <c r="I164" s="232" t="s">
        <v>1137</v>
      </c>
      <c r="J164" s="101">
        <v>120.0</v>
      </c>
    </row>
    <row r="165">
      <c r="A165" s="22" t="s">
        <v>3134</v>
      </c>
      <c r="B165" s="103" t="s">
        <v>1131</v>
      </c>
      <c r="C165" s="232" t="s">
        <v>1780</v>
      </c>
      <c r="D165" s="232" t="s">
        <v>1112</v>
      </c>
      <c r="E165" s="215" t="s">
        <v>1111</v>
      </c>
      <c r="F165" s="216" t="s">
        <v>1112</v>
      </c>
      <c r="G165" s="232" t="s">
        <v>1803</v>
      </c>
      <c r="H165" s="232" t="s">
        <v>1296</v>
      </c>
      <c r="I165" s="232" t="s">
        <v>1137</v>
      </c>
      <c r="J165" s="101">
        <v>121.0</v>
      </c>
    </row>
    <row r="166">
      <c r="A166" s="253" t="s">
        <v>3140</v>
      </c>
      <c r="B166" s="255" t="s">
        <v>1131</v>
      </c>
      <c r="C166" s="257" t="s">
        <v>1787</v>
      </c>
      <c r="D166" s="257" t="s">
        <v>1112</v>
      </c>
      <c r="E166" s="257" t="s">
        <v>1111</v>
      </c>
      <c r="F166" s="259" t="s">
        <v>1111</v>
      </c>
      <c r="G166" s="257" t="s">
        <v>1336</v>
      </c>
      <c r="H166" s="257" t="s">
        <v>1296</v>
      </c>
      <c r="I166" s="257" t="s">
        <v>1137</v>
      </c>
      <c r="J166" s="101">
        <v>122.0</v>
      </c>
    </row>
    <row r="167">
      <c r="A167" s="22" t="s">
        <v>3153</v>
      </c>
      <c r="B167" s="103" t="s">
        <v>1131</v>
      </c>
      <c r="C167" s="232" t="s">
        <v>2050</v>
      </c>
      <c r="D167" s="232" t="s">
        <v>1112</v>
      </c>
      <c r="E167" s="215" t="s">
        <v>1111</v>
      </c>
      <c r="F167" s="216" t="s">
        <v>1112</v>
      </c>
      <c r="G167" s="232" t="s">
        <v>2167</v>
      </c>
      <c r="H167" s="232" t="s">
        <v>1296</v>
      </c>
      <c r="I167" s="232" t="s">
        <v>1137</v>
      </c>
      <c r="J167" s="101">
        <v>123.0</v>
      </c>
    </row>
    <row r="168">
      <c r="A168" s="22" t="s">
        <v>3159</v>
      </c>
      <c r="B168" s="103" t="s">
        <v>1131</v>
      </c>
      <c r="C168" s="232" t="s">
        <v>2062</v>
      </c>
      <c r="D168" s="232" t="s">
        <v>1112</v>
      </c>
      <c r="E168" s="215" t="s">
        <v>1111</v>
      </c>
      <c r="F168" s="216" t="s">
        <v>1112</v>
      </c>
      <c r="G168" s="232" t="s">
        <v>1834</v>
      </c>
      <c r="H168" s="232" t="s">
        <v>1296</v>
      </c>
      <c r="I168" s="232" t="s">
        <v>1137</v>
      </c>
      <c r="J168" s="101">
        <v>124.0</v>
      </c>
    </row>
    <row r="169">
      <c r="A169" s="253" t="s">
        <v>3165</v>
      </c>
      <c r="B169" s="255" t="s">
        <v>1131</v>
      </c>
      <c r="C169" s="257" t="s">
        <v>2101</v>
      </c>
      <c r="D169" s="257" t="s">
        <v>1112</v>
      </c>
      <c r="E169" s="257" t="s">
        <v>1111</v>
      </c>
      <c r="F169" s="259" t="s">
        <v>1112</v>
      </c>
      <c r="G169" s="257" t="s">
        <v>3166</v>
      </c>
      <c r="H169" s="257" t="s">
        <v>1296</v>
      </c>
      <c r="I169" s="257" t="s">
        <v>1137</v>
      </c>
      <c r="J169" s="101">
        <v>125.0</v>
      </c>
    </row>
    <row r="170">
      <c r="A170" s="253" t="s">
        <v>3172</v>
      </c>
      <c r="B170" s="255" t="s">
        <v>1131</v>
      </c>
      <c r="C170" s="257" t="s">
        <v>2217</v>
      </c>
      <c r="D170" s="257" t="s">
        <v>1112</v>
      </c>
      <c r="E170" s="257" t="s">
        <v>1111</v>
      </c>
      <c r="F170" s="259" t="s">
        <v>1112</v>
      </c>
      <c r="G170" s="257" t="s">
        <v>2840</v>
      </c>
      <c r="H170" s="257" t="s">
        <v>1296</v>
      </c>
      <c r="I170" s="257" t="s">
        <v>1137</v>
      </c>
      <c r="J170" s="101">
        <v>126.0</v>
      </c>
    </row>
    <row r="171">
      <c r="A171" s="22" t="s">
        <v>3176</v>
      </c>
      <c r="B171" s="103" t="s">
        <v>1131</v>
      </c>
      <c r="C171" s="232" t="s">
        <v>1749</v>
      </c>
      <c r="D171" s="232" t="s">
        <v>1112</v>
      </c>
      <c r="E171" s="215" t="s">
        <v>1111</v>
      </c>
      <c r="F171" s="216" t="s">
        <v>1112</v>
      </c>
      <c r="G171" s="232" t="s">
        <v>2034</v>
      </c>
      <c r="H171" s="232" t="s">
        <v>1296</v>
      </c>
      <c r="I171" s="232" t="s">
        <v>1137</v>
      </c>
      <c r="J171" s="101">
        <v>127.0</v>
      </c>
    </row>
    <row r="172">
      <c r="A172" s="22" t="s">
        <v>3177</v>
      </c>
      <c r="B172" s="103" t="s">
        <v>1131</v>
      </c>
      <c r="C172" s="232" t="s">
        <v>1847</v>
      </c>
      <c r="D172" s="232" t="s">
        <v>1112</v>
      </c>
      <c r="E172" s="215" t="s">
        <v>1111</v>
      </c>
      <c r="F172" s="216" t="s">
        <v>1112</v>
      </c>
      <c r="G172" s="232" t="s">
        <v>2022</v>
      </c>
      <c r="H172" s="232" t="s">
        <v>1296</v>
      </c>
      <c r="I172" s="232" t="s">
        <v>1137</v>
      </c>
      <c r="J172" s="101">
        <v>128.0</v>
      </c>
    </row>
    <row r="173">
      <c r="A173" s="253" t="s">
        <v>3179</v>
      </c>
      <c r="B173" s="255" t="s">
        <v>1131</v>
      </c>
      <c r="C173" s="257" t="s">
        <v>2063</v>
      </c>
      <c r="D173" s="257" t="s">
        <v>1112</v>
      </c>
      <c r="E173" s="257" t="s">
        <v>1111</v>
      </c>
      <c r="F173" s="259" t="s">
        <v>1112</v>
      </c>
      <c r="G173" s="257" t="s">
        <v>3180</v>
      </c>
      <c r="H173" s="257" t="s">
        <v>1296</v>
      </c>
      <c r="I173" s="257" t="s">
        <v>1137</v>
      </c>
      <c r="J173" s="101">
        <v>129.0</v>
      </c>
    </row>
    <row r="174">
      <c r="A174" s="22" t="s">
        <v>3187</v>
      </c>
      <c r="B174" s="103" t="s">
        <v>1131</v>
      </c>
      <c r="C174" s="232" t="s">
        <v>2265</v>
      </c>
      <c r="D174" s="232" t="s">
        <v>1112</v>
      </c>
      <c r="E174" s="215" t="s">
        <v>1111</v>
      </c>
      <c r="F174" s="216" t="s">
        <v>1112</v>
      </c>
      <c r="G174" s="232" t="s">
        <v>1818</v>
      </c>
      <c r="H174" s="232" t="s">
        <v>1296</v>
      </c>
      <c r="I174" s="232" t="s">
        <v>1137</v>
      </c>
      <c r="J174" s="101">
        <v>130.0</v>
      </c>
    </row>
    <row r="175">
      <c r="A175" s="253" t="s">
        <v>3190</v>
      </c>
      <c r="B175" s="255" t="s">
        <v>1131</v>
      </c>
      <c r="C175" s="257" t="s">
        <v>2103</v>
      </c>
      <c r="D175" s="257" t="s">
        <v>1112</v>
      </c>
      <c r="E175" s="257" t="s">
        <v>1111</v>
      </c>
      <c r="F175" s="259" t="s">
        <v>1112</v>
      </c>
      <c r="G175" s="257" t="s">
        <v>2874</v>
      </c>
      <c r="H175" s="257" t="s">
        <v>1296</v>
      </c>
      <c r="I175" s="257" t="s">
        <v>1137</v>
      </c>
      <c r="J175" s="101">
        <v>131.0</v>
      </c>
    </row>
    <row r="176">
      <c r="A176" s="22" t="s">
        <v>3191</v>
      </c>
      <c r="B176" s="103" t="s">
        <v>1131</v>
      </c>
      <c r="C176" s="232" t="s">
        <v>2988</v>
      </c>
      <c r="D176" s="232" t="s">
        <v>1112</v>
      </c>
      <c r="E176" s="215" t="s">
        <v>1111</v>
      </c>
      <c r="F176" s="216" t="s">
        <v>1112</v>
      </c>
      <c r="G176" s="232" t="s">
        <v>1846</v>
      </c>
      <c r="H176" s="232" t="s">
        <v>1296</v>
      </c>
      <c r="I176" s="232" t="s">
        <v>1137</v>
      </c>
      <c r="J176" s="101">
        <v>132.0</v>
      </c>
    </row>
    <row r="177">
      <c r="A177" s="253" t="s">
        <v>3192</v>
      </c>
      <c r="B177" s="255" t="s">
        <v>1131</v>
      </c>
      <c r="C177" s="257" t="s">
        <v>2512</v>
      </c>
      <c r="D177" s="257" t="s">
        <v>1112</v>
      </c>
      <c r="E177" s="257" t="s">
        <v>1111</v>
      </c>
      <c r="F177" s="259" t="s">
        <v>1112</v>
      </c>
      <c r="G177" s="257" t="s">
        <v>2881</v>
      </c>
      <c r="H177" s="257" t="s">
        <v>1296</v>
      </c>
      <c r="I177" s="257" t="s">
        <v>1137</v>
      </c>
      <c r="J177" s="101">
        <v>133.0</v>
      </c>
    </row>
    <row r="178">
      <c r="A178" s="253" t="s">
        <v>3196</v>
      </c>
      <c r="B178" s="255" t="s">
        <v>1131</v>
      </c>
      <c r="C178" s="257" t="s">
        <v>2312</v>
      </c>
      <c r="D178" s="257" t="s">
        <v>1112</v>
      </c>
      <c r="E178" s="257" t="s">
        <v>1111</v>
      </c>
      <c r="F178" s="259" t="s">
        <v>1112</v>
      </c>
      <c r="G178" s="257" t="s">
        <v>3197</v>
      </c>
      <c r="H178" s="257" t="s">
        <v>1296</v>
      </c>
      <c r="I178" s="257" t="s">
        <v>1137</v>
      </c>
      <c r="J178" s="101">
        <v>134.0</v>
      </c>
    </row>
    <row r="179">
      <c r="A179" s="22" t="s">
        <v>3201</v>
      </c>
      <c r="B179" s="103" t="s">
        <v>1131</v>
      </c>
      <c r="C179" s="232" t="s">
        <v>2900</v>
      </c>
      <c r="D179" s="232" t="s">
        <v>1112</v>
      </c>
      <c r="E179" s="215" t="s">
        <v>1111</v>
      </c>
      <c r="F179" s="216" t="s">
        <v>1112</v>
      </c>
      <c r="G179" s="232" t="s">
        <v>2050</v>
      </c>
      <c r="H179" s="232" t="s">
        <v>1296</v>
      </c>
      <c r="I179" s="232" t="s">
        <v>1137</v>
      </c>
      <c r="J179" s="101">
        <v>135.0</v>
      </c>
    </row>
    <row r="180">
      <c r="A180" s="253" t="s">
        <v>3202</v>
      </c>
      <c r="B180" s="255" t="s">
        <v>1131</v>
      </c>
      <c r="C180" s="257" t="s">
        <v>2520</v>
      </c>
      <c r="D180" s="257" t="s">
        <v>1112</v>
      </c>
      <c r="E180" s="257" t="s">
        <v>1111</v>
      </c>
      <c r="F180" s="259" t="s">
        <v>1112</v>
      </c>
      <c r="G180" s="257" t="s">
        <v>3168</v>
      </c>
      <c r="H180" s="257" t="s">
        <v>1296</v>
      </c>
      <c r="I180" s="257" t="s">
        <v>1137</v>
      </c>
      <c r="J180" s="101">
        <v>136.0</v>
      </c>
    </row>
    <row r="181">
      <c r="A181" s="253" t="s">
        <v>3203</v>
      </c>
      <c r="B181" s="255" t="s">
        <v>1131</v>
      </c>
      <c r="C181" s="257" t="s">
        <v>2485</v>
      </c>
      <c r="D181" s="257" t="s">
        <v>1112</v>
      </c>
      <c r="E181" s="257" t="s">
        <v>1111</v>
      </c>
      <c r="F181" s="259" t="s">
        <v>1112</v>
      </c>
      <c r="G181" s="257" t="s">
        <v>3204</v>
      </c>
      <c r="H181" s="257" t="s">
        <v>1296</v>
      </c>
      <c r="I181" s="257" t="s">
        <v>1137</v>
      </c>
      <c r="J181" s="101">
        <v>137.0</v>
      </c>
    </row>
    <row r="182">
      <c r="A182" s="22" t="s">
        <v>3210</v>
      </c>
      <c r="B182" s="103" t="s">
        <v>1131</v>
      </c>
      <c r="C182" s="232" t="s">
        <v>2843</v>
      </c>
      <c r="D182" s="232" t="s">
        <v>1112</v>
      </c>
      <c r="E182" s="215" t="s">
        <v>1111</v>
      </c>
      <c r="F182" s="216" t="s">
        <v>1112</v>
      </c>
      <c r="G182" s="232" t="s">
        <v>2670</v>
      </c>
      <c r="H182" s="232" t="s">
        <v>1296</v>
      </c>
      <c r="I182" s="232" t="s">
        <v>1137</v>
      </c>
      <c r="J182" s="101">
        <v>138.0</v>
      </c>
    </row>
    <row r="183">
      <c r="A183" s="253" t="s">
        <v>3211</v>
      </c>
      <c r="B183" s="255" t="s">
        <v>1131</v>
      </c>
      <c r="C183" s="257" t="s">
        <v>3180</v>
      </c>
      <c r="D183" s="257" t="s">
        <v>1112</v>
      </c>
      <c r="E183" s="257" t="s">
        <v>1111</v>
      </c>
      <c r="F183" s="259" t="s">
        <v>1112</v>
      </c>
      <c r="G183" s="257" t="s">
        <v>2865</v>
      </c>
      <c r="H183" s="257" t="s">
        <v>1296</v>
      </c>
      <c r="I183" s="257" t="s">
        <v>1137</v>
      </c>
      <c r="J183" s="101">
        <v>139.0</v>
      </c>
    </row>
    <row r="184">
      <c r="A184" s="22" t="s">
        <v>3220</v>
      </c>
      <c r="B184" s="103" t="s">
        <v>1131</v>
      </c>
      <c r="C184" s="232" t="s">
        <v>2795</v>
      </c>
      <c r="D184" s="232" t="s">
        <v>1112</v>
      </c>
      <c r="E184" s="215" t="s">
        <v>1111</v>
      </c>
      <c r="F184" s="216" t="s">
        <v>1112</v>
      </c>
      <c r="G184" s="232" t="s">
        <v>1856</v>
      </c>
      <c r="H184" s="232" t="s">
        <v>1296</v>
      </c>
      <c r="I184" s="232" t="s">
        <v>1137</v>
      </c>
      <c r="J184" s="101">
        <v>140.0</v>
      </c>
    </row>
    <row r="185">
      <c r="A185" s="253" t="s">
        <v>3222</v>
      </c>
      <c r="B185" s="255" t="s">
        <v>1131</v>
      </c>
      <c r="C185" s="257" t="s">
        <v>2889</v>
      </c>
      <c r="D185" s="257" t="s">
        <v>1112</v>
      </c>
      <c r="E185" s="257" t="s">
        <v>1111</v>
      </c>
      <c r="F185" s="259" t="s">
        <v>1112</v>
      </c>
      <c r="G185" s="257" t="s">
        <v>3223</v>
      </c>
      <c r="H185" s="257" t="s">
        <v>1296</v>
      </c>
      <c r="I185" s="257" t="s">
        <v>1137</v>
      </c>
      <c r="J185" s="101">
        <v>141.0</v>
      </c>
    </row>
    <row r="186">
      <c r="A186" s="253" t="s">
        <v>3230</v>
      </c>
      <c r="B186" s="255" t="s">
        <v>1131</v>
      </c>
      <c r="C186" s="257" t="s">
        <v>1474</v>
      </c>
      <c r="D186" s="257" t="s">
        <v>1112</v>
      </c>
      <c r="E186" s="257" t="s">
        <v>1111</v>
      </c>
      <c r="F186" s="259" t="s">
        <v>1112</v>
      </c>
      <c r="G186" s="257" t="s">
        <v>2883</v>
      </c>
      <c r="H186" s="257" t="s">
        <v>1296</v>
      </c>
      <c r="I186" s="257" t="s">
        <v>1137</v>
      </c>
      <c r="J186" s="101">
        <v>142.0</v>
      </c>
    </row>
    <row r="187">
      <c r="A187" s="22" t="s">
        <v>3232</v>
      </c>
      <c r="B187" s="103" t="s">
        <v>1449</v>
      </c>
      <c r="C187" s="232" t="s">
        <v>1112</v>
      </c>
      <c r="D187" s="232" t="s">
        <v>1112</v>
      </c>
      <c r="E187" s="215" t="s">
        <v>1111</v>
      </c>
      <c r="F187" s="216" t="s">
        <v>1112</v>
      </c>
      <c r="G187" s="232" t="s">
        <v>2682</v>
      </c>
      <c r="H187" s="232" t="s">
        <v>1296</v>
      </c>
      <c r="I187" s="232" t="s">
        <v>1137</v>
      </c>
      <c r="J187" s="101">
        <v>143.0</v>
      </c>
    </row>
    <row r="188">
      <c r="A188" s="22" t="s">
        <v>3233</v>
      </c>
      <c r="B188" s="103" t="s">
        <v>1449</v>
      </c>
      <c r="C188" s="232" t="s">
        <v>1111</v>
      </c>
      <c r="D188" s="232" t="s">
        <v>1112</v>
      </c>
      <c r="E188" s="215" t="s">
        <v>1111</v>
      </c>
      <c r="F188" s="216" t="s">
        <v>1112</v>
      </c>
      <c r="G188" s="232" t="s">
        <v>1583</v>
      </c>
      <c r="H188" s="232" t="s">
        <v>1296</v>
      </c>
      <c r="I188" s="232" t="s">
        <v>1137</v>
      </c>
      <c r="J188" s="101">
        <v>144.0</v>
      </c>
    </row>
    <row r="189">
      <c r="A189" s="22" t="s">
        <v>3235</v>
      </c>
      <c r="B189" s="103" t="s">
        <v>1449</v>
      </c>
      <c r="C189" s="232" t="s">
        <v>1568</v>
      </c>
      <c r="D189" s="232" t="s">
        <v>1112</v>
      </c>
      <c r="E189" s="215" t="s">
        <v>1111</v>
      </c>
      <c r="F189" s="216" t="s">
        <v>1112</v>
      </c>
      <c r="G189" s="232" t="s">
        <v>1254</v>
      </c>
      <c r="H189" s="232" t="s">
        <v>1296</v>
      </c>
      <c r="I189" s="232" t="s">
        <v>1137</v>
      </c>
      <c r="J189" s="101">
        <v>145.0</v>
      </c>
    </row>
    <row r="190">
      <c r="A190" s="22" t="s">
        <v>3236</v>
      </c>
      <c r="B190" s="103" t="s">
        <v>1449</v>
      </c>
      <c r="C190" s="232" t="s">
        <v>1651</v>
      </c>
      <c r="D190" s="232" t="s">
        <v>1112</v>
      </c>
      <c r="E190" s="215" t="s">
        <v>1111</v>
      </c>
      <c r="F190" s="216" t="s">
        <v>1112</v>
      </c>
      <c r="G190" s="232" t="s">
        <v>1822</v>
      </c>
      <c r="H190" s="232" t="s">
        <v>1296</v>
      </c>
      <c r="I190" s="232" t="s">
        <v>1137</v>
      </c>
      <c r="J190" s="101">
        <v>146.0</v>
      </c>
    </row>
    <row r="191">
      <c r="A191" s="22" t="s">
        <v>3239</v>
      </c>
      <c r="B191" s="103" t="s">
        <v>1449</v>
      </c>
      <c r="C191" s="232" t="s">
        <v>131</v>
      </c>
      <c r="D191" s="232" t="s">
        <v>1112</v>
      </c>
      <c r="E191" s="215" t="s">
        <v>1111</v>
      </c>
      <c r="F191" s="216" t="s">
        <v>1112</v>
      </c>
      <c r="G191" s="232" t="s">
        <v>2260</v>
      </c>
      <c r="H191" s="232" t="s">
        <v>1296</v>
      </c>
      <c r="I191" s="232" t="s">
        <v>1137</v>
      </c>
      <c r="J191" s="101">
        <v>147.0</v>
      </c>
    </row>
    <row r="192">
      <c r="A192" s="253" t="s">
        <v>3243</v>
      </c>
      <c r="B192" s="255" t="s">
        <v>1449</v>
      </c>
      <c r="C192" s="257" t="s">
        <v>208</v>
      </c>
      <c r="D192" s="257" t="s">
        <v>1112</v>
      </c>
      <c r="E192" s="257" t="s">
        <v>1111</v>
      </c>
      <c r="F192" s="259" t="s">
        <v>1112</v>
      </c>
      <c r="G192" s="257" t="s">
        <v>2891</v>
      </c>
      <c r="H192" s="257" t="s">
        <v>1296</v>
      </c>
      <c r="I192" s="257" t="s">
        <v>1137</v>
      </c>
      <c r="J192" s="101">
        <v>148.0</v>
      </c>
    </row>
    <row r="193">
      <c r="A193" s="253" t="s">
        <v>3244</v>
      </c>
      <c r="B193" s="255" t="s">
        <v>1449</v>
      </c>
      <c r="C193" s="257" t="s">
        <v>223</v>
      </c>
      <c r="D193" s="257" t="s">
        <v>1112</v>
      </c>
      <c r="E193" s="257" t="s">
        <v>1111</v>
      </c>
      <c r="F193" s="259" t="s">
        <v>1112</v>
      </c>
      <c r="G193" s="257" t="s">
        <v>1751</v>
      </c>
      <c r="H193" s="257" t="s">
        <v>1296</v>
      </c>
      <c r="I193" s="257" t="s">
        <v>1137</v>
      </c>
      <c r="J193" s="101">
        <v>149.0</v>
      </c>
    </row>
    <row r="194">
      <c r="A194" s="253" t="s">
        <v>3245</v>
      </c>
      <c r="B194" s="255" t="s">
        <v>1449</v>
      </c>
      <c r="C194" s="257" t="s">
        <v>1487</v>
      </c>
      <c r="D194" s="257" t="s">
        <v>1112</v>
      </c>
      <c r="E194" s="257" t="s">
        <v>1111</v>
      </c>
      <c r="F194" s="259" t="s">
        <v>1112</v>
      </c>
      <c r="G194" s="257" t="s">
        <v>2857</v>
      </c>
      <c r="H194" s="257" t="s">
        <v>1296</v>
      </c>
      <c r="I194" s="257" t="s">
        <v>1137</v>
      </c>
      <c r="J194" s="101">
        <v>150.0</v>
      </c>
    </row>
    <row r="195">
      <c r="A195" s="253" t="s">
        <v>3246</v>
      </c>
      <c r="B195" s="255" t="s">
        <v>1449</v>
      </c>
      <c r="C195" s="257" t="s">
        <v>1657</v>
      </c>
      <c r="D195" s="257" t="s">
        <v>1112</v>
      </c>
      <c r="E195" s="257" t="s">
        <v>1111</v>
      </c>
      <c r="F195" s="259" t="s">
        <v>1112</v>
      </c>
      <c r="G195" s="257" t="s">
        <v>2876</v>
      </c>
      <c r="H195" s="257" t="s">
        <v>1296</v>
      </c>
      <c r="I195" s="257" t="s">
        <v>1137</v>
      </c>
      <c r="J195" s="101">
        <v>151.0</v>
      </c>
    </row>
    <row r="196">
      <c r="A196" s="22" t="s">
        <v>3250</v>
      </c>
      <c r="B196" s="103" t="s">
        <v>1449</v>
      </c>
      <c r="C196" s="232" t="s">
        <v>288</v>
      </c>
      <c r="D196" s="232" t="s">
        <v>1112</v>
      </c>
      <c r="E196" s="215" t="s">
        <v>1111</v>
      </c>
      <c r="F196" s="216" t="s">
        <v>1112</v>
      </c>
      <c r="G196" s="232" t="s">
        <v>1742</v>
      </c>
      <c r="H196" s="232" t="s">
        <v>1296</v>
      </c>
      <c r="I196" s="232" t="s">
        <v>1137</v>
      </c>
      <c r="J196" s="101">
        <v>152.0</v>
      </c>
    </row>
    <row r="197">
      <c r="A197" s="253" t="s">
        <v>3257</v>
      </c>
      <c r="B197" s="255" t="s">
        <v>1449</v>
      </c>
      <c r="C197" s="257" t="s">
        <v>330</v>
      </c>
      <c r="D197" s="257" t="s">
        <v>1112</v>
      </c>
      <c r="E197" s="257" t="s">
        <v>1111</v>
      </c>
      <c r="F197" s="259" t="s">
        <v>1111</v>
      </c>
      <c r="G197" s="257" t="s">
        <v>1296</v>
      </c>
      <c r="H197" s="257" t="s">
        <v>1296</v>
      </c>
      <c r="I197" s="257" t="s">
        <v>1137</v>
      </c>
      <c r="J197" s="101">
        <v>153.0</v>
      </c>
    </row>
    <row r="198">
      <c r="A198" s="22" t="s">
        <v>3265</v>
      </c>
      <c r="B198" s="103" t="s">
        <v>1449</v>
      </c>
      <c r="C198" s="232" t="s">
        <v>1357</v>
      </c>
      <c r="D198" s="232" t="s">
        <v>1112</v>
      </c>
      <c r="E198" s="215" t="s">
        <v>1111</v>
      </c>
      <c r="F198" s="216" t="s">
        <v>1112</v>
      </c>
      <c r="G198" s="232" t="s">
        <v>2255</v>
      </c>
      <c r="H198" s="232" t="s">
        <v>1296</v>
      </c>
      <c r="I198" s="232" t="s">
        <v>1137</v>
      </c>
      <c r="J198" s="101">
        <v>154.0</v>
      </c>
    </row>
    <row r="199">
      <c r="A199" s="253" t="s">
        <v>3268</v>
      </c>
      <c r="B199" s="358" t="s">
        <v>1449</v>
      </c>
      <c r="C199" s="359" t="s">
        <v>347</v>
      </c>
      <c r="D199" s="359" t="s">
        <v>1112</v>
      </c>
      <c r="E199" s="359" t="s">
        <v>1111</v>
      </c>
      <c r="F199" s="360" t="s">
        <v>1112</v>
      </c>
      <c r="G199" s="359" t="s">
        <v>2832</v>
      </c>
      <c r="H199" s="359" t="s">
        <v>1296</v>
      </c>
      <c r="I199" s="359" t="s">
        <v>1137</v>
      </c>
      <c r="J199" s="101">
        <v>155.0</v>
      </c>
    </row>
    <row r="200">
      <c r="A200" s="148" t="s">
        <v>3270</v>
      </c>
      <c r="B200" s="362" t="s">
        <v>1449</v>
      </c>
      <c r="C200" s="347" t="s">
        <v>1871</v>
      </c>
      <c r="D200" s="347" t="s">
        <v>1112</v>
      </c>
      <c r="E200" s="348" t="s">
        <v>1111</v>
      </c>
      <c r="F200" s="363" t="s">
        <v>1112</v>
      </c>
      <c r="G200" s="347" t="s">
        <v>1899</v>
      </c>
      <c r="H200" s="347" t="s">
        <v>1296</v>
      </c>
      <c r="I200" s="347" t="s">
        <v>1137</v>
      </c>
      <c r="J200" s="101">
        <v>156.0</v>
      </c>
    </row>
    <row r="201">
      <c r="A201" s="364" t="s">
        <v>3274</v>
      </c>
      <c r="B201" s="365" t="s">
        <v>1449</v>
      </c>
      <c r="C201" s="350" t="s">
        <v>407</v>
      </c>
      <c r="D201" s="350" t="s">
        <v>1112</v>
      </c>
      <c r="E201" s="350" t="s">
        <v>1111</v>
      </c>
      <c r="F201" s="366" t="s">
        <v>1112</v>
      </c>
      <c r="G201" s="350" t="s">
        <v>3225</v>
      </c>
      <c r="H201" s="350" t="s">
        <v>1296</v>
      </c>
      <c r="I201" s="350" t="s">
        <v>1137</v>
      </c>
      <c r="J201" s="101">
        <v>157.0</v>
      </c>
    </row>
    <row r="202">
      <c r="A202" s="148" t="s">
        <v>3276</v>
      </c>
      <c r="B202" s="362" t="s">
        <v>1449</v>
      </c>
      <c r="C202" s="347" t="s">
        <v>420</v>
      </c>
      <c r="D202" s="347" t="s">
        <v>1112</v>
      </c>
      <c r="E202" s="348" t="s">
        <v>1111</v>
      </c>
      <c r="F202" s="363" t="s">
        <v>1112</v>
      </c>
      <c r="G202" s="347" t="s">
        <v>2129</v>
      </c>
      <c r="H202" s="347" t="s">
        <v>1296</v>
      </c>
      <c r="I202" s="347" t="s">
        <v>1137</v>
      </c>
      <c r="J202" s="101">
        <v>158.0</v>
      </c>
    </row>
    <row r="203">
      <c r="A203" s="364" t="s">
        <v>3280</v>
      </c>
      <c r="B203" s="365" t="s">
        <v>1449</v>
      </c>
      <c r="C203" s="350" t="s">
        <v>436</v>
      </c>
      <c r="D203" s="350" t="s">
        <v>1112</v>
      </c>
      <c r="E203" s="350" t="s">
        <v>1111</v>
      </c>
      <c r="F203" s="366" t="s">
        <v>1111</v>
      </c>
      <c r="G203" s="350" t="s">
        <v>1449</v>
      </c>
      <c r="H203" s="350" t="s">
        <v>1296</v>
      </c>
      <c r="I203" s="350" t="s">
        <v>1137</v>
      </c>
      <c r="J203" s="101">
        <v>159.0</v>
      </c>
    </row>
    <row r="204">
      <c r="A204" s="148" t="s">
        <v>3283</v>
      </c>
      <c r="B204" s="362" t="s">
        <v>1449</v>
      </c>
      <c r="C204" s="347" t="s">
        <v>2589</v>
      </c>
      <c r="D204" s="347" t="s">
        <v>1112</v>
      </c>
      <c r="E204" s="348" t="s">
        <v>1111</v>
      </c>
      <c r="F204" s="363" t="s">
        <v>1112</v>
      </c>
      <c r="G204" s="347" t="s">
        <v>2206</v>
      </c>
      <c r="H204" s="347" t="s">
        <v>1296</v>
      </c>
      <c r="I204" s="347" t="s">
        <v>1137</v>
      </c>
      <c r="J204" s="101">
        <v>160.0</v>
      </c>
    </row>
    <row r="205">
      <c r="A205" s="364" t="s">
        <v>3285</v>
      </c>
      <c r="B205" s="365" t="s">
        <v>1449</v>
      </c>
      <c r="C205" s="350" t="s">
        <v>1450</v>
      </c>
      <c r="D205" s="350" t="s">
        <v>1112</v>
      </c>
      <c r="E205" s="350" t="s">
        <v>1111</v>
      </c>
      <c r="F205" s="366" t="s">
        <v>1112</v>
      </c>
      <c r="G205" s="350" t="s">
        <v>2540</v>
      </c>
      <c r="H205" s="350" t="s">
        <v>1296</v>
      </c>
      <c r="I205" s="350" t="s">
        <v>1137</v>
      </c>
      <c r="J205" s="101">
        <v>161.0</v>
      </c>
    </row>
    <row r="206">
      <c r="A206" s="364" t="s">
        <v>3288</v>
      </c>
      <c r="B206" s="365" t="s">
        <v>1449</v>
      </c>
      <c r="C206" s="350" t="s">
        <v>1555</v>
      </c>
      <c r="D206" s="350" t="s">
        <v>1112</v>
      </c>
      <c r="E206" s="350" t="s">
        <v>1111</v>
      </c>
      <c r="F206" s="366" t="s">
        <v>1112</v>
      </c>
      <c r="G206" s="350" t="s">
        <v>1893</v>
      </c>
      <c r="H206" s="350" t="s">
        <v>1296</v>
      </c>
      <c r="I206" s="350" t="s">
        <v>1137</v>
      </c>
      <c r="J206" s="101">
        <v>162.0</v>
      </c>
    </row>
    <row r="207">
      <c r="A207" s="148" t="s">
        <v>3289</v>
      </c>
      <c r="B207" s="362" t="s">
        <v>1449</v>
      </c>
      <c r="C207" s="347" t="s">
        <v>1574</v>
      </c>
      <c r="D207" s="347" t="s">
        <v>1112</v>
      </c>
      <c r="E207" s="348" t="s">
        <v>1111</v>
      </c>
      <c r="F207" s="363" t="s">
        <v>1112</v>
      </c>
      <c r="G207" s="347" t="s">
        <v>2675</v>
      </c>
      <c r="H207" s="347" t="s">
        <v>1296</v>
      </c>
      <c r="I207" s="347" t="s">
        <v>1137</v>
      </c>
      <c r="J207" s="101">
        <v>163.0</v>
      </c>
    </row>
    <row r="208">
      <c r="A208" s="148" t="s">
        <v>3296</v>
      </c>
      <c r="B208" s="362" t="s">
        <v>1449</v>
      </c>
      <c r="C208" s="347" t="s">
        <v>2658</v>
      </c>
      <c r="D208" s="347" t="s">
        <v>1112</v>
      </c>
      <c r="E208" s="348" t="s">
        <v>1111</v>
      </c>
      <c r="F208" s="363" t="s">
        <v>1112</v>
      </c>
      <c r="G208" s="347" t="s">
        <v>1869</v>
      </c>
      <c r="H208" s="347" t="s">
        <v>1296</v>
      </c>
      <c r="I208" s="347" t="s">
        <v>1137</v>
      </c>
      <c r="J208" s="101">
        <v>164.0</v>
      </c>
    </row>
    <row r="209">
      <c r="A209" s="364" t="s">
        <v>3297</v>
      </c>
      <c r="B209" s="365" t="s">
        <v>1449</v>
      </c>
      <c r="C209" s="350" t="s">
        <v>2670</v>
      </c>
      <c r="D209" s="350" t="s">
        <v>1112</v>
      </c>
      <c r="E209" s="350" t="s">
        <v>1111</v>
      </c>
      <c r="F209" s="366" t="s">
        <v>1112</v>
      </c>
      <c r="G209" s="350" t="s">
        <v>2880</v>
      </c>
      <c r="H209" s="350" t="s">
        <v>1296</v>
      </c>
      <c r="I209" s="350" t="s">
        <v>1137</v>
      </c>
      <c r="J209" s="101">
        <v>165.0</v>
      </c>
    </row>
    <row r="210">
      <c r="A210" s="148" t="s">
        <v>3301</v>
      </c>
      <c r="B210" s="362" t="s">
        <v>1449</v>
      </c>
      <c r="C210" s="347" t="s">
        <v>1797</v>
      </c>
      <c r="D210" s="347" t="s">
        <v>1112</v>
      </c>
      <c r="E210" s="348" t="s">
        <v>1111</v>
      </c>
      <c r="F210" s="363" t="s">
        <v>1112</v>
      </c>
      <c r="G210" s="347" t="s">
        <v>2040</v>
      </c>
      <c r="H210" s="347" t="s">
        <v>1296</v>
      </c>
      <c r="I210" s="347" t="s">
        <v>1137</v>
      </c>
      <c r="J210" s="101">
        <v>166.0</v>
      </c>
    </row>
    <row r="211">
      <c r="A211" s="148" t="s">
        <v>3302</v>
      </c>
      <c r="B211" s="362" t="s">
        <v>1449</v>
      </c>
      <c r="C211" s="347" t="s">
        <v>2340</v>
      </c>
      <c r="D211" s="347" t="s">
        <v>1112</v>
      </c>
      <c r="E211" s="348" t="s">
        <v>1111</v>
      </c>
      <c r="F211" s="363" t="s">
        <v>1112</v>
      </c>
      <c r="G211" s="347" t="s">
        <v>2589</v>
      </c>
      <c r="H211" s="347" t="s">
        <v>1296</v>
      </c>
      <c r="I211" s="347" t="s">
        <v>1137</v>
      </c>
      <c r="J211" s="101">
        <v>167.0</v>
      </c>
    </row>
    <row r="212">
      <c r="A212" s="364" t="s">
        <v>3304</v>
      </c>
      <c r="B212" s="365" t="s">
        <v>1449</v>
      </c>
      <c r="C212" s="350" t="s">
        <v>2285</v>
      </c>
      <c r="D212" s="350" t="s">
        <v>1112</v>
      </c>
      <c r="E212" s="350" t="s">
        <v>1111</v>
      </c>
      <c r="F212" s="366" t="s">
        <v>1112</v>
      </c>
      <c r="G212" s="350" t="s">
        <v>3216</v>
      </c>
      <c r="H212" s="350" t="s">
        <v>1296</v>
      </c>
      <c r="I212" s="350" t="s">
        <v>1137</v>
      </c>
      <c r="J212" s="101">
        <v>168.0</v>
      </c>
    </row>
    <row r="213">
      <c r="A213" s="148" t="s">
        <v>3307</v>
      </c>
      <c r="B213" s="362" t="s">
        <v>1449</v>
      </c>
      <c r="C213" s="347" t="s">
        <v>1671</v>
      </c>
      <c r="D213" s="347" t="s">
        <v>1112</v>
      </c>
      <c r="E213" s="348" t="s">
        <v>1111</v>
      </c>
      <c r="F213" s="363" t="s">
        <v>1112</v>
      </c>
      <c r="G213" s="347" t="s">
        <v>1884</v>
      </c>
      <c r="H213" s="347" t="s">
        <v>1296</v>
      </c>
      <c r="I213" s="347" t="s">
        <v>1137</v>
      </c>
      <c r="J213" s="101">
        <v>169.0</v>
      </c>
    </row>
    <row r="214">
      <c r="A214" s="364" t="s">
        <v>3315</v>
      </c>
      <c r="B214" s="365" t="s">
        <v>1449</v>
      </c>
      <c r="C214" s="350" t="s">
        <v>1803</v>
      </c>
      <c r="D214" s="350" t="s">
        <v>1112</v>
      </c>
      <c r="E214" s="350" t="s">
        <v>1111</v>
      </c>
      <c r="F214" s="366" t="s">
        <v>1112</v>
      </c>
      <c r="G214" s="350" t="s">
        <v>2893</v>
      </c>
      <c r="H214" s="350" t="s">
        <v>1296</v>
      </c>
      <c r="I214" s="350" t="s">
        <v>1137</v>
      </c>
      <c r="J214" s="101">
        <v>170.0</v>
      </c>
    </row>
    <row r="215">
      <c r="A215" s="148" t="s">
        <v>3316</v>
      </c>
      <c r="B215" s="362" t="s">
        <v>1449</v>
      </c>
      <c r="C215" s="347" t="s">
        <v>1822</v>
      </c>
      <c r="D215" s="347" t="s">
        <v>1112</v>
      </c>
      <c r="E215" s="348" t="s">
        <v>1111</v>
      </c>
      <c r="F215" s="363" t="s">
        <v>1112</v>
      </c>
      <c r="G215" s="347" t="s">
        <v>2101</v>
      </c>
      <c r="H215" s="347" t="s">
        <v>1296</v>
      </c>
      <c r="I215" s="347" t="s">
        <v>1137</v>
      </c>
      <c r="J215" s="101">
        <v>171.0</v>
      </c>
    </row>
    <row r="216">
      <c r="A216" s="364" t="s">
        <v>3317</v>
      </c>
      <c r="B216" s="365" t="s">
        <v>1449</v>
      </c>
      <c r="C216" s="350" t="s">
        <v>1834</v>
      </c>
      <c r="D216" s="350" t="s">
        <v>1112</v>
      </c>
      <c r="E216" s="350" t="s">
        <v>1111</v>
      </c>
      <c r="F216" s="366" t="s">
        <v>1112</v>
      </c>
      <c r="G216" s="350" t="s">
        <v>2872</v>
      </c>
      <c r="H216" s="350" t="s">
        <v>1296</v>
      </c>
      <c r="I216" s="350" t="s">
        <v>1137</v>
      </c>
      <c r="J216" s="101">
        <v>172.0</v>
      </c>
    </row>
    <row r="217">
      <c r="A217" s="148" t="s">
        <v>3318</v>
      </c>
      <c r="B217" s="362" t="s">
        <v>1449</v>
      </c>
      <c r="C217" s="347" t="s">
        <v>2062</v>
      </c>
      <c r="D217" s="347" t="s">
        <v>1112</v>
      </c>
      <c r="E217" s="348" t="s">
        <v>1111</v>
      </c>
      <c r="F217" s="363" t="s">
        <v>1112</v>
      </c>
      <c r="G217" s="347" t="s">
        <v>2114</v>
      </c>
      <c r="H217" s="347" t="s">
        <v>1296</v>
      </c>
      <c r="I217" s="347" t="s">
        <v>1137</v>
      </c>
      <c r="J217" s="101">
        <v>173.0</v>
      </c>
    </row>
    <row r="218">
      <c r="A218" s="364" t="s">
        <v>3320</v>
      </c>
      <c r="B218" s="365" t="s">
        <v>1449</v>
      </c>
      <c r="C218" s="350" t="s">
        <v>2081</v>
      </c>
      <c r="D218" s="350" t="s">
        <v>1112</v>
      </c>
      <c r="E218" s="350" t="s">
        <v>1111</v>
      </c>
      <c r="F218" s="366" t="s">
        <v>1112</v>
      </c>
      <c r="G218" s="350" t="s">
        <v>2839</v>
      </c>
      <c r="H218" s="350" t="s">
        <v>1296</v>
      </c>
      <c r="I218" s="350" t="s">
        <v>1137</v>
      </c>
      <c r="J218" s="101">
        <v>174.0</v>
      </c>
    </row>
    <row r="219">
      <c r="A219" s="148" t="s">
        <v>3321</v>
      </c>
      <c r="B219" s="362" t="s">
        <v>1449</v>
      </c>
      <c r="C219" s="347" t="s">
        <v>2089</v>
      </c>
      <c r="D219" s="347" t="s">
        <v>1112</v>
      </c>
      <c r="E219" s="348" t="s">
        <v>1111</v>
      </c>
      <c r="F219" s="363" t="s">
        <v>1112</v>
      </c>
      <c r="G219" s="347" t="s">
        <v>2340</v>
      </c>
      <c r="H219" s="347" t="s">
        <v>1296</v>
      </c>
      <c r="I219" s="347" t="s">
        <v>1137</v>
      </c>
      <c r="J219" s="101">
        <v>175.0</v>
      </c>
    </row>
    <row r="220">
      <c r="A220" s="364" t="s">
        <v>3323</v>
      </c>
      <c r="B220" s="365" t="s">
        <v>1449</v>
      </c>
      <c r="C220" s="350" t="s">
        <v>2109</v>
      </c>
      <c r="D220" s="350" t="s">
        <v>1112</v>
      </c>
      <c r="E220" s="350" t="s">
        <v>1111</v>
      </c>
      <c r="F220" s="366" t="s">
        <v>1112</v>
      </c>
      <c r="G220" s="350" t="s">
        <v>2855</v>
      </c>
      <c r="H220" s="350" t="s">
        <v>1296</v>
      </c>
      <c r="I220" s="350" t="s">
        <v>1137</v>
      </c>
      <c r="J220" s="101">
        <v>176.0</v>
      </c>
    </row>
    <row r="221">
      <c r="A221" s="148" t="s">
        <v>3325</v>
      </c>
      <c r="B221" s="362" t="s">
        <v>1449</v>
      </c>
      <c r="C221" s="347" t="s">
        <v>2121</v>
      </c>
      <c r="D221" s="347" t="s">
        <v>1112</v>
      </c>
      <c r="E221" s="348" t="s">
        <v>1111</v>
      </c>
      <c r="F221" s="363" t="s">
        <v>1112</v>
      </c>
      <c r="G221" s="347" t="s">
        <v>2596</v>
      </c>
      <c r="H221" s="347" t="s">
        <v>1296</v>
      </c>
      <c r="I221" s="347" t="s">
        <v>1137</v>
      </c>
      <c r="J221" s="101">
        <v>177.0</v>
      </c>
    </row>
    <row r="222">
      <c r="A222" s="364" t="s">
        <v>3327</v>
      </c>
      <c r="B222" s="365" t="s">
        <v>1449</v>
      </c>
      <c r="C222" s="350" t="s">
        <v>2138</v>
      </c>
      <c r="D222" s="350" t="s">
        <v>1112</v>
      </c>
      <c r="E222" s="350" t="s">
        <v>1111</v>
      </c>
      <c r="F222" s="366" t="s">
        <v>1112</v>
      </c>
      <c r="G222" s="350" t="s">
        <v>2868</v>
      </c>
      <c r="H222" s="350" t="s">
        <v>1296</v>
      </c>
      <c r="I222" s="350" t="s">
        <v>1137</v>
      </c>
      <c r="J222" s="101">
        <v>178.0</v>
      </c>
    </row>
    <row r="223">
      <c r="A223" s="364" t="s">
        <v>3333</v>
      </c>
      <c r="B223" s="365" t="s">
        <v>1449</v>
      </c>
      <c r="C223" s="350" t="s">
        <v>2202</v>
      </c>
      <c r="D223" s="350" t="s">
        <v>1112</v>
      </c>
      <c r="E223" s="350" t="s">
        <v>1111</v>
      </c>
      <c r="F223" s="366" t="s">
        <v>1112</v>
      </c>
      <c r="G223" s="350" t="s">
        <v>1682</v>
      </c>
      <c r="H223" s="350" t="s">
        <v>1296</v>
      </c>
      <c r="I223" s="350" t="s">
        <v>1137</v>
      </c>
      <c r="J223" s="101">
        <v>179.0</v>
      </c>
    </row>
    <row r="224">
      <c r="A224" s="148" t="s">
        <v>3334</v>
      </c>
      <c r="B224" s="362" t="s">
        <v>1449</v>
      </c>
      <c r="C224" s="347" t="s">
        <v>2206</v>
      </c>
      <c r="D224" s="347" t="s">
        <v>1112</v>
      </c>
      <c r="E224" s="348" t="s">
        <v>1111</v>
      </c>
      <c r="F224" s="363" t="s">
        <v>1112</v>
      </c>
      <c r="G224" s="347" t="s">
        <v>2053</v>
      </c>
      <c r="H224" s="347" t="s">
        <v>1296</v>
      </c>
      <c r="I224" s="347" t="s">
        <v>1137</v>
      </c>
      <c r="J224" s="101">
        <v>180.0</v>
      </c>
    </row>
    <row r="225">
      <c r="A225" s="148" t="s">
        <v>3335</v>
      </c>
      <c r="B225" s="362" t="s">
        <v>1449</v>
      </c>
      <c r="C225" s="347" t="s">
        <v>2217</v>
      </c>
      <c r="D225" s="347" t="s">
        <v>1112</v>
      </c>
      <c r="E225" s="348" t="s">
        <v>1111</v>
      </c>
      <c r="F225" s="363" t="s">
        <v>1112</v>
      </c>
      <c r="G225" s="347" t="s">
        <v>2197</v>
      </c>
      <c r="H225" s="347" t="s">
        <v>1296</v>
      </c>
      <c r="I225" s="347" t="s">
        <v>1137</v>
      </c>
      <c r="J225" s="101">
        <v>181.0</v>
      </c>
    </row>
    <row r="226">
      <c r="A226" s="364" t="s">
        <v>3339</v>
      </c>
      <c r="B226" s="365" t="s">
        <v>1449</v>
      </c>
      <c r="C226" s="350" t="s">
        <v>1938</v>
      </c>
      <c r="D226" s="350" t="s">
        <v>1112</v>
      </c>
      <c r="E226" s="350" t="s">
        <v>1111</v>
      </c>
      <c r="F226" s="366" t="s">
        <v>1112</v>
      </c>
      <c r="G226" s="350" t="s">
        <v>2847</v>
      </c>
      <c r="H226" s="350" t="s">
        <v>1296</v>
      </c>
      <c r="I226" s="350" t="s">
        <v>1137</v>
      </c>
      <c r="J226" s="101">
        <v>182.0</v>
      </c>
    </row>
    <row r="227">
      <c r="A227" s="148" t="s">
        <v>3345</v>
      </c>
      <c r="B227" s="362" t="s">
        <v>1449</v>
      </c>
      <c r="C227" s="347" t="s">
        <v>2677</v>
      </c>
      <c r="D227" s="347" t="s">
        <v>1112</v>
      </c>
      <c r="E227" s="348" t="s">
        <v>1111</v>
      </c>
      <c r="F227" s="363" t="s">
        <v>1112</v>
      </c>
      <c r="G227" s="347" t="s">
        <v>2563</v>
      </c>
      <c r="H227" s="347" t="s">
        <v>1296</v>
      </c>
      <c r="I227" s="347" t="s">
        <v>1137</v>
      </c>
      <c r="J227" s="101">
        <v>183.0</v>
      </c>
    </row>
    <row r="228">
      <c r="A228" s="364" t="s">
        <v>3347</v>
      </c>
      <c r="B228" s="365" t="s">
        <v>1449</v>
      </c>
      <c r="C228" s="350" t="s">
        <v>2580</v>
      </c>
      <c r="D228" s="350" t="s">
        <v>1112</v>
      </c>
      <c r="E228" s="350" t="s">
        <v>1111</v>
      </c>
      <c r="F228" s="366" t="s">
        <v>1111</v>
      </c>
      <c r="G228" s="350" t="s">
        <v>1111</v>
      </c>
      <c r="H228" s="350" t="s">
        <v>1296</v>
      </c>
      <c r="I228" s="350" t="s">
        <v>1137</v>
      </c>
      <c r="J228" s="101">
        <v>184.0</v>
      </c>
    </row>
    <row r="229">
      <c r="A229" s="364" t="s">
        <v>3360</v>
      </c>
      <c r="B229" s="365" t="s">
        <v>1449</v>
      </c>
      <c r="C229" s="350" t="s">
        <v>2900</v>
      </c>
      <c r="D229" s="350" t="s">
        <v>1112</v>
      </c>
      <c r="E229" s="350" t="s">
        <v>1111</v>
      </c>
      <c r="F229" s="366" t="s">
        <v>1112</v>
      </c>
      <c r="G229" s="350" t="s">
        <v>2843</v>
      </c>
      <c r="H229" s="350" t="s">
        <v>1296</v>
      </c>
      <c r="I229" s="350" t="s">
        <v>1137</v>
      </c>
      <c r="J229" s="101">
        <v>185.0</v>
      </c>
    </row>
    <row r="230">
      <c r="A230" s="148" t="s">
        <v>3350</v>
      </c>
      <c r="B230" s="362" t="s">
        <v>1449</v>
      </c>
      <c r="C230" s="347" t="s">
        <v>2739</v>
      </c>
      <c r="D230" s="347" t="s">
        <v>1112</v>
      </c>
      <c r="E230" s="348" t="s">
        <v>1111</v>
      </c>
      <c r="F230" s="363" t="s">
        <v>1112</v>
      </c>
      <c r="G230" s="347" t="s">
        <v>2062</v>
      </c>
      <c r="H230" s="347" t="s">
        <v>1296</v>
      </c>
      <c r="I230" s="347" t="s">
        <v>1137</v>
      </c>
      <c r="J230" s="101">
        <v>186.0</v>
      </c>
    </row>
    <row r="231">
      <c r="A231" s="148" t="s">
        <v>3354</v>
      </c>
      <c r="B231" s="362" t="s">
        <v>1449</v>
      </c>
      <c r="C231" s="347" t="s">
        <v>2878</v>
      </c>
      <c r="D231" s="347" t="s">
        <v>1112</v>
      </c>
      <c r="E231" s="348" t="s">
        <v>1111</v>
      </c>
      <c r="F231" s="363" t="s">
        <v>1112</v>
      </c>
      <c r="G231" s="347" t="s">
        <v>2202</v>
      </c>
      <c r="H231" s="347" t="s">
        <v>1296</v>
      </c>
      <c r="I231" s="347" t="s">
        <v>1137</v>
      </c>
      <c r="J231" s="101">
        <v>187.0</v>
      </c>
    </row>
    <row r="232">
      <c r="A232" s="364" t="s">
        <v>3362</v>
      </c>
      <c r="B232" s="365" t="s">
        <v>1449</v>
      </c>
      <c r="C232" s="350" t="s">
        <v>3225</v>
      </c>
      <c r="D232" s="350" t="s">
        <v>1112</v>
      </c>
      <c r="E232" s="350" t="s">
        <v>1111</v>
      </c>
      <c r="F232" s="366" t="s">
        <v>1112</v>
      </c>
      <c r="G232" s="350" t="s">
        <v>3365</v>
      </c>
      <c r="H232" s="350" t="s">
        <v>1296</v>
      </c>
      <c r="I232" s="350" t="s">
        <v>1137</v>
      </c>
      <c r="J232" s="101">
        <v>188.0</v>
      </c>
    </row>
    <row r="233">
      <c r="A233" s="148" t="s">
        <v>3369</v>
      </c>
      <c r="B233" s="362" t="s">
        <v>1449</v>
      </c>
      <c r="C233" s="347" t="s">
        <v>2520</v>
      </c>
      <c r="D233" s="347" t="s">
        <v>1112</v>
      </c>
      <c r="E233" s="348" t="s">
        <v>1111</v>
      </c>
      <c r="F233" s="363" t="s">
        <v>1112</v>
      </c>
      <c r="G233" s="347" t="s">
        <v>2144</v>
      </c>
      <c r="H233" s="347" t="s">
        <v>1296</v>
      </c>
      <c r="I233" s="347" t="s">
        <v>1137</v>
      </c>
      <c r="J233" s="101">
        <v>189.0</v>
      </c>
    </row>
    <row r="234">
      <c r="A234" s="148" t="s">
        <v>3376</v>
      </c>
      <c r="B234" s="362" t="s">
        <v>1449</v>
      </c>
      <c r="C234" s="347" t="s">
        <v>2847</v>
      </c>
      <c r="D234" s="347" t="s">
        <v>1112</v>
      </c>
      <c r="E234" s="348" t="s">
        <v>1111</v>
      </c>
      <c r="F234" s="363" t="s">
        <v>1112</v>
      </c>
      <c r="G234" s="347" t="s">
        <v>2181</v>
      </c>
      <c r="H234" s="347" t="s">
        <v>1296</v>
      </c>
      <c r="I234" s="347" t="s">
        <v>1137</v>
      </c>
      <c r="J234" s="101">
        <v>190.0</v>
      </c>
    </row>
    <row r="235">
      <c r="A235" s="364" t="s">
        <v>3377</v>
      </c>
      <c r="B235" s="365" t="s">
        <v>1449</v>
      </c>
      <c r="C235" s="350" t="s">
        <v>2853</v>
      </c>
      <c r="D235" s="350" t="s">
        <v>1112</v>
      </c>
      <c r="E235" s="350" t="s">
        <v>1111</v>
      </c>
      <c r="F235" s="366" t="s">
        <v>1112</v>
      </c>
      <c r="G235" s="350" t="s">
        <v>3361</v>
      </c>
      <c r="H235" s="350" t="s">
        <v>1296</v>
      </c>
      <c r="I235" s="350" t="s">
        <v>1137</v>
      </c>
      <c r="J235" s="101">
        <v>191.0</v>
      </c>
    </row>
    <row r="236">
      <c r="A236" s="364" t="s">
        <v>3379</v>
      </c>
      <c r="B236" s="365" t="s">
        <v>1449</v>
      </c>
      <c r="C236" s="350" t="s">
        <v>2855</v>
      </c>
      <c r="D236" s="350" t="s">
        <v>1112</v>
      </c>
      <c r="E236" s="350" t="s">
        <v>1111</v>
      </c>
      <c r="F236" s="366" t="s">
        <v>1112</v>
      </c>
      <c r="G236" s="350" t="s">
        <v>3215</v>
      </c>
      <c r="H236" s="350" t="s">
        <v>1296</v>
      </c>
      <c r="I236" s="350" t="s">
        <v>1137</v>
      </c>
      <c r="J236" s="101">
        <v>192.0</v>
      </c>
    </row>
    <row r="237">
      <c r="A237" s="364" t="s">
        <v>3381</v>
      </c>
      <c r="B237" s="365" t="s">
        <v>1449</v>
      </c>
      <c r="C237" s="350" t="s">
        <v>2857</v>
      </c>
      <c r="D237" s="350" t="s">
        <v>1112</v>
      </c>
      <c r="E237" s="350" t="s">
        <v>1111</v>
      </c>
      <c r="F237" s="366" t="s">
        <v>1112</v>
      </c>
      <c r="G237" s="350" t="s">
        <v>2419</v>
      </c>
      <c r="H237" s="350" t="s">
        <v>1296</v>
      </c>
      <c r="I237" s="350" t="s">
        <v>1137</v>
      </c>
      <c r="J237" s="101">
        <v>193.0</v>
      </c>
    </row>
    <row r="238">
      <c r="A238" s="364" t="s">
        <v>3386</v>
      </c>
      <c r="B238" s="365" t="s">
        <v>1449</v>
      </c>
      <c r="C238" s="350" t="s">
        <v>2837</v>
      </c>
      <c r="D238" s="350" t="s">
        <v>1112</v>
      </c>
      <c r="E238" s="350" t="s">
        <v>1111</v>
      </c>
      <c r="F238" s="366" t="s">
        <v>1111</v>
      </c>
      <c r="G238" s="350" t="s">
        <v>1136</v>
      </c>
      <c r="H238" s="350" t="s">
        <v>1296</v>
      </c>
      <c r="I238" s="350" t="s">
        <v>1137</v>
      </c>
      <c r="J238" s="101">
        <v>194.0</v>
      </c>
    </row>
    <row r="239">
      <c r="A239" s="148" t="s">
        <v>3390</v>
      </c>
      <c r="B239" s="362" t="s">
        <v>1449</v>
      </c>
      <c r="C239" s="347" t="s">
        <v>3180</v>
      </c>
      <c r="D239" s="347" t="s">
        <v>1112</v>
      </c>
      <c r="E239" s="348" t="s">
        <v>1111</v>
      </c>
      <c r="F239" s="363" t="s">
        <v>1112</v>
      </c>
      <c r="G239" s="347" t="s">
        <v>1748</v>
      </c>
      <c r="H239" s="347" t="s">
        <v>1296</v>
      </c>
      <c r="I239" s="347" t="s">
        <v>1137</v>
      </c>
      <c r="J239" s="101">
        <v>195.0</v>
      </c>
    </row>
    <row r="240">
      <c r="A240" s="148" t="s">
        <v>3400</v>
      </c>
      <c r="B240" s="362" t="s">
        <v>1449</v>
      </c>
      <c r="C240" s="347" t="s">
        <v>2865</v>
      </c>
      <c r="D240" s="347" t="s">
        <v>1112</v>
      </c>
      <c r="E240" s="348" t="s">
        <v>1111</v>
      </c>
      <c r="F240" s="363" t="s">
        <v>1112</v>
      </c>
      <c r="G240" s="347" t="s">
        <v>2093</v>
      </c>
      <c r="H240" s="347" t="s">
        <v>1296</v>
      </c>
      <c r="I240" s="347" t="s">
        <v>1137</v>
      </c>
      <c r="J240" s="101">
        <v>196.0</v>
      </c>
    </row>
    <row r="241">
      <c r="A241" s="148" t="s">
        <v>3402</v>
      </c>
      <c r="B241" s="362" t="s">
        <v>1449</v>
      </c>
      <c r="C241" s="347" t="s">
        <v>2868</v>
      </c>
      <c r="D241" s="347" t="s">
        <v>1112</v>
      </c>
      <c r="E241" s="348" t="s">
        <v>1111</v>
      </c>
      <c r="F241" s="363" t="s">
        <v>1112</v>
      </c>
      <c r="G241" s="347" t="s">
        <v>1450</v>
      </c>
      <c r="H241" s="347" t="s">
        <v>1296</v>
      </c>
      <c r="I241" s="347" t="s">
        <v>1137</v>
      </c>
      <c r="J241" s="101">
        <v>197.0</v>
      </c>
    </row>
    <row r="242">
      <c r="A242" s="148" t="s">
        <v>3418</v>
      </c>
      <c r="B242" s="362" t="s">
        <v>1449</v>
      </c>
      <c r="C242" s="347" t="s">
        <v>2446</v>
      </c>
      <c r="D242" s="347" t="s">
        <v>1112</v>
      </c>
      <c r="E242" s="348" t="s">
        <v>1111</v>
      </c>
      <c r="F242" s="363" t="s">
        <v>1112</v>
      </c>
      <c r="G242" s="347" t="s">
        <v>2285</v>
      </c>
      <c r="H242" s="347" t="s">
        <v>1296</v>
      </c>
      <c r="I242" s="347" t="s">
        <v>1137</v>
      </c>
      <c r="J242" s="101">
        <v>198.0</v>
      </c>
    </row>
    <row r="243">
      <c r="A243" s="148" t="s">
        <v>3421</v>
      </c>
      <c r="B243" s="362" t="s">
        <v>1449</v>
      </c>
      <c r="C243" s="347" t="s">
        <v>2553</v>
      </c>
      <c r="D243" s="347" t="s">
        <v>1112</v>
      </c>
      <c r="E243" s="348" t="s">
        <v>1111</v>
      </c>
      <c r="F243" s="363" t="s">
        <v>1112</v>
      </c>
      <c r="G243" s="347" t="s">
        <v>463</v>
      </c>
      <c r="H243" s="347" t="s">
        <v>1296</v>
      </c>
      <c r="I243" s="347" t="s">
        <v>1137</v>
      </c>
      <c r="J243" s="101">
        <v>199.0</v>
      </c>
    </row>
    <row r="244">
      <c r="A244" s="364" t="s">
        <v>3430</v>
      </c>
      <c r="B244" s="365" t="s">
        <v>1296</v>
      </c>
      <c r="C244" s="350" t="s">
        <v>1112</v>
      </c>
      <c r="D244" s="350" t="s">
        <v>1112</v>
      </c>
      <c r="E244" s="350" t="s">
        <v>1111</v>
      </c>
      <c r="F244" s="366" t="s">
        <v>1112</v>
      </c>
      <c r="G244" s="350" t="s">
        <v>3213</v>
      </c>
      <c r="H244" s="350" t="s">
        <v>1296</v>
      </c>
      <c r="I244" s="350" t="s">
        <v>1137</v>
      </c>
      <c r="J244" s="101">
        <v>200.0</v>
      </c>
    </row>
    <row r="245">
      <c r="A245" s="148" t="s">
        <v>3434</v>
      </c>
      <c r="B245" s="362" t="s">
        <v>1296</v>
      </c>
      <c r="C245" s="347" t="s">
        <v>2906</v>
      </c>
      <c r="D245" s="347" t="s">
        <v>1112</v>
      </c>
      <c r="E245" s="348" t="s">
        <v>1111</v>
      </c>
      <c r="F245" s="363" t="s">
        <v>1112</v>
      </c>
      <c r="G245" s="347" t="s">
        <v>2109</v>
      </c>
      <c r="H245" s="347" t="s">
        <v>1296</v>
      </c>
      <c r="I245" s="347" t="s">
        <v>1137</v>
      </c>
      <c r="J245" s="101">
        <v>201.0</v>
      </c>
    </row>
    <row r="246">
      <c r="A246" s="364" t="s">
        <v>3442</v>
      </c>
      <c r="B246" s="365" t="s">
        <v>1296</v>
      </c>
      <c r="C246" s="350" t="s">
        <v>1651</v>
      </c>
      <c r="D246" s="350" t="s">
        <v>1112</v>
      </c>
      <c r="E246" s="350" t="s">
        <v>1111</v>
      </c>
      <c r="F246" s="366" t="s">
        <v>1112</v>
      </c>
      <c r="G246" s="350" t="s">
        <v>2586</v>
      </c>
      <c r="H246" s="350" t="s">
        <v>1296</v>
      </c>
      <c r="I246" s="350" t="s">
        <v>1137</v>
      </c>
      <c r="J246" s="101">
        <v>202.0</v>
      </c>
    </row>
    <row r="247">
      <c r="A247" s="364" t="s">
        <v>3450</v>
      </c>
      <c r="B247" s="365" t="s">
        <v>1296</v>
      </c>
      <c r="C247" s="350" t="s">
        <v>131</v>
      </c>
      <c r="D247" s="350" t="s">
        <v>1112</v>
      </c>
      <c r="E247" s="350" t="s">
        <v>1111</v>
      </c>
      <c r="F247" s="366" t="s">
        <v>1111</v>
      </c>
      <c r="G247" s="350" t="s">
        <v>1391</v>
      </c>
      <c r="H247" s="350" t="s">
        <v>1296</v>
      </c>
      <c r="I247" s="350" t="s">
        <v>1137</v>
      </c>
      <c r="J247" s="101">
        <v>203.0</v>
      </c>
    </row>
    <row r="248">
      <c r="A248" s="148" t="s">
        <v>3460</v>
      </c>
      <c r="B248" s="362" t="s">
        <v>1296</v>
      </c>
      <c r="C248" s="347" t="s">
        <v>198</v>
      </c>
      <c r="D248" s="347" t="s">
        <v>1112</v>
      </c>
      <c r="E248" s="348" t="s">
        <v>1111</v>
      </c>
      <c r="F248" s="363" t="s">
        <v>1112</v>
      </c>
      <c r="G248" s="347" t="s">
        <v>3171</v>
      </c>
      <c r="H248" s="347" t="s">
        <v>1296</v>
      </c>
      <c r="I248" s="347" t="s">
        <v>1137</v>
      </c>
      <c r="J248" s="101">
        <v>204.0</v>
      </c>
    </row>
  </sheetData>
  <mergeCells count="9">
    <mergeCell ref="B33:G33"/>
    <mergeCell ref="B34:G34"/>
    <mergeCell ref="B36:G36"/>
    <mergeCell ref="B35:G35"/>
    <mergeCell ref="B37:G37"/>
    <mergeCell ref="B38:G38"/>
    <mergeCell ref="B39:G39"/>
    <mergeCell ref="B40:G40"/>
    <mergeCell ref="A32:B32"/>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29"/>
  </cols>
  <sheetData>
    <row r="1">
      <c r="A1" s="84" t="s">
        <v>4658</v>
      </c>
      <c r="B1" s="22" t="str">
        <f t="shared" ref="B1:B100" si="1">CONCATENATE(L1:Z1)</f>
        <v>Isabelle</v>
      </c>
      <c r="C1" s="84"/>
      <c r="F1" s="84" t="str">
        <f t="shared" ref="F1:F100" si="2">CONCATENATE(H1:O1)</f>
        <v>301 Isab</v>
      </c>
      <c r="G1" s="84" t="str">
        <f t="shared" ref="G1:G100" si="3">CONCATENATE(T1:AA1)</f>
        <v/>
      </c>
      <c r="H1" s="98">
        <f t="shared" ref="H1:H100" si="4">IFERROR(__xludf.DUMMYFUNCTION("split(regexreplace(A1,,char(9)),char(9))"),"3")</f>
        <v>3</v>
      </c>
      <c r="I1">
        <v>0.0</v>
      </c>
      <c r="J1">
        <v>1.0</v>
      </c>
      <c r="K1" t="s">
        <v>4660</v>
      </c>
      <c r="L1" t="s">
        <v>4661</v>
      </c>
      <c r="M1" t="s">
        <v>4662</v>
      </c>
      <c r="N1" t="s">
        <v>4663</v>
      </c>
      <c r="O1" t="s">
        <v>4664</v>
      </c>
      <c r="P1" t="s">
        <v>4665</v>
      </c>
      <c r="Q1" t="s">
        <v>4666</v>
      </c>
      <c r="R1" t="s">
        <v>4666</v>
      </c>
      <c r="S1" t="s">
        <v>4665</v>
      </c>
    </row>
    <row r="2">
      <c r="A2" s="84" t="s">
        <v>4667</v>
      </c>
      <c r="B2" s="22" t="str">
        <f t="shared" si="1"/>
        <v>Brewster</v>
      </c>
      <c r="C2" s="84"/>
      <c r="F2" s="84" t="str">
        <f t="shared" si="2"/>
        <v>302 Brew</v>
      </c>
      <c r="G2" s="84" t="str">
        <f t="shared" si="3"/>
        <v/>
      </c>
      <c r="H2" s="98">
        <f t="shared" si="4"/>
        <v>3</v>
      </c>
      <c r="I2">
        <v>0.0</v>
      </c>
      <c r="J2">
        <v>2.0</v>
      </c>
      <c r="K2" t="s">
        <v>4660</v>
      </c>
      <c r="L2" t="s">
        <v>4668</v>
      </c>
      <c r="M2" t="s">
        <v>4669</v>
      </c>
      <c r="N2" t="s">
        <v>4665</v>
      </c>
      <c r="O2" t="s">
        <v>4670</v>
      </c>
      <c r="P2" t="s">
        <v>4662</v>
      </c>
      <c r="Q2" t="s">
        <v>4671</v>
      </c>
      <c r="R2" t="s">
        <v>4665</v>
      </c>
      <c r="S2" t="s">
        <v>4669</v>
      </c>
    </row>
    <row r="3">
      <c r="A3" s="84" t="s">
        <v>4672</v>
      </c>
      <c r="B3" s="22" t="str">
        <f t="shared" si="1"/>
        <v>Katrina</v>
      </c>
      <c r="C3" s="84"/>
      <c r="F3" s="84" t="str">
        <f t="shared" si="2"/>
        <v>303 Katr</v>
      </c>
      <c r="G3" s="84" t="str">
        <f t="shared" si="3"/>
        <v/>
      </c>
      <c r="H3" s="98">
        <f t="shared" si="4"/>
        <v>3</v>
      </c>
      <c r="I3">
        <v>0.0</v>
      </c>
      <c r="J3">
        <v>3.0</v>
      </c>
      <c r="K3" t="s">
        <v>4660</v>
      </c>
      <c r="L3" t="s">
        <v>4673</v>
      </c>
      <c r="M3" t="s">
        <v>4663</v>
      </c>
      <c r="N3" t="s">
        <v>4671</v>
      </c>
      <c r="O3" t="s">
        <v>4669</v>
      </c>
      <c r="P3" t="s">
        <v>4674</v>
      </c>
      <c r="Q3" t="s">
        <v>4675</v>
      </c>
      <c r="R3" t="s">
        <v>4663</v>
      </c>
    </row>
    <row r="4">
      <c r="A4" s="84" t="s">
        <v>4676</v>
      </c>
      <c r="B4" s="22" t="str">
        <f t="shared" si="1"/>
        <v>Chip</v>
      </c>
      <c r="C4" s="84"/>
      <c r="F4" s="84" t="str">
        <f t="shared" si="2"/>
        <v>304 Chip</v>
      </c>
      <c r="G4" s="84" t="str">
        <f t="shared" si="3"/>
        <v/>
      </c>
      <c r="H4" s="98">
        <f t="shared" si="4"/>
        <v>3</v>
      </c>
      <c r="I4">
        <v>0.0</v>
      </c>
      <c r="J4">
        <v>4.0</v>
      </c>
      <c r="K4" t="s">
        <v>4660</v>
      </c>
      <c r="L4" t="s">
        <v>4677</v>
      </c>
      <c r="M4" t="s">
        <v>4678</v>
      </c>
      <c r="N4" t="s">
        <v>4674</v>
      </c>
      <c r="O4" t="s">
        <v>4679</v>
      </c>
    </row>
    <row r="5">
      <c r="A5" s="84" t="s">
        <v>4680</v>
      </c>
      <c r="B5" s="22" t="str">
        <f t="shared" si="1"/>
        <v>Celeste</v>
      </c>
      <c r="C5" s="84"/>
      <c r="F5" s="84" t="str">
        <f t="shared" si="2"/>
        <v>305 Cele</v>
      </c>
      <c r="G5" s="84" t="str">
        <f t="shared" si="3"/>
        <v/>
      </c>
      <c r="H5" s="98">
        <f t="shared" si="4"/>
        <v>3</v>
      </c>
      <c r="I5">
        <v>0.0</v>
      </c>
      <c r="J5">
        <v>5.0</v>
      </c>
      <c r="K5" t="s">
        <v>4660</v>
      </c>
      <c r="L5" t="s">
        <v>4677</v>
      </c>
      <c r="M5" t="s">
        <v>4665</v>
      </c>
      <c r="N5" t="s">
        <v>4666</v>
      </c>
      <c r="O5" t="s">
        <v>4665</v>
      </c>
      <c r="P5" t="s">
        <v>4662</v>
      </c>
      <c r="Q5" t="s">
        <v>4671</v>
      </c>
      <c r="R5" t="s">
        <v>4665</v>
      </c>
    </row>
    <row r="6">
      <c r="A6" s="84" t="s">
        <v>4681</v>
      </c>
      <c r="B6" s="22" t="str">
        <f t="shared" si="1"/>
        <v>Tommy</v>
      </c>
      <c r="C6" s="84"/>
      <c r="F6" s="84" t="str">
        <f t="shared" si="2"/>
        <v>306 Tomm</v>
      </c>
      <c r="G6" s="84" t="str">
        <f t="shared" si="3"/>
        <v/>
      </c>
      <c r="H6" s="98">
        <f t="shared" si="4"/>
        <v>3</v>
      </c>
      <c r="I6">
        <v>0.0</v>
      </c>
      <c r="J6">
        <v>6.0</v>
      </c>
      <c r="K6" t="s">
        <v>4660</v>
      </c>
      <c r="L6" t="s">
        <v>4682</v>
      </c>
      <c r="M6" t="s">
        <v>4683</v>
      </c>
      <c r="N6" t="s">
        <v>4684</v>
      </c>
      <c r="O6" t="s">
        <v>4684</v>
      </c>
      <c r="P6" t="s">
        <v>4685</v>
      </c>
    </row>
    <row r="7">
      <c r="A7" s="84" t="s">
        <v>4686</v>
      </c>
      <c r="B7" s="22" t="str">
        <f t="shared" si="1"/>
        <v>Gracie</v>
      </c>
      <c r="C7" s="84"/>
      <c r="F7" s="84" t="str">
        <f t="shared" si="2"/>
        <v>307 Grac</v>
      </c>
      <c r="G7" s="84" t="str">
        <f t="shared" si="3"/>
        <v/>
      </c>
      <c r="H7" s="98">
        <f t="shared" si="4"/>
        <v>3</v>
      </c>
      <c r="I7">
        <v>0.0</v>
      </c>
      <c r="J7">
        <v>7.0</v>
      </c>
      <c r="K7" t="s">
        <v>4660</v>
      </c>
      <c r="L7" t="s">
        <v>4687</v>
      </c>
      <c r="M7" t="s">
        <v>4669</v>
      </c>
      <c r="N7" t="s">
        <v>4663</v>
      </c>
      <c r="O7" t="s">
        <v>4688</v>
      </c>
      <c r="P7" t="s">
        <v>4674</v>
      </c>
      <c r="Q7" t="s">
        <v>4665</v>
      </c>
    </row>
    <row r="8">
      <c r="A8" s="84" t="s">
        <v>4689</v>
      </c>
      <c r="B8" s="22" t="str">
        <f t="shared" si="1"/>
        <v>Leilani</v>
      </c>
      <c r="C8" s="84"/>
      <c r="F8" s="84" t="str">
        <f t="shared" si="2"/>
        <v>308 Leil</v>
      </c>
      <c r="G8" s="84" t="str">
        <f t="shared" si="3"/>
        <v/>
      </c>
      <c r="H8" s="98">
        <f t="shared" si="4"/>
        <v>3</v>
      </c>
      <c r="I8">
        <v>0.0</v>
      </c>
      <c r="J8">
        <v>8.0</v>
      </c>
      <c r="K8" t="s">
        <v>4660</v>
      </c>
      <c r="L8" t="s">
        <v>2848</v>
      </c>
      <c r="M8" t="s">
        <v>4665</v>
      </c>
      <c r="N8" t="s">
        <v>4674</v>
      </c>
      <c r="O8" t="s">
        <v>4666</v>
      </c>
      <c r="P8" t="s">
        <v>4663</v>
      </c>
      <c r="Q8" t="s">
        <v>4675</v>
      </c>
      <c r="R8" t="s">
        <v>4674</v>
      </c>
    </row>
    <row r="9">
      <c r="A9" s="84" t="s">
        <v>4690</v>
      </c>
      <c r="B9" s="22" t="str">
        <f t="shared" si="1"/>
        <v>Resetti</v>
      </c>
      <c r="C9" s="84"/>
      <c r="F9" s="84" t="str">
        <f t="shared" si="2"/>
        <v>309 Rese</v>
      </c>
      <c r="G9" s="84" t="str">
        <f t="shared" si="3"/>
        <v/>
      </c>
      <c r="H9" s="98">
        <f t="shared" si="4"/>
        <v>3</v>
      </c>
      <c r="I9">
        <v>0.0</v>
      </c>
      <c r="J9">
        <v>9.0</v>
      </c>
      <c r="K9" t="s">
        <v>4660</v>
      </c>
      <c r="L9" t="s">
        <v>3566</v>
      </c>
      <c r="M9" t="s">
        <v>4665</v>
      </c>
      <c r="N9" t="s">
        <v>4662</v>
      </c>
      <c r="O9" t="s">
        <v>4665</v>
      </c>
      <c r="P9" t="s">
        <v>4671</v>
      </c>
      <c r="Q9" t="s">
        <v>4671</v>
      </c>
      <c r="R9" t="s">
        <v>4674</v>
      </c>
    </row>
    <row r="10">
      <c r="A10" s="84" t="s">
        <v>4691</v>
      </c>
      <c r="B10" s="22" t="str">
        <f t="shared" si="1"/>
        <v>Timmy</v>
      </c>
      <c r="C10" s="84"/>
      <c r="F10" s="84" t="str">
        <f t="shared" si="2"/>
        <v>310 Timm</v>
      </c>
      <c r="G10" s="84" t="str">
        <f t="shared" si="3"/>
        <v/>
      </c>
      <c r="H10" s="98">
        <f t="shared" si="4"/>
        <v>3</v>
      </c>
      <c r="I10">
        <v>1.0</v>
      </c>
      <c r="J10">
        <v>0.0</v>
      </c>
      <c r="K10" t="s">
        <v>4660</v>
      </c>
      <c r="L10" t="s">
        <v>4682</v>
      </c>
      <c r="M10" t="s">
        <v>4674</v>
      </c>
      <c r="N10" t="s">
        <v>4684</v>
      </c>
      <c r="O10" t="s">
        <v>4684</v>
      </c>
      <c r="P10" t="s">
        <v>4685</v>
      </c>
    </row>
    <row r="11">
      <c r="A11" s="84" t="s">
        <v>4692</v>
      </c>
      <c r="B11" s="22" t="str">
        <f t="shared" si="1"/>
        <v>Lottie</v>
      </c>
      <c r="C11" s="84"/>
      <c r="F11" s="84" t="str">
        <f t="shared" si="2"/>
        <v>311 Lott</v>
      </c>
      <c r="G11" s="84" t="str">
        <f t="shared" si="3"/>
        <v/>
      </c>
      <c r="H11" s="98">
        <f t="shared" si="4"/>
        <v>3</v>
      </c>
      <c r="I11">
        <v>1.0</v>
      </c>
      <c r="J11">
        <v>1.0</v>
      </c>
      <c r="K11" t="s">
        <v>4660</v>
      </c>
      <c r="L11" t="s">
        <v>2848</v>
      </c>
      <c r="M11" t="s">
        <v>4683</v>
      </c>
      <c r="N11" t="s">
        <v>4671</v>
      </c>
      <c r="O11" t="s">
        <v>4671</v>
      </c>
      <c r="P11" t="s">
        <v>4674</v>
      </c>
      <c r="Q11" t="s">
        <v>4665</v>
      </c>
    </row>
    <row r="12">
      <c r="A12" s="84" t="s">
        <v>4693</v>
      </c>
      <c r="B12" s="22" t="str">
        <f t="shared" si="1"/>
        <v>Shrunk</v>
      </c>
      <c r="C12" s="84"/>
      <c r="F12" s="84" t="str">
        <f t="shared" si="2"/>
        <v>312 Shru</v>
      </c>
      <c r="G12" s="84" t="str">
        <f t="shared" si="3"/>
        <v/>
      </c>
      <c r="H12" s="98">
        <f t="shared" si="4"/>
        <v>3</v>
      </c>
      <c r="I12">
        <v>1.0</v>
      </c>
      <c r="J12">
        <v>2.0</v>
      </c>
      <c r="K12" t="s">
        <v>4660</v>
      </c>
      <c r="L12" t="s">
        <v>3573</v>
      </c>
      <c r="M12" t="s">
        <v>4678</v>
      </c>
      <c r="N12" t="s">
        <v>4669</v>
      </c>
      <c r="O12" t="s">
        <v>4694</v>
      </c>
      <c r="P12" t="s">
        <v>4675</v>
      </c>
      <c r="Q12" t="s">
        <v>4695</v>
      </c>
    </row>
    <row r="13">
      <c r="A13" s="84" t="s">
        <v>4696</v>
      </c>
      <c r="B13" s="22" t="str">
        <f t="shared" si="1"/>
        <v>Pave</v>
      </c>
      <c r="C13" s="84"/>
      <c r="F13" s="84" t="str">
        <f t="shared" si="2"/>
        <v>313 Pave</v>
      </c>
      <c r="G13" s="84" t="str">
        <f t="shared" si="3"/>
        <v/>
      </c>
      <c r="H13" s="98">
        <f t="shared" si="4"/>
        <v>3</v>
      </c>
      <c r="I13">
        <v>1.0</v>
      </c>
      <c r="J13">
        <v>3.0</v>
      </c>
      <c r="K13" t="s">
        <v>4660</v>
      </c>
      <c r="L13" t="s">
        <v>3571</v>
      </c>
      <c r="M13" t="s">
        <v>4663</v>
      </c>
      <c r="N13" t="s">
        <v>4697</v>
      </c>
      <c r="O13" t="s">
        <v>4665</v>
      </c>
    </row>
    <row r="14">
      <c r="A14" s="84" t="s">
        <v>4698</v>
      </c>
      <c r="B14" s="22" t="str">
        <f t="shared" si="1"/>
        <v>Gulliver</v>
      </c>
      <c r="C14" s="84"/>
      <c r="F14" s="84" t="str">
        <f t="shared" si="2"/>
        <v>314 Gull</v>
      </c>
      <c r="G14" s="84" t="str">
        <f t="shared" si="3"/>
        <v/>
      </c>
      <c r="H14" s="98">
        <f t="shared" si="4"/>
        <v>3</v>
      </c>
      <c r="I14">
        <v>1.0</v>
      </c>
      <c r="J14">
        <v>4.0</v>
      </c>
      <c r="K14" t="s">
        <v>4660</v>
      </c>
      <c r="L14" t="s">
        <v>4687</v>
      </c>
      <c r="M14" t="s">
        <v>4694</v>
      </c>
      <c r="N14" t="s">
        <v>4666</v>
      </c>
      <c r="O14" t="s">
        <v>4666</v>
      </c>
      <c r="P14" t="s">
        <v>4674</v>
      </c>
      <c r="Q14" t="s">
        <v>4697</v>
      </c>
      <c r="R14" t="s">
        <v>4665</v>
      </c>
      <c r="S14" t="s">
        <v>4669</v>
      </c>
    </row>
    <row r="15">
      <c r="A15" s="84" t="s">
        <v>4699</v>
      </c>
      <c r="B15" s="22" t="str">
        <f t="shared" si="1"/>
        <v>Redd</v>
      </c>
      <c r="C15" s="84"/>
      <c r="F15" s="84" t="str">
        <f t="shared" si="2"/>
        <v>315 Redd</v>
      </c>
      <c r="G15" s="84" t="str">
        <f t="shared" si="3"/>
        <v/>
      </c>
      <c r="H15" s="98">
        <f t="shared" si="4"/>
        <v>3</v>
      </c>
      <c r="I15">
        <v>1.0</v>
      </c>
      <c r="J15">
        <v>5.0</v>
      </c>
      <c r="K15" t="s">
        <v>4660</v>
      </c>
      <c r="L15" t="s">
        <v>3566</v>
      </c>
      <c r="M15" t="s">
        <v>4665</v>
      </c>
      <c r="N15" t="s">
        <v>4700</v>
      </c>
      <c r="O15" t="s">
        <v>4700</v>
      </c>
    </row>
    <row r="16">
      <c r="A16" s="84" t="s">
        <v>4701</v>
      </c>
      <c r="B16" s="22" t="str">
        <f t="shared" si="1"/>
        <v>Zipper</v>
      </c>
      <c r="C16" s="84"/>
      <c r="F16" s="84" t="str">
        <f t="shared" si="2"/>
        <v>316 Zipp</v>
      </c>
      <c r="G16" s="84" t="str">
        <f t="shared" si="3"/>
        <v/>
      </c>
      <c r="H16" s="98">
        <f t="shared" si="4"/>
        <v>3</v>
      </c>
      <c r="I16">
        <v>1.0</v>
      </c>
      <c r="J16">
        <v>6.0</v>
      </c>
      <c r="K16" t="s">
        <v>4660</v>
      </c>
      <c r="L16" t="s">
        <v>4702</v>
      </c>
      <c r="M16" t="s">
        <v>4674</v>
      </c>
      <c r="N16" t="s">
        <v>4679</v>
      </c>
      <c r="O16" t="s">
        <v>4679</v>
      </c>
      <c r="P16" t="s">
        <v>4665</v>
      </c>
      <c r="Q16" t="s">
        <v>4669</v>
      </c>
    </row>
    <row r="17">
      <c r="A17" s="84" t="s">
        <v>4703</v>
      </c>
      <c r="B17" s="22" t="str">
        <f t="shared" si="1"/>
        <v>Goldie</v>
      </c>
      <c r="C17" s="84"/>
      <c r="F17" s="84" t="str">
        <f t="shared" si="2"/>
        <v>317 Gold</v>
      </c>
      <c r="G17" s="84" t="str">
        <f t="shared" si="3"/>
        <v/>
      </c>
      <c r="H17" s="98">
        <f t="shared" si="4"/>
        <v>3</v>
      </c>
      <c r="I17">
        <v>1.0</v>
      </c>
      <c r="J17">
        <v>7.0</v>
      </c>
      <c r="K17" t="s">
        <v>4660</v>
      </c>
      <c r="L17" t="s">
        <v>4687</v>
      </c>
      <c r="M17" t="s">
        <v>4683</v>
      </c>
      <c r="N17" t="s">
        <v>4666</v>
      </c>
      <c r="O17" t="s">
        <v>4700</v>
      </c>
      <c r="P17" t="s">
        <v>4674</v>
      </c>
      <c r="Q17" t="s">
        <v>4665</v>
      </c>
    </row>
    <row r="18">
      <c r="A18" s="84" t="s">
        <v>4704</v>
      </c>
      <c r="B18" s="22" t="str">
        <f t="shared" si="1"/>
        <v>Stitches</v>
      </c>
      <c r="C18" s="84"/>
      <c r="F18" s="84" t="str">
        <f t="shared" si="2"/>
        <v>318 Stit</v>
      </c>
      <c r="G18" s="84" t="str">
        <f t="shared" si="3"/>
        <v/>
      </c>
      <c r="H18" s="98">
        <f t="shared" si="4"/>
        <v>3</v>
      </c>
      <c r="I18">
        <v>1.0</v>
      </c>
      <c r="J18">
        <v>8.0</v>
      </c>
      <c r="K18" t="s">
        <v>4660</v>
      </c>
      <c r="L18" t="s">
        <v>3573</v>
      </c>
      <c r="M18" t="s">
        <v>4671</v>
      </c>
      <c r="N18" t="s">
        <v>4674</v>
      </c>
      <c r="O18" t="s">
        <v>4671</v>
      </c>
      <c r="P18" t="s">
        <v>4688</v>
      </c>
      <c r="Q18" t="s">
        <v>4678</v>
      </c>
      <c r="R18" t="s">
        <v>4665</v>
      </c>
      <c r="S18" t="s">
        <v>4662</v>
      </c>
    </row>
    <row r="19">
      <c r="A19" s="84" t="s">
        <v>4705</v>
      </c>
      <c r="B19" s="22" t="str">
        <f t="shared" si="1"/>
        <v>Pinky</v>
      </c>
      <c r="C19" s="84"/>
      <c r="F19" s="84" t="str">
        <f t="shared" si="2"/>
        <v>319 Pink</v>
      </c>
      <c r="G19" s="84" t="str">
        <f t="shared" si="3"/>
        <v/>
      </c>
      <c r="H19" s="98">
        <f t="shared" si="4"/>
        <v>3</v>
      </c>
      <c r="I19">
        <v>1.0</v>
      </c>
      <c r="J19">
        <v>9.0</v>
      </c>
      <c r="K19" t="s">
        <v>4660</v>
      </c>
      <c r="L19" t="s">
        <v>3571</v>
      </c>
      <c r="M19" t="s">
        <v>4674</v>
      </c>
      <c r="N19" t="s">
        <v>4675</v>
      </c>
      <c r="O19" t="s">
        <v>4695</v>
      </c>
      <c r="P19" t="s">
        <v>4685</v>
      </c>
    </row>
    <row r="20">
      <c r="A20" s="84" t="s">
        <v>4706</v>
      </c>
      <c r="B20" s="22" t="str">
        <f t="shared" si="1"/>
        <v>Mott</v>
      </c>
      <c r="C20" s="84"/>
      <c r="F20" s="84" t="str">
        <f t="shared" si="2"/>
        <v>320 Mott</v>
      </c>
      <c r="G20" s="84" t="str">
        <f t="shared" si="3"/>
        <v/>
      </c>
      <c r="H20" s="98">
        <f t="shared" si="4"/>
        <v>3</v>
      </c>
      <c r="I20">
        <v>2.0</v>
      </c>
      <c r="J20">
        <v>0.0</v>
      </c>
      <c r="K20" t="s">
        <v>4660</v>
      </c>
      <c r="L20" t="s">
        <v>4707</v>
      </c>
      <c r="M20" t="s">
        <v>4683</v>
      </c>
      <c r="N20" t="s">
        <v>4671</v>
      </c>
      <c r="O20" t="s">
        <v>4671</v>
      </c>
    </row>
    <row r="21">
      <c r="A21" s="84" t="s">
        <v>4708</v>
      </c>
      <c r="B21" s="22" t="str">
        <f t="shared" si="1"/>
        <v>Mallary</v>
      </c>
      <c r="C21" s="84"/>
      <c r="F21" s="84" t="str">
        <f t="shared" si="2"/>
        <v>321 Mall</v>
      </c>
      <c r="G21" s="84" t="str">
        <f t="shared" si="3"/>
        <v/>
      </c>
      <c r="H21" s="98">
        <f t="shared" si="4"/>
        <v>3</v>
      </c>
      <c r="I21">
        <v>2.0</v>
      </c>
      <c r="J21">
        <v>1.0</v>
      </c>
      <c r="K21" t="s">
        <v>4660</v>
      </c>
      <c r="L21" t="s">
        <v>4707</v>
      </c>
      <c r="M21" t="s">
        <v>4663</v>
      </c>
      <c r="N21" t="s">
        <v>4666</v>
      </c>
      <c r="O21" t="s">
        <v>4666</v>
      </c>
      <c r="P21" t="s">
        <v>4663</v>
      </c>
      <c r="Q21" t="s">
        <v>4669</v>
      </c>
      <c r="R21" t="s">
        <v>4685</v>
      </c>
    </row>
    <row r="22">
      <c r="A22" s="84" t="s">
        <v>4709</v>
      </c>
      <c r="B22" s="22" t="str">
        <f t="shared" si="1"/>
        <v>Rocco</v>
      </c>
      <c r="C22" s="84"/>
      <c r="F22" s="84" t="str">
        <f t="shared" si="2"/>
        <v>322 Rocc</v>
      </c>
      <c r="G22" s="84" t="str">
        <f t="shared" si="3"/>
        <v/>
      </c>
      <c r="H22" s="98">
        <f t="shared" si="4"/>
        <v>3</v>
      </c>
      <c r="I22">
        <v>2.0</v>
      </c>
      <c r="J22">
        <v>2.0</v>
      </c>
      <c r="K22" t="s">
        <v>4660</v>
      </c>
      <c r="L22" t="s">
        <v>3566</v>
      </c>
      <c r="M22" t="s">
        <v>4683</v>
      </c>
      <c r="N22" t="s">
        <v>4688</v>
      </c>
      <c r="O22" t="s">
        <v>4688</v>
      </c>
      <c r="P22" t="s">
        <v>4683</v>
      </c>
    </row>
    <row r="23">
      <c r="A23" s="84" t="s">
        <v>4710</v>
      </c>
      <c r="B23" s="22" t="str">
        <f t="shared" si="1"/>
        <v>Katt</v>
      </c>
      <c r="C23" s="84"/>
      <c r="F23" s="84" t="str">
        <f t="shared" si="2"/>
        <v>323 Katt</v>
      </c>
      <c r="G23" s="84" t="str">
        <f t="shared" si="3"/>
        <v/>
      </c>
      <c r="H23" s="98">
        <f t="shared" si="4"/>
        <v>3</v>
      </c>
      <c r="I23">
        <v>2.0</v>
      </c>
      <c r="J23">
        <v>3.0</v>
      </c>
      <c r="K23" t="s">
        <v>4660</v>
      </c>
      <c r="L23" t="s">
        <v>4673</v>
      </c>
      <c r="M23" t="s">
        <v>4663</v>
      </c>
      <c r="N23" t="s">
        <v>4671</v>
      </c>
      <c r="O23" t="s">
        <v>4671</v>
      </c>
    </row>
    <row r="24">
      <c r="A24" s="84" t="s">
        <v>4711</v>
      </c>
      <c r="B24" s="22" t="str">
        <f t="shared" si="1"/>
        <v>Graham</v>
      </c>
      <c r="C24" s="84"/>
      <c r="F24" s="84" t="str">
        <f t="shared" si="2"/>
        <v>324 Grah</v>
      </c>
      <c r="G24" s="84" t="str">
        <f t="shared" si="3"/>
        <v/>
      </c>
      <c r="H24" s="98">
        <f t="shared" si="4"/>
        <v>3</v>
      </c>
      <c r="I24">
        <v>2.0</v>
      </c>
      <c r="J24">
        <v>4.0</v>
      </c>
      <c r="K24" t="s">
        <v>4660</v>
      </c>
      <c r="L24" t="s">
        <v>4687</v>
      </c>
      <c r="M24" t="s">
        <v>4669</v>
      </c>
      <c r="N24" t="s">
        <v>4663</v>
      </c>
      <c r="O24" t="s">
        <v>4678</v>
      </c>
      <c r="P24" t="s">
        <v>4663</v>
      </c>
      <c r="Q24" t="s">
        <v>4684</v>
      </c>
    </row>
    <row r="25">
      <c r="A25" s="84" t="s">
        <v>4712</v>
      </c>
      <c r="B25" s="22" t="str">
        <f t="shared" si="1"/>
        <v>Peaches</v>
      </c>
      <c r="C25" s="84"/>
      <c r="F25" s="84" t="str">
        <f t="shared" si="2"/>
        <v>325 Peac</v>
      </c>
      <c r="G25" s="84" t="str">
        <f t="shared" si="3"/>
        <v/>
      </c>
      <c r="H25" s="98">
        <f t="shared" si="4"/>
        <v>3</v>
      </c>
      <c r="I25">
        <v>2.0</v>
      </c>
      <c r="J25">
        <v>5.0</v>
      </c>
      <c r="K25" t="s">
        <v>4660</v>
      </c>
      <c r="L25" t="s">
        <v>3571</v>
      </c>
      <c r="M25" t="s">
        <v>4665</v>
      </c>
      <c r="N25" t="s">
        <v>4663</v>
      </c>
      <c r="O25" t="s">
        <v>4688</v>
      </c>
      <c r="P25" t="s">
        <v>4678</v>
      </c>
      <c r="Q25" t="s">
        <v>4665</v>
      </c>
      <c r="R25" t="s">
        <v>4662</v>
      </c>
    </row>
    <row r="26">
      <c r="A26" s="84" t="s">
        <v>4713</v>
      </c>
      <c r="B26" s="22" t="str">
        <f t="shared" si="1"/>
        <v>Dizzy</v>
      </c>
      <c r="C26" s="84"/>
      <c r="F26" s="84" t="str">
        <f t="shared" si="2"/>
        <v>326 Dizz</v>
      </c>
      <c r="G26" s="84" t="str">
        <f t="shared" si="3"/>
        <v/>
      </c>
      <c r="H26" s="98">
        <f t="shared" si="4"/>
        <v>3</v>
      </c>
      <c r="I26">
        <v>2.0</v>
      </c>
      <c r="J26">
        <v>6.0</v>
      </c>
      <c r="K26" t="s">
        <v>4660</v>
      </c>
      <c r="L26" t="s">
        <v>4714</v>
      </c>
      <c r="M26" t="s">
        <v>4674</v>
      </c>
      <c r="N26" t="s">
        <v>4715</v>
      </c>
      <c r="O26" t="s">
        <v>4715</v>
      </c>
      <c r="P26" t="s">
        <v>4685</v>
      </c>
    </row>
    <row r="27">
      <c r="A27" s="84" t="s">
        <v>4716</v>
      </c>
      <c r="B27" s="22" t="str">
        <f t="shared" si="1"/>
        <v>Penelope</v>
      </c>
      <c r="C27" s="84"/>
      <c r="F27" s="84" t="str">
        <f t="shared" si="2"/>
        <v>327 Pene</v>
      </c>
      <c r="G27" s="84" t="str">
        <f t="shared" si="3"/>
        <v/>
      </c>
      <c r="H27" s="98">
        <f t="shared" si="4"/>
        <v>3</v>
      </c>
      <c r="I27">
        <v>2.0</v>
      </c>
      <c r="J27">
        <v>7.0</v>
      </c>
      <c r="K27" t="s">
        <v>4660</v>
      </c>
      <c r="L27" t="s">
        <v>3571</v>
      </c>
      <c r="M27" t="s">
        <v>4665</v>
      </c>
      <c r="N27" t="s">
        <v>4675</v>
      </c>
      <c r="O27" t="s">
        <v>4665</v>
      </c>
      <c r="P27" t="s">
        <v>4666</v>
      </c>
      <c r="Q27" t="s">
        <v>4683</v>
      </c>
      <c r="R27" t="s">
        <v>4679</v>
      </c>
      <c r="S27" t="s">
        <v>4665</v>
      </c>
    </row>
    <row r="28">
      <c r="A28" s="84" t="s">
        <v>4717</v>
      </c>
      <c r="B28" s="22" t="str">
        <f t="shared" si="1"/>
        <v>Boone</v>
      </c>
      <c r="C28" s="84"/>
      <c r="F28" s="84" t="str">
        <f t="shared" si="2"/>
        <v>328 Boon</v>
      </c>
      <c r="G28" s="84" t="str">
        <f t="shared" si="3"/>
        <v/>
      </c>
      <c r="H28" s="98">
        <f t="shared" si="4"/>
        <v>3</v>
      </c>
      <c r="I28">
        <v>2.0</v>
      </c>
      <c r="J28">
        <v>8.0</v>
      </c>
      <c r="K28" t="s">
        <v>4660</v>
      </c>
      <c r="L28" t="s">
        <v>4668</v>
      </c>
      <c r="M28" t="s">
        <v>4683</v>
      </c>
      <c r="N28" t="s">
        <v>4683</v>
      </c>
      <c r="O28" t="s">
        <v>4675</v>
      </c>
      <c r="P28" t="s">
        <v>4665</v>
      </c>
    </row>
    <row r="29">
      <c r="A29" s="84" t="s">
        <v>4718</v>
      </c>
      <c r="B29" s="22" t="str">
        <f t="shared" si="1"/>
        <v>Broffina</v>
      </c>
      <c r="C29" s="84"/>
      <c r="F29" s="84" t="str">
        <f t="shared" si="2"/>
        <v>329 Brof</v>
      </c>
      <c r="G29" s="84" t="str">
        <f t="shared" si="3"/>
        <v/>
      </c>
      <c r="H29" s="98">
        <f t="shared" si="4"/>
        <v>3</v>
      </c>
      <c r="I29">
        <v>2.0</v>
      </c>
      <c r="J29">
        <v>9.0</v>
      </c>
      <c r="K29" t="s">
        <v>4660</v>
      </c>
      <c r="L29" t="s">
        <v>4668</v>
      </c>
      <c r="M29" t="s">
        <v>4669</v>
      </c>
      <c r="N29" t="s">
        <v>4683</v>
      </c>
      <c r="O29" t="s">
        <v>4719</v>
      </c>
      <c r="P29" t="s">
        <v>4719</v>
      </c>
      <c r="Q29" t="s">
        <v>4674</v>
      </c>
      <c r="R29" t="s">
        <v>4675</v>
      </c>
      <c r="S29" t="s">
        <v>4663</v>
      </c>
    </row>
    <row r="30">
      <c r="A30" s="84" t="s">
        <v>4720</v>
      </c>
      <c r="B30" s="22" t="str">
        <f t="shared" si="1"/>
        <v>Croque</v>
      </c>
      <c r="C30" s="84"/>
      <c r="F30" s="84" t="str">
        <f t="shared" si="2"/>
        <v>330 Croq</v>
      </c>
      <c r="G30" s="84" t="str">
        <f t="shared" si="3"/>
        <v/>
      </c>
      <c r="H30" s="98">
        <f t="shared" si="4"/>
        <v>3</v>
      </c>
      <c r="I30">
        <v>3.0</v>
      </c>
      <c r="J30">
        <v>0.0</v>
      </c>
      <c r="K30" t="s">
        <v>4660</v>
      </c>
      <c r="L30" t="s">
        <v>4677</v>
      </c>
      <c r="M30" t="s">
        <v>4669</v>
      </c>
      <c r="N30" t="s">
        <v>4683</v>
      </c>
      <c r="O30" t="s">
        <v>4721</v>
      </c>
      <c r="P30" t="s">
        <v>4694</v>
      </c>
      <c r="Q30" t="s">
        <v>4665</v>
      </c>
    </row>
    <row r="31">
      <c r="A31" s="84" t="s">
        <v>4722</v>
      </c>
      <c r="B31" s="22" t="str">
        <f t="shared" si="1"/>
        <v>Pashmina</v>
      </c>
      <c r="C31" s="84"/>
      <c r="F31" s="84" t="str">
        <f t="shared" si="2"/>
        <v>331 Pash</v>
      </c>
      <c r="G31" s="84" t="str">
        <f t="shared" si="3"/>
        <v/>
      </c>
      <c r="H31" s="98">
        <f t="shared" si="4"/>
        <v>3</v>
      </c>
      <c r="I31">
        <v>3.0</v>
      </c>
      <c r="J31">
        <v>1.0</v>
      </c>
      <c r="K31" t="s">
        <v>4660</v>
      </c>
      <c r="L31" t="s">
        <v>3571</v>
      </c>
      <c r="M31" t="s">
        <v>4663</v>
      </c>
      <c r="N31" t="s">
        <v>4662</v>
      </c>
      <c r="O31" t="s">
        <v>4678</v>
      </c>
      <c r="P31" t="s">
        <v>4684</v>
      </c>
      <c r="Q31" t="s">
        <v>4674</v>
      </c>
      <c r="R31" t="s">
        <v>4675</v>
      </c>
      <c r="S31" t="s">
        <v>4663</v>
      </c>
    </row>
    <row r="32">
      <c r="A32" s="84" t="s">
        <v>4723</v>
      </c>
      <c r="B32" s="22" t="str">
        <f t="shared" si="1"/>
        <v>Shep</v>
      </c>
      <c r="C32" s="84"/>
      <c r="F32" s="84" t="str">
        <f t="shared" si="2"/>
        <v>332 Shep</v>
      </c>
      <c r="G32" s="84" t="str">
        <f t="shared" si="3"/>
        <v/>
      </c>
      <c r="H32" s="98">
        <f t="shared" si="4"/>
        <v>3</v>
      </c>
      <c r="I32">
        <v>3.0</v>
      </c>
      <c r="J32">
        <v>2.0</v>
      </c>
      <c r="K32" t="s">
        <v>4660</v>
      </c>
      <c r="L32" t="s">
        <v>3573</v>
      </c>
      <c r="M32" t="s">
        <v>4678</v>
      </c>
      <c r="N32" t="s">
        <v>4665</v>
      </c>
      <c r="O32" t="s">
        <v>4679</v>
      </c>
    </row>
    <row r="33">
      <c r="A33" s="84" t="s">
        <v>4724</v>
      </c>
      <c r="B33" s="22" t="str">
        <f t="shared" si="1"/>
        <v>Lolly</v>
      </c>
      <c r="C33" s="84"/>
      <c r="F33" s="84" t="str">
        <f t="shared" si="2"/>
        <v>333 Loll</v>
      </c>
      <c r="G33" s="84" t="str">
        <f t="shared" si="3"/>
        <v/>
      </c>
      <c r="H33" s="98">
        <f t="shared" si="4"/>
        <v>3</v>
      </c>
      <c r="I33">
        <v>3.0</v>
      </c>
      <c r="J33">
        <v>3.0</v>
      </c>
      <c r="K33" t="s">
        <v>4660</v>
      </c>
      <c r="L33" t="s">
        <v>2848</v>
      </c>
      <c r="M33" t="s">
        <v>4683</v>
      </c>
      <c r="N33" t="s">
        <v>4666</v>
      </c>
      <c r="O33" t="s">
        <v>4666</v>
      </c>
      <c r="P33" t="s">
        <v>4685</v>
      </c>
    </row>
    <row r="34">
      <c r="A34" s="84" t="s">
        <v>4725</v>
      </c>
      <c r="B34" s="22" t="str">
        <f t="shared" si="1"/>
        <v>Erik</v>
      </c>
      <c r="C34" s="84"/>
      <c r="F34" s="84" t="str">
        <f t="shared" si="2"/>
        <v>334 Erik</v>
      </c>
      <c r="G34" s="84" t="str">
        <f t="shared" si="3"/>
        <v/>
      </c>
      <c r="H34" s="98">
        <f t="shared" si="4"/>
        <v>3</v>
      </c>
      <c r="I34">
        <v>3.0</v>
      </c>
      <c r="J34">
        <v>4.0</v>
      </c>
      <c r="K34" t="s">
        <v>4660</v>
      </c>
      <c r="L34" t="s">
        <v>4726</v>
      </c>
      <c r="M34" t="s">
        <v>4669</v>
      </c>
      <c r="N34" t="s">
        <v>4674</v>
      </c>
      <c r="O34" t="s">
        <v>4695</v>
      </c>
    </row>
    <row r="35">
      <c r="A35" s="84" t="s">
        <v>4727</v>
      </c>
      <c r="B35" s="22" t="str">
        <f t="shared" si="1"/>
        <v>Dotty</v>
      </c>
      <c r="C35" s="84"/>
      <c r="F35" s="84" t="str">
        <f t="shared" si="2"/>
        <v>335 Dott</v>
      </c>
      <c r="G35" s="84" t="str">
        <f t="shared" si="3"/>
        <v/>
      </c>
      <c r="H35" s="98">
        <f t="shared" si="4"/>
        <v>3</v>
      </c>
      <c r="I35">
        <v>3.0</v>
      </c>
      <c r="J35">
        <v>5.0</v>
      </c>
      <c r="K35" t="s">
        <v>4660</v>
      </c>
      <c r="L35" t="s">
        <v>4714</v>
      </c>
      <c r="M35" t="s">
        <v>4683</v>
      </c>
      <c r="N35" t="s">
        <v>4671</v>
      </c>
      <c r="O35" t="s">
        <v>4671</v>
      </c>
      <c r="P35" t="s">
        <v>4685</v>
      </c>
    </row>
    <row r="36">
      <c r="A36" s="84" t="s">
        <v>4728</v>
      </c>
      <c r="B36" s="22" t="str">
        <f t="shared" si="1"/>
        <v>Pierce</v>
      </c>
      <c r="C36" s="84"/>
      <c r="F36" s="84" t="str">
        <f t="shared" si="2"/>
        <v>336 Pier</v>
      </c>
      <c r="G36" s="84" t="str">
        <f t="shared" si="3"/>
        <v/>
      </c>
      <c r="H36" s="98">
        <f t="shared" si="4"/>
        <v>3</v>
      </c>
      <c r="I36">
        <v>3.0</v>
      </c>
      <c r="J36">
        <v>6.0</v>
      </c>
      <c r="K36" t="s">
        <v>4660</v>
      </c>
      <c r="L36" t="s">
        <v>3571</v>
      </c>
      <c r="M36" t="s">
        <v>4674</v>
      </c>
      <c r="N36" t="s">
        <v>4665</v>
      </c>
      <c r="O36" t="s">
        <v>4669</v>
      </c>
      <c r="P36" t="s">
        <v>4688</v>
      </c>
      <c r="Q36" t="s">
        <v>4665</v>
      </c>
    </row>
    <row r="37">
      <c r="A37" s="84" t="s">
        <v>4729</v>
      </c>
      <c r="B37" s="22" t="str">
        <f t="shared" si="1"/>
        <v>Queenie</v>
      </c>
      <c r="C37" s="84"/>
      <c r="F37" s="84" t="str">
        <f t="shared" si="2"/>
        <v>337 Quee</v>
      </c>
      <c r="G37" s="84" t="str">
        <f t="shared" si="3"/>
        <v/>
      </c>
      <c r="H37" s="98">
        <f t="shared" si="4"/>
        <v>3</v>
      </c>
      <c r="I37">
        <v>3.0</v>
      </c>
      <c r="J37">
        <v>7.0</v>
      </c>
      <c r="K37" t="s">
        <v>4660</v>
      </c>
      <c r="L37" t="s">
        <v>4730</v>
      </c>
      <c r="M37" t="s">
        <v>4694</v>
      </c>
      <c r="N37" t="s">
        <v>4665</v>
      </c>
      <c r="O37" t="s">
        <v>4665</v>
      </c>
      <c r="P37" t="s">
        <v>4675</v>
      </c>
      <c r="Q37" t="s">
        <v>4674</v>
      </c>
      <c r="R37" t="s">
        <v>4665</v>
      </c>
    </row>
    <row r="38">
      <c r="A38" s="84" t="s">
        <v>4731</v>
      </c>
      <c r="B38" s="22" t="str">
        <f t="shared" si="1"/>
        <v>Fang</v>
      </c>
      <c r="C38" s="84"/>
      <c r="F38" s="84" t="str">
        <f t="shared" si="2"/>
        <v>338 Fang</v>
      </c>
      <c r="G38" s="84" t="str">
        <f t="shared" si="3"/>
        <v/>
      </c>
      <c r="H38" s="98">
        <f t="shared" si="4"/>
        <v>3</v>
      </c>
      <c r="I38">
        <v>3.0</v>
      </c>
      <c r="J38">
        <v>8.0</v>
      </c>
      <c r="K38" t="s">
        <v>4660</v>
      </c>
      <c r="L38" t="s">
        <v>4732</v>
      </c>
      <c r="M38" t="s">
        <v>4663</v>
      </c>
      <c r="N38" t="s">
        <v>4675</v>
      </c>
      <c r="O38" t="s">
        <v>4733</v>
      </c>
    </row>
    <row r="39">
      <c r="A39" s="84" t="s">
        <v>4734</v>
      </c>
      <c r="B39" s="22" t="str">
        <f t="shared" si="1"/>
        <v>Frita</v>
      </c>
      <c r="C39" s="84"/>
      <c r="F39" s="84" t="str">
        <f t="shared" si="2"/>
        <v>339 Frit</v>
      </c>
      <c r="G39" s="84" t="str">
        <f t="shared" si="3"/>
        <v/>
      </c>
      <c r="H39" s="98">
        <f t="shared" si="4"/>
        <v>3</v>
      </c>
      <c r="I39">
        <v>3.0</v>
      </c>
      <c r="J39">
        <v>9.0</v>
      </c>
      <c r="K39" t="s">
        <v>4660</v>
      </c>
      <c r="L39" t="s">
        <v>4732</v>
      </c>
      <c r="M39" t="s">
        <v>4669</v>
      </c>
      <c r="N39" t="s">
        <v>4674</v>
      </c>
      <c r="O39" t="s">
        <v>4671</v>
      </c>
      <c r="P39" t="s">
        <v>4663</v>
      </c>
    </row>
    <row r="40">
      <c r="A40" s="84" t="s">
        <v>4735</v>
      </c>
      <c r="B40" s="22" t="str">
        <f t="shared" si="1"/>
        <v>Tex</v>
      </c>
      <c r="C40" s="84"/>
      <c r="F40" s="84" t="str">
        <f t="shared" si="2"/>
        <v>340 Tex</v>
      </c>
      <c r="G40" s="84" t="str">
        <f t="shared" si="3"/>
        <v/>
      </c>
      <c r="H40" s="98">
        <f t="shared" si="4"/>
        <v>3</v>
      </c>
      <c r="I40">
        <v>4.0</v>
      </c>
      <c r="J40">
        <v>0.0</v>
      </c>
      <c r="K40" t="s">
        <v>4660</v>
      </c>
      <c r="L40" t="s">
        <v>4682</v>
      </c>
      <c r="M40" t="s">
        <v>4665</v>
      </c>
      <c r="N40" t="s">
        <v>4736</v>
      </c>
    </row>
    <row r="41">
      <c r="A41" s="84" t="s">
        <v>4737</v>
      </c>
      <c r="B41" s="22" t="str">
        <f t="shared" si="1"/>
        <v>Melba</v>
      </c>
      <c r="C41" s="84"/>
      <c r="F41" s="84" t="str">
        <f t="shared" si="2"/>
        <v>341 Melb</v>
      </c>
      <c r="G41" s="84" t="str">
        <f t="shared" si="3"/>
        <v/>
      </c>
      <c r="H41" s="98">
        <f t="shared" si="4"/>
        <v>3</v>
      </c>
      <c r="I41">
        <v>4.0</v>
      </c>
      <c r="J41">
        <v>1.0</v>
      </c>
      <c r="K41" t="s">
        <v>4660</v>
      </c>
      <c r="L41" t="s">
        <v>4707</v>
      </c>
      <c r="M41" t="s">
        <v>4665</v>
      </c>
      <c r="N41" t="s">
        <v>4666</v>
      </c>
      <c r="O41" t="s">
        <v>4664</v>
      </c>
      <c r="P41" t="s">
        <v>4663</v>
      </c>
    </row>
    <row r="42">
      <c r="A42" s="84" t="s">
        <v>4738</v>
      </c>
      <c r="B42" s="22" t="str">
        <f t="shared" si="1"/>
        <v>Bones</v>
      </c>
      <c r="C42" s="84"/>
      <c r="F42" s="84" t="str">
        <f t="shared" si="2"/>
        <v>342 Bone</v>
      </c>
      <c r="G42" s="84" t="str">
        <f t="shared" si="3"/>
        <v/>
      </c>
      <c r="H42" s="98">
        <f t="shared" si="4"/>
        <v>3</v>
      </c>
      <c r="I42">
        <v>4.0</v>
      </c>
      <c r="J42">
        <v>2.0</v>
      </c>
      <c r="K42" t="s">
        <v>4660</v>
      </c>
      <c r="L42" t="s">
        <v>4668</v>
      </c>
      <c r="M42" t="s">
        <v>4683</v>
      </c>
      <c r="N42" t="s">
        <v>4675</v>
      </c>
      <c r="O42" t="s">
        <v>4665</v>
      </c>
      <c r="P42" t="s">
        <v>4662</v>
      </c>
    </row>
    <row r="43">
      <c r="A43" s="84" t="s">
        <v>4739</v>
      </c>
      <c r="B43" s="22" t="str">
        <f t="shared" si="1"/>
        <v>Anabelle</v>
      </c>
      <c r="C43" s="84"/>
      <c r="F43" s="84" t="str">
        <f t="shared" si="2"/>
        <v>343 Anab</v>
      </c>
      <c r="G43" s="84" t="str">
        <f t="shared" si="3"/>
        <v/>
      </c>
      <c r="H43" s="98">
        <f t="shared" si="4"/>
        <v>3</v>
      </c>
      <c r="I43">
        <v>4.0</v>
      </c>
      <c r="J43">
        <v>3.0</v>
      </c>
      <c r="K43" t="s">
        <v>4660</v>
      </c>
      <c r="L43" t="s">
        <v>4740</v>
      </c>
      <c r="M43" t="s">
        <v>4675</v>
      </c>
      <c r="N43" t="s">
        <v>4663</v>
      </c>
      <c r="O43" t="s">
        <v>4664</v>
      </c>
      <c r="P43" t="s">
        <v>4665</v>
      </c>
      <c r="Q43" t="s">
        <v>4666</v>
      </c>
      <c r="R43" t="s">
        <v>4666</v>
      </c>
      <c r="S43" t="s">
        <v>4665</v>
      </c>
    </row>
    <row r="44">
      <c r="A44" s="84" t="s">
        <v>4741</v>
      </c>
      <c r="B44" s="22" t="str">
        <f t="shared" si="1"/>
        <v>Rudy</v>
      </c>
      <c r="C44" s="84"/>
      <c r="F44" s="84" t="str">
        <f t="shared" si="2"/>
        <v>344 Rudy</v>
      </c>
      <c r="G44" s="84" t="str">
        <f t="shared" si="3"/>
        <v/>
      </c>
      <c r="H44" s="98">
        <f t="shared" si="4"/>
        <v>3</v>
      </c>
      <c r="I44">
        <v>4.0</v>
      </c>
      <c r="J44">
        <v>4.0</v>
      </c>
      <c r="K44" t="s">
        <v>4660</v>
      </c>
      <c r="L44" t="s">
        <v>3566</v>
      </c>
      <c r="M44" t="s">
        <v>4694</v>
      </c>
      <c r="N44" t="s">
        <v>4700</v>
      </c>
      <c r="O44" t="s">
        <v>4685</v>
      </c>
    </row>
    <row r="45">
      <c r="A45" s="84" t="s">
        <v>4742</v>
      </c>
      <c r="B45" s="22" t="str">
        <f t="shared" si="1"/>
        <v>Naomi</v>
      </c>
      <c r="C45" s="84"/>
      <c r="F45" s="84" t="str">
        <f t="shared" si="2"/>
        <v>345 Naom</v>
      </c>
      <c r="G45" s="84" t="str">
        <f t="shared" si="3"/>
        <v/>
      </c>
      <c r="H45" s="98">
        <f t="shared" si="4"/>
        <v>3</v>
      </c>
      <c r="I45">
        <v>4.0</v>
      </c>
      <c r="J45">
        <v>5.0</v>
      </c>
      <c r="K45" t="s">
        <v>4660</v>
      </c>
      <c r="L45" t="s">
        <v>4743</v>
      </c>
      <c r="M45" t="s">
        <v>4663</v>
      </c>
      <c r="N45" t="s">
        <v>4683</v>
      </c>
      <c r="O45" t="s">
        <v>4684</v>
      </c>
      <c r="P45" t="s">
        <v>4674</v>
      </c>
    </row>
    <row r="46">
      <c r="A46" s="84" t="s">
        <v>4744</v>
      </c>
      <c r="B46" s="22" t="str">
        <f t="shared" si="1"/>
        <v>Peewee</v>
      </c>
      <c r="C46" s="84"/>
      <c r="F46" s="84" t="str">
        <f t="shared" si="2"/>
        <v>346 Peew</v>
      </c>
      <c r="G46" s="84" t="str">
        <f t="shared" si="3"/>
        <v/>
      </c>
      <c r="H46" s="98">
        <f t="shared" si="4"/>
        <v>3</v>
      </c>
      <c r="I46">
        <v>4.0</v>
      </c>
      <c r="J46">
        <v>6.0</v>
      </c>
      <c r="K46" t="s">
        <v>4660</v>
      </c>
      <c r="L46" t="s">
        <v>3571</v>
      </c>
      <c r="M46" t="s">
        <v>4665</v>
      </c>
      <c r="N46" t="s">
        <v>4665</v>
      </c>
      <c r="O46" t="s">
        <v>4670</v>
      </c>
      <c r="P46" t="s">
        <v>4665</v>
      </c>
      <c r="Q46" t="s">
        <v>4665</v>
      </c>
    </row>
    <row r="47">
      <c r="A47" s="84" t="s">
        <v>4745</v>
      </c>
      <c r="B47" s="22" t="str">
        <f t="shared" si="1"/>
        <v>Tammy</v>
      </c>
      <c r="C47" s="84"/>
      <c r="F47" s="84" t="str">
        <f t="shared" si="2"/>
        <v>347 Tamm</v>
      </c>
      <c r="G47" s="84" t="str">
        <f t="shared" si="3"/>
        <v/>
      </c>
      <c r="H47" s="98">
        <f t="shared" si="4"/>
        <v>3</v>
      </c>
      <c r="I47">
        <v>4.0</v>
      </c>
      <c r="J47">
        <v>7.0</v>
      </c>
      <c r="K47" t="s">
        <v>4660</v>
      </c>
      <c r="L47" t="s">
        <v>4682</v>
      </c>
      <c r="M47" t="s">
        <v>4663</v>
      </c>
      <c r="N47" t="s">
        <v>4684</v>
      </c>
      <c r="O47" t="s">
        <v>4684</v>
      </c>
      <c r="P47" t="s">
        <v>4685</v>
      </c>
    </row>
    <row r="48">
      <c r="A48" s="84" t="s">
        <v>4746</v>
      </c>
      <c r="B48" s="22" t="str">
        <f t="shared" si="1"/>
        <v>Olaf</v>
      </c>
      <c r="C48" s="84"/>
      <c r="F48" s="84" t="str">
        <f t="shared" si="2"/>
        <v>348 Olaf</v>
      </c>
      <c r="G48" s="84" t="str">
        <f t="shared" si="3"/>
        <v/>
      </c>
      <c r="H48" s="98">
        <f t="shared" si="4"/>
        <v>3</v>
      </c>
      <c r="I48">
        <v>4.0</v>
      </c>
      <c r="J48">
        <v>8.0</v>
      </c>
      <c r="K48" t="s">
        <v>4660</v>
      </c>
      <c r="L48" t="s">
        <v>4747</v>
      </c>
      <c r="M48" t="s">
        <v>4666</v>
      </c>
      <c r="N48" t="s">
        <v>4663</v>
      </c>
      <c r="O48" t="s">
        <v>4719</v>
      </c>
    </row>
    <row r="49">
      <c r="A49" s="84" t="s">
        <v>4748</v>
      </c>
      <c r="B49" s="22" t="str">
        <f t="shared" si="1"/>
        <v>Lucy</v>
      </c>
      <c r="C49" s="84"/>
      <c r="F49" s="84" t="str">
        <f t="shared" si="2"/>
        <v>349 Lucy</v>
      </c>
      <c r="G49" s="84" t="str">
        <f t="shared" si="3"/>
        <v/>
      </c>
      <c r="H49" s="98">
        <f t="shared" si="4"/>
        <v>3</v>
      </c>
      <c r="I49">
        <v>4.0</v>
      </c>
      <c r="J49">
        <v>9.0</v>
      </c>
      <c r="K49" t="s">
        <v>4660</v>
      </c>
      <c r="L49" t="s">
        <v>2848</v>
      </c>
      <c r="M49" t="s">
        <v>4694</v>
      </c>
      <c r="N49" t="s">
        <v>4688</v>
      </c>
      <c r="O49" t="s">
        <v>4685</v>
      </c>
    </row>
    <row r="50">
      <c r="A50" s="84" t="s">
        <v>4749</v>
      </c>
      <c r="B50" s="22" t="str">
        <f t="shared" si="1"/>
        <v>Elmer</v>
      </c>
      <c r="C50" s="84"/>
      <c r="F50" s="84" t="str">
        <f t="shared" si="2"/>
        <v>350 Elme</v>
      </c>
      <c r="G50" s="84" t="str">
        <f t="shared" si="3"/>
        <v/>
      </c>
      <c r="H50" s="98">
        <f t="shared" si="4"/>
        <v>3</v>
      </c>
      <c r="I50">
        <v>5.0</v>
      </c>
      <c r="J50">
        <v>0.0</v>
      </c>
      <c r="K50" t="s">
        <v>4660</v>
      </c>
      <c r="L50" t="s">
        <v>4726</v>
      </c>
      <c r="M50" t="s">
        <v>4666</v>
      </c>
      <c r="N50" t="s">
        <v>4684</v>
      </c>
      <c r="O50" t="s">
        <v>4665</v>
      </c>
      <c r="P50" t="s">
        <v>4669</v>
      </c>
    </row>
    <row r="51">
      <c r="A51" s="84" t="s">
        <v>4750</v>
      </c>
      <c r="B51" s="22" t="str">
        <f t="shared" si="1"/>
        <v>Puddles</v>
      </c>
      <c r="C51" s="84"/>
      <c r="F51" s="84" t="str">
        <f t="shared" si="2"/>
        <v>351 Pudd</v>
      </c>
      <c r="G51" s="84" t="str">
        <f t="shared" si="3"/>
        <v/>
      </c>
      <c r="H51" s="98">
        <f t="shared" si="4"/>
        <v>3</v>
      </c>
      <c r="I51">
        <v>5.0</v>
      </c>
      <c r="J51">
        <v>1.0</v>
      </c>
      <c r="K51" t="s">
        <v>4660</v>
      </c>
      <c r="L51" t="s">
        <v>3571</v>
      </c>
      <c r="M51" t="s">
        <v>4694</v>
      </c>
      <c r="N51" t="s">
        <v>4700</v>
      </c>
      <c r="O51" t="s">
        <v>4700</v>
      </c>
      <c r="P51" t="s">
        <v>4666</v>
      </c>
      <c r="Q51" t="s">
        <v>4665</v>
      </c>
      <c r="R51" t="s">
        <v>4662</v>
      </c>
    </row>
    <row r="52">
      <c r="A52" s="84" t="s">
        <v>4751</v>
      </c>
      <c r="B52" s="22" t="str">
        <f t="shared" si="1"/>
        <v>Rory</v>
      </c>
      <c r="C52" s="84"/>
      <c r="F52" s="84" t="str">
        <f t="shared" si="2"/>
        <v>352 Rory</v>
      </c>
      <c r="G52" s="84" t="str">
        <f t="shared" si="3"/>
        <v/>
      </c>
      <c r="H52" s="98">
        <f t="shared" si="4"/>
        <v>3</v>
      </c>
      <c r="I52">
        <v>5.0</v>
      </c>
      <c r="J52">
        <v>2.0</v>
      </c>
      <c r="K52" t="s">
        <v>4660</v>
      </c>
      <c r="L52" t="s">
        <v>3566</v>
      </c>
      <c r="M52" t="s">
        <v>4683</v>
      </c>
      <c r="N52" t="s">
        <v>4669</v>
      </c>
      <c r="O52" t="s">
        <v>4685</v>
      </c>
    </row>
    <row r="53">
      <c r="A53" s="84" t="s">
        <v>4752</v>
      </c>
      <c r="B53" s="22" t="str">
        <f t="shared" si="1"/>
        <v>Elise</v>
      </c>
      <c r="C53" s="84"/>
      <c r="F53" s="84" t="str">
        <f t="shared" si="2"/>
        <v>353 Elis</v>
      </c>
      <c r="G53" s="84" t="str">
        <f t="shared" si="3"/>
        <v/>
      </c>
      <c r="H53" s="98">
        <f t="shared" si="4"/>
        <v>3</v>
      </c>
      <c r="I53">
        <v>5.0</v>
      </c>
      <c r="J53">
        <v>3.0</v>
      </c>
      <c r="K53" t="s">
        <v>4660</v>
      </c>
      <c r="L53" t="s">
        <v>4726</v>
      </c>
      <c r="M53" t="s">
        <v>4666</v>
      </c>
      <c r="N53" t="s">
        <v>4674</v>
      </c>
      <c r="O53" t="s">
        <v>4662</v>
      </c>
      <c r="P53" t="s">
        <v>4665</v>
      </c>
    </row>
    <row r="54">
      <c r="A54" s="84" t="s">
        <v>4753</v>
      </c>
      <c r="B54" s="22" t="str">
        <f t="shared" si="1"/>
        <v>Walt</v>
      </c>
      <c r="C54" s="84"/>
      <c r="F54" s="84" t="str">
        <f t="shared" si="2"/>
        <v>354 Walt</v>
      </c>
      <c r="G54" s="84" t="str">
        <f t="shared" si="3"/>
        <v/>
      </c>
      <c r="H54" s="98">
        <f t="shared" si="4"/>
        <v>3</v>
      </c>
      <c r="I54">
        <v>5.0</v>
      </c>
      <c r="J54">
        <v>4.0</v>
      </c>
      <c r="K54" t="s">
        <v>4660</v>
      </c>
      <c r="L54" t="s">
        <v>4754</v>
      </c>
      <c r="M54" t="s">
        <v>4663</v>
      </c>
      <c r="N54" t="s">
        <v>4666</v>
      </c>
      <c r="O54" t="s">
        <v>4671</v>
      </c>
    </row>
    <row r="55">
      <c r="A55" s="84" t="s">
        <v>4755</v>
      </c>
      <c r="B55" s="22" t="str">
        <f t="shared" si="1"/>
        <v>Mira</v>
      </c>
      <c r="C55" s="84"/>
      <c r="F55" s="84" t="str">
        <f t="shared" si="2"/>
        <v>355 Mira</v>
      </c>
      <c r="G55" s="84" t="str">
        <f t="shared" si="3"/>
        <v/>
      </c>
      <c r="H55" s="98">
        <f t="shared" si="4"/>
        <v>3</v>
      </c>
      <c r="I55">
        <v>5.0</v>
      </c>
      <c r="J55">
        <v>5.0</v>
      </c>
      <c r="K55" t="s">
        <v>4660</v>
      </c>
      <c r="L55" t="s">
        <v>4707</v>
      </c>
      <c r="M55" t="s">
        <v>4674</v>
      </c>
      <c r="N55" t="s">
        <v>4669</v>
      </c>
      <c r="O55" t="s">
        <v>4663</v>
      </c>
    </row>
    <row r="56">
      <c r="A56" s="84" t="s">
        <v>4756</v>
      </c>
      <c r="B56" s="22" t="str">
        <f t="shared" si="1"/>
        <v>Pietro</v>
      </c>
      <c r="C56" s="84"/>
      <c r="F56" s="84" t="str">
        <f t="shared" si="2"/>
        <v>356 Piet</v>
      </c>
      <c r="G56" s="84" t="str">
        <f t="shared" si="3"/>
        <v/>
      </c>
      <c r="H56" s="98">
        <f t="shared" si="4"/>
        <v>3</v>
      </c>
      <c r="I56">
        <v>5.0</v>
      </c>
      <c r="J56">
        <v>6.0</v>
      </c>
      <c r="K56" t="s">
        <v>4660</v>
      </c>
      <c r="L56" t="s">
        <v>3571</v>
      </c>
      <c r="M56" t="s">
        <v>4674</v>
      </c>
      <c r="N56" t="s">
        <v>4665</v>
      </c>
      <c r="O56" t="s">
        <v>4671</v>
      </c>
      <c r="P56" t="s">
        <v>4669</v>
      </c>
      <c r="Q56" t="s">
        <v>4683</v>
      </c>
    </row>
    <row r="57">
      <c r="A57" s="84" t="s">
        <v>4757</v>
      </c>
      <c r="B57" s="22" t="str">
        <f t="shared" si="1"/>
        <v>Aurora</v>
      </c>
      <c r="C57" s="84"/>
      <c r="F57" s="84" t="str">
        <f t="shared" si="2"/>
        <v>357 Auro</v>
      </c>
      <c r="G57" s="84" t="str">
        <f t="shared" si="3"/>
        <v/>
      </c>
      <c r="H57" s="98">
        <f t="shared" si="4"/>
        <v>3</v>
      </c>
      <c r="I57">
        <v>5.0</v>
      </c>
      <c r="J57">
        <v>7.0</v>
      </c>
      <c r="K57" t="s">
        <v>4660</v>
      </c>
      <c r="L57" t="s">
        <v>4740</v>
      </c>
      <c r="M57" t="s">
        <v>4694</v>
      </c>
      <c r="N57" t="s">
        <v>4669</v>
      </c>
      <c r="O57" t="s">
        <v>4683</v>
      </c>
      <c r="P57" t="s">
        <v>4669</v>
      </c>
      <c r="Q57" t="s">
        <v>4663</v>
      </c>
    </row>
    <row r="58">
      <c r="A58" s="84" t="s">
        <v>4758</v>
      </c>
      <c r="B58" s="22" t="str">
        <f t="shared" si="1"/>
        <v>Papi</v>
      </c>
      <c r="C58" s="84"/>
      <c r="F58" s="84" t="str">
        <f t="shared" si="2"/>
        <v>358 Papi</v>
      </c>
      <c r="G58" s="84" t="str">
        <f t="shared" si="3"/>
        <v/>
      </c>
      <c r="H58" s="98">
        <f t="shared" si="4"/>
        <v>3</v>
      </c>
      <c r="I58">
        <v>5.0</v>
      </c>
      <c r="J58">
        <v>8.0</v>
      </c>
      <c r="K58" t="s">
        <v>4660</v>
      </c>
      <c r="L58" t="s">
        <v>3571</v>
      </c>
      <c r="M58" t="s">
        <v>4663</v>
      </c>
      <c r="N58" t="s">
        <v>4679</v>
      </c>
      <c r="O58" t="s">
        <v>4674</v>
      </c>
    </row>
    <row r="59">
      <c r="A59" s="84" t="s">
        <v>4759</v>
      </c>
      <c r="B59" s="22" t="str">
        <f t="shared" si="1"/>
        <v>Apple</v>
      </c>
      <c r="C59" s="84"/>
      <c r="F59" s="84" t="str">
        <f t="shared" si="2"/>
        <v>359 Appl</v>
      </c>
      <c r="G59" s="84" t="str">
        <f t="shared" si="3"/>
        <v/>
      </c>
      <c r="H59" s="98">
        <f t="shared" si="4"/>
        <v>3</v>
      </c>
      <c r="I59">
        <v>5.0</v>
      </c>
      <c r="J59">
        <v>9.0</v>
      </c>
      <c r="K59" t="s">
        <v>4660</v>
      </c>
      <c r="L59" t="s">
        <v>4740</v>
      </c>
      <c r="M59" t="s">
        <v>4679</v>
      </c>
      <c r="N59" t="s">
        <v>4679</v>
      </c>
      <c r="O59" t="s">
        <v>4666</v>
      </c>
      <c r="P59" t="s">
        <v>4665</v>
      </c>
    </row>
    <row r="60">
      <c r="A60" s="84" t="s">
        <v>4760</v>
      </c>
      <c r="B60" s="22" t="str">
        <f t="shared" si="1"/>
        <v>Rod</v>
      </c>
      <c r="C60" s="84"/>
      <c r="F60" s="84" t="str">
        <f t="shared" si="2"/>
        <v>360 Rod</v>
      </c>
      <c r="G60" s="84" t="str">
        <f t="shared" si="3"/>
        <v/>
      </c>
      <c r="H60" s="98">
        <f t="shared" si="4"/>
        <v>3</v>
      </c>
      <c r="I60">
        <v>6.0</v>
      </c>
      <c r="J60">
        <v>0.0</v>
      </c>
      <c r="K60" t="s">
        <v>4660</v>
      </c>
      <c r="L60" t="s">
        <v>3566</v>
      </c>
      <c r="M60" t="s">
        <v>4683</v>
      </c>
      <c r="N60" t="s">
        <v>4700</v>
      </c>
    </row>
    <row r="61">
      <c r="A61" s="84" t="s">
        <v>4761</v>
      </c>
      <c r="B61" s="22" t="str">
        <f t="shared" si="1"/>
        <v>Purrl</v>
      </c>
      <c r="C61" s="84"/>
      <c r="F61" s="84" t="str">
        <f t="shared" si="2"/>
        <v>361 Purr</v>
      </c>
      <c r="G61" s="84" t="str">
        <f t="shared" si="3"/>
        <v/>
      </c>
      <c r="H61" s="98">
        <f t="shared" si="4"/>
        <v>3</v>
      </c>
      <c r="I61">
        <v>6.0</v>
      </c>
      <c r="J61">
        <v>1.0</v>
      </c>
      <c r="K61" t="s">
        <v>4660</v>
      </c>
      <c r="L61" t="s">
        <v>3571</v>
      </c>
      <c r="M61" t="s">
        <v>4694</v>
      </c>
      <c r="N61" t="s">
        <v>4669</v>
      </c>
      <c r="O61" t="s">
        <v>4669</v>
      </c>
      <c r="P61" t="s">
        <v>4666</v>
      </c>
    </row>
    <row r="62">
      <c r="A62" s="84" t="s">
        <v>4762</v>
      </c>
      <c r="B62" s="22" t="str">
        <f t="shared" si="1"/>
        <v>Static</v>
      </c>
      <c r="C62" s="84"/>
      <c r="F62" s="84" t="str">
        <f t="shared" si="2"/>
        <v>362 Stat</v>
      </c>
      <c r="G62" s="84" t="str">
        <f t="shared" si="3"/>
        <v/>
      </c>
      <c r="H62" s="98">
        <f t="shared" si="4"/>
        <v>3</v>
      </c>
      <c r="I62">
        <v>6.0</v>
      </c>
      <c r="J62">
        <v>2.0</v>
      </c>
      <c r="K62" t="s">
        <v>4660</v>
      </c>
      <c r="L62" t="s">
        <v>3573</v>
      </c>
      <c r="M62" t="s">
        <v>4671</v>
      </c>
      <c r="N62" t="s">
        <v>4663</v>
      </c>
      <c r="O62" t="s">
        <v>4671</v>
      </c>
      <c r="P62" t="s">
        <v>4674</v>
      </c>
      <c r="Q62" t="s">
        <v>4688</v>
      </c>
    </row>
    <row r="63">
      <c r="A63" s="84" t="s">
        <v>4763</v>
      </c>
      <c r="B63" s="22" t="str">
        <f t="shared" si="1"/>
        <v>Celia</v>
      </c>
      <c r="C63" s="84"/>
      <c r="F63" s="84" t="str">
        <f t="shared" si="2"/>
        <v>363 Celi</v>
      </c>
      <c r="G63" s="84" t="str">
        <f t="shared" si="3"/>
        <v/>
      </c>
      <c r="H63" s="98">
        <f t="shared" si="4"/>
        <v>3</v>
      </c>
      <c r="I63">
        <v>6.0</v>
      </c>
      <c r="J63">
        <v>3.0</v>
      </c>
      <c r="K63" t="s">
        <v>4660</v>
      </c>
      <c r="L63" t="s">
        <v>4677</v>
      </c>
      <c r="M63" t="s">
        <v>4665</v>
      </c>
      <c r="N63" t="s">
        <v>4666</v>
      </c>
      <c r="O63" t="s">
        <v>4674</v>
      </c>
      <c r="P63" t="s">
        <v>4663</v>
      </c>
    </row>
    <row r="64">
      <c r="A64" s="84" t="s">
        <v>4764</v>
      </c>
      <c r="B64" s="22" t="str">
        <f t="shared" si="1"/>
        <v>Zucker</v>
      </c>
      <c r="C64" s="84"/>
      <c r="F64" s="84" t="str">
        <f t="shared" si="2"/>
        <v>364 Zuck</v>
      </c>
      <c r="G64" s="84" t="str">
        <f t="shared" si="3"/>
        <v/>
      </c>
      <c r="H64" s="98">
        <f t="shared" si="4"/>
        <v>3</v>
      </c>
      <c r="I64">
        <v>6.0</v>
      </c>
      <c r="J64">
        <v>4.0</v>
      </c>
      <c r="K64" t="s">
        <v>4660</v>
      </c>
      <c r="L64" t="s">
        <v>4702</v>
      </c>
      <c r="M64" t="s">
        <v>4694</v>
      </c>
      <c r="N64" t="s">
        <v>4688</v>
      </c>
      <c r="O64" t="s">
        <v>4695</v>
      </c>
      <c r="P64" t="s">
        <v>4665</v>
      </c>
      <c r="Q64" t="s">
        <v>4669</v>
      </c>
    </row>
    <row r="65">
      <c r="A65" s="84" t="s">
        <v>4765</v>
      </c>
      <c r="B65" s="22" t="str">
        <f t="shared" si="1"/>
        <v>Peggy</v>
      </c>
      <c r="C65" s="84"/>
      <c r="F65" s="84" t="str">
        <f t="shared" si="2"/>
        <v>365 Pegg</v>
      </c>
      <c r="G65" s="84" t="str">
        <f t="shared" si="3"/>
        <v/>
      </c>
      <c r="H65" s="98">
        <f t="shared" si="4"/>
        <v>3</v>
      </c>
      <c r="I65">
        <v>6.0</v>
      </c>
      <c r="J65">
        <v>5.0</v>
      </c>
      <c r="K65" t="s">
        <v>4660</v>
      </c>
      <c r="L65" t="s">
        <v>3571</v>
      </c>
      <c r="M65" t="s">
        <v>4665</v>
      </c>
      <c r="N65" t="s">
        <v>4733</v>
      </c>
      <c r="O65" t="s">
        <v>4733</v>
      </c>
      <c r="P65" t="s">
        <v>4685</v>
      </c>
    </row>
    <row r="66">
      <c r="A66" s="84" t="s">
        <v>4766</v>
      </c>
      <c r="B66" s="22" t="str">
        <f t="shared" si="1"/>
        <v>Ribbot</v>
      </c>
      <c r="C66" s="84"/>
      <c r="F66" s="84" t="str">
        <f t="shared" si="2"/>
        <v>366 Ribb</v>
      </c>
      <c r="G66" s="84" t="str">
        <f t="shared" si="3"/>
        <v/>
      </c>
      <c r="H66" s="98">
        <f t="shared" si="4"/>
        <v>3</v>
      </c>
      <c r="I66">
        <v>6.0</v>
      </c>
      <c r="J66">
        <v>6.0</v>
      </c>
      <c r="K66" t="s">
        <v>4660</v>
      </c>
      <c r="L66" t="s">
        <v>3566</v>
      </c>
      <c r="M66" t="s">
        <v>4674</v>
      </c>
      <c r="N66" t="s">
        <v>4664</v>
      </c>
      <c r="O66" t="s">
        <v>4664</v>
      </c>
      <c r="P66" t="s">
        <v>4683</v>
      </c>
      <c r="Q66" t="s">
        <v>4671</v>
      </c>
    </row>
    <row r="67">
      <c r="A67" s="84" t="s">
        <v>4767</v>
      </c>
      <c r="B67" s="22" t="str">
        <f t="shared" si="1"/>
        <v>Annalise</v>
      </c>
      <c r="C67" s="84"/>
      <c r="F67" s="84" t="str">
        <f t="shared" si="2"/>
        <v>367 Anna</v>
      </c>
      <c r="G67" s="84" t="str">
        <f t="shared" si="3"/>
        <v/>
      </c>
      <c r="H67" s="98">
        <f t="shared" si="4"/>
        <v>3</v>
      </c>
      <c r="I67">
        <v>6.0</v>
      </c>
      <c r="J67">
        <v>7.0</v>
      </c>
      <c r="K67" t="s">
        <v>4660</v>
      </c>
      <c r="L67" t="s">
        <v>4740</v>
      </c>
      <c r="M67" t="s">
        <v>4675</v>
      </c>
      <c r="N67" t="s">
        <v>4675</v>
      </c>
      <c r="O67" t="s">
        <v>4663</v>
      </c>
      <c r="P67" t="s">
        <v>4666</v>
      </c>
      <c r="Q67" t="s">
        <v>4674</v>
      </c>
      <c r="R67" t="s">
        <v>4662</v>
      </c>
      <c r="S67" t="s">
        <v>4665</v>
      </c>
    </row>
    <row r="68">
      <c r="A68" s="84" t="s">
        <v>4768</v>
      </c>
      <c r="B68" s="22" t="str">
        <f t="shared" si="1"/>
        <v>Chow</v>
      </c>
      <c r="C68" s="84"/>
      <c r="F68" s="84" t="str">
        <f t="shared" si="2"/>
        <v>368 Chow</v>
      </c>
      <c r="G68" s="84" t="str">
        <f t="shared" si="3"/>
        <v/>
      </c>
      <c r="H68" s="98">
        <f t="shared" si="4"/>
        <v>3</v>
      </c>
      <c r="I68">
        <v>6.0</v>
      </c>
      <c r="J68">
        <v>8.0</v>
      </c>
      <c r="K68" t="s">
        <v>4660</v>
      </c>
      <c r="L68" t="s">
        <v>4677</v>
      </c>
      <c r="M68" t="s">
        <v>4678</v>
      </c>
      <c r="N68" t="s">
        <v>4683</v>
      </c>
      <c r="O68" t="s">
        <v>4670</v>
      </c>
    </row>
    <row r="69">
      <c r="A69" s="84" t="s">
        <v>4769</v>
      </c>
      <c r="B69" s="22" t="str">
        <f t="shared" si="1"/>
        <v>Sylvia</v>
      </c>
      <c r="C69" s="84"/>
      <c r="F69" s="84" t="str">
        <f t="shared" si="2"/>
        <v>369 Sylv</v>
      </c>
      <c r="G69" s="84" t="str">
        <f t="shared" si="3"/>
        <v/>
      </c>
      <c r="H69" s="98">
        <f t="shared" si="4"/>
        <v>3</v>
      </c>
      <c r="I69">
        <v>6.0</v>
      </c>
      <c r="J69">
        <v>9.0</v>
      </c>
      <c r="K69" t="s">
        <v>4660</v>
      </c>
      <c r="L69" t="s">
        <v>3573</v>
      </c>
      <c r="M69" t="s">
        <v>4685</v>
      </c>
      <c r="N69" t="s">
        <v>4666</v>
      </c>
      <c r="O69" t="s">
        <v>4697</v>
      </c>
      <c r="P69" t="s">
        <v>4674</v>
      </c>
      <c r="Q69" t="s">
        <v>4663</v>
      </c>
    </row>
    <row r="70">
      <c r="A70" s="84" t="s">
        <v>4770</v>
      </c>
      <c r="B70" s="22" t="str">
        <f t="shared" si="1"/>
        <v>Jacques</v>
      </c>
      <c r="C70" s="84"/>
      <c r="F70" s="84" t="str">
        <f t="shared" si="2"/>
        <v>370 Jacq</v>
      </c>
      <c r="G70" s="84" t="str">
        <f t="shared" si="3"/>
        <v/>
      </c>
      <c r="H70" s="98">
        <f t="shared" si="4"/>
        <v>3</v>
      </c>
      <c r="I70">
        <v>7.0</v>
      </c>
      <c r="J70">
        <v>0.0</v>
      </c>
      <c r="K70" t="s">
        <v>4660</v>
      </c>
      <c r="L70" t="s">
        <v>4771</v>
      </c>
      <c r="M70" t="s">
        <v>4663</v>
      </c>
      <c r="N70" t="s">
        <v>4688</v>
      </c>
      <c r="O70" t="s">
        <v>4721</v>
      </c>
      <c r="P70" t="s">
        <v>4694</v>
      </c>
      <c r="Q70" t="s">
        <v>4665</v>
      </c>
      <c r="R70" t="s">
        <v>4662</v>
      </c>
    </row>
    <row r="71">
      <c r="A71" s="84" t="s">
        <v>4772</v>
      </c>
      <c r="B71" s="22" t="str">
        <f t="shared" si="1"/>
        <v>Sally</v>
      </c>
      <c r="C71" s="84"/>
      <c r="F71" s="84" t="str">
        <f t="shared" si="2"/>
        <v>371 Sall</v>
      </c>
      <c r="G71" s="84" t="str">
        <f t="shared" si="3"/>
        <v/>
      </c>
      <c r="H71" s="98">
        <f t="shared" si="4"/>
        <v>3</v>
      </c>
      <c r="I71">
        <v>7.0</v>
      </c>
      <c r="J71">
        <v>1.0</v>
      </c>
      <c r="K71" t="s">
        <v>4660</v>
      </c>
      <c r="L71" t="s">
        <v>3573</v>
      </c>
      <c r="M71" t="s">
        <v>4663</v>
      </c>
      <c r="N71" t="s">
        <v>4666</v>
      </c>
      <c r="O71" t="s">
        <v>4666</v>
      </c>
      <c r="P71" t="s">
        <v>4685</v>
      </c>
    </row>
    <row r="72">
      <c r="A72" s="84" t="s">
        <v>4773</v>
      </c>
      <c r="B72" s="22" t="str">
        <f t="shared" si="1"/>
        <v>Doc</v>
      </c>
      <c r="C72" s="84"/>
      <c r="F72" s="84" t="str">
        <f t="shared" si="2"/>
        <v>372 Doc</v>
      </c>
      <c r="G72" s="84" t="str">
        <f t="shared" si="3"/>
        <v/>
      </c>
      <c r="H72" s="98">
        <f t="shared" si="4"/>
        <v>3</v>
      </c>
      <c r="I72">
        <v>7.0</v>
      </c>
      <c r="J72">
        <v>2.0</v>
      </c>
      <c r="K72" t="s">
        <v>4660</v>
      </c>
      <c r="L72" t="s">
        <v>4714</v>
      </c>
      <c r="M72" t="s">
        <v>4683</v>
      </c>
      <c r="N72" t="s">
        <v>4688</v>
      </c>
    </row>
    <row r="73">
      <c r="A73" s="84" t="s">
        <v>4774</v>
      </c>
      <c r="B73" s="22" t="str">
        <f t="shared" si="1"/>
        <v>Pompom</v>
      </c>
      <c r="C73" s="84"/>
      <c r="F73" s="84" t="str">
        <f t="shared" si="2"/>
        <v>373 Pomp</v>
      </c>
      <c r="G73" s="84" t="str">
        <f t="shared" si="3"/>
        <v/>
      </c>
      <c r="H73" s="98">
        <f t="shared" si="4"/>
        <v>3</v>
      </c>
      <c r="I73">
        <v>7.0</v>
      </c>
      <c r="J73">
        <v>3.0</v>
      </c>
      <c r="K73" t="s">
        <v>4660</v>
      </c>
      <c r="L73" t="s">
        <v>3571</v>
      </c>
      <c r="M73" t="s">
        <v>4683</v>
      </c>
      <c r="N73" t="s">
        <v>4684</v>
      </c>
      <c r="O73" t="s">
        <v>4679</v>
      </c>
      <c r="P73" t="s">
        <v>4683</v>
      </c>
      <c r="Q73" t="s">
        <v>4684</v>
      </c>
    </row>
    <row r="74">
      <c r="A74" s="84" t="s">
        <v>4775</v>
      </c>
      <c r="B74" s="22" t="str">
        <f t="shared" si="1"/>
        <v>Tank</v>
      </c>
      <c r="C74" s="84"/>
      <c r="F74" s="84" t="str">
        <f t="shared" si="2"/>
        <v>374 Tank</v>
      </c>
      <c r="G74" s="84" t="str">
        <f t="shared" si="3"/>
        <v/>
      </c>
      <c r="H74" s="98">
        <f t="shared" si="4"/>
        <v>3</v>
      </c>
      <c r="I74">
        <v>7.0</v>
      </c>
      <c r="J74">
        <v>4.0</v>
      </c>
      <c r="K74" t="s">
        <v>4660</v>
      </c>
      <c r="L74" t="s">
        <v>4682</v>
      </c>
      <c r="M74" t="s">
        <v>4663</v>
      </c>
      <c r="N74" t="s">
        <v>4675</v>
      </c>
      <c r="O74" t="s">
        <v>4695</v>
      </c>
    </row>
    <row r="75">
      <c r="A75" s="84" t="s">
        <v>4776</v>
      </c>
      <c r="B75" s="22" t="str">
        <f t="shared" si="1"/>
        <v>Becky</v>
      </c>
      <c r="C75" s="84"/>
      <c r="F75" s="84" t="str">
        <f t="shared" si="2"/>
        <v>375 Beck</v>
      </c>
      <c r="G75" s="84" t="str">
        <f t="shared" si="3"/>
        <v/>
      </c>
      <c r="H75" s="98">
        <f t="shared" si="4"/>
        <v>3</v>
      </c>
      <c r="I75">
        <v>7.0</v>
      </c>
      <c r="J75">
        <v>5.0</v>
      </c>
      <c r="K75" t="s">
        <v>4660</v>
      </c>
      <c r="L75" t="s">
        <v>4668</v>
      </c>
      <c r="M75" t="s">
        <v>4665</v>
      </c>
      <c r="N75" t="s">
        <v>4688</v>
      </c>
      <c r="O75" t="s">
        <v>4695</v>
      </c>
      <c r="P75" t="s">
        <v>4685</v>
      </c>
    </row>
    <row r="76">
      <c r="A76" s="84" t="s">
        <v>4777</v>
      </c>
      <c r="B76" s="22" t="str">
        <f t="shared" si="1"/>
        <v>Rizzo</v>
      </c>
      <c r="C76" s="84"/>
      <c r="F76" s="84" t="str">
        <f t="shared" si="2"/>
        <v>376 Rizz</v>
      </c>
      <c r="G76" s="84" t="str">
        <f t="shared" si="3"/>
        <v/>
      </c>
      <c r="H76" s="98">
        <f t="shared" si="4"/>
        <v>3</v>
      </c>
      <c r="I76">
        <v>7.0</v>
      </c>
      <c r="J76">
        <v>6.0</v>
      </c>
      <c r="K76" t="s">
        <v>4660</v>
      </c>
      <c r="L76" t="s">
        <v>3566</v>
      </c>
      <c r="M76" t="s">
        <v>4674</v>
      </c>
      <c r="N76" t="s">
        <v>4715</v>
      </c>
      <c r="O76" t="s">
        <v>4715</v>
      </c>
      <c r="P76" t="s">
        <v>4683</v>
      </c>
    </row>
    <row r="77">
      <c r="A77" s="84" t="s">
        <v>4778</v>
      </c>
      <c r="B77" s="22" t="str">
        <f t="shared" si="1"/>
        <v>Sydney</v>
      </c>
      <c r="C77" s="84"/>
      <c r="F77" s="84" t="str">
        <f t="shared" si="2"/>
        <v>377 Sydn</v>
      </c>
      <c r="G77" s="84" t="str">
        <f t="shared" si="3"/>
        <v/>
      </c>
      <c r="H77" s="98">
        <f t="shared" si="4"/>
        <v>3</v>
      </c>
      <c r="I77">
        <v>7.0</v>
      </c>
      <c r="J77">
        <v>7.0</v>
      </c>
      <c r="K77" t="s">
        <v>4660</v>
      </c>
      <c r="L77" t="s">
        <v>3573</v>
      </c>
      <c r="M77" t="s">
        <v>4685</v>
      </c>
      <c r="N77" t="s">
        <v>4700</v>
      </c>
      <c r="O77" t="s">
        <v>4675</v>
      </c>
      <c r="P77" t="s">
        <v>4665</v>
      </c>
      <c r="Q77" t="s">
        <v>4685</v>
      </c>
    </row>
    <row r="78">
      <c r="A78" s="84" t="s">
        <v>4779</v>
      </c>
      <c r="B78" s="22" t="str">
        <f t="shared" si="1"/>
        <v>Barold</v>
      </c>
      <c r="C78" s="84"/>
      <c r="F78" s="84" t="str">
        <f t="shared" si="2"/>
        <v>378 Baro</v>
      </c>
      <c r="G78" s="84" t="str">
        <f t="shared" si="3"/>
        <v/>
      </c>
      <c r="H78" s="98">
        <f t="shared" si="4"/>
        <v>3</v>
      </c>
      <c r="I78">
        <v>7.0</v>
      </c>
      <c r="J78">
        <v>8.0</v>
      </c>
      <c r="K78" t="s">
        <v>4660</v>
      </c>
      <c r="L78" t="s">
        <v>4668</v>
      </c>
      <c r="M78" t="s">
        <v>4663</v>
      </c>
      <c r="N78" t="s">
        <v>4669</v>
      </c>
      <c r="O78" t="s">
        <v>4683</v>
      </c>
      <c r="P78" t="s">
        <v>4666</v>
      </c>
      <c r="Q78" t="s">
        <v>4700</v>
      </c>
    </row>
    <row r="79">
      <c r="A79" s="84" t="s">
        <v>4780</v>
      </c>
      <c r="B79" s="22" t="str">
        <f t="shared" si="1"/>
        <v>Nibbles</v>
      </c>
      <c r="C79" s="84"/>
      <c r="F79" s="84" t="str">
        <f t="shared" si="2"/>
        <v>379 Nibb</v>
      </c>
      <c r="G79" s="84" t="str">
        <f t="shared" si="3"/>
        <v/>
      </c>
      <c r="H79" s="98">
        <f t="shared" si="4"/>
        <v>3</v>
      </c>
      <c r="I79">
        <v>7.0</v>
      </c>
      <c r="J79">
        <v>9.0</v>
      </c>
      <c r="K79" t="s">
        <v>4660</v>
      </c>
      <c r="L79" t="s">
        <v>4743</v>
      </c>
      <c r="M79" t="s">
        <v>4674</v>
      </c>
      <c r="N79" t="s">
        <v>4664</v>
      </c>
      <c r="O79" t="s">
        <v>4664</v>
      </c>
      <c r="P79" t="s">
        <v>4666</v>
      </c>
      <c r="Q79" t="s">
        <v>4665</v>
      </c>
      <c r="R79" t="s">
        <v>4662</v>
      </c>
    </row>
    <row r="80">
      <c r="A80" s="84" t="s">
        <v>4781</v>
      </c>
      <c r="B80" s="22" t="str">
        <f t="shared" si="1"/>
        <v>Kevin</v>
      </c>
      <c r="C80" s="84"/>
      <c r="F80" s="84" t="str">
        <f t="shared" si="2"/>
        <v>380 Kevi</v>
      </c>
      <c r="G80" s="84" t="str">
        <f t="shared" si="3"/>
        <v/>
      </c>
      <c r="H80" s="98">
        <f t="shared" si="4"/>
        <v>3</v>
      </c>
      <c r="I80">
        <v>8.0</v>
      </c>
      <c r="J80">
        <v>0.0</v>
      </c>
      <c r="K80" t="s">
        <v>4660</v>
      </c>
      <c r="L80" t="s">
        <v>4673</v>
      </c>
      <c r="M80" t="s">
        <v>4665</v>
      </c>
      <c r="N80" t="s">
        <v>4697</v>
      </c>
      <c r="O80" t="s">
        <v>4674</v>
      </c>
      <c r="P80" t="s">
        <v>4675</v>
      </c>
    </row>
    <row r="81">
      <c r="A81" s="84" t="s">
        <v>4782</v>
      </c>
      <c r="B81" s="22" t="str">
        <f t="shared" si="1"/>
        <v>Gloria</v>
      </c>
      <c r="C81" s="84"/>
      <c r="F81" s="84" t="str">
        <f t="shared" si="2"/>
        <v>381 Glor</v>
      </c>
      <c r="G81" s="84" t="str">
        <f t="shared" si="3"/>
        <v/>
      </c>
      <c r="H81" s="98">
        <f t="shared" si="4"/>
        <v>3</v>
      </c>
      <c r="I81">
        <v>8.0</v>
      </c>
      <c r="J81">
        <v>1.0</v>
      </c>
      <c r="K81" t="s">
        <v>4660</v>
      </c>
      <c r="L81" t="s">
        <v>4687</v>
      </c>
      <c r="M81" t="s">
        <v>4666</v>
      </c>
      <c r="N81" t="s">
        <v>4683</v>
      </c>
      <c r="O81" t="s">
        <v>4669</v>
      </c>
      <c r="P81" t="s">
        <v>4674</v>
      </c>
      <c r="Q81" t="s">
        <v>4663</v>
      </c>
    </row>
    <row r="82">
      <c r="A82" s="84" t="s">
        <v>4783</v>
      </c>
      <c r="B82" s="22" t="str">
        <f t="shared" si="1"/>
        <v>Lobo</v>
      </c>
      <c r="C82" s="84"/>
      <c r="F82" s="84" t="str">
        <f t="shared" si="2"/>
        <v>382 Lobo</v>
      </c>
      <c r="G82" s="84" t="str">
        <f t="shared" si="3"/>
        <v/>
      </c>
      <c r="H82" s="98">
        <f t="shared" si="4"/>
        <v>3</v>
      </c>
      <c r="I82">
        <v>8.0</v>
      </c>
      <c r="J82">
        <v>2.0</v>
      </c>
      <c r="K82" t="s">
        <v>4660</v>
      </c>
      <c r="L82" t="s">
        <v>2848</v>
      </c>
      <c r="M82" t="s">
        <v>4683</v>
      </c>
      <c r="N82" t="s">
        <v>4664</v>
      </c>
      <c r="O82" t="s">
        <v>4683</v>
      </c>
    </row>
    <row r="83">
      <c r="A83" s="84" t="s">
        <v>4784</v>
      </c>
      <c r="B83" s="22" t="str">
        <f t="shared" si="1"/>
        <v>Hippeux</v>
      </c>
      <c r="C83" s="84"/>
      <c r="F83" s="84" t="str">
        <f t="shared" si="2"/>
        <v>383 Hipp</v>
      </c>
      <c r="G83" s="84" t="str">
        <f t="shared" si="3"/>
        <v/>
      </c>
      <c r="H83" s="98">
        <f t="shared" si="4"/>
        <v>3</v>
      </c>
      <c r="I83">
        <v>8.0</v>
      </c>
      <c r="J83">
        <v>3.0</v>
      </c>
      <c r="K83" t="s">
        <v>4660</v>
      </c>
      <c r="L83" t="s">
        <v>4785</v>
      </c>
      <c r="M83" t="s">
        <v>4674</v>
      </c>
      <c r="N83" t="s">
        <v>4679</v>
      </c>
      <c r="O83" t="s">
        <v>4679</v>
      </c>
      <c r="P83" t="s">
        <v>4665</v>
      </c>
      <c r="Q83" t="s">
        <v>4694</v>
      </c>
      <c r="R83" t="s">
        <v>4736</v>
      </c>
    </row>
    <row r="84">
      <c r="A84" s="84" t="s">
        <v>4786</v>
      </c>
      <c r="B84" s="22" t="str">
        <f t="shared" si="1"/>
        <v>Margie</v>
      </c>
      <c r="C84" s="84"/>
      <c r="F84" s="84" t="str">
        <f t="shared" si="2"/>
        <v>384 Marg</v>
      </c>
      <c r="G84" s="84" t="str">
        <f t="shared" si="3"/>
        <v/>
      </c>
      <c r="H84" s="98">
        <f t="shared" si="4"/>
        <v>3</v>
      </c>
      <c r="I84">
        <v>8.0</v>
      </c>
      <c r="J84">
        <v>4.0</v>
      </c>
      <c r="K84" t="s">
        <v>4660</v>
      </c>
      <c r="L84" t="s">
        <v>4707</v>
      </c>
      <c r="M84" t="s">
        <v>4663</v>
      </c>
      <c r="N84" t="s">
        <v>4669</v>
      </c>
      <c r="O84" t="s">
        <v>4733</v>
      </c>
      <c r="P84" t="s">
        <v>4674</v>
      </c>
      <c r="Q84" t="s">
        <v>4665</v>
      </c>
    </row>
    <row r="85">
      <c r="A85" s="84" t="s">
        <v>4787</v>
      </c>
      <c r="B85" s="22" t="str">
        <f t="shared" si="1"/>
        <v>Lucky</v>
      </c>
      <c r="C85" s="84"/>
      <c r="F85" s="84" t="str">
        <f t="shared" si="2"/>
        <v>385 Luck</v>
      </c>
      <c r="G85" s="84" t="str">
        <f t="shared" si="3"/>
        <v/>
      </c>
      <c r="H85" s="98">
        <f t="shared" si="4"/>
        <v>3</v>
      </c>
      <c r="I85">
        <v>8.0</v>
      </c>
      <c r="J85">
        <v>5.0</v>
      </c>
      <c r="K85" t="s">
        <v>4660</v>
      </c>
      <c r="L85" t="s">
        <v>2848</v>
      </c>
      <c r="M85" t="s">
        <v>4694</v>
      </c>
      <c r="N85" t="s">
        <v>4688</v>
      </c>
      <c r="O85" t="s">
        <v>4695</v>
      </c>
      <c r="P85" t="s">
        <v>4685</v>
      </c>
    </row>
    <row r="86">
      <c r="A86" s="84" t="s">
        <v>4788</v>
      </c>
      <c r="B86" s="22" t="str">
        <f t="shared" si="1"/>
        <v>Rosie</v>
      </c>
      <c r="C86" s="84"/>
      <c r="F86" s="84" t="str">
        <f t="shared" si="2"/>
        <v>386 Rosi</v>
      </c>
      <c r="G86" s="84" t="str">
        <f t="shared" si="3"/>
        <v/>
      </c>
      <c r="H86" s="98">
        <f t="shared" si="4"/>
        <v>3</v>
      </c>
      <c r="I86">
        <v>8.0</v>
      </c>
      <c r="J86">
        <v>6.0</v>
      </c>
      <c r="K86" t="s">
        <v>4660</v>
      </c>
      <c r="L86" t="s">
        <v>3566</v>
      </c>
      <c r="M86" t="s">
        <v>4683</v>
      </c>
      <c r="N86" t="s">
        <v>4662</v>
      </c>
      <c r="O86" t="s">
        <v>4674</v>
      </c>
      <c r="P86" t="s">
        <v>4665</v>
      </c>
    </row>
    <row r="87">
      <c r="A87" s="84" t="s">
        <v>4789</v>
      </c>
      <c r="B87" s="22" t="str">
        <f t="shared" si="1"/>
        <v>Rowan</v>
      </c>
      <c r="C87" s="84"/>
      <c r="F87" s="84" t="str">
        <f t="shared" si="2"/>
        <v>387 Rowa</v>
      </c>
      <c r="G87" s="84" t="str">
        <f t="shared" si="3"/>
        <v/>
      </c>
      <c r="H87" s="98">
        <f t="shared" si="4"/>
        <v>3</v>
      </c>
      <c r="I87">
        <v>8.0</v>
      </c>
      <c r="J87">
        <v>7.0</v>
      </c>
      <c r="K87" t="s">
        <v>4660</v>
      </c>
      <c r="L87" t="s">
        <v>3566</v>
      </c>
      <c r="M87" t="s">
        <v>4683</v>
      </c>
      <c r="N87" t="s">
        <v>4670</v>
      </c>
      <c r="O87" t="s">
        <v>4663</v>
      </c>
      <c r="P87" t="s">
        <v>4675</v>
      </c>
    </row>
    <row r="88">
      <c r="A88" s="84" t="s">
        <v>4790</v>
      </c>
      <c r="B88" s="22" t="str">
        <f t="shared" si="1"/>
        <v>Maelle</v>
      </c>
      <c r="C88" s="84"/>
      <c r="F88" s="84" t="str">
        <f t="shared" si="2"/>
        <v>388 Mael</v>
      </c>
      <c r="G88" s="84" t="str">
        <f t="shared" si="3"/>
        <v/>
      </c>
      <c r="H88" s="98">
        <f t="shared" si="4"/>
        <v>3</v>
      </c>
      <c r="I88">
        <v>8.0</v>
      </c>
      <c r="J88">
        <v>8.0</v>
      </c>
      <c r="K88" t="s">
        <v>4660</v>
      </c>
      <c r="L88" t="s">
        <v>4707</v>
      </c>
      <c r="M88" t="s">
        <v>4663</v>
      </c>
      <c r="N88" t="s">
        <v>4665</v>
      </c>
      <c r="O88" t="s">
        <v>4666</v>
      </c>
      <c r="P88" t="s">
        <v>4666</v>
      </c>
      <c r="Q88" t="s">
        <v>4665</v>
      </c>
    </row>
    <row r="89">
      <c r="A89" s="84" t="s">
        <v>4791</v>
      </c>
      <c r="B89" s="22" t="str">
        <f t="shared" si="1"/>
        <v>Bruce</v>
      </c>
      <c r="C89" s="84"/>
      <c r="F89" s="84" t="str">
        <f t="shared" si="2"/>
        <v>389 Bruc</v>
      </c>
      <c r="G89" s="84" t="str">
        <f t="shared" si="3"/>
        <v/>
      </c>
      <c r="H89" s="98">
        <f t="shared" si="4"/>
        <v>3</v>
      </c>
      <c r="I89">
        <v>8.0</v>
      </c>
      <c r="J89">
        <v>9.0</v>
      </c>
      <c r="K89" t="s">
        <v>4660</v>
      </c>
      <c r="L89" t="s">
        <v>4668</v>
      </c>
      <c r="M89" t="s">
        <v>4669</v>
      </c>
      <c r="N89" t="s">
        <v>4694</v>
      </c>
      <c r="O89" t="s">
        <v>4688</v>
      </c>
      <c r="P89" t="s">
        <v>4665</v>
      </c>
    </row>
    <row r="90">
      <c r="A90" s="84" t="s">
        <v>4792</v>
      </c>
      <c r="B90" s="22" t="str">
        <f t="shared" si="1"/>
        <v>OHare</v>
      </c>
      <c r="C90" s="84"/>
      <c r="F90" s="84" t="str">
        <f t="shared" si="2"/>
        <v>390 OHa</v>
      </c>
      <c r="G90" s="84" t="str">
        <f t="shared" si="3"/>
        <v/>
      </c>
      <c r="H90" s="98">
        <f t="shared" si="4"/>
        <v>3</v>
      </c>
      <c r="I90">
        <v>9.0</v>
      </c>
      <c r="J90">
        <v>0.0</v>
      </c>
      <c r="K90" t="s">
        <v>4660</v>
      </c>
      <c r="L90" t="s">
        <v>4747</v>
      </c>
      <c r="M90" t="s">
        <v>4793</v>
      </c>
      <c r="N90" t="s">
        <v>4785</v>
      </c>
      <c r="O90" t="s">
        <v>4663</v>
      </c>
      <c r="P90" t="s">
        <v>4669</v>
      </c>
      <c r="Q90" t="s">
        <v>4665</v>
      </c>
    </row>
    <row r="91">
      <c r="A91" s="84" t="s">
        <v>4794</v>
      </c>
      <c r="B91" s="22" t="str">
        <f t="shared" si="1"/>
        <v>Gayle</v>
      </c>
      <c r="C91" s="84"/>
      <c r="F91" s="84" t="str">
        <f t="shared" si="2"/>
        <v>391 Gayl</v>
      </c>
      <c r="G91" s="84" t="str">
        <f t="shared" si="3"/>
        <v/>
      </c>
      <c r="H91" s="98">
        <f t="shared" si="4"/>
        <v>3</v>
      </c>
      <c r="I91">
        <v>9.0</v>
      </c>
      <c r="J91">
        <v>1.0</v>
      </c>
      <c r="K91" t="s">
        <v>4660</v>
      </c>
      <c r="L91" t="s">
        <v>4687</v>
      </c>
      <c r="M91" t="s">
        <v>4663</v>
      </c>
      <c r="N91" t="s">
        <v>4685</v>
      </c>
      <c r="O91" t="s">
        <v>4666</v>
      </c>
      <c r="P91" t="s">
        <v>4665</v>
      </c>
    </row>
    <row r="92">
      <c r="A92" s="84" t="s">
        <v>4795</v>
      </c>
      <c r="B92" s="22" t="str">
        <f t="shared" si="1"/>
        <v>Cranston</v>
      </c>
      <c r="C92" s="84"/>
      <c r="F92" s="84" t="str">
        <f t="shared" si="2"/>
        <v>392 Cran</v>
      </c>
      <c r="G92" s="84" t="str">
        <f t="shared" si="3"/>
        <v/>
      </c>
      <c r="H92" s="98">
        <f t="shared" si="4"/>
        <v>3</v>
      </c>
      <c r="I92">
        <v>9.0</v>
      </c>
      <c r="J92">
        <v>2.0</v>
      </c>
      <c r="K92" t="s">
        <v>4660</v>
      </c>
      <c r="L92" t="s">
        <v>4677</v>
      </c>
      <c r="M92" t="s">
        <v>4669</v>
      </c>
      <c r="N92" t="s">
        <v>4663</v>
      </c>
      <c r="O92" t="s">
        <v>4675</v>
      </c>
      <c r="P92" t="s">
        <v>4662</v>
      </c>
      <c r="Q92" t="s">
        <v>4671</v>
      </c>
      <c r="R92" t="s">
        <v>4683</v>
      </c>
      <c r="S92" t="s">
        <v>4675</v>
      </c>
    </row>
    <row r="93">
      <c r="A93" s="84" t="s">
        <v>4796</v>
      </c>
      <c r="B93" s="22" t="str">
        <f t="shared" si="1"/>
        <v>Frobert</v>
      </c>
      <c r="C93" s="84"/>
      <c r="F93" s="84" t="str">
        <f t="shared" si="2"/>
        <v>393 Frob</v>
      </c>
      <c r="G93" s="84" t="str">
        <f t="shared" si="3"/>
        <v/>
      </c>
      <c r="H93" s="98">
        <f t="shared" si="4"/>
        <v>3</v>
      </c>
      <c r="I93">
        <v>9.0</v>
      </c>
      <c r="J93">
        <v>3.0</v>
      </c>
      <c r="K93" t="s">
        <v>4660</v>
      </c>
      <c r="L93" t="s">
        <v>4732</v>
      </c>
      <c r="M93" t="s">
        <v>4669</v>
      </c>
      <c r="N93" t="s">
        <v>4683</v>
      </c>
      <c r="O93" t="s">
        <v>4664</v>
      </c>
      <c r="P93" t="s">
        <v>4665</v>
      </c>
      <c r="Q93" t="s">
        <v>4669</v>
      </c>
      <c r="R93" t="s">
        <v>4671</v>
      </c>
    </row>
    <row r="94">
      <c r="A94" s="84" t="s">
        <v>4797</v>
      </c>
      <c r="B94" s="22" t="str">
        <f t="shared" si="1"/>
        <v>Grizzly</v>
      </c>
      <c r="C94" s="84"/>
      <c r="F94" s="84" t="str">
        <f t="shared" si="2"/>
        <v>394 Griz</v>
      </c>
      <c r="G94" s="84" t="str">
        <f t="shared" si="3"/>
        <v/>
      </c>
      <c r="H94" s="98">
        <f t="shared" si="4"/>
        <v>3</v>
      </c>
      <c r="I94">
        <v>9.0</v>
      </c>
      <c r="J94">
        <v>4.0</v>
      </c>
      <c r="K94" t="s">
        <v>4660</v>
      </c>
      <c r="L94" t="s">
        <v>4687</v>
      </c>
      <c r="M94" t="s">
        <v>4669</v>
      </c>
      <c r="N94" t="s">
        <v>4674</v>
      </c>
      <c r="O94" t="s">
        <v>4715</v>
      </c>
      <c r="P94" t="s">
        <v>4715</v>
      </c>
      <c r="Q94" t="s">
        <v>4666</v>
      </c>
      <c r="R94" t="s">
        <v>4685</v>
      </c>
    </row>
    <row r="95">
      <c r="A95" s="84" t="s">
        <v>4798</v>
      </c>
      <c r="B95" s="22" t="str">
        <f t="shared" si="1"/>
        <v>Cally</v>
      </c>
      <c r="C95" s="84"/>
      <c r="F95" s="84" t="str">
        <f t="shared" si="2"/>
        <v>395 Call</v>
      </c>
      <c r="G95" s="84" t="str">
        <f t="shared" si="3"/>
        <v/>
      </c>
      <c r="H95" s="98">
        <f t="shared" si="4"/>
        <v>3</v>
      </c>
      <c r="I95">
        <v>9.0</v>
      </c>
      <c r="J95">
        <v>5.0</v>
      </c>
      <c r="K95" t="s">
        <v>4660</v>
      </c>
      <c r="L95" t="s">
        <v>4677</v>
      </c>
      <c r="M95" t="s">
        <v>4663</v>
      </c>
      <c r="N95" t="s">
        <v>4666</v>
      </c>
      <c r="O95" t="s">
        <v>4666</v>
      </c>
      <c r="P95" t="s">
        <v>4685</v>
      </c>
    </row>
    <row r="96">
      <c r="A96" s="84" t="s">
        <v>4799</v>
      </c>
      <c r="B96" s="22" t="str">
        <f t="shared" si="1"/>
        <v>Simon</v>
      </c>
      <c r="C96" s="84"/>
      <c r="F96" s="84" t="str">
        <f t="shared" si="2"/>
        <v>396 Simo</v>
      </c>
      <c r="G96" s="84" t="str">
        <f t="shared" si="3"/>
        <v/>
      </c>
      <c r="H96" s="98">
        <f t="shared" si="4"/>
        <v>3</v>
      </c>
      <c r="I96">
        <v>9.0</v>
      </c>
      <c r="J96">
        <v>6.0</v>
      </c>
      <c r="K96" t="s">
        <v>4660</v>
      </c>
      <c r="L96" t="s">
        <v>3573</v>
      </c>
      <c r="M96" t="s">
        <v>4674</v>
      </c>
      <c r="N96" t="s">
        <v>4684</v>
      </c>
      <c r="O96" t="s">
        <v>4683</v>
      </c>
      <c r="P96" t="s">
        <v>4675</v>
      </c>
    </row>
    <row r="97">
      <c r="A97" s="84" t="s">
        <v>4800</v>
      </c>
      <c r="B97" s="22" t="str">
        <f t="shared" si="1"/>
        <v>Iggly</v>
      </c>
      <c r="C97" s="84"/>
      <c r="F97" s="84" t="str">
        <f t="shared" si="2"/>
        <v>397 Iggl</v>
      </c>
      <c r="G97" s="84" t="str">
        <f t="shared" si="3"/>
        <v/>
      </c>
      <c r="H97" s="98">
        <f t="shared" si="4"/>
        <v>3</v>
      </c>
      <c r="I97">
        <v>9.0</v>
      </c>
      <c r="J97">
        <v>7.0</v>
      </c>
      <c r="K97" t="s">
        <v>4660</v>
      </c>
      <c r="L97" t="s">
        <v>4661</v>
      </c>
      <c r="M97" t="s">
        <v>4733</v>
      </c>
      <c r="N97" t="s">
        <v>4733</v>
      </c>
      <c r="O97" t="s">
        <v>4666</v>
      </c>
      <c r="P97" t="s">
        <v>4685</v>
      </c>
    </row>
    <row r="98">
      <c r="A98" s="84" t="s">
        <v>4801</v>
      </c>
      <c r="B98" s="22" t="str">
        <f t="shared" si="1"/>
        <v>Angus</v>
      </c>
      <c r="C98" s="84"/>
      <c r="F98" s="84" t="str">
        <f t="shared" si="2"/>
        <v>398 Angu</v>
      </c>
      <c r="G98" s="84" t="str">
        <f t="shared" si="3"/>
        <v/>
      </c>
      <c r="H98" s="98">
        <f t="shared" si="4"/>
        <v>3</v>
      </c>
      <c r="I98">
        <v>9.0</v>
      </c>
      <c r="J98">
        <v>8.0</v>
      </c>
      <c r="K98" t="s">
        <v>4660</v>
      </c>
      <c r="L98" t="s">
        <v>4740</v>
      </c>
      <c r="M98" t="s">
        <v>4675</v>
      </c>
      <c r="N98" t="s">
        <v>4733</v>
      </c>
      <c r="O98" t="s">
        <v>4694</v>
      </c>
      <c r="P98" t="s">
        <v>4662</v>
      </c>
    </row>
    <row r="99">
      <c r="A99" s="84" t="s">
        <v>4802</v>
      </c>
      <c r="B99" s="22" t="str">
        <f t="shared" si="1"/>
        <v>Twiggy</v>
      </c>
      <c r="C99" s="84"/>
      <c r="F99" s="84" t="str">
        <f t="shared" si="2"/>
        <v>399 Twig</v>
      </c>
      <c r="G99" s="84" t="str">
        <f t="shared" si="3"/>
        <v/>
      </c>
      <c r="H99" s="98">
        <f t="shared" si="4"/>
        <v>3</v>
      </c>
      <c r="I99">
        <v>9.0</v>
      </c>
      <c r="J99">
        <v>9.0</v>
      </c>
      <c r="K99" t="s">
        <v>4660</v>
      </c>
      <c r="L99" t="s">
        <v>4682</v>
      </c>
      <c r="M99" t="s">
        <v>4670</v>
      </c>
      <c r="N99" t="s">
        <v>4674</v>
      </c>
      <c r="O99" t="s">
        <v>4733</v>
      </c>
      <c r="P99" t="s">
        <v>4733</v>
      </c>
      <c r="Q99" t="s">
        <v>4685</v>
      </c>
    </row>
    <row r="100">
      <c r="A100" s="84" t="s">
        <v>4803</v>
      </c>
      <c r="B100" s="22" t="str">
        <f t="shared" si="1"/>
        <v>Robin</v>
      </c>
      <c r="C100" s="84"/>
      <c r="F100" s="84" t="str">
        <f t="shared" si="2"/>
        <v>400 Robi</v>
      </c>
      <c r="G100" s="84" t="str">
        <f t="shared" si="3"/>
        <v/>
      </c>
      <c r="H100" s="98">
        <f t="shared" si="4"/>
        <v>4</v>
      </c>
      <c r="I100">
        <v>0.0</v>
      </c>
      <c r="J100">
        <v>0.0</v>
      </c>
      <c r="K100" t="s">
        <v>4660</v>
      </c>
      <c r="L100" t="s">
        <v>3566</v>
      </c>
      <c r="M100" t="s">
        <v>4683</v>
      </c>
      <c r="N100" t="s">
        <v>4664</v>
      </c>
      <c r="O100" t="s">
        <v>4674</v>
      </c>
      <c r="P100" t="s">
        <v>4675</v>
      </c>
    </row>
    <row r="101">
      <c r="A101" s="84"/>
      <c r="H101" s="163"/>
    </row>
    <row r="102">
      <c r="A102" s="84"/>
      <c r="H102" s="163"/>
    </row>
    <row r="103">
      <c r="A103" s="84"/>
      <c r="H103" s="163"/>
    </row>
    <row r="104">
      <c r="H104" s="163"/>
    </row>
    <row r="105">
      <c r="H105" s="163"/>
    </row>
    <row r="106">
      <c r="H106" s="163"/>
    </row>
    <row r="107">
      <c r="H107" s="163"/>
    </row>
    <row r="108">
      <c r="H108" s="163"/>
    </row>
    <row r="109">
      <c r="H109" s="163"/>
    </row>
    <row r="110">
      <c r="H110" s="163"/>
    </row>
    <row r="111">
      <c r="H111" s="163"/>
    </row>
    <row r="112">
      <c r="H112" s="163"/>
    </row>
    <row r="113">
      <c r="H113" s="163"/>
    </row>
    <row r="114">
      <c r="H114" s="163"/>
    </row>
    <row r="115">
      <c r="H115" s="163"/>
    </row>
    <row r="116">
      <c r="H116" s="163"/>
    </row>
    <row r="117">
      <c r="H117" s="163"/>
    </row>
    <row r="118">
      <c r="H118" s="163"/>
    </row>
    <row r="119">
      <c r="H119" s="163"/>
    </row>
    <row r="120">
      <c r="H120" s="163"/>
    </row>
    <row r="121">
      <c r="H121" s="163"/>
    </row>
    <row r="122">
      <c r="H122" s="163"/>
    </row>
    <row r="123">
      <c r="H123" s="163"/>
    </row>
    <row r="124">
      <c r="H124" s="163"/>
    </row>
    <row r="125">
      <c r="H125" s="163"/>
    </row>
    <row r="126">
      <c r="H126" s="163"/>
    </row>
    <row r="127">
      <c r="H127" s="163"/>
    </row>
    <row r="128">
      <c r="H128" s="163"/>
    </row>
    <row r="129">
      <c r="H129" s="163"/>
    </row>
    <row r="130">
      <c r="H130" s="163"/>
    </row>
    <row r="131">
      <c r="H131" s="163"/>
    </row>
    <row r="132">
      <c r="H132" s="163"/>
    </row>
    <row r="133">
      <c r="H133" s="163"/>
    </row>
    <row r="134">
      <c r="H134" s="163"/>
    </row>
    <row r="135">
      <c r="H135" s="163"/>
    </row>
    <row r="136">
      <c r="H136" s="163"/>
    </row>
    <row r="137">
      <c r="H137" s="163"/>
    </row>
    <row r="138">
      <c r="H138" s="163"/>
    </row>
    <row r="139">
      <c r="H139" s="163"/>
    </row>
    <row r="140">
      <c r="H140" s="163"/>
    </row>
    <row r="141">
      <c r="H141" s="163"/>
    </row>
    <row r="142">
      <c r="H142" s="163"/>
    </row>
    <row r="143">
      <c r="H143" s="163"/>
    </row>
    <row r="144">
      <c r="H144" s="163"/>
    </row>
    <row r="145">
      <c r="H145" s="163"/>
    </row>
    <row r="146">
      <c r="H146" s="163"/>
    </row>
    <row r="147">
      <c r="H147" s="163"/>
    </row>
    <row r="148">
      <c r="H148" s="163"/>
    </row>
    <row r="149">
      <c r="H149" s="163"/>
    </row>
    <row r="150">
      <c r="H150" s="163"/>
    </row>
    <row r="151">
      <c r="H151" s="163"/>
    </row>
    <row r="152">
      <c r="H152" s="163"/>
    </row>
    <row r="153">
      <c r="H153" s="163"/>
    </row>
    <row r="154">
      <c r="H154" s="163"/>
    </row>
    <row r="155">
      <c r="H155" s="163"/>
    </row>
    <row r="156">
      <c r="H156" s="163"/>
    </row>
    <row r="157">
      <c r="H157" s="163"/>
    </row>
    <row r="158">
      <c r="H158" s="163"/>
    </row>
    <row r="159">
      <c r="H159" s="163"/>
    </row>
    <row r="160">
      <c r="H160" s="163"/>
    </row>
    <row r="161">
      <c r="H161" s="163"/>
    </row>
    <row r="162">
      <c r="H162" s="163"/>
    </row>
    <row r="163">
      <c r="H163" s="163"/>
    </row>
    <row r="164">
      <c r="H164" s="163"/>
    </row>
    <row r="165">
      <c r="H165" s="163"/>
    </row>
    <row r="166">
      <c r="H166" s="163"/>
    </row>
    <row r="167">
      <c r="H167" s="163"/>
    </row>
    <row r="168">
      <c r="H168" s="163"/>
    </row>
    <row r="169">
      <c r="H169" s="163"/>
    </row>
    <row r="170">
      <c r="H170" s="163"/>
    </row>
    <row r="171">
      <c r="H171" s="163"/>
    </row>
    <row r="172">
      <c r="H172" s="163"/>
    </row>
    <row r="173">
      <c r="H173" s="163"/>
    </row>
    <row r="174">
      <c r="H174" s="163"/>
    </row>
    <row r="175">
      <c r="H175" s="163"/>
    </row>
    <row r="176">
      <c r="H176" s="163"/>
    </row>
    <row r="177">
      <c r="H177" s="163"/>
    </row>
    <row r="178">
      <c r="H178" s="163"/>
    </row>
    <row r="179">
      <c r="H179" s="163"/>
    </row>
    <row r="180">
      <c r="H180" s="163"/>
    </row>
    <row r="181">
      <c r="H181" s="163"/>
    </row>
    <row r="182">
      <c r="H182" s="163"/>
    </row>
    <row r="183">
      <c r="H183" s="163"/>
    </row>
    <row r="184">
      <c r="H184" s="163"/>
    </row>
    <row r="185">
      <c r="H185" s="163"/>
    </row>
    <row r="186">
      <c r="H186" s="163"/>
    </row>
    <row r="187">
      <c r="H187" s="163"/>
    </row>
    <row r="188">
      <c r="H188" s="163"/>
    </row>
    <row r="189">
      <c r="H189" s="163"/>
    </row>
    <row r="190">
      <c r="H190" s="163"/>
    </row>
    <row r="191">
      <c r="H191" s="163"/>
    </row>
    <row r="192">
      <c r="H192" s="163"/>
    </row>
    <row r="193">
      <c r="H193" s="163"/>
    </row>
    <row r="194">
      <c r="H194" s="163"/>
    </row>
    <row r="195">
      <c r="H195" s="163"/>
    </row>
    <row r="196">
      <c r="H196" s="163"/>
    </row>
    <row r="197">
      <c r="H197" s="163"/>
    </row>
    <row r="198">
      <c r="H198" s="163"/>
    </row>
    <row r="199">
      <c r="H199" s="163"/>
    </row>
    <row r="200">
      <c r="H200" s="163"/>
    </row>
    <row r="201">
      <c r="H201" s="163"/>
    </row>
    <row r="202">
      <c r="H202" s="163"/>
    </row>
    <row r="203">
      <c r="H203" s="163"/>
    </row>
    <row r="204">
      <c r="H204" s="163"/>
    </row>
    <row r="205">
      <c r="H205" s="163"/>
    </row>
    <row r="206">
      <c r="H206" s="163"/>
    </row>
    <row r="207">
      <c r="H207" s="163"/>
    </row>
    <row r="208">
      <c r="H208" s="163"/>
    </row>
    <row r="209">
      <c r="H209" s="163"/>
    </row>
    <row r="210">
      <c r="H210" s="163"/>
    </row>
    <row r="211">
      <c r="H211" s="163"/>
    </row>
    <row r="212">
      <c r="H212" s="163"/>
    </row>
    <row r="213">
      <c r="H213" s="163"/>
    </row>
    <row r="214">
      <c r="H214" s="163"/>
    </row>
    <row r="215">
      <c r="H215" s="163"/>
    </row>
    <row r="216">
      <c r="H216" s="163"/>
    </row>
    <row r="217">
      <c r="H217" s="163"/>
    </row>
    <row r="218">
      <c r="H218" s="163"/>
    </row>
    <row r="219">
      <c r="H219" s="163"/>
    </row>
    <row r="220">
      <c r="H220" s="163"/>
    </row>
    <row r="221">
      <c r="H221" s="163"/>
    </row>
    <row r="222">
      <c r="H222" s="163"/>
    </row>
    <row r="223">
      <c r="H223" s="163"/>
    </row>
    <row r="224">
      <c r="H224" s="163"/>
    </row>
    <row r="225">
      <c r="H225" s="163"/>
    </row>
    <row r="226">
      <c r="H226" s="163"/>
    </row>
    <row r="227">
      <c r="H227" s="163"/>
    </row>
    <row r="228">
      <c r="H228" s="163"/>
    </row>
    <row r="229">
      <c r="H229" s="163"/>
    </row>
    <row r="230">
      <c r="H230" s="163"/>
    </row>
    <row r="231">
      <c r="H231" s="163"/>
    </row>
    <row r="232">
      <c r="H232" s="163"/>
    </row>
    <row r="233">
      <c r="H233" s="163"/>
    </row>
    <row r="234">
      <c r="H234" s="163"/>
    </row>
    <row r="235">
      <c r="H235" s="163"/>
    </row>
    <row r="236">
      <c r="H236" s="163"/>
    </row>
    <row r="237">
      <c r="H237" s="163"/>
    </row>
    <row r="238">
      <c r="H238" s="163"/>
    </row>
    <row r="239">
      <c r="H239" s="163"/>
    </row>
    <row r="240">
      <c r="H240" s="163"/>
    </row>
    <row r="241">
      <c r="H241" s="163"/>
    </row>
    <row r="242">
      <c r="H242" s="163"/>
    </row>
    <row r="243">
      <c r="H243" s="163"/>
    </row>
    <row r="244">
      <c r="H244" s="163"/>
    </row>
    <row r="245">
      <c r="H245" s="163"/>
    </row>
    <row r="246">
      <c r="H246" s="163"/>
    </row>
    <row r="247">
      <c r="H247" s="163"/>
    </row>
    <row r="248">
      <c r="H248" s="163"/>
    </row>
    <row r="249">
      <c r="H249" s="163"/>
    </row>
    <row r="250">
      <c r="H250" s="163"/>
    </row>
    <row r="251">
      <c r="H251" s="163"/>
    </row>
    <row r="252">
      <c r="H252" s="163"/>
    </row>
    <row r="253">
      <c r="H253" s="163"/>
    </row>
    <row r="254">
      <c r="H254" s="163"/>
    </row>
    <row r="255">
      <c r="H255" s="163"/>
    </row>
    <row r="256">
      <c r="H256" s="163"/>
    </row>
    <row r="257">
      <c r="H257" s="163"/>
    </row>
    <row r="258">
      <c r="H258" s="163"/>
    </row>
    <row r="259">
      <c r="H259" s="163"/>
    </row>
    <row r="260">
      <c r="H260" s="163"/>
    </row>
    <row r="261">
      <c r="H261" s="163"/>
    </row>
    <row r="262">
      <c r="H262" s="163"/>
    </row>
    <row r="263">
      <c r="H263" s="163"/>
    </row>
    <row r="264">
      <c r="H264" s="163"/>
    </row>
    <row r="265">
      <c r="H265" s="163"/>
    </row>
    <row r="266">
      <c r="H266" s="163"/>
    </row>
    <row r="267">
      <c r="H267" s="163"/>
    </row>
    <row r="268">
      <c r="H268" s="163"/>
    </row>
    <row r="269">
      <c r="H269" s="163"/>
    </row>
    <row r="270">
      <c r="H270" s="163"/>
    </row>
    <row r="271">
      <c r="H271" s="163"/>
    </row>
    <row r="272">
      <c r="H272" s="163"/>
    </row>
    <row r="273">
      <c r="H273" s="163"/>
    </row>
    <row r="274">
      <c r="H274" s="163"/>
    </row>
    <row r="275">
      <c r="H275" s="163"/>
    </row>
    <row r="276">
      <c r="H276" s="163"/>
    </row>
    <row r="277">
      <c r="H277" s="163"/>
    </row>
    <row r="278">
      <c r="H278" s="163"/>
    </row>
    <row r="279">
      <c r="H279" s="163"/>
    </row>
    <row r="280">
      <c r="H280" s="163"/>
    </row>
    <row r="281">
      <c r="H281" s="163"/>
    </row>
    <row r="282">
      <c r="H282" s="163"/>
    </row>
    <row r="283">
      <c r="H283" s="163"/>
    </row>
    <row r="284">
      <c r="H284" s="163"/>
    </row>
    <row r="285">
      <c r="H285" s="163"/>
    </row>
    <row r="286">
      <c r="H286" s="163"/>
    </row>
    <row r="287">
      <c r="H287" s="163"/>
    </row>
    <row r="288">
      <c r="H288" s="163"/>
    </row>
    <row r="289">
      <c r="H289" s="163"/>
    </row>
    <row r="290">
      <c r="H290" s="163"/>
    </row>
    <row r="291">
      <c r="H291" s="163"/>
    </row>
    <row r="292">
      <c r="H292" s="163"/>
    </row>
    <row r="293">
      <c r="H293" s="163"/>
    </row>
    <row r="294">
      <c r="H294" s="163"/>
    </row>
    <row r="295">
      <c r="H295" s="163"/>
    </row>
    <row r="296">
      <c r="H296" s="163"/>
    </row>
    <row r="297">
      <c r="H297" s="163"/>
    </row>
    <row r="298">
      <c r="H298" s="163"/>
    </row>
    <row r="299">
      <c r="H299" s="163"/>
    </row>
    <row r="300">
      <c r="H300" s="163"/>
    </row>
    <row r="301">
      <c r="H301" s="163"/>
    </row>
    <row r="302">
      <c r="H302" s="163"/>
    </row>
    <row r="303">
      <c r="H303" s="163"/>
    </row>
    <row r="304">
      <c r="H304" s="163"/>
    </row>
    <row r="305">
      <c r="H305" s="163"/>
    </row>
    <row r="306">
      <c r="H306" s="163"/>
    </row>
    <row r="307">
      <c r="H307" s="163"/>
    </row>
    <row r="308">
      <c r="H308" s="163"/>
    </row>
    <row r="309">
      <c r="H309" s="163"/>
    </row>
    <row r="310">
      <c r="H310" s="163"/>
    </row>
    <row r="311">
      <c r="H311" s="163"/>
    </row>
    <row r="312">
      <c r="H312" s="163"/>
    </row>
    <row r="313">
      <c r="H313" s="163"/>
    </row>
    <row r="314">
      <c r="H314" s="163"/>
    </row>
    <row r="315">
      <c r="H315" s="163"/>
    </row>
    <row r="316">
      <c r="H316" s="163"/>
    </row>
    <row r="317">
      <c r="H317" s="163"/>
    </row>
    <row r="318">
      <c r="H318" s="163"/>
    </row>
    <row r="319">
      <c r="H319" s="163"/>
    </row>
    <row r="320">
      <c r="H320" s="163"/>
    </row>
    <row r="321">
      <c r="H321" s="163"/>
    </row>
    <row r="322">
      <c r="H322" s="163"/>
    </row>
    <row r="323">
      <c r="H323" s="163"/>
    </row>
    <row r="324">
      <c r="H324" s="163"/>
    </row>
    <row r="325">
      <c r="H325" s="163"/>
    </row>
    <row r="326">
      <c r="H326" s="163"/>
    </row>
    <row r="327">
      <c r="H327" s="163"/>
    </row>
    <row r="328">
      <c r="H328" s="163"/>
    </row>
    <row r="329">
      <c r="H329" s="163"/>
    </row>
    <row r="330">
      <c r="H330" s="163"/>
    </row>
    <row r="331">
      <c r="H331" s="163"/>
    </row>
    <row r="332">
      <c r="H332" s="163"/>
    </row>
    <row r="333">
      <c r="H333" s="163"/>
    </row>
    <row r="334">
      <c r="H334" s="163"/>
    </row>
    <row r="335">
      <c r="H335" s="163"/>
    </row>
    <row r="336">
      <c r="H336" s="163"/>
    </row>
    <row r="337">
      <c r="H337" s="163"/>
    </row>
    <row r="338">
      <c r="H338" s="163"/>
    </row>
    <row r="339">
      <c r="H339" s="163"/>
    </row>
    <row r="340">
      <c r="H340" s="163"/>
    </row>
    <row r="341">
      <c r="H341" s="163"/>
    </row>
    <row r="342">
      <c r="H342" s="163"/>
    </row>
    <row r="343">
      <c r="H343" s="163"/>
    </row>
    <row r="344">
      <c r="H344" s="163"/>
    </row>
    <row r="345">
      <c r="H345" s="163"/>
    </row>
    <row r="346">
      <c r="H346" s="163"/>
    </row>
    <row r="347">
      <c r="H347" s="163"/>
    </row>
    <row r="348">
      <c r="H348" s="163"/>
    </row>
    <row r="349">
      <c r="H349" s="163"/>
    </row>
    <row r="350">
      <c r="H350" s="163"/>
    </row>
    <row r="351">
      <c r="H351" s="163"/>
    </row>
    <row r="352">
      <c r="H352" s="163"/>
    </row>
    <row r="353">
      <c r="H353" s="163"/>
    </row>
    <row r="354">
      <c r="H354" s="163"/>
    </row>
    <row r="355">
      <c r="H355" s="163"/>
    </row>
    <row r="356">
      <c r="H356" s="163"/>
    </row>
    <row r="357">
      <c r="H357" s="163"/>
    </row>
    <row r="358">
      <c r="H358" s="163"/>
    </row>
    <row r="359">
      <c r="H359" s="163"/>
    </row>
    <row r="360">
      <c r="H360" s="163"/>
    </row>
    <row r="361">
      <c r="H361" s="163"/>
    </row>
    <row r="362">
      <c r="H362" s="163"/>
    </row>
    <row r="363">
      <c r="H363" s="163"/>
    </row>
    <row r="364">
      <c r="H364" s="163"/>
    </row>
    <row r="365">
      <c r="H365" s="163"/>
    </row>
    <row r="366">
      <c r="H366" s="163"/>
    </row>
    <row r="367">
      <c r="H367" s="163"/>
    </row>
    <row r="368">
      <c r="H368" s="163"/>
    </row>
    <row r="369">
      <c r="H369" s="163"/>
    </row>
    <row r="370">
      <c r="H370" s="163"/>
    </row>
    <row r="371">
      <c r="H371" s="163"/>
    </row>
    <row r="372">
      <c r="H372" s="163"/>
    </row>
    <row r="373">
      <c r="H373" s="163"/>
    </row>
    <row r="374">
      <c r="H374" s="163"/>
    </row>
    <row r="375">
      <c r="H375" s="163"/>
    </row>
    <row r="376">
      <c r="H376" s="163"/>
    </row>
    <row r="377">
      <c r="H377" s="163"/>
    </row>
    <row r="378">
      <c r="H378" s="163"/>
    </row>
    <row r="379">
      <c r="H379" s="163"/>
    </row>
    <row r="380">
      <c r="H380" s="163"/>
    </row>
    <row r="381">
      <c r="H381" s="163"/>
    </row>
    <row r="382">
      <c r="H382" s="163"/>
    </row>
    <row r="383">
      <c r="H383" s="163"/>
    </row>
    <row r="384">
      <c r="H384" s="163"/>
    </row>
    <row r="385">
      <c r="H385" s="163"/>
    </row>
    <row r="386">
      <c r="H386" s="163"/>
    </row>
    <row r="387">
      <c r="H387" s="163"/>
    </row>
    <row r="388">
      <c r="H388" s="163"/>
    </row>
    <row r="389">
      <c r="H389" s="163"/>
    </row>
    <row r="390">
      <c r="H390" s="163"/>
    </row>
    <row r="391">
      <c r="H391" s="163"/>
    </row>
    <row r="392">
      <c r="H392" s="163"/>
    </row>
    <row r="393">
      <c r="H393" s="163"/>
    </row>
    <row r="394">
      <c r="H394" s="163"/>
    </row>
    <row r="395">
      <c r="H395" s="163"/>
    </row>
    <row r="396">
      <c r="H396" s="163"/>
    </row>
    <row r="397">
      <c r="H397" s="163"/>
    </row>
    <row r="398">
      <c r="H398" s="163"/>
    </row>
    <row r="399">
      <c r="H399" s="163"/>
    </row>
    <row r="400">
      <c r="H400" s="163"/>
    </row>
    <row r="401">
      <c r="H401" s="163"/>
    </row>
    <row r="402">
      <c r="H402" s="163"/>
    </row>
    <row r="403">
      <c r="H403" s="163"/>
    </row>
    <row r="404">
      <c r="H404" s="163"/>
    </row>
    <row r="405">
      <c r="H405" s="163"/>
    </row>
    <row r="406">
      <c r="H406" s="163"/>
    </row>
    <row r="407">
      <c r="H407" s="163"/>
    </row>
    <row r="408">
      <c r="H408" s="163"/>
    </row>
    <row r="409">
      <c r="H409" s="163"/>
    </row>
    <row r="410">
      <c r="H410" s="163"/>
    </row>
    <row r="411">
      <c r="H411" s="163"/>
    </row>
    <row r="412">
      <c r="H412" s="163"/>
    </row>
    <row r="413">
      <c r="H413" s="163"/>
    </row>
    <row r="414">
      <c r="H414" s="163"/>
    </row>
    <row r="415">
      <c r="H415" s="163"/>
    </row>
    <row r="416">
      <c r="H416" s="163"/>
    </row>
    <row r="417">
      <c r="H417" s="163"/>
    </row>
    <row r="418">
      <c r="H418" s="163"/>
    </row>
    <row r="419">
      <c r="H419" s="163"/>
    </row>
    <row r="420">
      <c r="H420" s="163"/>
    </row>
    <row r="421">
      <c r="H421" s="163"/>
    </row>
    <row r="422">
      <c r="H422" s="163"/>
    </row>
    <row r="423">
      <c r="H423" s="163"/>
    </row>
    <row r="424">
      <c r="H424" s="163"/>
    </row>
    <row r="425">
      <c r="H425" s="163"/>
    </row>
    <row r="426">
      <c r="H426" s="163"/>
    </row>
    <row r="427">
      <c r="H427" s="163"/>
    </row>
    <row r="428">
      <c r="H428" s="163"/>
    </row>
    <row r="429">
      <c r="H429" s="163"/>
    </row>
    <row r="430">
      <c r="H430" s="163"/>
    </row>
    <row r="431">
      <c r="H431" s="163"/>
    </row>
    <row r="432">
      <c r="H432" s="163"/>
    </row>
    <row r="433">
      <c r="H433" s="163"/>
    </row>
    <row r="434">
      <c r="H434" s="163"/>
    </row>
    <row r="435">
      <c r="H435" s="163"/>
    </row>
    <row r="436">
      <c r="H436" s="163"/>
    </row>
    <row r="437">
      <c r="H437" s="163"/>
    </row>
    <row r="438">
      <c r="H438" s="163"/>
    </row>
    <row r="439">
      <c r="H439" s="163"/>
    </row>
    <row r="440">
      <c r="H440" s="163"/>
    </row>
    <row r="441">
      <c r="H441" s="163"/>
    </row>
    <row r="442">
      <c r="H442" s="163"/>
    </row>
    <row r="443">
      <c r="H443" s="163"/>
    </row>
    <row r="444">
      <c r="H444" s="163"/>
    </row>
    <row r="445">
      <c r="H445" s="163"/>
    </row>
    <row r="446">
      <c r="H446" s="163"/>
    </row>
    <row r="447">
      <c r="H447" s="163"/>
    </row>
    <row r="448">
      <c r="H448" s="163"/>
    </row>
    <row r="449">
      <c r="H449" s="163"/>
    </row>
    <row r="450">
      <c r="H450" s="163"/>
    </row>
    <row r="451">
      <c r="H451" s="163"/>
    </row>
    <row r="452">
      <c r="H452" s="163"/>
    </row>
    <row r="453">
      <c r="H453" s="163"/>
    </row>
    <row r="454">
      <c r="H454" s="163"/>
    </row>
    <row r="455">
      <c r="H455" s="163"/>
    </row>
    <row r="456">
      <c r="H456" s="163"/>
    </row>
    <row r="457">
      <c r="H457" s="163"/>
    </row>
    <row r="458">
      <c r="H458" s="163"/>
    </row>
    <row r="459">
      <c r="H459" s="163"/>
    </row>
    <row r="460">
      <c r="H460" s="163"/>
    </row>
    <row r="461">
      <c r="H461" s="163"/>
    </row>
    <row r="462">
      <c r="H462" s="163"/>
    </row>
    <row r="463">
      <c r="H463" s="163"/>
    </row>
    <row r="464">
      <c r="H464" s="163"/>
    </row>
    <row r="465">
      <c r="H465" s="163"/>
    </row>
    <row r="466">
      <c r="H466" s="163"/>
    </row>
    <row r="467">
      <c r="H467" s="163"/>
    </row>
    <row r="468">
      <c r="H468" s="163"/>
    </row>
    <row r="469">
      <c r="H469" s="163"/>
    </row>
    <row r="470">
      <c r="H470" s="163"/>
    </row>
    <row r="471">
      <c r="H471" s="163"/>
    </row>
    <row r="472">
      <c r="H472" s="163"/>
    </row>
    <row r="473">
      <c r="H473" s="163"/>
    </row>
    <row r="474">
      <c r="H474" s="163"/>
    </row>
    <row r="475">
      <c r="H475" s="163"/>
    </row>
    <row r="476">
      <c r="H476" s="163"/>
    </row>
    <row r="477">
      <c r="H477" s="163"/>
    </row>
    <row r="478">
      <c r="H478" s="163"/>
    </row>
    <row r="479">
      <c r="H479" s="163"/>
    </row>
    <row r="480">
      <c r="H480" s="163"/>
    </row>
    <row r="481">
      <c r="H481" s="163"/>
    </row>
    <row r="482">
      <c r="H482" s="163"/>
    </row>
    <row r="483">
      <c r="H483" s="163"/>
    </row>
    <row r="484">
      <c r="H484" s="163"/>
    </row>
    <row r="485">
      <c r="H485" s="163"/>
    </row>
    <row r="486">
      <c r="H486" s="163"/>
    </row>
    <row r="487">
      <c r="H487" s="163"/>
    </row>
    <row r="488">
      <c r="H488" s="163"/>
    </row>
    <row r="489">
      <c r="H489" s="163"/>
    </row>
    <row r="490">
      <c r="H490" s="163"/>
    </row>
    <row r="491">
      <c r="H491" s="163"/>
    </row>
    <row r="492">
      <c r="H492" s="163"/>
    </row>
    <row r="493">
      <c r="H493" s="163"/>
    </row>
    <row r="494">
      <c r="H494" s="163"/>
    </row>
    <row r="495">
      <c r="H495" s="163"/>
    </row>
    <row r="496">
      <c r="H496" s="163"/>
    </row>
    <row r="497">
      <c r="H497" s="163"/>
    </row>
    <row r="498">
      <c r="H498" s="163"/>
    </row>
    <row r="499">
      <c r="H499" s="163"/>
    </row>
    <row r="500">
      <c r="H500" s="163"/>
    </row>
    <row r="501">
      <c r="H501" s="163"/>
    </row>
    <row r="502">
      <c r="H502" s="163"/>
    </row>
    <row r="503">
      <c r="H503" s="163"/>
    </row>
    <row r="504">
      <c r="H504" s="163"/>
    </row>
    <row r="505">
      <c r="H505" s="163"/>
    </row>
    <row r="506">
      <c r="H506" s="163"/>
    </row>
    <row r="507">
      <c r="H507" s="163"/>
    </row>
    <row r="508">
      <c r="H508" s="163"/>
    </row>
    <row r="509">
      <c r="H509" s="163"/>
    </row>
    <row r="510">
      <c r="H510" s="163"/>
    </row>
    <row r="511">
      <c r="H511" s="163"/>
    </row>
    <row r="512">
      <c r="H512" s="163"/>
    </row>
    <row r="513">
      <c r="H513" s="163"/>
    </row>
    <row r="514">
      <c r="H514" s="163"/>
    </row>
    <row r="515">
      <c r="H515" s="163"/>
    </row>
    <row r="516">
      <c r="H516" s="163"/>
    </row>
    <row r="517">
      <c r="H517" s="163"/>
    </row>
    <row r="518">
      <c r="H518" s="163"/>
    </row>
    <row r="519">
      <c r="H519" s="163"/>
    </row>
    <row r="520">
      <c r="H520" s="163"/>
    </row>
    <row r="521">
      <c r="H521" s="163"/>
    </row>
    <row r="522">
      <c r="H522" s="163"/>
    </row>
    <row r="523">
      <c r="H523" s="163"/>
    </row>
    <row r="524">
      <c r="H524" s="163"/>
    </row>
    <row r="525">
      <c r="H525" s="163"/>
    </row>
    <row r="526">
      <c r="H526" s="163"/>
    </row>
    <row r="527">
      <c r="H527" s="163"/>
    </row>
    <row r="528">
      <c r="H528" s="163"/>
    </row>
    <row r="529">
      <c r="H529" s="163"/>
    </row>
    <row r="530">
      <c r="H530" s="163"/>
    </row>
    <row r="531">
      <c r="H531" s="163"/>
    </row>
    <row r="532">
      <c r="H532" s="163"/>
    </row>
    <row r="533">
      <c r="H533" s="163"/>
    </row>
    <row r="534">
      <c r="H534" s="163"/>
    </row>
    <row r="535">
      <c r="H535" s="163"/>
    </row>
    <row r="536">
      <c r="H536" s="163"/>
    </row>
    <row r="537">
      <c r="H537" s="163"/>
    </row>
    <row r="538">
      <c r="H538" s="163"/>
    </row>
    <row r="539">
      <c r="H539" s="163"/>
    </row>
    <row r="540">
      <c r="H540" s="163"/>
    </row>
    <row r="541">
      <c r="H541" s="163"/>
    </row>
    <row r="542">
      <c r="H542" s="163"/>
    </row>
    <row r="543">
      <c r="H543" s="163"/>
    </row>
    <row r="544">
      <c r="H544" s="163"/>
    </row>
    <row r="545">
      <c r="H545" s="163"/>
    </row>
    <row r="546">
      <c r="H546" s="163"/>
    </row>
    <row r="547">
      <c r="H547" s="163"/>
    </row>
    <row r="548">
      <c r="H548" s="163"/>
    </row>
    <row r="549">
      <c r="H549" s="163"/>
    </row>
    <row r="550">
      <c r="H550" s="163"/>
    </row>
    <row r="551">
      <c r="H551" s="163"/>
    </row>
    <row r="552">
      <c r="H552" s="163"/>
    </row>
    <row r="553">
      <c r="H553" s="163"/>
    </row>
    <row r="554">
      <c r="H554" s="163"/>
    </row>
    <row r="555">
      <c r="H555" s="163"/>
    </row>
    <row r="556">
      <c r="H556" s="163"/>
    </row>
    <row r="557">
      <c r="H557" s="163"/>
    </row>
    <row r="558">
      <c r="H558" s="163"/>
    </row>
    <row r="559">
      <c r="H559" s="163"/>
    </row>
    <row r="560">
      <c r="H560" s="163"/>
    </row>
    <row r="561">
      <c r="H561" s="163"/>
    </row>
    <row r="562">
      <c r="H562" s="163"/>
    </row>
    <row r="563">
      <c r="H563" s="163"/>
    </row>
    <row r="564">
      <c r="H564" s="163"/>
    </row>
    <row r="565">
      <c r="H565" s="163"/>
    </row>
    <row r="566">
      <c r="H566" s="163"/>
    </row>
    <row r="567">
      <c r="H567" s="163"/>
    </row>
    <row r="568">
      <c r="H568" s="163"/>
    </row>
    <row r="569">
      <c r="H569" s="163"/>
    </row>
    <row r="570">
      <c r="H570" s="163"/>
    </row>
    <row r="571">
      <c r="H571" s="163"/>
    </row>
    <row r="572">
      <c r="H572" s="163"/>
    </row>
    <row r="573">
      <c r="H573" s="163"/>
    </row>
    <row r="574">
      <c r="H574" s="163"/>
    </row>
    <row r="575">
      <c r="H575" s="163"/>
    </row>
    <row r="576">
      <c r="H576" s="163"/>
    </row>
    <row r="577">
      <c r="H577" s="163"/>
    </row>
    <row r="578">
      <c r="H578" s="163"/>
    </row>
    <row r="579">
      <c r="H579" s="163"/>
    </row>
    <row r="580">
      <c r="H580" s="163"/>
    </row>
    <row r="581">
      <c r="H581" s="163"/>
    </row>
    <row r="582">
      <c r="H582" s="163"/>
    </row>
    <row r="583">
      <c r="H583" s="163"/>
    </row>
    <row r="584">
      <c r="H584" s="163"/>
    </row>
    <row r="585">
      <c r="H585" s="163"/>
    </row>
    <row r="586">
      <c r="H586" s="163"/>
    </row>
    <row r="587">
      <c r="H587" s="163"/>
    </row>
    <row r="588">
      <c r="H588" s="163"/>
    </row>
    <row r="589">
      <c r="H589" s="163"/>
    </row>
    <row r="590">
      <c r="H590" s="163"/>
    </row>
    <row r="591">
      <c r="H591" s="163"/>
    </row>
    <row r="592">
      <c r="H592" s="163"/>
    </row>
    <row r="593">
      <c r="H593" s="163"/>
    </row>
    <row r="594">
      <c r="H594" s="163"/>
    </row>
    <row r="595">
      <c r="H595" s="163"/>
    </row>
    <row r="596">
      <c r="H596" s="163"/>
    </row>
    <row r="597">
      <c r="H597" s="163"/>
    </row>
    <row r="598">
      <c r="H598" s="163"/>
    </row>
    <row r="599">
      <c r="H599" s="163"/>
    </row>
    <row r="600">
      <c r="H600" s="163"/>
    </row>
    <row r="601">
      <c r="H601" s="163"/>
    </row>
    <row r="602">
      <c r="H602" s="163"/>
    </row>
    <row r="603">
      <c r="H603" s="163"/>
    </row>
    <row r="604">
      <c r="H604" s="163"/>
    </row>
    <row r="605">
      <c r="H605" s="163"/>
    </row>
    <row r="606">
      <c r="H606" s="163"/>
    </row>
    <row r="607">
      <c r="H607" s="163"/>
    </row>
    <row r="608">
      <c r="H608" s="163"/>
    </row>
    <row r="609">
      <c r="H609" s="163"/>
    </row>
    <row r="610">
      <c r="H610" s="163"/>
    </row>
    <row r="611">
      <c r="H611" s="163"/>
    </row>
    <row r="612">
      <c r="H612" s="163"/>
    </row>
    <row r="613">
      <c r="H613" s="163"/>
    </row>
    <row r="614">
      <c r="H614" s="163"/>
    </row>
    <row r="615">
      <c r="H615" s="163"/>
    </row>
    <row r="616">
      <c r="H616" s="163"/>
    </row>
    <row r="617">
      <c r="H617" s="163"/>
    </row>
    <row r="618">
      <c r="H618" s="163"/>
    </row>
    <row r="619">
      <c r="H619" s="163"/>
    </row>
    <row r="620">
      <c r="H620" s="163"/>
    </row>
    <row r="621">
      <c r="H621" s="163"/>
    </row>
    <row r="622">
      <c r="H622" s="163"/>
    </row>
    <row r="623">
      <c r="H623" s="163"/>
    </row>
    <row r="624">
      <c r="H624" s="163"/>
    </row>
    <row r="625">
      <c r="H625" s="163"/>
    </row>
    <row r="626">
      <c r="H626" s="163"/>
    </row>
    <row r="627">
      <c r="H627" s="163"/>
    </row>
    <row r="628">
      <c r="H628" s="163"/>
    </row>
    <row r="629">
      <c r="H629" s="163"/>
    </row>
    <row r="630">
      <c r="H630" s="163"/>
    </row>
    <row r="631">
      <c r="H631" s="163"/>
    </row>
    <row r="632">
      <c r="H632" s="163"/>
    </row>
    <row r="633">
      <c r="H633" s="163"/>
    </row>
    <row r="634">
      <c r="H634" s="163"/>
    </row>
    <row r="635">
      <c r="H635" s="163"/>
    </row>
    <row r="636">
      <c r="H636" s="163"/>
    </row>
    <row r="637">
      <c r="H637" s="163"/>
    </row>
    <row r="638">
      <c r="H638" s="163"/>
    </row>
    <row r="639">
      <c r="H639" s="163"/>
    </row>
    <row r="640">
      <c r="H640" s="163"/>
    </row>
    <row r="641">
      <c r="H641" s="163"/>
    </row>
    <row r="642">
      <c r="H642" s="163"/>
    </row>
    <row r="643">
      <c r="H643" s="163"/>
    </row>
    <row r="644">
      <c r="H644" s="163"/>
    </row>
    <row r="645">
      <c r="H645" s="163"/>
    </row>
    <row r="646">
      <c r="H646" s="163"/>
    </row>
    <row r="647">
      <c r="H647" s="163"/>
    </row>
    <row r="648">
      <c r="H648" s="163"/>
    </row>
    <row r="649">
      <c r="H649" s="163"/>
    </row>
    <row r="650">
      <c r="H650" s="163"/>
    </row>
    <row r="651">
      <c r="H651" s="163"/>
    </row>
    <row r="652">
      <c r="H652" s="163"/>
    </row>
    <row r="653">
      <c r="H653" s="163"/>
    </row>
    <row r="654">
      <c r="H654" s="163"/>
    </row>
    <row r="655">
      <c r="H655" s="163"/>
    </row>
    <row r="656">
      <c r="H656" s="163"/>
    </row>
    <row r="657">
      <c r="H657" s="163"/>
    </row>
    <row r="658">
      <c r="H658" s="163"/>
    </row>
    <row r="659">
      <c r="H659" s="163"/>
    </row>
    <row r="660">
      <c r="H660" s="163"/>
    </row>
    <row r="661">
      <c r="H661" s="163"/>
    </row>
    <row r="662">
      <c r="H662" s="163"/>
    </row>
    <row r="663">
      <c r="H663" s="163"/>
    </row>
    <row r="664">
      <c r="H664" s="163"/>
    </row>
    <row r="665">
      <c r="H665" s="163"/>
    </row>
    <row r="666">
      <c r="H666" s="163"/>
    </row>
    <row r="667">
      <c r="H667" s="163"/>
    </row>
    <row r="668">
      <c r="H668" s="163"/>
    </row>
    <row r="669">
      <c r="H669" s="163"/>
    </row>
    <row r="670">
      <c r="H670" s="163"/>
    </row>
    <row r="671">
      <c r="H671" s="163"/>
    </row>
    <row r="672">
      <c r="H672" s="163"/>
    </row>
    <row r="673">
      <c r="H673" s="163"/>
    </row>
    <row r="674">
      <c r="H674" s="163"/>
    </row>
    <row r="675">
      <c r="H675" s="163"/>
    </row>
    <row r="676">
      <c r="H676" s="163"/>
    </row>
    <row r="677">
      <c r="H677" s="163"/>
    </row>
    <row r="678">
      <c r="H678" s="163"/>
    </row>
    <row r="679">
      <c r="H679" s="163"/>
    </row>
    <row r="680">
      <c r="H680" s="163"/>
    </row>
    <row r="681">
      <c r="H681" s="163"/>
    </row>
    <row r="682">
      <c r="H682" s="163"/>
    </row>
    <row r="683">
      <c r="H683" s="163"/>
    </row>
    <row r="684">
      <c r="H684" s="163"/>
    </row>
    <row r="685">
      <c r="H685" s="163"/>
    </row>
    <row r="686">
      <c r="H686" s="163"/>
    </row>
    <row r="687">
      <c r="H687" s="163"/>
    </row>
    <row r="688">
      <c r="H688" s="163"/>
    </row>
    <row r="689">
      <c r="H689" s="163"/>
    </row>
    <row r="690">
      <c r="H690" s="163"/>
    </row>
    <row r="691">
      <c r="H691" s="163"/>
    </row>
    <row r="692">
      <c r="H692" s="163"/>
    </row>
    <row r="693">
      <c r="H693" s="163"/>
    </row>
    <row r="694">
      <c r="H694" s="163"/>
    </row>
    <row r="695">
      <c r="H695" s="163"/>
    </row>
    <row r="696">
      <c r="H696" s="163"/>
    </row>
    <row r="697">
      <c r="H697" s="163"/>
    </row>
    <row r="698">
      <c r="H698" s="163"/>
    </row>
    <row r="699">
      <c r="H699" s="163"/>
    </row>
    <row r="700">
      <c r="H700" s="163"/>
    </row>
    <row r="701">
      <c r="H701" s="163"/>
    </row>
    <row r="702">
      <c r="H702" s="163"/>
    </row>
    <row r="703">
      <c r="H703" s="163"/>
    </row>
    <row r="704">
      <c r="H704" s="163"/>
    </row>
    <row r="705">
      <c r="H705" s="163"/>
    </row>
    <row r="706">
      <c r="H706" s="163"/>
    </row>
    <row r="707">
      <c r="H707" s="163"/>
    </row>
    <row r="708">
      <c r="H708" s="163"/>
    </row>
    <row r="709">
      <c r="H709" s="163"/>
    </row>
    <row r="710">
      <c r="H710" s="163"/>
    </row>
    <row r="711">
      <c r="H711" s="163"/>
    </row>
    <row r="712">
      <c r="H712" s="163"/>
    </row>
    <row r="713">
      <c r="H713" s="163"/>
    </row>
    <row r="714">
      <c r="H714" s="163"/>
    </row>
    <row r="715">
      <c r="H715" s="163"/>
    </row>
    <row r="716">
      <c r="H716" s="163"/>
    </row>
    <row r="717">
      <c r="H717" s="163"/>
    </row>
    <row r="718">
      <c r="H718" s="163"/>
    </row>
    <row r="719">
      <c r="H719" s="163"/>
    </row>
    <row r="720">
      <c r="H720" s="163"/>
    </row>
    <row r="721">
      <c r="H721" s="163"/>
    </row>
    <row r="722">
      <c r="H722" s="163"/>
    </row>
    <row r="723">
      <c r="H723" s="163"/>
    </row>
    <row r="724">
      <c r="H724" s="163"/>
    </row>
    <row r="725">
      <c r="H725" s="163"/>
    </row>
    <row r="726">
      <c r="H726" s="163"/>
    </row>
    <row r="727">
      <c r="H727" s="163"/>
    </row>
    <row r="728">
      <c r="H728" s="163"/>
    </row>
    <row r="729">
      <c r="H729" s="163"/>
    </row>
    <row r="730">
      <c r="H730" s="163"/>
    </row>
    <row r="731">
      <c r="H731" s="163"/>
    </row>
    <row r="732">
      <c r="H732" s="163"/>
    </row>
    <row r="733">
      <c r="H733" s="163"/>
    </row>
    <row r="734">
      <c r="H734" s="163"/>
    </row>
    <row r="735">
      <c r="H735" s="163"/>
    </row>
    <row r="736">
      <c r="H736" s="163"/>
    </row>
    <row r="737">
      <c r="H737" s="163"/>
    </row>
    <row r="738">
      <c r="H738" s="163"/>
    </row>
    <row r="739">
      <c r="H739" s="163"/>
    </row>
    <row r="740">
      <c r="H740" s="163"/>
    </row>
    <row r="741">
      <c r="H741" s="163"/>
    </row>
    <row r="742">
      <c r="H742" s="163"/>
    </row>
    <row r="743">
      <c r="H743" s="163"/>
    </row>
    <row r="744">
      <c r="H744" s="163"/>
    </row>
    <row r="745">
      <c r="H745" s="163"/>
    </row>
    <row r="746">
      <c r="H746" s="163"/>
    </row>
    <row r="747">
      <c r="H747" s="163"/>
    </row>
    <row r="748">
      <c r="H748" s="163"/>
    </row>
    <row r="749">
      <c r="H749" s="163"/>
    </row>
    <row r="750">
      <c r="H750" s="163"/>
    </row>
    <row r="751">
      <c r="H751" s="163"/>
    </row>
    <row r="752">
      <c r="H752" s="163"/>
    </row>
    <row r="753">
      <c r="H753" s="163"/>
    </row>
    <row r="754">
      <c r="H754" s="163"/>
    </row>
    <row r="755">
      <c r="H755" s="163"/>
    </row>
    <row r="756">
      <c r="H756" s="163"/>
    </row>
    <row r="757">
      <c r="H757" s="163"/>
    </row>
    <row r="758">
      <c r="H758" s="163"/>
    </row>
    <row r="759">
      <c r="H759" s="163"/>
    </row>
    <row r="760">
      <c r="H760" s="163"/>
    </row>
    <row r="761">
      <c r="H761" s="163"/>
    </row>
    <row r="762">
      <c r="H762" s="163"/>
    </row>
    <row r="763">
      <c r="H763" s="163"/>
    </row>
    <row r="764">
      <c r="H764" s="163"/>
    </row>
    <row r="765">
      <c r="H765" s="163"/>
    </row>
    <row r="766">
      <c r="H766" s="163"/>
    </row>
    <row r="767">
      <c r="H767" s="163"/>
    </row>
    <row r="768">
      <c r="H768" s="163"/>
    </row>
    <row r="769">
      <c r="H769" s="163"/>
    </row>
    <row r="770">
      <c r="H770" s="163"/>
    </row>
    <row r="771">
      <c r="H771" s="163"/>
    </row>
    <row r="772">
      <c r="H772" s="163"/>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84">
        <v>0.0</v>
      </c>
      <c r="B1" s="84" t="str">
        <f t="shared" ref="B1:B1384" si="1">DEC2HEX(A1)</f>
        <v>0</v>
      </c>
      <c r="C1" s="84"/>
    </row>
    <row r="2">
      <c r="A2" s="84">
        <v>1.0</v>
      </c>
      <c r="B2" s="84" t="str">
        <f t="shared" si="1"/>
        <v>1</v>
      </c>
      <c r="C2" s="84"/>
    </row>
    <row r="3">
      <c r="A3" s="84">
        <v>2.0</v>
      </c>
      <c r="B3" s="84" t="str">
        <f t="shared" si="1"/>
        <v>2</v>
      </c>
      <c r="C3" s="84"/>
    </row>
    <row r="4">
      <c r="A4" s="84">
        <v>3.0</v>
      </c>
      <c r="B4" s="84" t="str">
        <f t="shared" si="1"/>
        <v>3</v>
      </c>
      <c r="C4" s="84"/>
    </row>
    <row r="5">
      <c r="A5" s="84">
        <v>4.0</v>
      </c>
      <c r="B5" s="84" t="str">
        <f t="shared" si="1"/>
        <v>4</v>
      </c>
      <c r="C5" s="84"/>
    </row>
    <row r="6">
      <c r="A6" s="84">
        <v>5.0</v>
      </c>
      <c r="B6" s="84" t="str">
        <f t="shared" si="1"/>
        <v>5</v>
      </c>
      <c r="C6" s="84"/>
    </row>
    <row r="7">
      <c r="A7" s="84">
        <v>6.0</v>
      </c>
      <c r="B7" s="84" t="str">
        <f t="shared" si="1"/>
        <v>6</v>
      </c>
      <c r="C7" s="84"/>
    </row>
    <row r="8">
      <c r="A8" s="84">
        <v>7.0</v>
      </c>
      <c r="B8" s="84" t="str">
        <f t="shared" si="1"/>
        <v>7</v>
      </c>
      <c r="C8" s="84"/>
    </row>
    <row r="9">
      <c r="A9" s="84">
        <v>8.0</v>
      </c>
      <c r="B9" s="84" t="str">
        <f t="shared" si="1"/>
        <v>8</v>
      </c>
      <c r="C9" s="84"/>
    </row>
    <row r="10">
      <c r="A10" s="84">
        <v>9.0</v>
      </c>
      <c r="B10" s="84" t="str">
        <f t="shared" si="1"/>
        <v>9</v>
      </c>
      <c r="C10" s="84"/>
    </row>
    <row r="11">
      <c r="A11" s="84">
        <v>10.0</v>
      </c>
      <c r="B11" s="84" t="str">
        <f t="shared" si="1"/>
        <v>A</v>
      </c>
      <c r="C11" s="84"/>
    </row>
    <row r="12">
      <c r="A12" s="84">
        <v>11.0</v>
      </c>
      <c r="B12" s="84" t="str">
        <f t="shared" si="1"/>
        <v>B</v>
      </c>
      <c r="C12" s="84"/>
    </row>
    <row r="13">
      <c r="A13" s="84">
        <v>12.0</v>
      </c>
      <c r="B13" s="84" t="str">
        <f t="shared" si="1"/>
        <v>C</v>
      </c>
      <c r="C13" s="84"/>
    </row>
    <row r="14">
      <c r="A14" s="84">
        <v>13.0</v>
      </c>
      <c r="B14" s="84" t="str">
        <f t="shared" si="1"/>
        <v>D</v>
      </c>
      <c r="C14" s="84"/>
    </row>
    <row r="15">
      <c r="A15" s="84">
        <v>14.0</v>
      </c>
      <c r="B15" s="84" t="str">
        <f t="shared" si="1"/>
        <v>E</v>
      </c>
      <c r="C15" s="84"/>
    </row>
    <row r="16">
      <c r="A16" s="84">
        <v>15.0</v>
      </c>
      <c r="B16" s="84" t="str">
        <f t="shared" si="1"/>
        <v>F</v>
      </c>
      <c r="C16" s="84"/>
    </row>
    <row r="17">
      <c r="A17" s="84">
        <v>16.0</v>
      </c>
      <c r="B17" s="84" t="str">
        <f t="shared" si="1"/>
        <v>10</v>
      </c>
      <c r="C17" s="84"/>
    </row>
    <row r="18">
      <c r="A18" s="84">
        <v>17.0</v>
      </c>
      <c r="B18" s="84" t="str">
        <f t="shared" si="1"/>
        <v>11</v>
      </c>
      <c r="C18" s="84"/>
    </row>
    <row r="19">
      <c r="A19" s="84">
        <v>18.0</v>
      </c>
      <c r="B19" s="84" t="str">
        <f t="shared" si="1"/>
        <v>12</v>
      </c>
      <c r="C19" s="84"/>
    </row>
    <row r="20">
      <c r="A20" s="84">
        <v>19.0</v>
      </c>
      <c r="B20" s="84" t="str">
        <f t="shared" si="1"/>
        <v>13</v>
      </c>
      <c r="C20" s="84"/>
    </row>
    <row r="21">
      <c r="A21" s="84">
        <v>20.0</v>
      </c>
      <c r="B21" s="84" t="str">
        <f t="shared" si="1"/>
        <v>14</v>
      </c>
      <c r="C21" s="84"/>
    </row>
    <row r="22">
      <c r="A22" s="84">
        <v>21.0</v>
      </c>
      <c r="B22" s="84" t="str">
        <f t="shared" si="1"/>
        <v>15</v>
      </c>
      <c r="C22" s="84"/>
    </row>
    <row r="23">
      <c r="A23" s="84">
        <v>22.0</v>
      </c>
      <c r="B23" s="84" t="str">
        <f t="shared" si="1"/>
        <v>16</v>
      </c>
      <c r="C23" s="84"/>
    </row>
    <row r="24">
      <c r="A24" s="84">
        <v>23.0</v>
      </c>
      <c r="B24" s="84" t="str">
        <f t="shared" si="1"/>
        <v>17</v>
      </c>
      <c r="C24" s="84"/>
    </row>
    <row r="25">
      <c r="A25" s="84">
        <v>24.0</v>
      </c>
      <c r="B25" s="84" t="str">
        <f t="shared" si="1"/>
        <v>18</v>
      </c>
      <c r="C25" s="84"/>
    </row>
    <row r="26">
      <c r="A26" s="84">
        <v>25.0</v>
      </c>
      <c r="B26" s="84" t="str">
        <f t="shared" si="1"/>
        <v>19</v>
      </c>
      <c r="C26" s="84"/>
    </row>
    <row r="27">
      <c r="A27" s="84">
        <v>26.0</v>
      </c>
      <c r="B27" s="84" t="str">
        <f t="shared" si="1"/>
        <v>1A</v>
      </c>
      <c r="C27" s="84"/>
    </row>
    <row r="28">
      <c r="A28" s="84">
        <v>27.0</v>
      </c>
      <c r="B28" s="84" t="str">
        <f t="shared" si="1"/>
        <v>1B</v>
      </c>
      <c r="C28" s="84"/>
    </row>
    <row r="29">
      <c r="A29" s="84">
        <v>28.0</v>
      </c>
      <c r="B29" s="84" t="str">
        <f t="shared" si="1"/>
        <v>1C</v>
      </c>
      <c r="C29" s="84"/>
    </row>
    <row r="30">
      <c r="A30" s="84">
        <v>29.0</v>
      </c>
      <c r="B30" s="84" t="str">
        <f t="shared" si="1"/>
        <v>1D</v>
      </c>
      <c r="C30" s="84"/>
    </row>
    <row r="31">
      <c r="A31" s="84">
        <v>30.0</v>
      </c>
      <c r="B31" s="84" t="str">
        <f t="shared" si="1"/>
        <v>1E</v>
      </c>
      <c r="C31" s="84"/>
    </row>
    <row r="32">
      <c r="A32" s="84">
        <v>31.0</v>
      </c>
      <c r="B32" s="84" t="str">
        <f t="shared" si="1"/>
        <v>1F</v>
      </c>
      <c r="C32" s="84"/>
    </row>
    <row r="33">
      <c r="A33" s="84">
        <v>32.0</v>
      </c>
      <c r="B33" s="84" t="str">
        <f t="shared" si="1"/>
        <v>20</v>
      </c>
      <c r="C33" s="84"/>
    </row>
    <row r="34">
      <c r="A34" s="84">
        <v>33.0</v>
      </c>
      <c r="B34" s="84" t="str">
        <f t="shared" si="1"/>
        <v>21</v>
      </c>
      <c r="C34" s="84"/>
    </row>
    <row r="35">
      <c r="A35" s="84">
        <v>34.0</v>
      </c>
      <c r="B35" s="84" t="str">
        <f t="shared" si="1"/>
        <v>22</v>
      </c>
      <c r="C35" s="84"/>
    </row>
    <row r="36">
      <c r="A36" s="84">
        <v>35.0</v>
      </c>
      <c r="B36" s="84" t="str">
        <f t="shared" si="1"/>
        <v>23</v>
      </c>
      <c r="C36" s="84"/>
    </row>
    <row r="37">
      <c r="A37" s="84">
        <v>36.0</v>
      </c>
      <c r="B37" s="84" t="str">
        <f t="shared" si="1"/>
        <v>24</v>
      </c>
      <c r="C37" s="84"/>
    </row>
    <row r="38">
      <c r="A38" s="84">
        <v>37.0</v>
      </c>
      <c r="B38" s="84" t="str">
        <f t="shared" si="1"/>
        <v>25</v>
      </c>
      <c r="C38" s="84"/>
    </row>
    <row r="39">
      <c r="A39" s="84">
        <v>38.0</v>
      </c>
      <c r="B39" s="84" t="str">
        <f t="shared" si="1"/>
        <v>26</v>
      </c>
      <c r="C39" s="84"/>
    </row>
    <row r="40">
      <c r="A40" s="84">
        <v>39.0</v>
      </c>
      <c r="B40" s="84" t="str">
        <f t="shared" si="1"/>
        <v>27</v>
      </c>
      <c r="C40" s="84"/>
    </row>
    <row r="41">
      <c r="A41" s="84">
        <v>40.0</v>
      </c>
      <c r="B41" s="84" t="str">
        <f t="shared" si="1"/>
        <v>28</v>
      </c>
      <c r="C41" s="84"/>
    </row>
    <row r="42">
      <c r="A42" s="84">
        <v>41.0</v>
      </c>
      <c r="B42" s="84" t="str">
        <f t="shared" si="1"/>
        <v>29</v>
      </c>
      <c r="C42" s="84"/>
    </row>
    <row r="43">
      <c r="A43" s="84">
        <v>42.0</v>
      </c>
      <c r="B43" s="84" t="str">
        <f t="shared" si="1"/>
        <v>2A</v>
      </c>
      <c r="C43" s="84"/>
    </row>
    <row r="44">
      <c r="A44" s="84">
        <v>43.0</v>
      </c>
      <c r="B44" s="84" t="str">
        <f t="shared" si="1"/>
        <v>2B</v>
      </c>
      <c r="C44" s="84"/>
    </row>
    <row r="45">
      <c r="A45" s="84">
        <v>44.0</v>
      </c>
      <c r="B45" s="84" t="str">
        <f t="shared" si="1"/>
        <v>2C</v>
      </c>
      <c r="C45" s="84"/>
    </row>
    <row r="46">
      <c r="A46" s="84">
        <v>45.0</v>
      </c>
      <c r="B46" s="84" t="str">
        <f t="shared" si="1"/>
        <v>2D</v>
      </c>
      <c r="C46" s="84"/>
    </row>
    <row r="47">
      <c r="A47" s="84">
        <v>46.0</v>
      </c>
      <c r="B47" s="84" t="str">
        <f t="shared" si="1"/>
        <v>2E</v>
      </c>
      <c r="C47" s="84"/>
    </row>
    <row r="48">
      <c r="A48" s="84">
        <v>47.0</v>
      </c>
      <c r="B48" s="84" t="str">
        <f t="shared" si="1"/>
        <v>2F</v>
      </c>
      <c r="C48" s="84"/>
    </row>
    <row r="49">
      <c r="A49" s="84">
        <v>48.0</v>
      </c>
      <c r="B49" s="84" t="str">
        <f t="shared" si="1"/>
        <v>30</v>
      </c>
      <c r="C49" s="84"/>
    </row>
    <row r="50">
      <c r="A50" s="84">
        <v>49.0</v>
      </c>
      <c r="B50" s="84" t="str">
        <f t="shared" si="1"/>
        <v>31</v>
      </c>
      <c r="C50" s="84"/>
    </row>
    <row r="51">
      <c r="A51" s="84">
        <v>50.0</v>
      </c>
      <c r="B51" s="84" t="str">
        <f t="shared" si="1"/>
        <v>32</v>
      </c>
      <c r="C51" s="84"/>
    </row>
    <row r="52">
      <c r="A52" s="84">
        <v>51.0</v>
      </c>
      <c r="B52" s="84" t="str">
        <f t="shared" si="1"/>
        <v>33</v>
      </c>
      <c r="C52" s="84"/>
    </row>
    <row r="53">
      <c r="A53" s="84">
        <v>52.0</v>
      </c>
      <c r="B53" s="84" t="str">
        <f t="shared" si="1"/>
        <v>34</v>
      </c>
      <c r="C53" s="84"/>
    </row>
    <row r="54">
      <c r="A54" s="84">
        <v>53.0</v>
      </c>
      <c r="B54" s="84" t="str">
        <f t="shared" si="1"/>
        <v>35</v>
      </c>
      <c r="C54" s="84">
        <v>1.0</v>
      </c>
    </row>
    <row r="55">
      <c r="A55" s="84">
        <v>54.0</v>
      </c>
      <c r="B55" s="84" t="str">
        <f t="shared" si="1"/>
        <v>36</v>
      </c>
      <c r="C55" s="84">
        <v>2.0</v>
      </c>
    </row>
    <row r="56">
      <c r="A56" s="84">
        <v>55.0</v>
      </c>
      <c r="B56" s="84" t="str">
        <f t="shared" si="1"/>
        <v>37</v>
      </c>
      <c r="C56" s="84">
        <v>3.0</v>
      </c>
    </row>
    <row r="57">
      <c r="A57" s="84">
        <v>56.0</v>
      </c>
      <c r="B57" s="84" t="str">
        <f t="shared" si="1"/>
        <v>38</v>
      </c>
      <c r="C57" s="84">
        <v>4.0</v>
      </c>
    </row>
    <row r="58">
      <c r="A58" s="84">
        <v>57.0</v>
      </c>
      <c r="B58" s="84" t="str">
        <f t="shared" si="1"/>
        <v>39</v>
      </c>
      <c r="C58" s="84">
        <v>5.0</v>
      </c>
    </row>
    <row r="59">
      <c r="A59" s="84">
        <v>58.0</v>
      </c>
      <c r="B59" s="84" t="str">
        <f t="shared" si="1"/>
        <v>3A</v>
      </c>
      <c r="C59" s="84">
        <v>6.0</v>
      </c>
    </row>
    <row r="60">
      <c r="A60" s="84">
        <v>59.0</v>
      </c>
      <c r="B60" s="84" t="str">
        <f t="shared" si="1"/>
        <v>3B</v>
      </c>
      <c r="C60" s="84">
        <v>7.0</v>
      </c>
    </row>
    <row r="61">
      <c r="A61" s="84">
        <v>60.0</v>
      </c>
      <c r="B61" s="84" t="str">
        <f t="shared" si="1"/>
        <v>3C</v>
      </c>
      <c r="C61" s="84">
        <v>8.0</v>
      </c>
    </row>
    <row r="62">
      <c r="A62" s="84">
        <v>61.0</v>
      </c>
      <c r="B62" s="84" t="str">
        <f t="shared" si="1"/>
        <v>3D</v>
      </c>
      <c r="C62" s="84">
        <v>9.0</v>
      </c>
    </row>
    <row r="63">
      <c r="A63" s="84">
        <v>62.0</v>
      </c>
      <c r="B63" s="84" t="str">
        <f t="shared" si="1"/>
        <v>3E</v>
      </c>
      <c r="C63" s="84">
        <v>10.0</v>
      </c>
    </row>
    <row r="64">
      <c r="A64" s="84">
        <v>63.0</v>
      </c>
      <c r="B64" s="84" t="str">
        <f t="shared" si="1"/>
        <v>3F</v>
      </c>
      <c r="C64" s="84">
        <v>11.0</v>
      </c>
    </row>
    <row r="65">
      <c r="A65" s="84">
        <v>64.0</v>
      </c>
      <c r="B65" s="84" t="str">
        <f t="shared" si="1"/>
        <v>40</v>
      </c>
      <c r="C65" s="84">
        <v>12.0</v>
      </c>
    </row>
    <row r="66">
      <c r="A66" s="84">
        <v>65.0</v>
      </c>
      <c r="B66" s="84" t="str">
        <f t="shared" si="1"/>
        <v>41</v>
      </c>
      <c r="C66" s="84">
        <v>13.0</v>
      </c>
    </row>
    <row r="67">
      <c r="A67" s="84">
        <v>66.0</v>
      </c>
      <c r="B67" s="84" t="str">
        <f t="shared" si="1"/>
        <v>42</v>
      </c>
      <c r="C67" s="84">
        <v>14.0</v>
      </c>
    </row>
    <row r="68">
      <c r="A68" s="84">
        <v>67.0</v>
      </c>
      <c r="B68" s="84" t="str">
        <f t="shared" si="1"/>
        <v>43</v>
      </c>
      <c r="C68" s="84">
        <v>15.0</v>
      </c>
    </row>
    <row r="69">
      <c r="A69" s="84">
        <v>68.0</v>
      </c>
      <c r="B69" s="84" t="str">
        <f t="shared" si="1"/>
        <v>44</v>
      </c>
      <c r="C69" s="84">
        <v>16.0</v>
      </c>
      <c r="D69" s="509">
        <v>1.0</v>
      </c>
      <c r="E69" s="76"/>
      <c r="F69" s="76"/>
      <c r="G69" s="76"/>
      <c r="H69" s="76"/>
      <c r="I69" s="76"/>
      <c r="J69" s="76"/>
    </row>
    <row r="70">
      <c r="A70" s="84">
        <v>69.0</v>
      </c>
      <c r="B70" s="84" t="str">
        <f t="shared" si="1"/>
        <v>45</v>
      </c>
      <c r="C70" s="84">
        <v>17.0</v>
      </c>
      <c r="D70" s="84">
        <v>2.0</v>
      </c>
    </row>
    <row r="71">
      <c r="A71" s="84">
        <v>70.0</v>
      </c>
      <c r="B71" s="84" t="str">
        <f t="shared" si="1"/>
        <v>46</v>
      </c>
      <c r="C71" s="84">
        <v>18.0</v>
      </c>
      <c r="D71" s="84">
        <v>3.0</v>
      </c>
    </row>
    <row r="72">
      <c r="A72" s="84">
        <v>71.0</v>
      </c>
      <c r="B72" s="84" t="str">
        <f t="shared" si="1"/>
        <v>47</v>
      </c>
      <c r="C72" s="84">
        <v>19.0</v>
      </c>
      <c r="D72" s="84">
        <v>4.0</v>
      </c>
    </row>
    <row r="73">
      <c r="A73" s="84">
        <v>72.0</v>
      </c>
      <c r="B73" s="84" t="str">
        <f t="shared" si="1"/>
        <v>48</v>
      </c>
      <c r="C73" s="84">
        <v>20.0</v>
      </c>
      <c r="D73" s="84">
        <v>5.0</v>
      </c>
    </row>
    <row r="74">
      <c r="A74" s="84">
        <v>73.0</v>
      </c>
      <c r="B74" s="84" t="str">
        <f t="shared" si="1"/>
        <v>49</v>
      </c>
      <c r="C74" s="84">
        <v>21.0</v>
      </c>
      <c r="D74" s="84">
        <v>6.0</v>
      </c>
    </row>
    <row r="75">
      <c r="A75" s="84">
        <v>74.0</v>
      </c>
      <c r="B75" s="84" t="str">
        <f t="shared" si="1"/>
        <v>4A</v>
      </c>
      <c r="C75" s="84">
        <v>22.0</v>
      </c>
      <c r="D75" s="84">
        <v>7.0</v>
      </c>
    </row>
    <row r="76">
      <c r="A76" s="84">
        <v>75.0</v>
      </c>
      <c r="B76" s="84" t="str">
        <f t="shared" si="1"/>
        <v>4B</v>
      </c>
      <c r="C76" s="84">
        <v>23.0</v>
      </c>
      <c r="D76" s="84">
        <v>8.0</v>
      </c>
    </row>
    <row r="77">
      <c r="A77" s="84">
        <v>76.0</v>
      </c>
      <c r="B77" s="84" t="str">
        <f t="shared" si="1"/>
        <v>4C</v>
      </c>
      <c r="C77" s="84">
        <v>24.0</v>
      </c>
      <c r="D77" s="84">
        <v>9.0</v>
      </c>
    </row>
    <row r="78">
      <c r="A78" s="84">
        <v>77.0</v>
      </c>
      <c r="B78" s="84" t="str">
        <f t="shared" si="1"/>
        <v>4D</v>
      </c>
      <c r="C78" s="84">
        <v>25.0</v>
      </c>
      <c r="D78" s="84">
        <v>10.0</v>
      </c>
    </row>
    <row r="79">
      <c r="A79" s="84">
        <v>78.0</v>
      </c>
      <c r="B79" s="84" t="str">
        <f t="shared" si="1"/>
        <v>4E</v>
      </c>
      <c r="C79" s="84">
        <v>26.0</v>
      </c>
      <c r="D79" s="84">
        <v>11.0</v>
      </c>
    </row>
    <row r="80">
      <c r="A80" s="84">
        <v>79.0</v>
      </c>
      <c r="B80" s="84" t="str">
        <f t="shared" si="1"/>
        <v>4F</v>
      </c>
      <c r="C80" s="84">
        <v>27.0</v>
      </c>
      <c r="D80" s="84">
        <v>12.0</v>
      </c>
    </row>
    <row r="81">
      <c r="A81" s="84">
        <v>80.0</v>
      </c>
      <c r="B81" s="84" t="str">
        <f t="shared" si="1"/>
        <v>50</v>
      </c>
      <c r="C81" s="84">
        <v>28.0</v>
      </c>
      <c r="D81" s="84">
        <v>13.0</v>
      </c>
    </row>
    <row r="82">
      <c r="A82" s="84">
        <v>81.0</v>
      </c>
      <c r="B82" s="84" t="str">
        <f t="shared" si="1"/>
        <v>51</v>
      </c>
      <c r="C82" s="84">
        <v>29.0</v>
      </c>
      <c r="D82" s="84">
        <v>14.0</v>
      </c>
    </row>
    <row r="83">
      <c r="A83" s="84">
        <v>82.0</v>
      </c>
      <c r="B83" s="84" t="str">
        <f t="shared" si="1"/>
        <v>52</v>
      </c>
      <c r="C83" s="84">
        <v>30.0</v>
      </c>
      <c r="D83" s="84">
        <v>15.0</v>
      </c>
    </row>
    <row r="84">
      <c r="A84" s="84">
        <v>83.0</v>
      </c>
      <c r="B84" s="84" t="str">
        <f t="shared" si="1"/>
        <v>53</v>
      </c>
      <c r="C84" s="84">
        <v>31.0</v>
      </c>
      <c r="D84" s="84">
        <v>16.0</v>
      </c>
    </row>
    <row r="85">
      <c r="A85" s="84">
        <v>84.0</v>
      </c>
      <c r="B85" s="84" t="str">
        <f t="shared" si="1"/>
        <v>54</v>
      </c>
      <c r="C85" s="84">
        <v>32.0</v>
      </c>
      <c r="D85" s="84">
        <v>17.0</v>
      </c>
    </row>
    <row r="86">
      <c r="A86" s="84">
        <v>85.0</v>
      </c>
      <c r="B86" s="84" t="str">
        <f t="shared" si="1"/>
        <v>55</v>
      </c>
      <c r="C86" s="84">
        <v>33.0</v>
      </c>
      <c r="D86" s="84">
        <v>18.0</v>
      </c>
    </row>
    <row r="87">
      <c r="A87" s="84">
        <v>86.0</v>
      </c>
      <c r="B87" s="84" t="str">
        <f t="shared" si="1"/>
        <v>56</v>
      </c>
      <c r="C87" s="84">
        <v>34.0</v>
      </c>
      <c r="D87" s="84">
        <v>19.0</v>
      </c>
    </row>
    <row r="88">
      <c r="A88" s="84">
        <v>87.0</v>
      </c>
      <c r="B88" s="84" t="str">
        <f t="shared" si="1"/>
        <v>57</v>
      </c>
      <c r="C88" s="84">
        <v>35.0</v>
      </c>
      <c r="D88" s="84">
        <v>20.0</v>
      </c>
    </row>
    <row r="89">
      <c r="A89" s="84">
        <v>88.0</v>
      </c>
      <c r="B89" s="84" t="str">
        <f t="shared" si="1"/>
        <v>58</v>
      </c>
      <c r="C89" s="84">
        <v>36.0</v>
      </c>
      <c r="D89" s="84">
        <v>21.0</v>
      </c>
    </row>
    <row r="90">
      <c r="A90" s="84">
        <v>89.0</v>
      </c>
      <c r="B90" s="84" t="str">
        <f t="shared" si="1"/>
        <v>59</v>
      </c>
      <c r="C90" s="84">
        <v>37.0</v>
      </c>
      <c r="D90" s="84">
        <v>22.0</v>
      </c>
    </row>
    <row r="91">
      <c r="A91" s="84">
        <v>90.0</v>
      </c>
      <c r="B91" s="84" t="str">
        <f t="shared" si="1"/>
        <v>5A</v>
      </c>
      <c r="C91" s="84">
        <v>38.0</v>
      </c>
      <c r="D91" s="84">
        <v>23.0</v>
      </c>
    </row>
    <row r="92">
      <c r="A92" s="84">
        <v>91.0</v>
      </c>
      <c r="B92" s="84" t="str">
        <f t="shared" si="1"/>
        <v>5B</v>
      </c>
      <c r="C92" s="84">
        <v>39.0</v>
      </c>
      <c r="D92" s="84">
        <v>24.0</v>
      </c>
    </row>
    <row r="93">
      <c r="A93" s="84">
        <v>92.0</v>
      </c>
      <c r="B93" s="84" t="str">
        <f t="shared" si="1"/>
        <v>5C</v>
      </c>
      <c r="C93" s="84">
        <v>40.0</v>
      </c>
      <c r="D93" s="84">
        <v>25.0</v>
      </c>
    </row>
    <row r="94">
      <c r="A94" s="84">
        <v>93.0</v>
      </c>
      <c r="B94" s="84" t="str">
        <f t="shared" si="1"/>
        <v>5D</v>
      </c>
      <c r="C94" s="84">
        <v>41.0</v>
      </c>
      <c r="D94" s="84">
        <v>26.0</v>
      </c>
    </row>
    <row r="95">
      <c r="A95" s="84">
        <v>94.0</v>
      </c>
      <c r="B95" s="84" t="str">
        <f t="shared" si="1"/>
        <v>5E</v>
      </c>
      <c r="C95" s="84">
        <v>42.0</v>
      </c>
      <c r="D95" s="84">
        <v>27.0</v>
      </c>
    </row>
    <row r="96">
      <c r="A96" s="84">
        <v>95.0</v>
      </c>
      <c r="B96" s="84" t="str">
        <f t="shared" si="1"/>
        <v>5F</v>
      </c>
      <c r="C96" s="84">
        <v>43.0</v>
      </c>
      <c r="D96" s="84">
        <v>28.0</v>
      </c>
    </row>
    <row r="97">
      <c r="A97" s="84">
        <v>96.0</v>
      </c>
      <c r="B97" s="84" t="str">
        <f t="shared" si="1"/>
        <v>60</v>
      </c>
      <c r="C97" s="84">
        <v>44.0</v>
      </c>
      <c r="D97" s="84">
        <v>29.0</v>
      </c>
    </row>
    <row r="98">
      <c r="A98" s="84">
        <v>97.0</v>
      </c>
      <c r="B98" s="84" t="str">
        <f t="shared" si="1"/>
        <v>61</v>
      </c>
      <c r="C98" s="84">
        <v>45.0</v>
      </c>
      <c r="D98" s="84">
        <v>30.0</v>
      </c>
    </row>
    <row r="99">
      <c r="A99" s="84">
        <v>98.0</v>
      </c>
      <c r="B99" s="84" t="str">
        <f t="shared" si="1"/>
        <v>62</v>
      </c>
      <c r="C99" s="84">
        <v>46.0</v>
      </c>
      <c r="D99" s="84">
        <v>31.0</v>
      </c>
    </row>
    <row r="100">
      <c r="A100" s="84">
        <v>99.0</v>
      </c>
      <c r="B100" s="84" t="str">
        <f t="shared" si="1"/>
        <v>63</v>
      </c>
      <c r="C100" s="84">
        <v>47.0</v>
      </c>
      <c r="D100" s="84">
        <v>32.0</v>
      </c>
    </row>
    <row r="101">
      <c r="A101" s="84">
        <v>100.0</v>
      </c>
      <c r="B101" s="84" t="str">
        <f t="shared" si="1"/>
        <v>64</v>
      </c>
      <c r="C101" s="84">
        <v>48.0</v>
      </c>
      <c r="D101" s="84">
        <v>33.0</v>
      </c>
    </row>
    <row r="102">
      <c r="A102" s="84">
        <v>101.0</v>
      </c>
      <c r="B102" s="84" t="str">
        <f t="shared" si="1"/>
        <v>65</v>
      </c>
      <c r="C102" s="84">
        <v>49.0</v>
      </c>
      <c r="D102" s="84">
        <v>34.0</v>
      </c>
    </row>
    <row r="103">
      <c r="A103" s="84">
        <v>102.0</v>
      </c>
      <c r="B103" s="84" t="str">
        <f t="shared" si="1"/>
        <v>66</v>
      </c>
      <c r="C103" s="84">
        <v>50.0</v>
      </c>
      <c r="D103" s="84">
        <v>35.0</v>
      </c>
    </row>
    <row r="104">
      <c r="A104" s="84">
        <v>103.0</v>
      </c>
      <c r="B104" s="84" t="str">
        <f t="shared" si="1"/>
        <v>67</v>
      </c>
      <c r="C104" s="84">
        <v>51.0</v>
      </c>
      <c r="D104" s="84">
        <v>36.0</v>
      </c>
    </row>
    <row r="105">
      <c r="A105" s="84">
        <v>104.0</v>
      </c>
      <c r="B105" s="84" t="str">
        <f t="shared" si="1"/>
        <v>68</v>
      </c>
      <c r="C105" s="84">
        <v>52.0</v>
      </c>
      <c r="D105" s="84">
        <v>37.0</v>
      </c>
    </row>
    <row r="106">
      <c r="A106" s="84">
        <v>105.0</v>
      </c>
      <c r="B106" s="84" t="str">
        <f t="shared" si="1"/>
        <v>69</v>
      </c>
      <c r="C106" s="84">
        <v>53.0</v>
      </c>
      <c r="D106" s="84">
        <v>38.0</v>
      </c>
    </row>
    <row r="107">
      <c r="A107" s="84">
        <v>106.0</v>
      </c>
      <c r="B107" s="84" t="str">
        <f t="shared" si="1"/>
        <v>6A</v>
      </c>
      <c r="C107" s="84">
        <v>54.0</v>
      </c>
      <c r="D107" s="84">
        <v>39.0</v>
      </c>
    </row>
    <row r="108">
      <c r="A108" s="84">
        <v>107.0</v>
      </c>
      <c r="B108" s="84" t="str">
        <f t="shared" si="1"/>
        <v>6B</v>
      </c>
      <c r="C108" s="84">
        <v>55.0</v>
      </c>
      <c r="D108" s="84">
        <v>40.0</v>
      </c>
    </row>
    <row r="109">
      <c r="A109" s="84">
        <v>108.0</v>
      </c>
      <c r="B109" s="84" t="str">
        <f t="shared" si="1"/>
        <v>6C</v>
      </c>
      <c r="C109" s="84">
        <v>56.0</v>
      </c>
      <c r="D109" s="84">
        <v>41.0</v>
      </c>
    </row>
    <row r="110">
      <c r="A110" s="84">
        <v>109.0</v>
      </c>
      <c r="B110" s="84" t="str">
        <f t="shared" si="1"/>
        <v>6D</v>
      </c>
      <c r="C110" s="84">
        <v>57.0</v>
      </c>
      <c r="D110" s="84">
        <v>42.0</v>
      </c>
    </row>
    <row r="111">
      <c r="A111" s="84">
        <v>110.0</v>
      </c>
      <c r="B111" s="84" t="str">
        <f t="shared" si="1"/>
        <v>6E</v>
      </c>
      <c r="C111" s="84">
        <v>58.0</v>
      </c>
      <c r="D111" s="84">
        <v>43.0</v>
      </c>
    </row>
    <row r="112">
      <c r="A112" s="84">
        <v>111.0</v>
      </c>
      <c r="B112" s="84" t="str">
        <f t="shared" si="1"/>
        <v>6F</v>
      </c>
      <c r="C112" s="84">
        <v>59.0</v>
      </c>
      <c r="D112" s="84">
        <v>44.0</v>
      </c>
    </row>
    <row r="113">
      <c r="A113" s="84">
        <v>112.0</v>
      </c>
      <c r="B113" s="84" t="str">
        <f t="shared" si="1"/>
        <v>70</v>
      </c>
      <c r="C113" s="84">
        <v>60.0</v>
      </c>
      <c r="D113" s="84">
        <v>45.0</v>
      </c>
    </row>
    <row r="114">
      <c r="A114" s="84">
        <v>113.0</v>
      </c>
      <c r="B114" s="84" t="str">
        <f t="shared" si="1"/>
        <v>71</v>
      </c>
      <c r="C114" s="84">
        <v>61.0</v>
      </c>
      <c r="D114" s="84">
        <v>46.0</v>
      </c>
    </row>
    <row r="115">
      <c r="A115" s="84">
        <v>114.0</v>
      </c>
      <c r="B115" s="84" t="str">
        <f t="shared" si="1"/>
        <v>72</v>
      </c>
      <c r="C115" s="84">
        <v>62.0</v>
      </c>
      <c r="D115" s="84">
        <v>47.0</v>
      </c>
    </row>
    <row r="116">
      <c r="A116" s="84">
        <v>115.0</v>
      </c>
      <c r="B116" s="84" t="str">
        <f t="shared" si="1"/>
        <v>73</v>
      </c>
      <c r="C116" s="84">
        <v>63.0</v>
      </c>
      <c r="D116" s="84">
        <v>48.0</v>
      </c>
    </row>
    <row r="117">
      <c r="A117" s="84">
        <v>116.0</v>
      </c>
      <c r="B117" s="84" t="str">
        <f t="shared" si="1"/>
        <v>74</v>
      </c>
      <c r="C117" s="84">
        <v>64.0</v>
      </c>
      <c r="D117" s="84">
        <v>49.0</v>
      </c>
    </row>
    <row r="118">
      <c r="A118" s="84">
        <v>117.0</v>
      </c>
      <c r="B118" s="84" t="str">
        <f t="shared" si="1"/>
        <v>75</v>
      </c>
      <c r="C118" s="84">
        <v>65.0</v>
      </c>
      <c r="D118" s="84">
        <v>50.0</v>
      </c>
    </row>
    <row r="119">
      <c r="A119" s="84">
        <v>118.0</v>
      </c>
      <c r="B119" s="84" t="str">
        <f t="shared" si="1"/>
        <v>76</v>
      </c>
      <c r="C119" s="84">
        <v>66.0</v>
      </c>
      <c r="D119" s="84">
        <v>51.0</v>
      </c>
    </row>
    <row r="120">
      <c r="A120" s="84">
        <v>119.0</v>
      </c>
      <c r="B120" s="84" t="str">
        <f t="shared" si="1"/>
        <v>77</v>
      </c>
      <c r="C120" s="84">
        <v>67.0</v>
      </c>
      <c r="D120" s="84">
        <v>52.0</v>
      </c>
    </row>
    <row r="121">
      <c r="A121" s="84">
        <v>120.0</v>
      </c>
      <c r="B121" s="84" t="str">
        <f t="shared" si="1"/>
        <v>78</v>
      </c>
      <c r="C121" s="84">
        <v>68.0</v>
      </c>
      <c r="D121" s="84">
        <v>53.0</v>
      </c>
    </row>
    <row r="122">
      <c r="A122" s="84">
        <v>121.0</v>
      </c>
      <c r="B122" s="84" t="str">
        <f t="shared" si="1"/>
        <v>79</v>
      </c>
      <c r="C122" s="84">
        <v>69.0</v>
      </c>
      <c r="D122" s="84">
        <v>54.0</v>
      </c>
    </row>
    <row r="123">
      <c r="A123" s="84">
        <v>122.0</v>
      </c>
      <c r="B123" s="84" t="str">
        <f t="shared" si="1"/>
        <v>7A</v>
      </c>
      <c r="C123" s="84">
        <v>70.0</v>
      </c>
      <c r="D123" s="84">
        <v>55.0</v>
      </c>
    </row>
    <row r="124">
      <c r="A124" s="84">
        <v>123.0</v>
      </c>
      <c r="B124" s="84" t="str">
        <f t="shared" si="1"/>
        <v>7B</v>
      </c>
      <c r="C124" s="84">
        <v>71.0</v>
      </c>
      <c r="D124" s="84">
        <v>56.0</v>
      </c>
    </row>
    <row r="125">
      <c r="A125" s="84">
        <v>124.0</v>
      </c>
      <c r="B125" s="84" t="str">
        <f t="shared" si="1"/>
        <v>7C</v>
      </c>
      <c r="C125" s="84">
        <v>72.0</v>
      </c>
      <c r="D125" s="84">
        <v>57.0</v>
      </c>
    </row>
    <row r="126">
      <c r="A126" s="84">
        <v>125.0</v>
      </c>
      <c r="B126" s="84" t="str">
        <f t="shared" si="1"/>
        <v>7D</v>
      </c>
      <c r="C126" s="84">
        <v>73.0</v>
      </c>
      <c r="D126" s="84">
        <v>58.0</v>
      </c>
    </row>
    <row r="127">
      <c r="A127" s="84">
        <v>126.0</v>
      </c>
      <c r="B127" s="84" t="str">
        <f t="shared" si="1"/>
        <v>7E</v>
      </c>
      <c r="C127" s="84">
        <v>74.0</v>
      </c>
      <c r="D127" s="84">
        <v>59.0</v>
      </c>
    </row>
    <row r="128">
      <c r="A128" s="84">
        <v>127.0</v>
      </c>
      <c r="B128" s="84" t="str">
        <f t="shared" si="1"/>
        <v>7F</v>
      </c>
      <c r="C128" s="84">
        <v>75.0</v>
      </c>
      <c r="D128" s="84">
        <v>60.0</v>
      </c>
    </row>
    <row r="129">
      <c r="A129" s="84">
        <v>128.0</v>
      </c>
      <c r="B129" s="84" t="str">
        <f t="shared" si="1"/>
        <v>80</v>
      </c>
      <c r="C129" s="84">
        <v>76.0</v>
      </c>
      <c r="D129" s="84">
        <v>61.0</v>
      </c>
    </row>
    <row r="130">
      <c r="A130" s="84">
        <v>129.0</v>
      </c>
      <c r="B130" s="84" t="str">
        <f t="shared" si="1"/>
        <v>81</v>
      </c>
      <c r="C130" s="84">
        <v>77.0</v>
      </c>
      <c r="D130" s="84">
        <v>62.0</v>
      </c>
    </row>
    <row r="131">
      <c r="A131" s="84">
        <v>130.0</v>
      </c>
      <c r="B131" s="84" t="str">
        <f t="shared" si="1"/>
        <v>82</v>
      </c>
      <c r="C131" s="84">
        <v>78.0</v>
      </c>
      <c r="D131" s="84">
        <v>63.0</v>
      </c>
    </row>
    <row r="132">
      <c r="A132" s="84">
        <v>131.0</v>
      </c>
      <c r="B132" s="84" t="str">
        <f t="shared" si="1"/>
        <v>83</v>
      </c>
      <c r="C132" s="84">
        <v>79.0</v>
      </c>
      <c r="D132" s="84">
        <v>64.0</v>
      </c>
    </row>
    <row r="133">
      <c r="A133" s="84">
        <v>132.0</v>
      </c>
      <c r="B133" s="84" t="str">
        <f t="shared" si="1"/>
        <v>84</v>
      </c>
      <c r="C133" s="84">
        <v>80.0</v>
      </c>
      <c r="D133" s="84">
        <v>65.0</v>
      </c>
    </row>
    <row r="134">
      <c r="A134" s="84">
        <v>133.0</v>
      </c>
      <c r="B134" s="84" t="str">
        <f t="shared" si="1"/>
        <v>85</v>
      </c>
      <c r="C134" s="84">
        <v>81.0</v>
      </c>
      <c r="D134" s="84">
        <v>66.0</v>
      </c>
    </row>
    <row r="135">
      <c r="A135" s="84">
        <v>134.0</v>
      </c>
      <c r="B135" s="84" t="str">
        <f t="shared" si="1"/>
        <v>86</v>
      </c>
      <c r="C135" s="84">
        <v>82.0</v>
      </c>
      <c r="D135" s="84">
        <v>67.0</v>
      </c>
    </row>
    <row r="136">
      <c r="A136" s="84">
        <v>135.0</v>
      </c>
      <c r="B136" s="84" t="str">
        <f t="shared" si="1"/>
        <v>87</v>
      </c>
      <c r="C136" s="84">
        <v>83.0</v>
      </c>
      <c r="D136" s="84">
        <v>68.0</v>
      </c>
    </row>
    <row r="137">
      <c r="A137" s="84">
        <v>136.0</v>
      </c>
      <c r="B137" s="84" t="str">
        <f t="shared" si="1"/>
        <v>88</v>
      </c>
      <c r="C137" s="84">
        <v>84.0</v>
      </c>
      <c r="D137" s="84">
        <v>69.0</v>
      </c>
    </row>
    <row r="138">
      <c r="A138" s="84">
        <v>137.0</v>
      </c>
      <c r="B138" s="84" t="str">
        <f t="shared" si="1"/>
        <v>89</v>
      </c>
      <c r="C138" s="84">
        <v>85.0</v>
      </c>
      <c r="D138" s="84">
        <v>70.0</v>
      </c>
    </row>
    <row r="139">
      <c r="A139" s="84">
        <v>138.0</v>
      </c>
      <c r="B139" s="84" t="str">
        <f t="shared" si="1"/>
        <v>8A</v>
      </c>
      <c r="C139" s="84">
        <v>86.0</v>
      </c>
      <c r="D139" s="84">
        <v>71.0</v>
      </c>
    </row>
    <row r="140">
      <c r="A140" s="84">
        <v>139.0</v>
      </c>
      <c r="B140" s="84" t="str">
        <f t="shared" si="1"/>
        <v>8B</v>
      </c>
      <c r="C140" s="84">
        <v>87.0</v>
      </c>
      <c r="D140" s="84">
        <v>72.0</v>
      </c>
    </row>
    <row r="141">
      <c r="A141" s="84">
        <v>140.0</v>
      </c>
      <c r="B141" s="84" t="str">
        <f t="shared" si="1"/>
        <v>8C</v>
      </c>
      <c r="C141" s="84">
        <v>88.0</v>
      </c>
      <c r="D141" s="84">
        <v>73.0</v>
      </c>
    </row>
    <row r="142">
      <c r="A142" s="84">
        <v>141.0</v>
      </c>
      <c r="B142" s="84" t="str">
        <f t="shared" si="1"/>
        <v>8D</v>
      </c>
      <c r="C142" s="84">
        <v>89.0</v>
      </c>
      <c r="D142" s="84">
        <v>74.0</v>
      </c>
    </row>
    <row r="143">
      <c r="A143" s="84">
        <v>142.0</v>
      </c>
      <c r="B143" s="84" t="str">
        <f t="shared" si="1"/>
        <v>8E</v>
      </c>
      <c r="C143" s="84">
        <v>90.0</v>
      </c>
      <c r="D143" s="84">
        <v>75.0</v>
      </c>
    </row>
    <row r="144">
      <c r="A144" s="84">
        <v>143.0</v>
      </c>
      <c r="B144" s="84" t="str">
        <f t="shared" si="1"/>
        <v>8F</v>
      </c>
      <c r="C144" s="84">
        <v>91.0</v>
      </c>
      <c r="D144" s="84">
        <v>76.0</v>
      </c>
    </row>
    <row r="145">
      <c r="A145" s="84">
        <v>144.0</v>
      </c>
      <c r="B145" s="84" t="str">
        <f t="shared" si="1"/>
        <v>90</v>
      </c>
      <c r="C145" s="84">
        <v>92.0</v>
      </c>
      <c r="D145" s="84">
        <v>77.0</v>
      </c>
    </row>
    <row r="146">
      <c r="A146" s="84">
        <v>145.0</v>
      </c>
      <c r="B146" s="84" t="str">
        <f t="shared" si="1"/>
        <v>91</v>
      </c>
      <c r="C146" s="84">
        <v>93.0</v>
      </c>
      <c r="D146" s="84">
        <v>78.0</v>
      </c>
    </row>
    <row r="147">
      <c r="A147" s="84">
        <v>146.0</v>
      </c>
      <c r="B147" s="84" t="str">
        <f t="shared" si="1"/>
        <v>92</v>
      </c>
      <c r="C147" s="84">
        <v>94.0</v>
      </c>
      <c r="D147" s="84">
        <v>79.0</v>
      </c>
    </row>
    <row r="148">
      <c r="A148" s="84">
        <v>147.0</v>
      </c>
      <c r="B148" s="84" t="str">
        <f t="shared" si="1"/>
        <v>93</v>
      </c>
      <c r="C148" s="84">
        <v>95.0</v>
      </c>
      <c r="D148" s="84">
        <v>80.0</v>
      </c>
    </row>
    <row r="149">
      <c r="A149" s="84">
        <v>148.0</v>
      </c>
      <c r="B149" s="84" t="str">
        <f t="shared" si="1"/>
        <v>94</v>
      </c>
      <c r="C149" s="84">
        <v>96.0</v>
      </c>
      <c r="D149" s="84">
        <v>81.0</v>
      </c>
    </row>
    <row r="150">
      <c r="A150" s="84">
        <v>149.0</v>
      </c>
      <c r="B150" s="84" t="str">
        <f t="shared" si="1"/>
        <v>95</v>
      </c>
      <c r="C150" s="84">
        <v>97.0</v>
      </c>
      <c r="D150" s="84">
        <v>82.0</v>
      </c>
    </row>
    <row r="151">
      <c r="A151" s="84">
        <v>150.0</v>
      </c>
      <c r="B151" s="84" t="str">
        <f t="shared" si="1"/>
        <v>96</v>
      </c>
      <c r="C151" s="84">
        <v>98.0</v>
      </c>
      <c r="D151" s="84">
        <v>83.0</v>
      </c>
    </row>
    <row r="152">
      <c r="A152" s="84">
        <v>151.0</v>
      </c>
      <c r="B152" s="84" t="str">
        <f t="shared" si="1"/>
        <v>97</v>
      </c>
      <c r="C152" s="84">
        <v>99.0</v>
      </c>
      <c r="D152" s="84">
        <v>84.0</v>
      </c>
    </row>
    <row r="153">
      <c r="A153" s="84">
        <v>152.0</v>
      </c>
      <c r="B153" s="84" t="str">
        <f t="shared" si="1"/>
        <v>98</v>
      </c>
      <c r="C153" s="84">
        <v>100.0</v>
      </c>
      <c r="D153" s="84">
        <v>85.0</v>
      </c>
    </row>
    <row r="154">
      <c r="A154" s="84">
        <v>153.0</v>
      </c>
      <c r="B154" s="84" t="str">
        <f t="shared" si="1"/>
        <v>99</v>
      </c>
      <c r="C154" s="84">
        <v>101.0</v>
      </c>
      <c r="D154" s="84">
        <v>86.0</v>
      </c>
    </row>
    <row r="155">
      <c r="A155" s="84">
        <v>154.0</v>
      </c>
      <c r="B155" s="84" t="str">
        <f t="shared" si="1"/>
        <v>9A</v>
      </c>
      <c r="C155" s="84">
        <v>102.0</v>
      </c>
      <c r="D155" s="84">
        <v>87.0</v>
      </c>
    </row>
    <row r="156">
      <c r="A156" s="84">
        <v>155.0</v>
      </c>
      <c r="B156" s="84" t="str">
        <f t="shared" si="1"/>
        <v>9B</v>
      </c>
      <c r="C156" s="84">
        <v>103.0</v>
      </c>
      <c r="D156" s="84">
        <v>88.0</v>
      </c>
    </row>
    <row r="157">
      <c r="A157" s="84">
        <v>156.0</v>
      </c>
      <c r="B157" s="84" t="str">
        <f t="shared" si="1"/>
        <v>9C</v>
      </c>
      <c r="C157" s="84">
        <v>104.0</v>
      </c>
      <c r="D157" s="84">
        <v>89.0</v>
      </c>
    </row>
    <row r="158">
      <c r="A158" s="84">
        <v>157.0</v>
      </c>
      <c r="B158" s="84" t="str">
        <f t="shared" si="1"/>
        <v>9D</v>
      </c>
      <c r="C158" s="84">
        <v>105.0</v>
      </c>
      <c r="D158" s="84">
        <v>90.0</v>
      </c>
    </row>
    <row r="159">
      <c r="A159" s="84">
        <v>158.0</v>
      </c>
      <c r="B159" s="84" t="str">
        <f t="shared" si="1"/>
        <v>9E</v>
      </c>
      <c r="C159" s="84">
        <v>106.0</v>
      </c>
      <c r="D159" s="84">
        <v>91.0</v>
      </c>
    </row>
    <row r="160">
      <c r="A160" s="84">
        <v>159.0</v>
      </c>
      <c r="B160" s="84" t="str">
        <f t="shared" si="1"/>
        <v>9F</v>
      </c>
      <c r="C160" s="84">
        <v>107.0</v>
      </c>
      <c r="D160" s="84">
        <v>92.0</v>
      </c>
    </row>
    <row r="161">
      <c r="A161" s="84">
        <v>160.0</v>
      </c>
      <c r="B161" s="84" t="str">
        <f t="shared" si="1"/>
        <v>A0</v>
      </c>
      <c r="C161" s="84">
        <v>108.0</v>
      </c>
      <c r="D161" s="84">
        <v>93.0</v>
      </c>
    </row>
    <row r="162">
      <c r="A162" s="84">
        <v>161.0</v>
      </c>
      <c r="B162" s="84" t="str">
        <f t="shared" si="1"/>
        <v>A1</v>
      </c>
      <c r="C162" s="84">
        <v>109.0</v>
      </c>
      <c r="D162" s="84">
        <v>94.0</v>
      </c>
    </row>
    <row r="163">
      <c r="A163" s="84">
        <v>162.0</v>
      </c>
      <c r="B163" s="84" t="str">
        <f t="shared" si="1"/>
        <v>A2</v>
      </c>
      <c r="C163" s="84">
        <v>110.0</v>
      </c>
      <c r="D163" s="84">
        <v>95.0</v>
      </c>
    </row>
    <row r="164">
      <c r="A164" s="84">
        <v>163.0</v>
      </c>
      <c r="B164" s="84" t="str">
        <f t="shared" si="1"/>
        <v>A3</v>
      </c>
      <c r="C164" s="84">
        <v>111.0</v>
      </c>
      <c r="D164" s="84">
        <v>96.0</v>
      </c>
    </row>
    <row r="165">
      <c r="A165" s="84">
        <v>164.0</v>
      </c>
      <c r="B165" s="84" t="str">
        <f t="shared" si="1"/>
        <v>A4</v>
      </c>
      <c r="C165" s="84">
        <v>112.0</v>
      </c>
      <c r="D165" s="84">
        <v>97.0</v>
      </c>
    </row>
    <row r="166">
      <c r="A166" s="84">
        <v>165.0</v>
      </c>
      <c r="B166" s="84" t="str">
        <f t="shared" si="1"/>
        <v>A5</v>
      </c>
      <c r="C166" s="84">
        <v>113.0</v>
      </c>
      <c r="D166" s="84">
        <v>98.0</v>
      </c>
    </row>
    <row r="167">
      <c r="A167" s="84">
        <v>166.0</v>
      </c>
      <c r="B167" s="84" t="str">
        <f t="shared" si="1"/>
        <v>A6</v>
      </c>
      <c r="C167" s="84">
        <v>114.0</v>
      </c>
      <c r="D167" s="84">
        <v>99.0</v>
      </c>
    </row>
    <row r="168">
      <c r="A168" s="84">
        <v>167.0</v>
      </c>
      <c r="B168" s="84" t="str">
        <f t="shared" si="1"/>
        <v>A7</v>
      </c>
      <c r="C168" s="84">
        <v>115.0</v>
      </c>
      <c r="D168" s="84">
        <v>100.0</v>
      </c>
    </row>
    <row r="169">
      <c r="A169" s="84">
        <v>168.0</v>
      </c>
      <c r="B169" s="84" t="str">
        <f t="shared" si="1"/>
        <v>A8</v>
      </c>
      <c r="C169" s="84">
        <v>116.0</v>
      </c>
      <c r="D169" s="84">
        <v>1.0</v>
      </c>
    </row>
    <row r="170">
      <c r="A170" s="84">
        <v>169.0</v>
      </c>
      <c r="B170" s="84" t="str">
        <f t="shared" si="1"/>
        <v>A9</v>
      </c>
      <c r="C170" s="84">
        <v>117.0</v>
      </c>
      <c r="D170" s="84">
        <v>2.0</v>
      </c>
    </row>
    <row r="171">
      <c r="A171" s="84">
        <v>170.0</v>
      </c>
      <c r="B171" s="84" t="str">
        <f t="shared" si="1"/>
        <v>AA</v>
      </c>
      <c r="C171" s="84">
        <v>118.0</v>
      </c>
      <c r="D171" s="84">
        <v>3.0</v>
      </c>
    </row>
    <row r="172">
      <c r="A172" s="84">
        <v>171.0</v>
      </c>
      <c r="B172" s="84" t="str">
        <f t="shared" si="1"/>
        <v>AB</v>
      </c>
      <c r="C172" s="84">
        <v>119.0</v>
      </c>
      <c r="D172" s="84">
        <v>4.0</v>
      </c>
    </row>
    <row r="173">
      <c r="A173" s="84">
        <v>172.0</v>
      </c>
      <c r="B173" s="84" t="str">
        <f t="shared" si="1"/>
        <v>AC</v>
      </c>
      <c r="C173" s="84">
        <v>120.0</v>
      </c>
      <c r="D173" s="84">
        <v>5.0</v>
      </c>
    </row>
    <row r="174">
      <c r="A174" s="84">
        <v>173.0</v>
      </c>
      <c r="B174" s="84" t="str">
        <f t="shared" si="1"/>
        <v>AD</v>
      </c>
      <c r="C174" s="84">
        <v>121.0</v>
      </c>
      <c r="D174" s="84">
        <v>6.0</v>
      </c>
    </row>
    <row r="175">
      <c r="A175" s="84">
        <v>174.0</v>
      </c>
      <c r="B175" s="84" t="str">
        <f t="shared" si="1"/>
        <v>AE</v>
      </c>
      <c r="C175" s="84">
        <v>122.0</v>
      </c>
      <c r="D175" s="84">
        <v>7.0</v>
      </c>
    </row>
    <row r="176">
      <c r="A176" s="84">
        <v>175.0</v>
      </c>
      <c r="B176" s="84" t="str">
        <f t="shared" si="1"/>
        <v>AF</v>
      </c>
      <c r="C176" s="84">
        <v>123.0</v>
      </c>
      <c r="D176" s="84">
        <v>8.0</v>
      </c>
    </row>
    <row r="177">
      <c r="A177" s="84">
        <v>176.0</v>
      </c>
      <c r="B177" s="84" t="str">
        <f t="shared" si="1"/>
        <v>B0</v>
      </c>
      <c r="C177" s="84">
        <v>124.0</v>
      </c>
      <c r="D177" s="84">
        <v>9.0</v>
      </c>
    </row>
    <row r="178">
      <c r="A178" s="84">
        <v>177.0</v>
      </c>
      <c r="B178" s="84" t="str">
        <f t="shared" si="1"/>
        <v>B1</v>
      </c>
      <c r="C178" s="84">
        <v>125.0</v>
      </c>
      <c r="D178" s="84">
        <v>10.0</v>
      </c>
    </row>
    <row r="179">
      <c r="A179" s="84">
        <v>178.0</v>
      </c>
      <c r="B179" s="84" t="str">
        <f t="shared" si="1"/>
        <v>B2</v>
      </c>
      <c r="C179" s="84">
        <v>126.0</v>
      </c>
      <c r="D179" s="84">
        <v>11.0</v>
      </c>
    </row>
    <row r="180">
      <c r="A180" s="84">
        <v>179.0</v>
      </c>
      <c r="B180" s="84" t="str">
        <f t="shared" si="1"/>
        <v>B3</v>
      </c>
      <c r="C180" s="84">
        <v>127.0</v>
      </c>
      <c r="D180" s="84">
        <v>12.0</v>
      </c>
    </row>
    <row r="181">
      <c r="A181" s="84">
        <v>180.0</v>
      </c>
      <c r="B181" s="84" t="str">
        <f t="shared" si="1"/>
        <v>B4</v>
      </c>
      <c r="C181" s="84">
        <v>128.0</v>
      </c>
      <c r="D181" s="84">
        <v>13.0</v>
      </c>
      <c r="F181" s="84">
        <v>1.0</v>
      </c>
    </row>
    <row r="182">
      <c r="A182" s="84">
        <v>181.0</v>
      </c>
      <c r="B182" s="84" t="str">
        <f t="shared" si="1"/>
        <v>B5</v>
      </c>
      <c r="C182" s="84">
        <v>129.0</v>
      </c>
      <c r="D182" s="84">
        <v>14.0</v>
      </c>
      <c r="F182" s="84">
        <v>2.0</v>
      </c>
    </row>
    <row r="183">
      <c r="A183" s="84">
        <v>182.0</v>
      </c>
      <c r="B183" s="84" t="str">
        <f t="shared" si="1"/>
        <v>B6</v>
      </c>
      <c r="C183" s="84">
        <v>130.0</v>
      </c>
      <c r="D183" s="84">
        <v>15.0</v>
      </c>
      <c r="F183" s="84">
        <v>3.0</v>
      </c>
    </row>
    <row r="184">
      <c r="A184" s="84">
        <v>183.0</v>
      </c>
      <c r="B184" s="84" t="str">
        <f t="shared" si="1"/>
        <v>B7</v>
      </c>
      <c r="C184" s="84">
        <v>131.0</v>
      </c>
      <c r="D184" s="84">
        <v>16.0</v>
      </c>
      <c r="F184" s="84">
        <v>4.0</v>
      </c>
    </row>
    <row r="185">
      <c r="A185" s="84">
        <v>184.0</v>
      </c>
      <c r="B185" s="84" t="str">
        <f t="shared" si="1"/>
        <v>B8</v>
      </c>
      <c r="C185" s="84">
        <v>132.0</v>
      </c>
      <c r="D185" s="84">
        <v>17.0</v>
      </c>
      <c r="F185" s="84">
        <v>5.0</v>
      </c>
    </row>
    <row r="186">
      <c r="A186" s="84">
        <v>185.0</v>
      </c>
      <c r="B186" s="84" t="str">
        <f t="shared" si="1"/>
        <v>B9</v>
      </c>
      <c r="C186" s="84">
        <v>133.0</v>
      </c>
      <c r="D186" s="84">
        <v>18.0</v>
      </c>
      <c r="F186" s="84">
        <v>6.0</v>
      </c>
    </row>
    <row r="187">
      <c r="A187" s="84">
        <v>186.0</v>
      </c>
      <c r="B187" s="84" t="str">
        <f t="shared" si="1"/>
        <v>BA</v>
      </c>
      <c r="C187" s="84">
        <v>134.0</v>
      </c>
      <c r="D187" s="84">
        <v>19.0</v>
      </c>
      <c r="F187" s="84">
        <v>7.0</v>
      </c>
    </row>
    <row r="188">
      <c r="A188" s="84">
        <v>187.0</v>
      </c>
      <c r="B188" s="84" t="str">
        <f t="shared" si="1"/>
        <v>BB</v>
      </c>
      <c r="C188" s="84">
        <v>135.0</v>
      </c>
      <c r="D188" s="84">
        <v>20.0</v>
      </c>
      <c r="F188" s="84">
        <v>8.0</v>
      </c>
    </row>
    <row r="189">
      <c r="A189" s="84">
        <v>188.0</v>
      </c>
      <c r="B189" s="84" t="str">
        <f t="shared" si="1"/>
        <v>BC</v>
      </c>
      <c r="C189" s="84">
        <v>136.0</v>
      </c>
      <c r="D189" s="84">
        <v>21.0</v>
      </c>
      <c r="F189" s="84">
        <v>9.0</v>
      </c>
    </row>
    <row r="190">
      <c r="A190" s="84">
        <v>189.0</v>
      </c>
      <c r="B190" s="84" t="str">
        <f t="shared" si="1"/>
        <v>BD</v>
      </c>
      <c r="C190" s="84">
        <v>137.0</v>
      </c>
      <c r="D190" s="84">
        <v>22.0</v>
      </c>
      <c r="F190" s="84">
        <v>10.0</v>
      </c>
    </row>
    <row r="191">
      <c r="A191" s="84">
        <v>190.0</v>
      </c>
      <c r="B191" s="84" t="str">
        <f t="shared" si="1"/>
        <v>BE</v>
      </c>
      <c r="C191" s="84">
        <v>138.0</v>
      </c>
      <c r="D191" s="84">
        <v>23.0</v>
      </c>
      <c r="F191" s="84">
        <v>11.0</v>
      </c>
    </row>
    <row r="192">
      <c r="A192" s="84">
        <v>191.0</v>
      </c>
      <c r="B192" s="84" t="str">
        <f t="shared" si="1"/>
        <v>BF</v>
      </c>
      <c r="C192" s="84">
        <v>139.0</v>
      </c>
      <c r="D192" s="84">
        <v>24.0</v>
      </c>
      <c r="F192" s="84">
        <v>12.0</v>
      </c>
    </row>
    <row r="193">
      <c r="A193" s="84">
        <v>192.0</v>
      </c>
      <c r="B193" s="84" t="str">
        <f t="shared" si="1"/>
        <v>C0</v>
      </c>
      <c r="C193" s="84">
        <v>140.0</v>
      </c>
      <c r="D193" s="84">
        <v>25.0</v>
      </c>
      <c r="F193" s="84">
        <v>13.0</v>
      </c>
    </row>
    <row r="194">
      <c r="A194" s="84">
        <v>193.0</v>
      </c>
      <c r="B194" s="84" t="str">
        <f t="shared" si="1"/>
        <v>C1</v>
      </c>
      <c r="C194" s="84">
        <v>141.0</v>
      </c>
      <c r="D194" s="84">
        <v>26.0</v>
      </c>
      <c r="F194" s="84">
        <v>14.0</v>
      </c>
    </row>
    <row r="195">
      <c r="A195" s="84">
        <v>194.0</v>
      </c>
      <c r="B195" s="84" t="str">
        <f t="shared" si="1"/>
        <v>C2</v>
      </c>
      <c r="C195" s="84">
        <v>142.0</v>
      </c>
      <c r="D195" s="84">
        <v>27.0</v>
      </c>
      <c r="F195" s="84">
        <v>15.0</v>
      </c>
    </row>
    <row r="196">
      <c r="A196" s="84">
        <v>195.0</v>
      </c>
      <c r="B196" s="84" t="str">
        <f t="shared" si="1"/>
        <v>C3</v>
      </c>
      <c r="C196" s="84">
        <v>143.0</v>
      </c>
      <c r="D196" s="84">
        <v>28.0</v>
      </c>
      <c r="F196" s="84">
        <v>16.0</v>
      </c>
    </row>
    <row r="197">
      <c r="A197" s="84">
        <v>196.0</v>
      </c>
      <c r="B197" s="84" t="str">
        <f t="shared" si="1"/>
        <v>C4</v>
      </c>
      <c r="C197" s="84">
        <v>144.0</v>
      </c>
      <c r="D197" s="84">
        <v>29.0</v>
      </c>
      <c r="F197" s="84">
        <v>17.0</v>
      </c>
    </row>
    <row r="198">
      <c r="A198" s="84">
        <v>197.0</v>
      </c>
      <c r="B198" s="84" t="str">
        <f t="shared" si="1"/>
        <v>C5</v>
      </c>
      <c r="C198" s="84">
        <v>145.0</v>
      </c>
      <c r="D198" s="84">
        <v>30.0</v>
      </c>
      <c r="F198" s="84">
        <v>18.0</v>
      </c>
    </row>
    <row r="199">
      <c r="A199" s="84">
        <v>198.0</v>
      </c>
      <c r="B199" s="84" t="str">
        <f t="shared" si="1"/>
        <v>C6</v>
      </c>
      <c r="C199" s="84">
        <v>146.0</v>
      </c>
      <c r="D199" s="84">
        <v>31.0</v>
      </c>
      <c r="F199" s="84">
        <v>19.0</v>
      </c>
    </row>
    <row r="200">
      <c r="A200" s="84">
        <v>199.0</v>
      </c>
      <c r="B200" s="84" t="str">
        <f t="shared" si="1"/>
        <v>C7</v>
      </c>
      <c r="C200" s="84">
        <v>147.0</v>
      </c>
      <c r="D200" s="84">
        <v>32.0</v>
      </c>
      <c r="F200" s="84">
        <v>20.0</v>
      </c>
    </row>
    <row r="201">
      <c r="A201" s="84">
        <v>200.0</v>
      </c>
      <c r="B201" s="84" t="str">
        <f t="shared" si="1"/>
        <v>C8</v>
      </c>
      <c r="C201" s="84">
        <v>148.0</v>
      </c>
      <c r="D201" s="84">
        <v>33.0</v>
      </c>
      <c r="F201" s="84">
        <v>21.0</v>
      </c>
    </row>
    <row r="202">
      <c r="A202" s="84">
        <v>201.0</v>
      </c>
      <c r="B202" s="84" t="str">
        <f t="shared" si="1"/>
        <v>C9</v>
      </c>
      <c r="C202" s="84">
        <v>149.0</v>
      </c>
      <c r="D202" s="84">
        <v>34.0</v>
      </c>
      <c r="F202" s="84">
        <v>22.0</v>
      </c>
    </row>
    <row r="203">
      <c r="A203" s="84">
        <v>202.0</v>
      </c>
      <c r="B203" s="84" t="str">
        <f t="shared" si="1"/>
        <v>CA</v>
      </c>
      <c r="C203" s="84">
        <v>150.0</v>
      </c>
      <c r="D203" s="84">
        <v>35.0</v>
      </c>
      <c r="F203" s="84">
        <v>23.0</v>
      </c>
    </row>
    <row r="204">
      <c r="A204" s="84">
        <v>203.0</v>
      </c>
      <c r="B204" s="84" t="str">
        <f t="shared" si="1"/>
        <v>CB</v>
      </c>
      <c r="C204" s="84">
        <v>151.0</v>
      </c>
      <c r="D204" s="84">
        <v>36.0</v>
      </c>
      <c r="F204" s="84">
        <v>24.0</v>
      </c>
    </row>
    <row r="205">
      <c r="A205" s="84">
        <v>204.0</v>
      </c>
      <c r="B205" s="84" t="str">
        <f t="shared" si="1"/>
        <v>CC</v>
      </c>
      <c r="C205" s="84">
        <v>152.0</v>
      </c>
      <c r="D205" s="84">
        <v>37.0</v>
      </c>
      <c r="F205" s="84">
        <v>25.0</v>
      </c>
    </row>
    <row r="206">
      <c r="A206" s="84">
        <v>205.0</v>
      </c>
      <c r="B206" s="84" t="str">
        <f t="shared" si="1"/>
        <v>CD</v>
      </c>
      <c r="C206" s="84">
        <v>153.0</v>
      </c>
      <c r="D206" s="84">
        <v>38.0</v>
      </c>
      <c r="F206" s="84">
        <v>26.0</v>
      </c>
    </row>
    <row r="207">
      <c r="A207" s="84">
        <v>206.0</v>
      </c>
      <c r="B207" s="84" t="str">
        <f t="shared" si="1"/>
        <v>CE</v>
      </c>
      <c r="C207" s="84">
        <v>154.0</v>
      </c>
      <c r="D207" s="84">
        <v>39.0</v>
      </c>
      <c r="F207" s="84">
        <v>27.0</v>
      </c>
    </row>
    <row r="208">
      <c r="A208" s="84">
        <v>207.0</v>
      </c>
      <c r="B208" s="84" t="str">
        <f t="shared" si="1"/>
        <v>CF</v>
      </c>
      <c r="C208" s="84">
        <v>155.0</v>
      </c>
      <c r="D208" s="84">
        <v>40.0</v>
      </c>
      <c r="F208" s="84">
        <v>28.0</v>
      </c>
    </row>
    <row r="209">
      <c r="A209" s="84">
        <v>208.0</v>
      </c>
      <c r="B209" s="84" t="str">
        <f t="shared" si="1"/>
        <v>D0</v>
      </c>
      <c r="C209" s="84">
        <v>156.0</v>
      </c>
      <c r="D209" s="84">
        <v>41.0</v>
      </c>
      <c r="F209" s="84">
        <v>29.0</v>
      </c>
    </row>
    <row r="210">
      <c r="A210" s="84">
        <v>209.0</v>
      </c>
      <c r="B210" s="84" t="str">
        <f t="shared" si="1"/>
        <v>D1</v>
      </c>
      <c r="C210" s="84">
        <v>157.0</v>
      </c>
      <c r="D210" s="84">
        <v>42.0</v>
      </c>
      <c r="F210" s="84">
        <v>30.0</v>
      </c>
    </row>
    <row r="211">
      <c r="A211" s="84">
        <v>210.0</v>
      </c>
      <c r="B211" s="84" t="str">
        <f t="shared" si="1"/>
        <v>D2</v>
      </c>
      <c r="C211" s="84">
        <v>158.0</v>
      </c>
      <c r="D211" s="84">
        <v>43.0</v>
      </c>
      <c r="F211" s="84">
        <v>31.0</v>
      </c>
    </row>
    <row r="212">
      <c r="A212" s="84">
        <v>211.0</v>
      </c>
      <c r="B212" s="84" t="str">
        <f t="shared" si="1"/>
        <v>D3</v>
      </c>
      <c r="C212" s="84">
        <v>159.0</v>
      </c>
      <c r="D212" s="84">
        <v>44.0</v>
      </c>
      <c r="F212" s="84">
        <v>32.0</v>
      </c>
    </row>
    <row r="213">
      <c r="A213" s="84">
        <v>212.0</v>
      </c>
      <c r="B213" s="84" t="str">
        <f t="shared" si="1"/>
        <v>D4</v>
      </c>
      <c r="C213" s="84">
        <v>160.0</v>
      </c>
      <c r="D213" s="84">
        <v>45.0</v>
      </c>
      <c r="F213" s="84">
        <v>33.0</v>
      </c>
    </row>
    <row r="214">
      <c r="A214" s="84">
        <v>213.0</v>
      </c>
      <c r="B214" s="84" t="str">
        <f t="shared" si="1"/>
        <v>D5</v>
      </c>
      <c r="C214" s="84">
        <v>161.0</v>
      </c>
      <c r="D214" s="84">
        <v>46.0</v>
      </c>
      <c r="F214" s="84">
        <v>34.0</v>
      </c>
    </row>
    <row r="215">
      <c r="A215" s="84">
        <v>214.0</v>
      </c>
      <c r="B215" s="84" t="str">
        <f t="shared" si="1"/>
        <v>D6</v>
      </c>
      <c r="C215" s="84">
        <v>162.0</v>
      </c>
      <c r="D215" s="84">
        <v>47.0</v>
      </c>
      <c r="F215" s="84">
        <v>35.0</v>
      </c>
    </row>
    <row r="216">
      <c r="A216" s="84">
        <v>215.0</v>
      </c>
      <c r="B216" s="84" t="str">
        <f t="shared" si="1"/>
        <v>D7</v>
      </c>
      <c r="C216" s="84">
        <v>163.0</v>
      </c>
      <c r="D216" s="84">
        <v>48.0</v>
      </c>
      <c r="F216" s="84">
        <v>36.0</v>
      </c>
    </row>
    <row r="217">
      <c r="A217" s="84">
        <v>216.0</v>
      </c>
      <c r="B217" s="84" t="str">
        <f t="shared" si="1"/>
        <v>D8</v>
      </c>
      <c r="C217" s="84">
        <v>164.0</v>
      </c>
      <c r="D217" s="84">
        <v>49.0</v>
      </c>
      <c r="F217" s="84">
        <v>37.0</v>
      </c>
    </row>
    <row r="218">
      <c r="A218" s="84">
        <v>217.0</v>
      </c>
      <c r="B218" s="84" t="str">
        <f t="shared" si="1"/>
        <v>D9</v>
      </c>
      <c r="C218" s="84">
        <v>165.0</v>
      </c>
      <c r="D218" s="84">
        <v>50.0</v>
      </c>
      <c r="F218" s="84">
        <v>38.0</v>
      </c>
    </row>
    <row r="219">
      <c r="A219" s="84">
        <v>218.0</v>
      </c>
      <c r="B219" s="84" t="str">
        <f t="shared" si="1"/>
        <v>DA</v>
      </c>
      <c r="C219" s="84">
        <v>166.0</v>
      </c>
      <c r="D219" s="84">
        <v>51.0</v>
      </c>
      <c r="F219" s="84">
        <v>39.0</v>
      </c>
    </row>
    <row r="220">
      <c r="A220" s="84">
        <v>219.0</v>
      </c>
      <c r="B220" s="84" t="str">
        <f t="shared" si="1"/>
        <v>DB</v>
      </c>
      <c r="C220" s="84">
        <v>167.0</v>
      </c>
      <c r="D220" s="84">
        <v>52.0</v>
      </c>
      <c r="F220" s="84">
        <v>40.0</v>
      </c>
    </row>
    <row r="221">
      <c r="A221" s="84">
        <v>220.0</v>
      </c>
      <c r="B221" s="84" t="str">
        <f t="shared" si="1"/>
        <v>DC</v>
      </c>
      <c r="C221" s="84">
        <v>168.0</v>
      </c>
      <c r="D221" s="84">
        <v>53.0</v>
      </c>
      <c r="F221" s="84">
        <v>41.0</v>
      </c>
    </row>
    <row r="222">
      <c r="A222" s="84">
        <v>221.0</v>
      </c>
      <c r="B222" s="84" t="str">
        <f t="shared" si="1"/>
        <v>DD</v>
      </c>
      <c r="C222" s="84">
        <v>169.0</v>
      </c>
      <c r="D222" s="84">
        <v>54.0</v>
      </c>
      <c r="F222" s="84">
        <v>42.0</v>
      </c>
    </row>
    <row r="223">
      <c r="A223" s="84">
        <v>222.0</v>
      </c>
      <c r="B223" s="84" t="str">
        <f t="shared" si="1"/>
        <v>DE</v>
      </c>
      <c r="C223" s="84">
        <v>170.0</v>
      </c>
      <c r="D223" s="84">
        <v>55.0</v>
      </c>
      <c r="F223" s="84">
        <v>43.0</v>
      </c>
    </row>
    <row r="224">
      <c r="A224" s="84">
        <v>223.0</v>
      </c>
      <c r="B224" s="84" t="str">
        <f t="shared" si="1"/>
        <v>DF</v>
      </c>
      <c r="C224" s="84">
        <v>171.0</v>
      </c>
      <c r="D224" s="84">
        <v>56.0</v>
      </c>
      <c r="F224" s="84">
        <v>44.0</v>
      </c>
    </row>
    <row r="225">
      <c r="A225" s="84">
        <v>224.0</v>
      </c>
      <c r="B225" s="84" t="str">
        <f t="shared" si="1"/>
        <v>E0</v>
      </c>
      <c r="C225" s="84">
        <v>172.0</v>
      </c>
      <c r="D225" s="84">
        <v>57.0</v>
      </c>
      <c r="F225" s="84">
        <v>45.0</v>
      </c>
    </row>
    <row r="226">
      <c r="A226" s="84">
        <v>225.0</v>
      </c>
      <c r="B226" s="84" t="str">
        <f t="shared" si="1"/>
        <v>E1</v>
      </c>
      <c r="C226" s="84">
        <v>173.0</v>
      </c>
      <c r="D226" s="84">
        <v>58.0</v>
      </c>
      <c r="F226" s="84">
        <v>46.0</v>
      </c>
    </row>
    <row r="227">
      <c r="A227" s="84">
        <v>226.0</v>
      </c>
      <c r="B227" s="84" t="str">
        <f t="shared" si="1"/>
        <v>E2</v>
      </c>
      <c r="C227" s="84">
        <v>174.0</v>
      </c>
      <c r="D227" s="84">
        <v>59.0</v>
      </c>
      <c r="F227" s="84">
        <v>47.0</v>
      </c>
    </row>
    <row r="228">
      <c r="A228" s="84">
        <v>227.0</v>
      </c>
      <c r="B228" s="84" t="str">
        <f t="shared" si="1"/>
        <v>E3</v>
      </c>
      <c r="C228" s="84">
        <v>175.0</v>
      </c>
      <c r="D228" s="84">
        <v>60.0</v>
      </c>
      <c r="F228" s="84">
        <v>48.0</v>
      </c>
    </row>
    <row r="229">
      <c r="A229" s="84">
        <v>228.0</v>
      </c>
      <c r="B229" s="84" t="str">
        <f t="shared" si="1"/>
        <v>E4</v>
      </c>
      <c r="C229" s="84">
        <v>176.0</v>
      </c>
      <c r="D229" s="84">
        <v>61.0</v>
      </c>
      <c r="F229" s="84">
        <v>49.0</v>
      </c>
    </row>
    <row r="230">
      <c r="A230" s="84">
        <v>229.0</v>
      </c>
      <c r="B230" s="84" t="str">
        <f t="shared" si="1"/>
        <v>E5</v>
      </c>
      <c r="C230" s="84">
        <v>177.0</v>
      </c>
      <c r="D230" s="84">
        <v>62.0</v>
      </c>
      <c r="F230" s="84">
        <v>50.0</v>
      </c>
    </row>
    <row r="231">
      <c r="A231" s="84">
        <v>230.0</v>
      </c>
      <c r="B231" s="84" t="str">
        <f t="shared" si="1"/>
        <v>E6</v>
      </c>
      <c r="C231" s="84">
        <v>178.0</v>
      </c>
      <c r="D231" s="84">
        <v>63.0</v>
      </c>
      <c r="F231" s="84">
        <v>51.0</v>
      </c>
    </row>
    <row r="232">
      <c r="A232" s="84">
        <v>231.0</v>
      </c>
      <c r="B232" s="84" t="str">
        <f t="shared" si="1"/>
        <v>E7</v>
      </c>
      <c r="C232" s="84">
        <v>179.0</v>
      </c>
      <c r="D232" s="84">
        <v>64.0</v>
      </c>
      <c r="F232" s="84">
        <v>52.0</v>
      </c>
    </row>
    <row r="233">
      <c r="A233" s="84">
        <v>232.0</v>
      </c>
      <c r="B233" s="84" t="str">
        <f t="shared" si="1"/>
        <v>E8</v>
      </c>
      <c r="C233" s="84">
        <v>180.0</v>
      </c>
      <c r="D233" s="84">
        <v>65.0</v>
      </c>
      <c r="F233" s="84">
        <v>53.0</v>
      </c>
    </row>
    <row r="234">
      <c r="A234" s="84">
        <v>233.0</v>
      </c>
      <c r="B234" s="84" t="str">
        <f t="shared" si="1"/>
        <v>E9</v>
      </c>
      <c r="C234" s="84">
        <v>181.0</v>
      </c>
      <c r="D234" s="84">
        <v>66.0</v>
      </c>
      <c r="F234" s="84">
        <v>54.0</v>
      </c>
    </row>
    <row r="235">
      <c r="A235" s="84">
        <v>234.0</v>
      </c>
      <c r="B235" s="84" t="str">
        <f t="shared" si="1"/>
        <v>EA</v>
      </c>
      <c r="C235" s="84">
        <v>182.0</v>
      </c>
      <c r="D235" s="84">
        <v>67.0</v>
      </c>
      <c r="F235" s="84">
        <v>55.0</v>
      </c>
    </row>
    <row r="236">
      <c r="A236" s="84">
        <v>235.0</v>
      </c>
      <c r="B236" s="84" t="str">
        <f t="shared" si="1"/>
        <v>EB</v>
      </c>
      <c r="C236" s="84">
        <v>183.0</v>
      </c>
      <c r="D236" s="84">
        <v>68.0</v>
      </c>
      <c r="F236" s="84">
        <v>56.0</v>
      </c>
    </row>
    <row r="237">
      <c r="A237" s="84">
        <v>236.0</v>
      </c>
      <c r="B237" s="84" t="str">
        <f t="shared" si="1"/>
        <v>EC</v>
      </c>
      <c r="C237" s="84">
        <v>184.0</v>
      </c>
      <c r="D237" s="84">
        <v>69.0</v>
      </c>
      <c r="F237" s="84">
        <v>57.0</v>
      </c>
    </row>
    <row r="238">
      <c r="A238" s="84">
        <v>237.0</v>
      </c>
      <c r="B238" s="84" t="str">
        <f t="shared" si="1"/>
        <v>ED</v>
      </c>
      <c r="C238" s="84">
        <v>185.0</v>
      </c>
      <c r="D238" s="84">
        <v>70.0</v>
      </c>
      <c r="F238" s="84">
        <v>58.0</v>
      </c>
    </row>
    <row r="239">
      <c r="A239" s="84">
        <v>238.0</v>
      </c>
      <c r="B239" s="84" t="str">
        <f t="shared" si="1"/>
        <v>EE</v>
      </c>
      <c r="C239" s="84">
        <v>186.0</v>
      </c>
      <c r="D239" s="84">
        <v>71.0</v>
      </c>
      <c r="F239" s="84">
        <v>59.0</v>
      </c>
    </row>
    <row r="240">
      <c r="A240" s="84">
        <v>239.0</v>
      </c>
      <c r="B240" s="84" t="str">
        <f t="shared" si="1"/>
        <v>EF</v>
      </c>
      <c r="C240" s="84">
        <v>187.0</v>
      </c>
      <c r="D240" s="84">
        <v>72.0</v>
      </c>
      <c r="F240" s="84">
        <v>60.0</v>
      </c>
    </row>
    <row r="241">
      <c r="A241" s="84">
        <v>240.0</v>
      </c>
      <c r="B241" s="84" t="str">
        <f t="shared" si="1"/>
        <v>F0</v>
      </c>
      <c r="C241" s="84">
        <v>188.0</v>
      </c>
      <c r="D241" s="84">
        <v>73.0</v>
      </c>
      <c r="F241" s="84">
        <v>61.0</v>
      </c>
    </row>
    <row r="242">
      <c r="A242" s="84">
        <v>241.0</v>
      </c>
      <c r="B242" s="84" t="str">
        <f t="shared" si="1"/>
        <v>F1</v>
      </c>
      <c r="C242" s="84">
        <v>189.0</v>
      </c>
      <c r="D242" s="84">
        <v>74.0</v>
      </c>
      <c r="F242" s="84">
        <v>62.0</v>
      </c>
    </row>
    <row r="243">
      <c r="A243" s="84">
        <v>242.0</v>
      </c>
      <c r="B243" s="84" t="str">
        <f t="shared" si="1"/>
        <v>F2</v>
      </c>
      <c r="C243" s="84">
        <v>190.0</v>
      </c>
      <c r="D243" s="84">
        <v>75.0</v>
      </c>
      <c r="F243" s="84">
        <v>63.0</v>
      </c>
    </row>
    <row r="244">
      <c r="A244" s="84">
        <v>243.0</v>
      </c>
      <c r="B244" s="84" t="str">
        <f t="shared" si="1"/>
        <v>F3</v>
      </c>
      <c r="C244" s="84">
        <v>191.0</v>
      </c>
      <c r="D244" s="84">
        <v>76.0</v>
      </c>
      <c r="F244" s="84">
        <v>64.0</v>
      </c>
    </row>
    <row r="245">
      <c r="A245" s="84">
        <v>244.0</v>
      </c>
      <c r="B245" s="84" t="str">
        <f t="shared" si="1"/>
        <v>F4</v>
      </c>
      <c r="C245" s="84">
        <v>192.0</v>
      </c>
      <c r="D245" s="84">
        <v>77.0</v>
      </c>
      <c r="F245" s="84">
        <v>65.0</v>
      </c>
    </row>
    <row r="246">
      <c r="A246" s="84">
        <v>245.0</v>
      </c>
      <c r="B246" s="84" t="str">
        <f t="shared" si="1"/>
        <v>F5</v>
      </c>
      <c r="C246" s="84">
        <v>193.0</v>
      </c>
      <c r="D246" s="84">
        <v>78.0</v>
      </c>
      <c r="F246" s="84">
        <v>66.0</v>
      </c>
    </row>
    <row r="247">
      <c r="A247" s="84">
        <v>246.0</v>
      </c>
      <c r="B247" s="84" t="str">
        <f t="shared" si="1"/>
        <v>F6</v>
      </c>
      <c r="C247" s="84">
        <v>194.0</v>
      </c>
      <c r="D247" s="84">
        <v>79.0</v>
      </c>
      <c r="F247" s="84">
        <v>67.0</v>
      </c>
    </row>
    <row r="248">
      <c r="A248" s="84">
        <v>247.0</v>
      </c>
      <c r="B248" s="84" t="str">
        <f t="shared" si="1"/>
        <v>F7</v>
      </c>
      <c r="C248" s="84">
        <v>195.0</v>
      </c>
      <c r="D248" s="84">
        <v>80.0</v>
      </c>
      <c r="F248" s="84">
        <v>68.0</v>
      </c>
    </row>
    <row r="249">
      <c r="A249" s="84">
        <v>248.0</v>
      </c>
      <c r="B249" s="84" t="str">
        <f t="shared" si="1"/>
        <v>F8</v>
      </c>
      <c r="C249" s="84">
        <v>196.0</v>
      </c>
      <c r="D249" s="84">
        <v>81.0</v>
      </c>
      <c r="F249" s="84">
        <v>69.0</v>
      </c>
    </row>
    <row r="250">
      <c r="A250" s="84">
        <v>249.0</v>
      </c>
      <c r="B250" s="84" t="str">
        <f t="shared" si="1"/>
        <v>F9</v>
      </c>
      <c r="C250" s="84">
        <v>197.0</v>
      </c>
      <c r="D250" s="84">
        <v>82.0</v>
      </c>
      <c r="F250" s="84">
        <v>70.0</v>
      </c>
    </row>
    <row r="251">
      <c r="A251" s="84">
        <v>250.0</v>
      </c>
      <c r="B251" s="84" t="str">
        <f t="shared" si="1"/>
        <v>FA</v>
      </c>
      <c r="C251" s="84">
        <v>198.0</v>
      </c>
      <c r="D251" s="84">
        <v>83.0</v>
      </c>
      <c r="F251" s="84">
        <v>71.0</v>
      </c>
    </row>
    <row r="252">
      <c r="A252" s="84">
        <v>251.0</v>
      </c>
      <c r="B252" s="84" t="str">
        <f t="shared" si="1"/>
        <v>FB</v>
      </c>
      <c r="C252" s="84">
        <v>199.0</v>
      </c>
      <c r="D252" s="84">
        <v>84.0</v>
      </c>
      <c r="F252" s="84">
        <v>72.0</v>
      </c>
    </row>
    <row r="253">
      <c r="A253" s="84">
        <v>252.0</v>
      </c>
      <c r="B253" s="84" t="str">
        <f t="shared" si="1"/>
        <v>FC</v>
      </c>
      <c r="C253" s="84">
        <v>200.0</v>
      </c>
      <c r="D253" s="84">
        <v>85.0</v>
      </c>
      <c r="F253" s="84">
        <v>73.0</v>
      </c>
    </row>
    <row r="254">
      <c r="A254" s="84">
        <v>253.0</v>
      </c>
      <c r="B254" s="84" t="str">
        <f t="shared" si="1"/>
        <v>FD</v>
      </c>
      <c r="C254" s="84">
        <v>201.0</v>
      </c>
      <c r="D254" s="84">
        <v>86.0</v>
      </c>
      <c r="F254" s="84">
        <v>74.0</v>
      </c>
    </row>
    <row r="255">
      <c r="A255" s="84">
        <v>254.0</v>
      </c>
      <c r="B255" s="84" t="str">
        <f t="shared" si="1"/>
        <v>FE</v>
      </c>
      <c r="C255" s="84">
        <v>202.0</v>
      </c>
      <c r="D255" s="84">
        <v>87.0</v>
      </c>
      <c r="F255" s="84">
        <v>75.0</v>
      </c>
    </row>
    <row r="256">
      <c r="A256" s="84">
        <v>255.0</v>
      </c>
      <c r="B256" s="84" t="str">
        <f t="shared" si="1"/>
        <v>FF</v>
      </c>
      <c r="C256" s="84">
        <v>203.0</v>
      </c>
      <c r="D256" s="84">
        <v>88.0</v>
      </c>
      <c r="F256" s="84">
        <v>76.0</v>
      </c>
    </row>
    <row r="257">
      <c r="A257" s="84">
        <v>256.0</v>
      </c>
      <c r="B257" s="84" t="str">
        <f t="shared" si="1"/>
        <v>100</v>
      </c>
      <c r="C257" s="84"/>
      <c r="D257" s="84">
        <v>89.0</v>
      </c>
      <c r="F257" s="84">
        <v>77.0</v>
      </c>
    </row>
    <row r="258">
      <c r="A258" s="84">
        <v>257.0</v>
      </c>
      <c r="B258" s="84" t="str">
        <f t="shared" si="1"/>
        <v>101</v>
      </c>
      <c r="C258" s="84"/>
      <c r="D258" s="84">
        <v>90.0</v>
      </c>
      <c r="F258" s="84">
        <v>78.0</v>
      </c>
    </row>
    <row r="259">
      <c r="A259" s="84">
        <v>258.0</v>
      </c>
      <c r="B259" s="84" t="str">
        <f t="shared" si="1"/>
        <v>102</v>
      </c>
      <c r="C259" s="84"/>
      <c r="D259" s="84">
        <v>91.0</v>
      </c>
      <c r="F259" s="84">
        <v>79.0</v>
      </c>
    </row>
    <row r="260">
      <c r="A260" s="84">
        <v>259.0</v>
      </c>
      <c r="B260" s="84" t="str">
        <f t="shared" si="1"/>
        <v>103</v>
      </c>
      <c r="C260" s="84"/>
      <c r="D260" s="84">
        <v>92.0</v>
      </c>
      <c r="F260" s="84">
        <v>80.0</v>
      </c>
    </row>
    <row r="261">
      <c r="A261" s="84">
        <v>260.0</v>
      </c>
      <c r="B261" s="84" t="str">
        <f t="shared" si="1"/>
        <v>104</v>
      </c>
      <c r="C261" s="84"/>
      <c r="D261" s="84">
        <v>93.0</v>
      </c>
      <c r="F261" s="84">
        <v>81.0</v>
      </c>
    </row>
    <row r="262">
      <c r="A262" s="84">
        <v>261.0</v>
      </c>
      <c r="B262" s="84" t="str">
        <f t="shared" si="1"/>
        <v>105</v>
      </c>
      <c r="C262" s="84"/>
      <c r="D262" s="84">
        <v>94.0</v>
      </c>
      <c r="F262" s="84">
        <v>82.0</v>
      </c>
    </row>
    <row r="263">
      <c r="A263" s="84">
        <v>262.0</v>
      </c>
      <c r="B263" s="84" t="str">
        <f t="shared" si="1"/>
        <v>106</v>
      </c>
      <c r="C263" s="84"/>
      <c r="D263" s="84">
        <v>95.0</v>
      </c>
      <c r="F263" s="84">
        <v>83.0</v>
      </c>
    </row>
    <row r="264">
      <c r="A264" s="84">
        <v>263.0</v>
      </c>
      <c r="B264" s="84" t="str">
        <f t="shared" si="1"/>
        <v>107</v>
      </c>
      <c r="C264" s="84"/>
      <c r="D264" s="84">
        <v>96.0</v>
      </c>
      <c r="F264" s="84">
        <v>84.0</v>
      </c>
    </row>
    <row r="265">
      <c r="A265" s="84">
        <v>264.0</v>
      </c>
      <c r="B265" s="84" t="str">
        <f t="shared" si="1"/>
        <v>108</v>
      </c>
      <c r="C265" s="84"/>
      <c r="D265" s="84">
        <v>97.0</v>
      </c>
      <c r="F265" s="84">
        <v>85.0</v>
      </c>
    </row>
    <row r="266">
      <c r="A266" s="84">
        <v>265.0</v>
      </c>
      <c r="B266" s="84" t="str">
        <f t="shared" si="1"/>
        <v>109</v>
      </c>
      <c r="C266" s="84"/>
      <c r="D266" s="84">
        <v>98.0</v>
      </c>
      <c r="F266" s="84">
        <v>86.0</v>
      </c>
    </row>
    <row r="267">
      <c r="A267" s="84">
        <v>266.0</v>
      </c>
      <c r="B267" s="84" t="str">
        <f t="shared" si="1"/>
        <v>10A</v>
      </c>
      <c r="C267" s="84"/>
      <c r="D267" s="84">
        <v>99.0</v>
      </c>
      <c r="F267" s="84">
        <v>87.0</v>
      </c>
    </row>
    <row r="268">
      <c r="A268" s="84">
        <v>267.0</v>
      </c>
      <c r="B268" s="84" t="str">
        <f t="shared" si="1"/>
        <v>10B</v>
      </c>
      <c r="C268" s="84"/>
      <c r="D268" s="84">
        <v>100.0</v>
      </c>
      <c r="F268" s="84">
        <v>88.0</v>
      </c>
    </row>
    <row r="269">
      <c r="A269" s="84">
        <v>268.0</v>
      </c>
      <c r="B269" s="84" t="str">
        <f t="shared" si="1"/>
        <v>10C</v>
      </c>
      <c r="C269" s="84"/>
      <c r="D269" s="84">
        <v>101.0</v>
      </c>
      <c r="F269" s="84">
        <v>89.0</v>
      </c>
    </row>
    <row r="270">
      <c r="A270" s="84">
        <v>269.0</v>
      </c>
      <c r="B270" s="84" t="str">
        <f t="shared" si="1"/>
        <v>10D</v>
      </c>
      <c r="C270" s="84"/>
      <c r="D270" s="84">
        <v>102.0</v>
      </c>
      <c r="F270" s="84">
        <v>90.0</v>
      </c>
    </row>
    <row r="271">
      <c r="A271" s="84">
        <v>270.0</v>
      </c>
      <c r="B271" s="84" t="str">
        <f t="shared" si="1"/>
        <v>10E</v>
      </c>
      <c r="C271" s="84"/>
      <c r="D271" s="84">
        <v>103.0</v>
      </c>
      <c r="F271" s="84">
        <v>91.0</v>
      </c>
    </row>
    <row r="272">
      <c r="A272" s="84">
        <v>271.0</v>
      </c>
      <c r="B272" s="84" t="str">
        <f t="shared" si="1"/>
        <v>10F</v>
      </c>
      <c r="C272" s="84"/>
      <c r="D272" s="84">
        <v>104.0</v>
      </c>
      <c r="F272" s="84">
        <v>92.0</v>
      </c>
    </row>
    <row r="273">
      <c r="A273" s="84">
        <v>272.0</v>
      </c>
      <c r="B273" s="84" t="str">
        <f t="shared" si="1"/>
        <v>110</v>
      </c>
      <c r="C273" s="84"/>
      <c r="D273" s="84">
        <v>105.0</v>
      </c>
      <c r="F273" s="84">
        <v>93.0</v>
      </c>
    </row>
    <row r="274">
      <c r="A274" s="84">
        <v>273.0</v>
      </c>
      <c r="B274" s="84" t="str">
        <f t="shared" si="1"/>
        <v>111</v>
      </c>
      <c r="C274" s="84"/>
      <c r="D274" s="84">
        <v>106.0</v>
      </c>
      <c r="F274" s="84">
        <v>94.0</v>
      </c>
    </row>
    <row r="275">
      <c r="A275" s="84">
        <v>274.0</v>
      </c>
      <c r="B275" s="84" t="str">
        <f t="shared" si="1"/>
        <v>112</v>
      </c>
      <c r="C275" s="84"/>
      <c r="D275" s="84">
        <v>107.0</v>
      </c>
      <c r="F275" s="84">
        <v>95.0</v>
      </c>
    </row>
    <row r="276">
      <c r="A276" s="84">
        <v>275.0</v>
      </c>
      <c r="B276" s="84" t="str">
        <f t="shared" si="1"/>
        <v>113</v>
      </c>
      <c r="C276" s="84"/>
      <c r="D276" s="84">
        <v>108.0</v>
      </c>
      <c r="F276" s="84">
        <v>96.0</v>
      </c>
    </row>
    <row r="277">
      <c r="A277" s="84">
        <v>276.0</v>
      </c>
      <c r="B277" s="84" t="str">
        <f t="shared" si="1"/>
        <v>114</v>
      </c>
      <c r="C277" s="84"/>
      <c r="D277" s="84">
        <v>109.0</v>
      </c>
      <c r="F277" s="84">
        <v>97.0</v>
      </c>
    </row>
    <row r="278">
      <c r="A278" s="84">
        <v>277.0</v>
      </c>
      <c r="B278" s="84" t="str">
        <f t="shared" si="1"/>
        <v>115</v>
      </c>
      <c r="C278" s="84"/>
      <c r="D278" s="84">
        <v>110.0</v>
      </c>
      <c r="F278" s="84">
        <v>98.0</v>
      </c>
    </row>
    <row r="279">
      <c r="A279" s="84">
        <v>278.0</v>
      </c>
      <c r="B279" s="84" t="str">
        <f t="shared" si="1"/>
        <v>116</v>
      </c>
      <c r="C279" s="84"/>
      <c r="D279" s="84">
        <v>111.0</v>
      </c>
      <c r="F279" s="84">
        <v>99.0</v>
      </c>
    </row>
    <row r="280">
      <c r="A280" s="84">
        <v>279.0</v>
      </c>
      <c r="B280" s="84" t="str">
        <f t="shared" si="1"/>
        <v>117</v>
      </c>
      <c r="C280" s="84"/>
      <c r="D280" s="84">
        <v>112.0</v>
      </c>
      <c r="F280" s="84">
        <v>100.0</v>
      </c>
    </row>
    <row r="281">
      <c r="A281" s="84">
        <v>280.0</v>
      </c>
      <c r="B281" s="84" t="str">
        <f t="shared" si="1"/>
        <v>118</v>
      </c>
      <c r="C281" s="84"/>
      <c r="D281" s="84">
        <v>113.0</v>
      </c>
      <c r="F281" s="84">
        <v>101.0</v>
      </c>
    </row>
    <row r="282">
      <c r="A282" s="84">
        <v>281.0</v>
      </c>
      <c r="B282" s="84" t="str">
        <f t="shared" si="1"/>
        <v>119</v>
      </c>
      <c r="C282" s="84"/>
      <c r="D282" s="84">
        <v>114.0</v>
      </c>
      <c r="F282" s="84">
        <v>102.0</v>
      </c>
    </row>
    <row r="283">
      <c r="A283" s="84">
        <v>282.0</v>
      </c>
      <c r="B283" s="84" t="str">
        <f t="shared" si="1"/>
        <v>11A</v>
      </c>
      <c r="C283" s="84"/>
      <c r="D283" s="84">
        <v>115.0</v>
      </c>
      <c r="F283" s="84">
        <v>103.0</v>
      </c>
    </row>
    <row r="284">
      <c r="A284" s="84">
        <v>283.0</v>
      </c>
      <c r="B284" s="84" t="str">
        <f t="shared" si="1"/>
        <v>11B</v>
      </c>
      <c r="C284" s="84"/>
      <c r="D284" s="84">
        <v>116.0</v>
      </c>
      <c r="F284" s="84">
        <v>104.0</v>
      </c>
    </row>
    <row r="285">
      <c r="A285" s="84">
        <v>284.0</v>
      </c>
      <c r="B285" s="84" t="str">
        <f t="shared" si="1"/>
        <v>11C</v>
      </c>
      <c r="C285" s="84"/>
      <c r="D285" s="84">
        <v>117.0</v>
      </c>
      <c r="F285" s="84">
        <v>105.0</v>
      </c>
    </row>
    <row r="286">
      <c r="A286" s="84">
        <v>285.0</v>
      </c>
      <c r="B286" s="84" t="str">
        <f t="shared" si="1"/>
        <v>11D</v>
      </c>
      <c r="C286" s="84"/>
      <c r="D286" s="84">
        <v>118.0</v>
      </c>
      <c r="F286" s="84">
        <v>106.0</v>
      </c>
    </row>
    <row r="287">
      <c r="A287" s="84">
        <v>286.0</v>
      </c>
      <c r="B287" s="84" t="str">
        <f t="shared" si="1"/>
        <v>11E</v>
      </c>
      <c r="C287" s="84"/>
      <c r="D287" s="84">
        <v>119.0</v>
      </c>
      <c r="F287" s="84">
        <v>107.0</v>
      </c>
    </row>
    <row r="288">
      <c r="A288" s="84">
        <v>287.0</v>
      </c>
      <c r="B288" s="84" t="str">
        <f t="shared" si="1"/>
        <v>11F</v>
      </c>
      <c r="C288" s="84"/>
      <c r="D288" s="84">
        <v>120.0</v>
      </c>
      <c r="F288" s="84">
        <v>108.0</v>
      </c>
    </row>
    <row r="289">
      <c r="A289" s="84">
        <v>288.0</v>
      </c>
      <c r="B289" s="84" t="str">
        <f t="shared" si="1"/>
        <v>120</v>
      </c>
      <c r="C289" s="84"/>
      <c r="D289" s="84">
        <v>121.0</v>
      </c>
      <c r="F289" s="84">
        <v>109.0</v>
      </c>
    </row>
    <row r="290">
      <c r="A290" s="84">
        <v>289.0</v>
      </c>
      <c r="B290" s="84" t="str">
        <f t="shared" si="1"/>
        <v>121</v>
      </c>
      <c r="C290" s="84"/>
      <c r="D290" s="84">
        <v>122.0</v>
      </c>
      <c r="F290" s="84">
        <v>110.0</v>
      </c>
    </row>
    <row r="291">
      <c r="A291" s="84">
        <v>290.0</v>
      </c>
      <c r="B291" s="84" t="str">
        <f t="shared" si="1"/>
        <v>122</v>
      </c>
      <c r="C291" s="84"/>
      <c r="D291" s="84">
        <v>123.0</v>
      </c>
      <c r="F291" s="84">
        <v>111.0</v>
      </c>
    </row>
    <row r="292">
      <c r="A292" s="84">
        <v>291.0</v>
      </c>
      <c r="B292" s="84" t="str">
        <f t="shared" si="1"/>
        <v>123</v>
      </c>
      <c r="C292" s="84"/>
      <c r="D292" s="84">
        <v>124.0</v>
      </c>
      <c r="F292" s="84">
        <v>112.0</v>
      </c>
    </row>
    <row r="293">
      <c r="A293" s="84">
        <v>292.0</v>
      </c>
      <c r="B293" s="84" t="str">
        <f t="shared" si="1"/>
        <v>124</v>
      </c>
      <c r="C293" s="84"/>
      <c r="D293" s="84">
        <v>125.0</v>
      </c>
      <c r="F293" s="84">
        <v>113.0</v>
      </c>
    </row>
    <row r="294">
      <c r="A294" s="84">
        <v>293.0</v>
      </c>
      <c r="B294" s="84" t="str">
        <f t="shared" si="1"/>
        <v>125</v>
      </c>
      <c r="C294" s="84"/>
      <c r="D294" s="84">
        <v>126.0</v>
      </c>
      <c r="F294" s="84">
        <v>114.0</v>
      </c>
    </row>
    <row r="295">
      <c r="A295" s="84">
        <v>294.0</v>
      </c>
      <c r="B295" s="84" t="str">
        <f t="shared" si="1"/>
        <v>126</v>
      </c>
      <c r="C295" s="84"/>
      <c r="D295" s="84">
        <v>127.0</v>
      </c>
      <c r="F295" s="84">
        <v>115.0</v>
      </c>
    </row>
    <row r="296">
      <c r="A296" s="84">
        <v>295.0</v>
      </c>
      <c r="B296" s="84" t="str">
        <f t="shared" si="1"/>
        <v>127</v>
      </c>
      <c r="C296" s="84"/>
      <c r="D296" s="84">
        <v>128.0</v>
      </c>
      <c r="F296" s="84">
        <v>116.0</v>
      </c>
    </row>
    <row r="297">
      <c r="A297" s="84">
        <v>296.0</v>
      </c>
      <c r="B297" s="84" t="str">
        <f t="shared" si="1"/>
        <v>128</v>
      </c>
      <c r="C297" s="84"/>
      <c r="D297" s="84">
        <v>129.0</v>
      </c>
      <c r="F297" s="84">
        <v>117.0</v>
      </c>
    </row>
    <row r="298">
      <c r="A298" s="84">
        <v>297.0</v>
      </c>
      <c r="B298" s="84" t="str">
        <f t="shared" si="1"/>
        <v>129</v>
      </c>
      <c r="C298" s="84"/>
      <c r="D298" s="84">
        <v>130.0</v>
      </c>
      <c r="F298" s="84">
        <v>118.0</v>
      </c>
    </row>
    <row r="299">
      <c r="A299" s="84">
        <v>298.0</v>
      </c>
      <c r="B299" s="84" t="str">
        <f t="shared" si="1"/>
        <v>12A</v>
      </c>
      <c r="C299" s="84"/>
      <c r="D299" s="84">
        <v>131.0</v>
      </c>
      <c r="F299" s="84">
        <v>119.0</v>
      </c>
    </row>
    <row r="300">
      <c r="A300" s="84">
        <v>299.0</v>
      </c>
      <c r="B300" s="84" t="str">
        <f t="shared" si="1"/>
        <v>12B</v>
      </c>
      <c r="C300" s="84"/>
      <c r="D300" s="84">
        <v>132.0</v>
      </c>
      <c r="F300" s="84">
        <v>120.0</v>
      </c>
    </row>
    <row r="301">
      <c r="A301" s="84">
        <v>300.0</v>
      </c>
      <c r="B301" s="84" t="str">
        <f t="shared" si="1"/>
        <v>12C</v>
      </c>
      <c r="C301" s="84"/>
      <c r="D301" s="84">
        <v>133.0</v>
      </c>
      <c r="F301" s="84">
        <v>121.0</v>
      </c>
    </row>
    <row r="302">
      <c r="A302" s="84">
        <v>301.0</v>
      </c>
      <c r="B302" s="84" t="str">
        <f t="shared" si="1"/>
        <v>12D</v>
      </c>
      <c r="C302" s="84"/>
      <c r="D302" s="84">
        <v>134.0</v>
      </c>
      <c r="F302" s="84">
        <v>122.0</v>
      </c>
    </row>
    <row r="303">
      <c r="A303" s="84">
        <v>302.0</v>
      </c>
      <c r="B303" s="84" t="str">
        <f t="shared" si="1"/>
        <v>12E</v>
      </c>
      <c r="C303" s="84"/>
      <c r="D303" s="84">
        <v>135.0</v>
      </c>
      <c r="F303" s="84">
        <v>123.0</v>
      </c>
    </row>
    <row r="304">
      <c r="A304" s="84">
        <v>303.0</v>
      </c>
      <c r="B304" s="84" t="str">
        <f t="shared" si="1"/>
        <v>12F</v>
      </c>
      <c r="C304" s="84"/>
      <c r="D304" s="84">
        <v>136.0</v>
      </c>
      <c r="F304" s="84">
        <v>124.0</v>
      </c>
    </row>
    <row r="305">
      <c r="A305" s="84">
        <v>304.0</v>
      </c>
      <c r="B305" s="84" t="str">
        <f t="shared" si="1"/>
        <v>130</v>
      </c>
      <c r="C305" s="84"/>
      <c r="D305" s="84">
        <v>137.0</v>
      </c>
      <c r="F305" s="84">
        <v>125.0</v>
      </c>
    </row>
    <row r="306">
      <c r="A306" s="84">
        <v>305.0</v>
      </c>
      <c r="B306" s="84" t="str">
        <f t="shared" si="1"/>
        <v>131</v>
      </c>
      <c r="C306" s="84"/>
      <c r="D306" s="84">
        <v>138.0</v>
      </c>
      <c r="F306" s="84">
        <v>126.0</v>
      </c>
    </row>
    <row r="307">
      <c r="A307" s="84">
        <v>306.0</v>
      </c>
      <c r="B307" s="84" t="str">
        <f t="shared" si="1"/>
        <v>132</v>
      </c>
      <c r="C307" s="84"/>
      <c r="D307" s="84">
        <v>139.0</v>
      </c>
      <c r="F307" s="84">
        <v>127.0</v>
      </c>
    </row>
    <row r="308">
      <c r="A308" s="84">
        <v>307.0</v>
      </c>
      <c r="B308" s="84" t="str">
        <f t="shared" si="1"/>
        <v>133</v>
      </c>
      <c r="C308" s="84"/>
      <c r="D308" s="84">
        <v>140.0</v>
      </c>
      <c r="F308" s="84">
        <v>128.0</v>
      </c>
    </row>
    <row r="309">
      <c r="A309" s="84">
        <v>308.0</v>
      </c>
      <c r="B309" s="84" t="str">
        <f t="shared" si="1"/>
        <v>134</v>
      </c>
      <c r="C309" s="84"/>
      <c r="D309" s="84">
        <v>141.0</v>
      </c>
      <c r="F309" s="84">
        <v>129.0</v>
      </c>
    </row>
    <row r="310">
      <c r="A310" s="84">
        <v>309.0</v>
      </c>
      <c r="B310" s="84" t="str">
        <f t="shared" si="1"/>
        <v>135</v>
      </c>
      <c r="C310" s="84"/>
      <c r="D310" s="84">
        <v>142.0</v>
      </c>
      <c r="F310" s="84">
        <v>130.0</v>
      </c>
    </row>
    <row r="311">
      <c r="A311" s="84">
        <v>310.0</v>
      </c>
      <c r="B311" s="84" t="str">
        <f t="shared" si="1"/>
        <v>136</v>
      </c>
      <c r="C311" s="84"/>
      <c r="D311" s="84">
        <v>143.0</v>
      </c>
      <c r="F311" s="84">
        <v>131.0</v>
      </c>
    </row>
    <row r="312">
      <c r="A312" s="84">
        <v>311.0</v>
      </c>
      <c r="B312" s="84" t="str">
        <f t="shared" si="1"/>
        <v>137</v>
      </c>
      <c r="C312" s="84"/>
      <c r="D312" s="84">
        <v>144.0</v>
      </c>
      <c r="F312" s="84">
        <v>132.0</v>
      </c>
    </row>
    <row r="313">
      <c r="A313" s="84">
        <v>312.0</v>
      </c>
      <c r="B313" s="84" t="str">
        <f t="shared" si="1"/>
        <v>138</v>
      </c>
      <c r="C313" s="84"/>
      <c r="D313" s="84">
        <v>145.0</v>
      </c>
      <c r="F313" s="84">
        <v>133.0</v>
      </c>
    </row>
    <row r="314">
      <c r="A314" s="84">
        <v>313.0</v>
      </c>
      <c r="B314" s="84" t="str">
        <f t="shared" si="1"/>
        <v>139</v>
      </c>
      <c r="C314" s="84"/>
      <c r="D314" s="84">
        <v>146.0</v>
      </c>
      <c r="F314" s="84">
        <v>134.0</v>
      </c>
    </row>
    <row r="315">
      <c r="A315" s="84">
        <v>314.0</v>
      </c>
      <c r="B315" s="84" t="str">
        <f t="shared" si="1"/>
        <v>13A</v>
      </c>
      <c r="C315" s="84"/>
      <c r="D315" s="84">
        <v>147.0</v>
      </c>
      <c r="F315" s="84">
        <v>135.0</v>
      </c>
    </row>
    <row r="316">
      <c r="A316" s="84">
        <v>315.0</v>
      </c>
      <c r="B316" s="84" t="str">
        <f t="shared" si="1"/>
        <v>13B</v>
      </c>
      <c r="C316" s="84"/>
      <c r="D316" s="84">
        <v>148.0</v>
      </c>
      <c r="F316" s="84">
        <v>136.0</v>
      </c>
    </row>
    <row r="317">
      <c r="A317" s="84">
        <v>316.0</v>
      </c>
      <c r="B317" s="84" t="str">
        <f t="shared" si="1"/>
        <v>13C</v>
      </c>
      <c r="C317" s="84"/>
      <c r="D317" s="84">
        <v>149.0</v>
      </c>
      <c r="F317" s="84">
        <v>137.0</v>
      </c>
    </row>
    <row r="318">
      <c r="A318" s="84">
        <v>317.0</v>
      </c>
      <c r="B318" s="84" t="str">
        <f t="shared" si="1"/>
        <v>13D</v>
      </c>
      <c r="C318" s="84"/>
      <c r="D318" s="84">
        <v>150.0</v>
      </c>
      <c r="F318" s="84">
        <v>138.0</v>
      </c>
    </row>
    <row r="319">
      <c r="A319" s="84">
        <v>318.0</v>
      </c>
      <c r="B319" s="84" t="str">
        <f t="shared" si="1"/>
        <v>13E</v>
      </c>
      <c r="C319" s="84"/>
      <c r="D319" s="84">
        <v>151.0</v>
      </c>
      <c r="F319" s="84">
        <v>139.0</v>
      </c>
    </row>
    <row r="320">
      <c r="A320" s="84">
        <v>319.0</v>
      </c>
      <c r="B320" s="84" t="str">
        <f t="shared" si="1"/>
        <v>13F</v>
      </c>
      <c r="C320" s="84"/>
      <c r="D320" s="84">
        <v>152.0</v>
      </c>
      <c r="F320" s="84">
        <v>140.0</v>
      </c>
    </row>
    <row r="321">
      <c r="A321" s="84">
        <v>320.0</v>
      </c>
      <c r="B321" s="84" t="str">
        <f t="shared" si="1"/>
        <v>140</v>
      </c>
      <c r="C321" s="84"/>
      <c r="D321" s="84">
        <v>153.0</v>
      </c>
      <c r="F321" s="84">
        <v>141.0</v>
      </c>
    </row>
    <row r="322">
      <c r="A322" s="84">
        <v>321.0</v>
      </c>
      <c r="B322" s="84" t="str">
        <f t="shared" si="1"/>
        <v>141</v>
      </c>
      <c r="C322" s="84"/>
      <c r="D322" s="84">
        <v>154.0</v>
      </c>
      <c r="F322" s="84">
        <v>142.0</v>
      </c>
    </row>
    <row r="323">
      <c r="A323" s="84">
        <v>322.0</v>
      </c>
      <c r="B323" s="84" t="str">
        <f t="shared" si="1"/>
        <v>142</v>
      </c>
      <c r="C323" s="84"/>
      <c r="D323" s="84">
        <v>155.0</v>
      </c>
      <c r="F323" s="84">
        <v>143.0</v>
      </c>
    </row>
    <row r="324">
      <c r="A324" s="84">
        <v>323.0</v>
      </c>
      <c r="B324" s="84" t="str">
        <f t="shared" si="1"/>
        <v>143</v>
      </c>
      <c r="C324" s="84"/>
      <c r="D324" s="84">
        <v>156.0</v>
      </c>
      <c r="F324" s="84">
        <v>144.0</v>
      </c>
    </row>
    <row r="325">
      <c r="A325" s="84">
        <v>324.0</v>
      </c>
      <c r="B325" s="84" t="str">
        <f t="shared" si="1"/>
        <v>144</v>
      </c>
      <c r="C325" s="84"/>
      <c r="D325" s="84">
        <v>157.0</v>
      </c>
      <c r="F325" s="84">
        <v>145.0</v>
      </c>
    </row>
    <row r="326">
      <c r="A326" s="84">
        <v>325.0</v>
      </c>
      <c r="B326" s="84" t="str">
        <f t="shared" si="1"/>
        <v>145</v>
      </c>
      <c r="C326" s="84"/>
      <c r="D326" s="84">
        <v>158.0</v>
      </c>
      <c r="F326" s="84">
        <v>146.0</v>
      </c>
    </row>
    <row r="327">
      <c r="A327" s="84">
        <v>326.0</v>
      </c>
      <c r="B327" s="84" t="str">
        <f t="shared" si="1"/>
        <v>146</v>
      </c>
      <c r="C327" s="84"/>
      <c r="D327" s="84">
        <v>159.0</v>
      </c>
      <c r="F327" s="84">
        <v>147.0</v>
      </c>
    </row>
    <row r="328">
      <c r="A328" s="84">
        <v>327.0</v>
      </c>
      <c r="B328" s="84" t="str">
        <f t="shared" si="1"/>
        <v>147</v>
      </c>
      <c r="C328" s="84"/>
      <c r="D328" s="84">
        <v>160.0</v>
      </c>
      <c r="F328" s="84">
        <v>148.0</v>
      </c>
    </row>
    <row r="329">
      <c r="A329" s="84">
        <v>328.0</v>
      </c>
      <c r="B329" s="84" t="str">
        <f t="shared" si="1"/>
        <v>148</v>
      </c>
      <c r="C329" s="84"/>
      <c r="D329" s="84">
        <v>161.0</v>
      </c>
      <c r="F329" s="84">
        <v>149.0</v>
      </c>
    </row>
    <row r="330">
      <c r="A330" s="84">
        <v>329.0</v>
      </c>
      <c r="B330" s="84" t="str">
        <f t="shared" si="1"/>
        <v>149</v>
      </c>
      <c r="C330" s="84"/>
      <c r="D330" s="84">
        <v>162.0</v>
      </c>
      <c r="F330" s="84">
        <v>150.0</v>
      </c>
    </row>
    <row r="331">
      <c r="A331" s="84">
        <v>330.0</v>
      </c>
      <c r="B331" s="84" t="str">
        <f t="shared" si="1"/>
        <v>14A</v>
      </c>
      <c r="C331" s="84"/>
      <c r="D331" s="84">
        <v>163.0</v>
      </c>
      <c r="F331" s="84">
        <v>151.0</v>
      </c>
    </row>
    <row r="332">
      <c r="A332" s="84">
        <v>331.0</v>
      </c>
      <c r="B332" s="84" t="str">
        <f t="shared" si="1"/>
        <v>14B</v>
      </c>
      <c r="C332" s="84"/>
      <c r="D332" s="84">
        <v>164.0</v>
      </c>
      <c r="F332" s="84">
        <v>152.0</v>
      </c>
    </row>
    <row r="333">
      <c r="A333" s="84">
        <v>332.0</v>
      </c>
      <c r="B333" s="84" t="str">
        <f t="shared" si="1"/>
        <v>14C</v>
      </c>
      <c r="C333" s="84"/>
      <c r="D333" s="84">
        <v>165.0</v>
      </c>
      <c r="F333" s="84">
        <v>153.0</v>
      </c>
    </row>
    <row r="334">
      <c r="A334" s="84">
        <v>333.0</v>
      </c>
      <c r="B334" s="84" t="str">
        <f t="shared" si="1"/>
        <v>14D</v>
      </c>
      <c r="C334" s="84"/>
      <c r="D334" s="84">
        <v>166.0</v>
      </c>
      <c r="F334" s="84">
        <v>154.0</v>
      </c>
    </row>
    <row r="335">
      <c r="A335" s="84">
        <v>334.0</v>
      </c>
      <c r="B335" s="84" t="str">
        <f t="shared" si="1"/>
        <v>14E</v>
      </c>
      <c r="C335" s="84"/>
      <c r="D335" s="84">
        <v>167.0</v>
      </c>
      <c r="F335" s="84">
        <v>155.0</v>
      </c>
    </row>
    <row r="336">
      <c r="A336" s="84">
        <v>335.0</v>
      </c>
      <c r="B336" s="84" t="str">
        <f t="shared" si="1"/>
        <v>14F</v>
      </c>
      <c r="C336" s="84"/>
      <c r="D336" s="84">
        <v>168.0</v>
      </c>
      <c r="F336" s="84">
        <v>156.0</v>
      </c>
    </row>
    <row r="337">
      <c r="A337" s="84">
        <v>336.0</v>
      </c>
      <c r="B337" s="84" t="str">
        <f t="shared" si="1"/>
        <v>150</v>
      </c>
      <c r="C337" s="84"/>
      <c r="D337" s="84">
        <v>169.0</v>
      </c>
      <c r="F337" s="84">
        <v>157.0</v>
      </c>
    </row>
    <row r="338">
      <c r="A338" s="84">
        <v>337.0</v>
      </c>
      <c r="B338" s="84" t="str">
        <f t="shared" si="1"/>
        <v>151</v>
      </c>
      <c r="C338" s="84"/>
      <c r="D338" s="84">
        <v>170.0</v>
      </c>
      <c r="F338" s="84">
        <v>158.0</v>
      </c>
    </row>
    <row r="339">
      <c r="A339" s="84">
        <v>338.0</v>
      </c>
      <c r="B339" s="84" t="str">
        <f t="shared" si="1"/>
        <v>152</v>
      </c>
      <c r="C339" s="84"/>
      <c r="D339" s="84">
        <v>171.0</v>
      </c>
      <c r="F339" s="84">
        <v>159.0</v>
      </c>
    </row>
    <row r="340">
      <c r="A340" s="84">
        <v>339.0</v>
      </c>
      <c r="B340" s="84" t="str">
        <f t="shared" si="1"/>
        <v>153</v>
      </c>
      <c r="C340" s="84"/>
      <c r="D340" s="84">
        <v>172.0</v>
      </c>
      <c r="F340" s="84">
        <v>160.0</v>
      </c>
    </row>
    <row r="341">
      <c r="A341" s="84">
        <v>340.0</v>
      </c>
      <c r="B341" s="84" t="str">
        <f t="shared" si="1"/>
        <v>154</v>
      </c>
      <c r="C341" s="84"/>
      <c r="D341" s="84">
        <v>173.0</v>
      </c>
      <c r="F341" s="84">
        <v>161.0</v>
      </c>
    </row>
    <row r="342">
      <c r="A342" s="84">
        <v>341.0</v>
      </c>
      <c r="B342" s="84" t="str">
        <f t="shared" si="1"/>
        <v>155</v>
      </c>
      <c r="C342" s="84"/>
      <c r="D342" s="84">
        <v>174.0</v>
      </c>
      <c r="F342" s="84">
        <v>162.0</v>
      </c>
    </row>
    <row r="343">
      <c r="A343" s="84">
        <v>342.0</v>
      </c>
      <c r="B343" s="84" t="str">
        <f t="shared" si="1"/>
        <v>156</v>
      </c>
      <c r="C343" s="84"/>
      <c r="D343" s="84">
        <v>175.0</v>
      </c>
      <c r="F343" s="84">
        <v>163.0</v>
      </c>
    </row>
    <row r="344">
      <c r="A344" s="84">
        <v>343.0</v>
      </c>
      <c r="B344" s="84" t="str">
        <f t="shared" si="1"/>
        <v>157</v>
      </c>
      <c r="C344" s="84"/>
      <c r="D344" s="84">
        <v>176.0</v>
      </c>
      <c r="F344" s="84">
        <v>164.0</v>
      </c>
    </row>
    <row r="345">
      <c r="A345" s="84">
        <v>344.0</v>
      </c>
      <c r="B345" s="84" t="str">
        <f t="shared" si="1"/>
        <v>158</v>
      </c>
      <c r="C345" s="84"/>
      <c r="D345" s="84">
        <v>177.0</v>
      </c>
      <c r="F345" s="84">
        <v>165.0</v>
      </c>
    </row>
    <row r="346">
      <c r="A346" s="84">
        <v>345.0</v>
      </c>
      <c r="B346" s="84" t="str">
        <f t="shared" si="1"/>
        <v>159</v>
      </c>
      <c r="C346" s="84"/>
      <c r="D346" s="84">
        <v>178.0</v>
      </c>
      <c r="F346" s="84">
        <v>166.0</v>
      </c>
    </row>
    <row r="347">
      <c r="A347" s="84">
        <v>346.0</v>
      </c>
      <c r="B347" s="84" t="str">
        <f t="shared" si="1"/>
        <v>15A</v>
      </c>
      <c r="C347" s="84"/>
      <c r="D347" s="84">
        <v>179.0</v>
      </c>
      <c r="F347" s="84">
        <v>167.0</v>
      </c>
    </row>
    <row r="348">
      <c r="A348" s="84">
        <v>347.0</v>
      </c>
      <c r="B348" s="84" t="str">
        <f t="shared" si="1"/>
        <v>15B</v>
      </c>
      <c r="C348" s="84"/>
      <c r="D348" s="84">
        <v>180.0</v>
      </c>
      <c r="F348" s="84">
        <v>168.0</v>
      </c>
    </row>
    <row r="349">
      <c r="A349" s="84">
        <v>348.0</v>
      </c>
      <c r="B349" s="84" t="str">
        <f t="shared" si="1"/>
        <v>15C</v>
      </c>
      <c r="C349" s="84"/>
      <c r="D349" s="84">
        <v>181.0</v>
      </c>
      <c r="F349" s="84">
        <v>169.0</v>
      </c>
    </row>
    <row r="350">
      <c r="A350" s="84">
        <v>349.0</v>
      </c>
      <c r="B350" s="84" t="str">
        <f t="shared" si="1"/>
        <v>15D</v>
      </c>
      <c r="C350" s="84"/>
      <c r="D350" s="84">
        <v>182.0</v>
      </c>
      <c r="F350" s="84">
        <v>170.0</v>
      </c>
    </row>
    <row r="351">
      <c r="A351" s="84">
        <v>350.0</v>
      </c>
      <c r="B351" s="84" t="str">
        <f t="shared" si="1"/>
        <v>15E</v>
      </c>
      <c r="C351" s="84"/>
      <c r="D351" s="84">
        <v>183.0</v>
      </c>
      <c r="F351" s="84">
        <v>171.0</v>
      </c>
    </row>
    <row r="352">
      <c r="A352" s="84">
        <v>351.0</v>
      </c>
      <c r="B352" s="84" t="str">
        <f t="shared" si="1"/>
        <v>15F</v>
      </c>
      <c r="C352" s="84"/>
      <c r="D352" s="84">
        <v>184.0</v>
      </c>
      <c r="F352" s="84">
        <v>172.0</v>
      </c>
    </row>
    <row r="353">
      <c r="A353" s="84">
        <v>352.0</v>
      </c>
      <c r="B353" s="84" t="str">
        <f t="shared" si="1"/>
        <v>160</v>
      </c>
      <c r="C353" s="84"/>
      <c r="D353" s="84">
        <v>185.0</v>
      </c>
      <c r="F353" s="84">
        <v>173.0</v>
      </c>
    </row>
    <row r="354">
      <c r="A354" s="84">
        <v>353.0</v>
      </c>
      <c r="B354" s="84" t="str">
        <f t="shared" si="1"/>
        <v>161</v>
      </c>
      <c r="C354" s="84"/>
      <c r="D354" s="84">
        <v>186.0</v>
      </c>
      <c r="F354" s="84">
        <v>174.0</v>
      </c>
    </row>
    <row r="355">
      <c r="A355" s="84">
        <v>354.0</v>
      </c>
      <c r="B355" s="84" t="str">
        <f t="shared" si="1"/>
        <v>162</v>
      </c>
      <c r="C355" s="84"/>
      <c r="D355" s="84">
        <v>187.0</v>
      </c>
      <c r="F355" s="84">
        <v>175.0</v>
      </c>
    </row>
    <row r="356">
      <c r="A356" s="84">
        <v>355.0</v>
      </c>
      <c r="B356" s="84" t="str">
        <f t="shared" si="1"/>
        <v>163</v>
      </c>
      <c r="C356" s="84"/>
      <c r="D356" s="84">
        <v>188.0</v>
      </c>
      <c r="F356" s="84">
        <v>176.0</v>
      </c>
    </row>
    <row r="357">
      <c r="A357" s="84">
        <v>356.0</v>
      </c>
      <c r="B357" s="84" t="str">
        <f t="shared" si="1"/>
        <v>164</v>
      </c>
      <c r="C357" s="84"/>
      <c r="D357" s="84">
        <v>189.0</v>
      </c>
      <c r="F357" s="84">
        <v>177.0</v>
      </c>
    </row>
    <row r="358">
      <c r="A358" s="84">
        <v>357.0</v>
      </c>
      <c r="B358" s="84" t="str">
        <f t="shared" si="1"/>
        <v>165</v>
      </c>
      <c r="C358" s="84"/>
      <c r="D358" s="84">
        <v>190.0</v>
      </c>
      <c r="F358" s="84">
        <v>178.0</v>
      </c>
    </row>
    <row r="359">
      <c r="A359" s="84">
        <v>358.0</v>
      </c>
      <c r="B359" s="84" t="str">
        <f t="shared" si="1"/>
        <v>166</v>
      </c>
      <c r="C359" s="84"/>
      <c r="D359" s="84">
        <v>191.0</v>
      </c>
      <c r="F359" s="84">
        <v>179.0</v>
      </c>
    </row>
    <row r="360">
      <c r="A360" s="84">
        <v>359.0</v>
      </c>
      <c r="B360" s="84" t="str">
        <f t="shared" si="1"/>
        <v>167</v>
      </c>
      <c r="C360" s="84"/>
      <c r="D360" s="84">
        <v>192.0</v>
      </c>
      <c r="F360" s="84">
        <v>180.0</v>
      </c>
    </row>
    <row r="361">
      <c r="A361" s="84">
        <v>360.0</v>
      </c>
      <c r="B361" s="84" t="str">
        <f t="shared" si="1"/>
        <v>168</v>
      </c>
      <c r="C361" s="84"/>
      <c r="D361" s="84">
        <v>193.0</v>
      </c>
      <c r="F361" s="84">
        <v>181.0</v>
      </c>
    </row>
    <row r="362">
      <c r="A362" s="84">
        <v>361.0</v>
      </c>
      <c r="B362" s="84" t="str">
        <f t="shared" si="1"/>
        <v>169</v>
      </c>
      <c r="C362" s="84"/>
      <c r="D362" s="84">
        <v>194.0</v>
      </c>
      <c r="F362" s="84">
        <v>182.0</v>
      </c>
    </row>
    <row r="363">
      <c r="A363" s="84">
        <v>362.0</v>
      </c>
      <c r="B363" s="84" t="str">
        <f t="shared" si="1"/>
        <v>16A</v>
      </c>
      <c r="C363" s="84"/>
      <c r="D363" s="84">
        <v>195.0</v>
      </c>
      <c r="F363" s="84">
        <v>183.0</v>
      </c>
    </row>
    <row r="364">
      <c r="A364" s="84">
        <v>363.0</v>
      </c>
      <c r="B364" s="84" t="str">
        <f t="shared" si="1"/>
        <v>16B</v>
      </c>
      <c r="C364" s="84"/>
      <c r="D364" s="84">
        <v>196.0</v>
      </c>
      <c r="F364" s="84">
        <v>184.0</v>
      </c>
    </row>
    <row r="365">
      <c r="A365" s="84">
        <v>364.0</v>
      </c>
      <c r="B365" s="84" t="str">
        <f t="shared" si="1"/>
        <v>16C</v>
      </c>
      <c r="C365" s="84"/>
      <c r="D365" s="84">
        <v>197.0</v>
      </c>
      <c r="F365" s="84">
        <v>185.0</v>
      </c>
    </row>
    <row r="366">
      <c r="A366" s="84">
        <v>365.0</v>
      </c>
      <c r="B366" s="84" t="str">
        <f t="shared" si="1"/>
        <v>16D</v>
      </c>
      <c r="C366" s="84"/>
      <c r="D366" s="84">
        <v>198.0</v>
      </c>
      <c r="F366" s="84">
        <v>186.0</v>
      </c>
    </row>
    <row r="367">
      <c r="A367" s="84">
        <v>366.0</v>
      </c>
      <c r="B367" s="84" t="str">
        <f t="shared" si="1"/>
        <v>16E</v>
      </c>
      <c r="C367" s="84"/>
      <c r="D367" s="84">
        <v>199.0</v>
      </c>
      <c r="F367" s="84">
        <v>187.0</v>
      </c>
    </row>
    <row r="368">
      <c r="A368" s="84">
        <v>367.0</v>
      </c>
      <c r="B368" s="84" t="str">
        <f t="shared" si="1"/>
        <v>16F</v>
      </c>
      <c r="C368" s="84"/>
      <c r="D368" s="84">
        <v>200.0</v>
      </c>
      <c r="F368" s="84">
        <v>188.0</v>
      </c>
    </row>
    <row r="369">
      <c r="A369" s="84">
        <v>368.0</v>
      </c>
      <c r="B369" s="84" t="str">
        <f t="shared" si="1"/>
        <v>170</v>
      </c>
      <c r="C369" s="84"/>
      <c r="D369" s="84">
        <v>201.0</v>
      </c>
      <c r="F369" s="84">
        <v>189.0</v>
      </c>
    </row>
    <row r="370">
      <c r="A370" s="84">
        <v>369.0</v>
      </c>
      <c r="B370" s="84" t="str">
        <f t="shared" si="1"/>
        <v>171</v>
      </c>
      <c r="C370" s="84"/>
      <c r="D370" s="84">
        <v>202.0</v>
      </c>
      <c r="F370" s="84">
        <v>190.0</v>
      </c>
    </row>
    <row r="371">
      <c r="A371" s="84">
        <v>370.0</v>
      </c>
      <c r="B371" s="84" t="str">
        <f t="shared" si="1"/>
        <v>172</v>
      </c>
      <c r="C371" s="84"/>
      <c r="D371" s="84">
        <v>203.0</v>
      </c>
      <c r="F371" s="84">
        <v>191.0</v>
      </c>
    </row>
    <row r="372">
      <c r="A372" s="84">
        <v>371.0</v>
      </c>
      <c r="B372" s="84" t="str">
        <f t="shared" si="1"/>
        <v>173</v>
      </c>
      <c r="C372" s="84"/>
      <c r="D372" s="84">
        <v>204.0</v>
      </c>
      <c r="F372" s="84">
        <v>192.0</v>
      </c>
    </row>
    <row r="373">
      <c r="A373" s="84">
        <v>372.0</v>
      </c>
      <c r="B373" s="84" t="str">
        <f t="shared" si="1"/>
        <v>174</v>
      </c>
      <c r="C373" s="84"/>
      <c r="D373" s="84">
        <v>205.0</v>
      </c>
      <c r="F373" s="84">
        <v>193.0</v>
      </c>
    </row>
    <row r="374">
      <c r="A374" s="84">
        <v>373.0</v>
      </c>
      <c r="B374" s="84" t="str">
        <f t="shared" si="1"/>
        <v>175</v>
      </c>
      <c r="C374" s="84"/>
      <c r="D374" s="84">
        <v>206.0</v>
      </c>
      <c r="F374" s="84">
        <v>194.0</v>
      </c>
    </row>
    <row r="375">
      <c r="A375" s="84">
        <v>374.0</v>
      </c>
      <c r="B375" s="84" t="str">
        <f t="shared" si="1"/>
        <v>176</v>
      </c>
      <c r="C375" s="84"/>
      <c r="D375" s="84">
        <v>207.0</v>
      </c>
      <c r="F375" s="84">
        <v>195.0</v>
      </c>
    </row>
    <row r="376">
      <c r="A376" s="84">
        <v>375.0</v>
      </c>
      <c r="B376" s="84" t="str">
        <f t="shared" si="1"/>
        <v>177</v>
      </c>
      <c r="C376" s="84"/>
      <c r="D376" s="84">
        <v>208.0</v>
      </c>
      <c r="F376" s="84">
        <v>196.0</v>
      </c>
    </row>
    <row r="377">
      <c r="A377" s="84">
        <v>376.0</v>
      </c>
      <c r="B377" s="84" t="str">
        <f t="shared" si="1"/>
        <v>178</v>
      </c>
      <c r="C377" s="84"/>
      <c r="D377" s="84">
        <v>209.0</v>
      </c>
      <c r="F377" s="84">
        <v>197.0</v>
      </c>
    </row>
    <row r="378">
      <c r="A378" s="84">
        <v>377.0</v>
      </c>
      <c r="B378" s="84" t="str">
        <f t="shared" si="1"/>
        <v>179</v>
      </c>
      <c r="C378" s="84"/>
      <c r="D378" s="84">
        <v>210.0</v>
      </c>
      <c r="F378" s="84">
        <v>198.0</v>
      </c>
    </row>
    <row r="379">
      <c r="A379" s="84">
        <v>378.0</v>
      </c>
      <c r="B379" s="84" t="str">
        <f t="shared" si="1"/>
        <v>17A</v>
      </c>
      <c r="C379" s="84"/>
      <c r="D379" s="84">
        <v>211.0</v>
      </c>
      <c r="F379" s="84">
        <v>199.0</v>
      </c>
    </row>
    <row r="380">
      <c r="A380" s="84">
        <v>379.0</v>
      </c>
      <c r="B380" s="84" t="str">
        <f t="shared" si="1"/>
        <v>17B</v>
      </c>
      <c r="C380" s="84"/>
      <c r="D380" s="84">
        <v>212.0</v>
      </c>
      <c r="F380" s="84">
        <v>200.0</v>
      </c>
    </row>
    <row r="381">
      <c r="A381" s="84">
        <v>380.0</v>
      </c>
      <c r="B381" s="84" t="str">
        <f t="shared" si="1"/>
        <v>17C</v>
      </c>
      <c r="C381" s="84"/>
      <c r="D381" s="84">
        <v>213.0</v>
      </c>
      <c r="F381" s="84">
        <v>201.0</v>
      </c>
    </row>
    <row r="382">
      <c r="A382" s="84">
        <v>381.0</v>
      </c>
      <c r="B382" s="84" t="str">
        <f t="shared" si="1"/>
        <v>17D</v>
      </c>
      <c r="C382" s="84"/>
      <c r="D382" s="84">
        <v>214.0</v>
      </c>
      <c r="F382" s="84">
        <v>202.0</v>
      </c>
    </row>
    <row r="383">
      <c r="A383" s="84">
        <v>382.0</v>
      </c>
      <c r="B383" s="84" t="str">
        <f t="shared" si="1"/>
        <v>17E</v>
      </c>
      <c r="C383" s="84"/>
      <c r="D383" s="84">
        <v>215.0</v>
      </c>
      <c r="F383" s="84">
        <v>203.0</v>
      </c>
    </row>
    <row r="384">
      <c r="A384" s="84">
        <v>383.0</v>
      </c>
      <c r="B384" s="84" t="str">
        <f t="shared" si="1"/>
        <v>17F</v>
      </c>
      <c r="C384" s="84"/>
      <c r="D384" s="84">
        <v>216.0</v>
      </c>
      <c r="F384" s="84">
        <v>204.0</v>
      </c>
    </row>
    <row r="385">
      <c r="A385" s="84">
        <v>384.0</v>
      </c>
      <c r="B385" s="84" t="str">
        <f t="shared" si="1"/>
        <v>180</v>
      </c>
      <c r="C385" s="84"/>
      <c r="D385" s="84">
        <v>217.0</v>
      </c>
      <c r="F385" s="84">
        <v>205.0</v>
      </c>
    </row>
    <row r="386">
      <c r="A386" s="84">
        <v>385.0</v>
      </c>
      <c r="B386" s="84" t="str">
        <f t="shared" si="1"/>
        <v>181</v>
      </c>
      <c r="C386" s="84"/>
      <c r="D386" s="84">
        <v>218.0</v>
      </c>
      <c r="F386" s="84">
        <v>206.0</v>
      </c>
    </row>
    <row r="387">
      <c r="A387" s="84">
        <v>386.0</v>
      </c>
      <c r="B387" s="84" t="str">
        <f t="shared" si="1"/>
        <v>182</v>
      </c>
      <c r="C387" s="84"/>
      <c r="D387" s="84">
        <v>219.0</v>
      </c>
      <c r="F387" s="84">
        <v>207.0</v>
      </c>
    </row>
    <row r="388">
      <c r="A388" s="84">
        <v>387.0</v>
      </c>
      <c r="B388" s="84" t="str">
        <f t="shared" si="1"/>
        <v>183</v>
      </c>
      <c r="C388" s="84"/>
      <c r="D388" s="84">
        <v>220.0</v>
      </c>
      <c r="F388" s="84">
        <v>208.0</v>
      </c>
    </row>
    <row r="389">
      <c r="A389" s="84">
        <v>388.0</v>
      </c>
      <c r="B389" s="84" t="str">
        <f t="shared" si="1"/>
        <v>184</v>
      </c>
      <c r="C389" s="84"/>
      <c r="D389" s="84">
        <v>221.0</v>
      </c>
      <c r="F389" s="84">
        <v>209.0</v>
      </c>
    </row>
    <row r="390">
      <c r="A390" s="84">
        <v>389.0</v>
      </c>
      <c r="B390" s="84" t="str">
        <f t="shared" si="1"/>
        <v>185</v>
      </c>
      <c r="C390" s="84"/>
      <c r="D390" s="84">
        <v>222.0</v>
      </c>
      <c r="F390" s="84">
        <v>210.0</v>
      </c>
    </row>
    <row r="391">
      <c r="A391" s="84">
        <v>390.0</v>
      </c>
      <c r="B391" s="84" t="str">
        <f t="shared" si="1"/>
        <v>186</v>
      </c>
      <c r="C391" s="84"/>
      <c r="D391" s="84">
        <v>223.0</v>
      </c>
      <c r="F391" s="84">
        <v>211.0</v>
      </c>
    </row>
    <row r="392">
      <c r="A392" s="84">
        <v>391.0</v>
      </c>
      <c r="B392" s="84" t="str">
        <f t="shared" si="1"/>
        <v>187</v>
      </c>
      <c r="C392" s="84"/>
      <c r="D392" s="84">
        <v>224.0</v>
      </c>
      <c r="F392" s="84">
        <v>212.0</v>
      </c>
    </row>
    <row r="393">
      <c r="A393" s="84">
        <v>392.0</v>
      </c>
      <c r="B393" s="84" t="str">
        <f t="shared" si="1"/>
        <v>188</v>
      </c>
      <c r="C393" s="84"/>
      <c r="D393" s="84">
        <v>225.0</v>
      </c>
      <c r="F393" s="84">
        <v>213.0</v>
      </c>
    </row>
    <row r="394">
      <c r="A394" s="84">
        <v>393.0</v>
      </c>
      <c r="B394" s="84" t="str">
        <f t="shared" si="1"/>
        <v>189</v>
      </c>
      <c r="C394" s="84"/>
      <c r="D394" s="84">
        <v>226.0</v>
      </c>
      <c r="F394" s="84">
        <v>214.0</v>
      </c>
    </row>
    <row r="395">
      <c r="A395" s="84">
        <v>394.0</v>
      </c>
      <c r="B395" s="84" t="str">
        <f t="shared" si="1"/>
        <v>18A</v>
      </c>
      <c r="C395" s="84"/>
      <c r="D395" s="84">
        <v>227.0</v>
      </c>
      <c r="F395" s="84">
        <v>215.0</v>
      </c>
    </row>
    <row r="396">
      <c r="A396" s="84">
        <v>395.0</v>
      </c>
      <c r="B396" s="84" t="str">
        <f t="shared" si="1"/>
        <v>18B</v>
      </c>
      <c r="C396" s="84"/>
      <c r="D396" s="84">
        <v>228.0</v>
      </c>
      <c r="F396" s="84">
        <v>216.0</v>
      </c>
    </row>
    <row r="397">
      <c r="A397" s="84">
        <v>396.0</v>
      </c>
      <c r="B397" s="84" t="str">
        <f t="shared" si="1"/>
        <v>18C</v>
      </c>
      <c r="C397" s="84"/>
      <c r="D397" s="84">
        <v>229.0</v>
      </c>
      <c r="F397" s="84">
        <v>217.0</v>
      </c>
    </row>
    <row r="398">
      <c r="A398" s="84">
        <v>397.0</v>
      </c>
      <c r="B398" s="84" t="str">
        <f t="shared" si="1"/>
        <v>18D</v>
      </c>
      <c r="C398" s="84"/>
      <c r="D398" s="84">
        <v>230.0</v>
      </c>
      <c r="F398" s="84">
        <v>218.0</v>
      </c>
    </row>
    <row r="399">
      <c r="A399" s="84">
        <v>398.0</v>
      </c>
      <c r="B399" s="84" t="str">
        <f t="shared" si="1"/>
        <v>18E</v>
      </c>
      <c r="C399" s="84"/>
      <c r="D399" s="84">
        <v>231.0</v>
      </c>
      <c r="F399" s="84">
        <v>219.0</v>
      </c>
    </row>
    <row r="400">
      <c r="A400" s="84">
        <v>399.0</v>
      </c>
      <c r="B400" s="84" t="str">
        <f t="shared" si="1"/>
        <v>18F</v>
      </c>
      <c r="C400" s="84"/>
      <c r="D400" s="84">
        <v>232.0</v>
      </c>
      <c r="F400" s="84">
        <v>220.0</v>
      </c>
    </row>
    <row r="401">
      <c r="A401" s="84">
        <v>400.0</v>
      </c>
      <c r="B401" s="84" t="str">
        <f t="shared" si="1"/>
        <v>190</v>
      </c>
      <c r="C401" s="84"/>
      <c r="D401" s="84">
        <v>233.0</v>
      </c>
      <c r="F401" s="84">
        <v>221.0</v>
      </c>
    </row>
    <row r="402">
      <c r="A402" s="84">
        <v>401.0</v>
      </c>
      <c r="B402" s="84" t="str">
        <f t="shared" si="1"/>
        <v>191</v>
      </c>
      <c r="C402" s="84"/>
      <c r="D402" s="84">
        <v>234.0</v>
      </c>
      <c r="F402" s="84">
        <v>222.0</v>
      </c>
      <c r="H402" s="84">
        <v>6400.0</v>
      </c>
      <c r="I402" s="84" t="str">
        <f>DEC2HEX(H402)</f>
        <v>1900</v>
      </c>
    </row>
    <row r="403">
      <c r="A403" s="84">
        <v>402.0</v>
      </c>
      <c r="B403" s="84" t="str">
        <f t="shared" si="1"/>
        <v>192</v>
      </c>
      <c r="C403" s="84"/>
      <c r="D403" s="84">
        <v>235.0</v>
      </c>
      <c r="F403" s="84">
        <v>223.0</v>
      </c>
    </row>
    <row r="404">
      <c r="A404" s="84">
        <v>403.0</v>
      </c>
      <c r="B404" s="84" t="str">
        <f t="shared" si="1"/>
        <v>193</v>
      </c>
      <c r="C404" s="84"/>
      <c r="D404" s="84">
        <v>236.0</v>
      </c>
      <c r="F404" s="84">
        <v>224.0</v>
      </c>
    </row>
    <row r="405">
      <c r="A405" s="84">
        <v>404.0</v>
      </c>
      <c r="B405" s="84" t="str">
        <f t="shared" si="1"/>
        <v>194</v>
      </c>
      <c r="C405" s="84"/>
      <c r="D405" s="84">
        <v>237.0</v>
      </c>
      <c r="F405" s="84">
        <v>225.0</v>
      </c>
    </row>
    <row r="406">
      <c r="A406" s="84">
        <v>405.0</v>
      </c>
      <c r="B406" s="84" t="str">
        <f t="shared" si="1"/>
        <v>195</v>
      </c>
      <c r="C406" s="84"/>
      <c r="D406" s="84">
        <v>238.0</v>
      </c>
      <c r="F406" s="84">
        <v>226.0</v>
      </c>
    </row>
    <row r="407">
      <c r="A407" s="84">
        <v>406.0</v>
      </c>
      <c r="B407" s="84" t="str">
        <f t="shared" si="1"/>
        <v>196</v>
      </c>
      <c r="C407" s="84"/>
      <c r="D407" s="84">
        <v>239.0</v>
      </c>
      <c r="F407" s="84">
        <v>227.0</v>
      </c>
    </row>
    <row r="408">
      <c r="A408" s="84">
        <v>407.0</v>
      </c>
      <c r="B408" s="84" t="str">
        <f t="shared" si="1"/>
        <v>197</v>
      </c>
      <c r="C408" s="84"/>
      <c r="D408" s="84">
        <v>240.0</v>
      </c>
      <c r="F408" s="84">
        <v>228.0</v>
      </c>
    </row>
    <row r="409">
      <c r="A409" s="84">
        <v>408.0</v>
      </c>
      <c r="B409" s="84" t="str">
        <f t="shared" si="1"/>
        <v>198</v>
      </c>
      <c r="C409" s="84"/>
      <c r="D409" s="84">
        <v>241.0</v>
      </c>
      <c r="F409" s="84">
        <v>229.0</v>
      </c>
    </row>
    <row r="410">
      <c r="A410" s="84">
        <v>409.0</v>
      </c>
      <c r="B410" s="84" t="str">
        <f t="shared" si="1"/>
        <v>199</v>
      </c>
      <c r="C410" s="84"/>
      <c r="D410" s="84">
        <v>242.0</v>
      </c>
      <c r="F410" s="84">
        <v>230.0</v>
      </c>
    </row>
    <row r="411">
      <c r="A411" s="84">
        <v>410.0</v>
      </c>
      <c r="B411" s="84" t="str">
        <f t="shared" si="1"/>
        <v>19A</v>
      </c>
      <c r="C411" s="84"/>
      <c r="D411" s="84">
        <v>243.0</v>
      </c>
      <c r="F411" s="84">
        <v>231.0</v>
      </c>
    </row>
    <row r="412">
      <c r="A412" s="84">
        <v>411.0</v>
      </c>
      <c r="B412" s="84" t="str">
        <f t="shared" si="1"/>
        <v>19B</v>
      </c>
      <c r="C412" s="84"/>
      <c r="D412" s="84">
        <v>244.0</v>
      </c>
      <c r="F412" s="84">
        <v>232.0</v>
      </c>
    </row>
    <row r="413">
      <c r="A413" s="84">
        <v>412.0</v>
      </c>
      <c r="B413" s="84" t="str">
        <f t="shared" si="1"/>
        <v>19C</v>
      </c>
      <c r="C413" s="84"/>
      <c r="D413" s="84">
        <v>245.0</v>
      </c>
      <c r="F413" s="84">
        <v>233.0</v>
      </c>
    </row>
    <row r="414">
      <c r="A414" s="84">
        <v>413.0</v>
      </c>
      <c r="B414" s="84" t="str">
        <f t="shared" si="1"/>
        <v>19D</v>
      </c>
      <c r="C414" s="84"/>
      <c r="D414" s="84">
        <v>246.0</v>
      </c>
      <c r="F414" s="84">
        <v>234.0</v>
      </c>
    </row>
    <row r="415">
      <c r="A415" s="84">
        <v>414.0</v>
      </c>
      <c r="B415" s="84" t="str">
        <f t="shared" si="1"/>
        <v>19E</v>
      </c>
      <c r="C415" s="84"/>
      <c r="D415" s="84">
        <v>247.0</v>
      </c>
      <c r="F415" s="84">
        <v>235.0</v>
      </c>
    </row>
    <row r="416">
      <c r="A416" s="84">
        <v>415.0</v>
      </c>
      <c r="B416" s="84" t="str">
        <f t="shared" si="1"/>
        <v>19F</v>
      </c>
      <c r="C416" s="84"/>
      <c r="D416" s="84">
        <v>248.0</v>
      </c>
      <c r="F416" s="84">
        <v>236.0</v>
      </c>
    </row>
    <row r="417">
      <c r="A417" s="84">
        <v>416.0</v>
      </c>
      <c r="B417" s="84" t="str">
        <f t="shared" si="1"/>
        <v>1A0</v>
      </c>
      <c r="C417" s="84"/>
      <c r="D417" s="84">
        <v>249.0</v>
      </c>
      <c r="F417" s="84">
        <v>237.0</v>
      </c>
    </row>
    <row r="418">
      <c r="A418" s="84">
        <v>417.0</v>
      </c>
      <c r="B418" s="84" t="str">
        <f t="shared" si="1"/>
        <v>1A1</v>
      </c>
      <c r="C418" s="84"/>
      <c r="D418" s="84">
        <v>250.0</v>
      </c>
      <c r="F418" s="84">
        <v>238.0</v>
      </c>
    </row>
    <row r="419">
      <c r="A419" s="84">
        <v>418.0</v>
      </c>
      <c r="B419" s="84" t="str">
        <f t="shared" si="1"/>
        <v>1A2</v>
      </c>
      <c r="C419" s="84"/>
      <c r="D419" s="84">
        <v>251.0</v>
      </c>
      <c r="F419" s="84">
        <v>239.0</v>
      </c>
    </row>
    <row r="420">
      <c r="A420" s="84">
        <v>419.0</v>
      </c>
      <c r="B420" s="84" t="str">
        <f t="shared" si="1"/>
        <v>1A3</v>
      </c>
      <c r="C420" s="84"/>
      <c r="D420" s="84">
        <v>252.0</v>
      </c>
      <c r="F420" s="84">
        <v>240.0</v>
      </c>
    </row>
    <row r="421">
      <c r="A421" s="84">
        <v>420.0</v>
      </c>
      <c r="B421" s="84" t="str">
        <f t="shared" si="1"/>
        <v>1A4</v>
      </c>
      <c r="C421" s="84"/>
      <c r="D421" s="84">
        <v>253.0</v>
      </c>
      <c r="F421" s="84">
        <v>241.0</v>
      </c>
    </row>
    <row r="422">
      <c r="A422" s="84">
        <v>421.0</v>
      </c>
      <c r="B422" s="84" t="str">
        <f t="shared" si="1"/>
        <v>1A5</v>
      </c>
      <c r="C422" s="84"/>
      <c r="D422" s="84">
        <v>254.0</v>
      </c>
      <c r="F422" s="84">
        <v>242.0</v>
      </c>
    </row>
    <row r="423">
      <c r="A423" s="84">
        <v>422.0</v>
      </c>
      <c r="B423" s="84" t="str">
        <f t="shared" si="1"/>
        <v>1A6</v>
      </c>
      <c r="C423" s="84"/>
      <c r="D423" s="84">
        <v>255.0</v>
      </c>
      <c r="F423" s="84">
        <v>243.0</v>
      </c>
    </row>
    <row r="424">
      <c r="A424" s="84">
        <v>423.0</v>
      </c>
      <c r="B424" s="84" t="str">
        <f t="shared" si="1"/>
        <v>1A7</v>
      </c>
      <c r="C424" s="84"/>
      <c r="D424" s="84">
        <v>256.0</v>
      </c>
      <c r="F424" s="84">
        <v>244.0</v>
      </c>
    </row>
    <row r="425">
      <c r="A425" s="84">
        <v>424.0</v>
      </c>
      <c r="B425" s="84" t="str">
        <f t="shared" si="1"/>
        <v>1A8</v>
      </c>
      <c r="C425" s="84"/>
      <c r="D425" s="84">
        <v>257.0</v>
      </c>
      <c r="F425" s="84">
        <v>245.0</v>
      </c>
    </row>
    <row r="426">
      <c r="A426" s="84">
        <v>425.0</v>
      </c>
      <c r="B426" s="84" t="str">
        <f t="shared" si="1"/>
        <v>1A9</v>
      </c>
      <c r="C426" s="84"/>
      <c r="D426" s="84">
        <v>258.0</v>
      </c>
      <c r="F426" s="84">
        <v>246.0</v>
      </c>
    </row>
    <row r="427">
      <c r="A427" s="84">
        <v>426.0</v>
      </c>
      <c r="B427" s="84" t="str">
        <f t="shared" si="1"/>
        <v>1AA</v>
      </c>
      <c r="C427" s="84"/>
      <c r="D427" s="84">
        <v>259.0</v>
      </c>
      <c r="F427" s="84">
        <v>247.0</v>
      </c>
    </row>
    <row r="428">
      <c r="A428" s="84">
        <v>427.0</v>
      </c>
      <c r="B428" s="84" t="str">
        <f t="shared" si="1"/>
        <v>1AB</v>
      </c>
      <c r="C428" s="84"/>
      <c r="D428" s="84">
        <v>260.0</v>
      </c>
      <c r="F428" s="84">
        <v>248.0</v>
      </c>
    </row>
    <row r="429">
      <c r="A429" s="84">
        <v>428.0</v>
      </c>
      <c r="B429" s="84" t="str">
        <f t="shared" si="1"/>
        <v>1AC</v>
      </c>
      <c r="C429" s="84"/>
      <c r="D429" s="84">
        <v>261.0</v>
      </c>
      <c r="F429" s="84">
        <v>249.0</v>
      </c>
    </row>
    <row r="430">
      <c r="A430" s="84">
        <v>429.0</v>
      </c>
      <c r="B430" s="84" t="str">
        <f t="shared" si="1"/>
        <v>1AD</v>
      </c>
      <c r="C430" s="84"/>
      <c r="D430" s="84">
        <v>262.0</v>
      </c>
      <c r="F430" s="84">
        <v>250.0</v>
      </c>
    </row>
    <row r="431">
      <c r="A431" s="84">
        <v>430.0</v>
      </c>
      <c r="B431" s="84" t="str">
        <f t="shared" si="1"/>
        <v>1AE</v>
      </c>
      <c r="C431" s="84"/>
      <c r="D431" s="84">
        <v>263.0</v>
      </c>
      <c r="F431" s="84">
        <v>251.0</v>
      </c>
    </row>
    <row r="432">
      <c r="A432" s="84">
        <v>431.0</v>
      </c>
      <c r="B432" s="84" t="str">
        <f t="shared" si="1"/>
        <v>1AF</v>
      </c>
      <c r="C432" s="84"/>
      <c r="D432" s="84">
        <v>264.0</v>
      </c>
      <c r="F432" s="84">
        <v>252.0</v>
      </c>
    </row>
    <row r="433">
      <c r="A433" s="84">
        <v>432.0</v>
      </c>
      <c r="B433" s="84" t="str">
        <f t="shared" si="1"/>
        <v>1B0</v>
      </c>
      <c r="C433" s="84"/>
      <c r="D433" s="84">
        <v>265.0</v>
      </c>
      <c r="F433" s="84">
        <v>253.0</v>
      </c>
    </row>
    <row r="434">
      <c r="A434" s="84">
        <v>433.0</v>
      </c>
      <c r="B434" s="84" t="str">
        <f t="shared" si="1"/>
        <v>1B1</v>
      </c>
      <c r="C434" s="84"/>
      <c r="D434" s="84">
        <v>266.0</v>
      </c>
      <c r="F434" s="84">
        <v>254.0</v>
      </c>
    </row>
    <row r="435">
      <c r="A435" s="84">
        <v>434.0</v>
      </c>
      <c r="B435" s="84" t="str">
        <f t="shared" si="1"/>
        <v>1B2</v>
      </c>
      <c r="C435" s="84"/>
      <c r="D435" s="84">
        <v>267.0</v>
      </c>
      <c r="F435" s="84">
        <v>255.0</v>
      </c>
    </row>
    <row r="436">
      <c r="A436" s="84">
        <v>435.0</v>
      </c>
      <c r="B436" s="84" t="str">
        <f t="shared" si="1"/>
        <v>1B3</v>
      </c>
      <c r="C436" s="84"/>
      <c r="D436" s="84">
        <v>268.0</v>
      </c>
      <c r="F436" s="84">
        <v>256.0</v>
      </c>
    </row>
    <row r="437">
      <c r="A437" s="84">
        <v>436.0</v>
      </c>
      <c r="B437" s="84" t="str">
        <f t="shared" si="1"/>
        <v>1B4</v>
      </c>
      <c r="C437" s="84"/>
      <c r="D437" s="84">
        <v>269.0</v>
      </c>
      <c r="F437" s="84">
        <v>257.0</v>
      </c>
    </row>
    <row r="438">
      <c r="A438" s="84">
        <v>437.0</v>
      </c>
      <c r="B438" s="84" t="str">
        <f t="shared" si="1"/>
        <v>1B5</v>
      </c>
      <c r="C438" s="84"/>
      <c r="D438" s="84">
        <v>270.0</v>
      </c>
      <c r="F438" s="84">
        <v>258.0</v>
      </c>
    </row>
    <row r="439">
      <c r="A439" s="84">
        <v>438.0</v>
      </c>
      <c r="B439" s="84" t="str">
        <f t="shared" si="1"/>
        <v>1B6</v>
      </c>
      <c r="C439" s="84"/>
      <c r="D439" s="84">
        <v>271.0</v>
      </c>
      <c r="F439" s="84">
        <v>259.0</v>
      </c>
    </row>
    <row r="440">
      <c r="A440" s="84">
        <v>439.0</v>
      </c>
      <c r="B440" s="84" t="str">
        <f t="shared" si="1"/>
        <v>1B7</v>
      </c>
      <c r="C440" s="84"/>
      <c r="D440" s="84">
        <v>272.0</v>
      </c>
      <c r="F440" s="84">
        <v>260.0</v>
      </c>
    </row>
    <row r="441">
      <c r="A441" s="84">
        <v>440.0</v>
      </c>
      <c r="B441" s="84" t="str">
        <f t="shared" si="1"/>
        <v>1B8</v>
      </c>
      <c r="C441" s="84"/>
      <c r="D441" s="84">
        <v>273.0</v>
      </c>
      <c r="F441" s="84">
        <v>261.0</v>
      </c>
    </row>
    <row r="442">
      <c r="A442" s="84">
        <v>441.0</v>
      </c>
      <c r="B442" s="84" t="str">
        <f t="shared" si="1"/>
        <v>1B9</v>
      </c>
      <c r="C442" s="84"/>
      <c r="D442" s="84">
        <v>274.0</v>
      </c>
      <c r="F442" s="84">
        <v>262.0</v>
      </c>
    </row>
    <row r="443">
      <c r="A443" s="84">
        <v>442.0</v>
      </c>
      <c r="B443" s="84" t="str">
        <f t="shared" si="1"/>
        <v>1BA</v>
      </c>
      <c r="C443" s="84"/>
      <c r="D443" s="84">
        <v>275.0</v>
      </c>
      <c r="F443" s="84">
        <v>263.0</v>
      </c>
    </row>
    <row r="444">
      <c r="A444" s="84">
        <v>443.0</v>
      </c>
      <c r="B444" s="84" t="str">
        <f t="shared" si="1"/>
        <v>1BB</v>
      </c>
      <c r="C444" s="84"/>
      <c r="D444" s="84">
        <v>276.0</v>
      </c>
      <c r="F444" s="84">
        <v>264.0</v>
      </c>
    </row>
    <row r="445">
      <c r="A445" s="84">
        <v>444.0</v>
      </c>
      <c r="B445" s="84" t="str">
        <f t="shared" si="1"/>
        <v>1BC</v>
      </c>
      <c r="C445" s="84"/>
      <c r="D445" s="84">
        <v>277.0</v>
      </c>
      <c r="F445" s="84">
        <v>265.0</v>
      </c>
    </row>
    <row r="446">
      <c r="A446" s="84">
        <v>445.0</v>
      </c>
      <c r="B446" s="84" t="str">
        <f t="shared" si="1"/>
        <v>1BD</v>
      </c>
      <c r="C446" s="84"/>
      <c r="D446" s="84">
        <v>278.0</v>
      </c>
      <c r="F446" s="84">
        <v>266.0</v>
      </c>
    </row>
    <row r="447">
      <c r="A447" s="84">
        <v>446.0</v>
      </c>
      <c r="B447" s="84" t="str">
        <f t="shared" si="1"/>
        <v>1BE</v>
      </c>
      <c r="C447" s="84"/>
      <c r="D447" s="84">
        <v>279.0</v>
      </c>
      <c r="F447" s="84">
        <v>267.0</v>
      </c>
    </row>
    <row r="448">
      <c r="A448" s="84">
        <v>447.0</v>
      </c>
      <c r="B448" s="84" t="str">
        <f t="shared" si="1"/>
        <v>1BF</v>
      </c>
      <c r="C448" s="84"/>
      <c r="D448" s="84">
        <v>280.0</v>
      </c>
      <c r="F448" s="84">
        <v>268.0</v>
      </c>
    </row>
    <row r="449">
      <c r="A449" s="84">
        <v>448.0</v>
      </c>
      <c r="B449" s="84" t="str">
        <f t="shared" si="1"/>
        <v>1C0</v>
      </c>
      <c r="C449" s="84"/>
      <c r="D449" s="84">
        <v>281.0</v>
      </c>
      <c r="F449" s="84">
        <v>269.0</v>
      </c>
    </row>
    <row r="450">
      <c r="A450" s="84">
        <v>449.0</v>
      </c>
      <c r="B450" s="84" t="str">
        <f t="shared" si="1"/>
        <v>1C1</v>
      </c>
      <c r="C450" s="84"/>
      <c r="D450" s="84">
        <v>282.0</v>
      </c>
      <c r="F450" s="84">
        <v>270.0</v>
      </c>
    </row>
    <row r="451">
      <c r="A451" s="84">
        <v>450.0</v>
      </c>
      <c r="B451" s="84" t="str">
        <f t="shared" si="1"/>
        <v>1C2</v>
      </c>
      <c r="C451" s="84"/>
      <c r="D451" s="84">
        <v>283.0</v>
      </c>
      <c r="F451" s="84">
        <v>271.0</v>
      </c>
    </row>
    <row r="452">
      <c r="A452" s="84">
        <v>451.0</v>
      </c>
      <c r="B452" s="84" t="str">
        <f t="shared" si="1"/>
        <v>1C3</v>
      </c>
      <c r="C452" s="84"/>
      <c r="D452" s="84">
        <v>284.0</v>
      </c>
      <c r="F452" s="84">
        <v>272.0</v>
      </c>
    </row>
    <row r="453">
      <c r="A453" s="84">
        <v>452.0</v>
      </c>
      <c r="B453" s="84" t="str">
        <f t="shared" si="1"/>
        <v>1C4</v>
      </c>
      <c r="C453" s="84"/>
      <c r="D453" s="84">
        <v>285.0</v>
      </c>
      <c r="F453" s="84">
        <v>273.0</v>
      </c>
    </row>
    <row r="454">
      <c r="A454" s="84">
        <v>453.0</v>
      </c>
      <c r="B454" s="84" t="str">
        <f t="shared" si="1"/>
        <v>1C5</v>
      </c>
      <c r="C454" s="84"/>
      <c r="D454" s="84">
        <v>286.0</v>
      </c>
      <c r="F454" s="84">
        <v>274.0</v>
      </c>
    </row>
    <row r="455">
      <c r="A455" s="84">
        <v>454.0</v>
      </c>
      <c r="B455" s="84" t="str">
        <f t="shared" si="1"/>
        <v>1C6</v>
      </c>
      <c r="C455" s="84"/>
      <c r="D455" s="84">
        <v>287.0</v>
      </c>
      <c r="F455" s="84">
        <v>275.0</v>
      </c>
    </row>
    <row r="456">
      <c r="A456" s="84">
        <v>455.0</v>
      </c>
      <c r="B456" s="84" t="str">
        <f t="shared" si="1"/>
        <v>1C7</v>
      </c>
      <c r="C456" s="84"/>
      <c r="D456" s="84">
        <v>288.0</v>
      </c>
      <c r="F456" s="84">
        <v>276.0</v>
      </c>
    </row>
    <row r="457">
      <c r="A457" s="84">
        <v>456.0</v>
      </c>
      <c r="B457" s="84" t="str">
        <f t="shared" si="1"/>
        <v>1C8</v>
      </c>
      <c r="C457" s="84"/>
      <c r="D457" s="84">
        <v>289.0</v>
      </c>
      <c r="F457" s="84">
        <v>277.0</v>
      </c>
    </row>
    <row r="458">
      <c r="A458" s="84">
        <v>457.0</v>
      </c>
      <c r="B458" s="84" t="str">
        <f t="shared" si="1"/>
        <v>1C9</v>
      </c>
      <c r="C458" s="84"/>
      <c r="D458" s="84">
        <v>290.0</v>
      </c>
      <c r="F458" s="84">
        <v>278.0</v>
      </c>
    </row>
    <row r="459">
      <c r="A459" s="84">
        <v>458.0</v>
      </c>
      <c r="B459" s="84" t="str">
        <f t="shared" si="1"/>
        <v>1CA</v>
      </c>
      <c r="C459" s="84"/>
      <c r="D459" s="84">
        <v>291.0</v>
      </c>
      <c r="F459" s="84">
        <v>279.0</v>
      </c>
    </row>
    <row r="460">
      <c r="A460" s="84">
        <v>459.0</v>
      </c>
      <c r="B460" s="84" t="str">
        <f t="shared" si="1"/>
        <v>1CB</v>
      </c>
      <c r="C460" s="84"/>
      <c r="D460" s="84">
        <v>292.0</v>
      </c>
      <c r="F460" s="84">
        <v>280.0</v>
      </c>
    </row>
    <row r="461">
      <c r="A461" s="84">
        <v>460.0</v>
      </c>
      <c r="B461" s="84" t="str">
        <f t="shared" si="1"/>
        <v>1CC</v>
      </c>
      <c r="C461" s="84"/>
      <c r="D461" s="84">
        <v>293.0</v>
      </c>
      <c r="F461" s="84">
        <v>281.0</v>
      </c>
    </row>
    <row r="462">
      <c r="A462" s="84">
        <v>461.0</v>
      </c>
      <c r="B462" s="84" t="str">
        <f t="shared" si="1"/>
        <v>1CD</v>
      </c>
      <c r="C462" s="84"/>
      <c r="D462" s="84">
        <v>294.0</v>
      </c>
      <c r="F462" s="84">
        <v>282.0</v>
      </c>
    </row>
    <row r="463">
      <c r="A463" s="84">
        <v>462.0</v>
      </c>
      <c r="B463" s="84" t="str">
        <f t="shared" si="1"/>
        <v>1CE</v>
      </c>
      <c r="C463" s="84"/>
      <c r="D463" s="84">
        <v>295.0</v>
      </c>
      <c r="F463" s="84">
        <v>283.0</v>
      </c>
    </row>
    <row r="464">
      <c r="A464" s="84">
        <v>463.0</v>
      </c>
      <c r="B464" s="84" t="str">
        <f t="shared" si="1"/>
        <v>1CF</v>
      </c>
      <c r="C464" s="84"/>
      <c r="D464" s="84">
        <v>296.0</v>
      </c>
      <c r="F464" s="84">
        <v>284.0</v>
      </c>
    </row>
    <row r="465">
      <c r="A465" s="84">
        <v>464.0</v>
      </c>
      <c r="B465" s="84" t="str">
        <f t="shared" si="1"/>
        <v>1D0</v>
      </c>
      <c r="C465" s="84"/>
      <c r="D465" s="84">
        <v>297.0</v>
      </c>
      <c r="F465" s="84">
        <v>285.0</v>
      </c>
    </row>
    <row r="466">
      <c r="A466" s="84">
        <v>465.0</v>
      </c>
      <c r="B466" s="84" t="str">
        <f t="shared" si="1"/>
        <v>1D1</v>
      </c>
      <c r="C466" s="84"/>
      <c r="D466" s="84">
        <v>298.0</v>
      </c>
      <c r="F466" s="84">
        <v>286.0</v>
      </c>
    </row>
    <row r="467">
      <c r="A467" s="84">
        <v>466.0</v>
      </c>
      <c r="B467" s="84" t="str">
        <f t="shared" si="1"/>
        <v>1D2</v>
      </c>
      <c r="C467" s="84"/>
      <c r="D467" s="84">
        <v>299.0</v>
      </c>
      <c r="F467" s="84">
        <v>287.0</v>
      </c>
    </row>
    <row r="468">
      <c r="A468" s="84">
        <v>467.0</v>
      </c>
      <c r="B468" s="84" t="str">
        <f t="shared" si="1"/>
        <v>1D3</v>
      </c>
      <c r="C468" s="84"/>
      <c r="D468" s="84">
        <v>300.0</v>
      </c>
      <c r="F468" s="84">
        <v>288.0</v>
      </c>
    </row>
    <row r="469">
      <c r="A469" s="84">
        <v>468.0</v>
      </c>
      <c r="B469" s="84" t="str">
        <f t="shared" si="1"/>
        <v>1D4</v>
      </c>
      <c r="C469" s="84"/>
      <c r="D469" s="84">
        <v>301.0</v>
      </c>
      <c r="F469" s="84">
        <v>289.0</v>
      </c>
    </row>
    <row r="470">
      <c r="A470" s="84">
        <v>469.0</v>
      </c>
      <c r="B470" s="84" t="str">
        <f t="shared" si="1"/>
        <v>1D5</v>
      </c>
      <c r="C470" s="84"/>
      <c r="F470" s="84">
        <v>290.0</v>
      </c>
    </row>
    <row r="471">
      <c r="A471" s="84">
        <v>470.0</v>
      </c>
      <c r="B471" s="84" t="str">
        <f t="shared" si="1"/>
        <v>1D6</v>
      </c>
      <c r="C471" s="84"/>
      <c r="F471" s="84">
        <v>291.0</v>
      </c>
    </row>
    <row r="472">
      <c r="A472" s="84">
        <v>471.0</v>
      </c>
      <c r="B472" s="84" t="str">
        <f t="shared" si="1"/>
        <v>1D7</v>
      </c>
      <c r="C472" s="84"/>
      <c r="F472" s="84">
        <v>292.0</v>
      </c>
    </row>
    <row r="473">
      <c r="A473" s="84">
        <v>472.0</v>
      </c>
      <c r="B473" s="84" t="str">
        <f t="shared" si="1"/>
        <v>1D8</v>
      </c>
      <c r="C473" s="84"/>
      <c r="F473" s="84">
        <v>293.0</v>
      </c>
    </row>
    <row r="474">
      <c r="A474" s="84">
        <v>473.0</v>
      </c>
      <c r="B474" s="84" t="str">
        <f t="shared" si="1"/>
        <v>1D9</v>
      </c>
      <c r="C474" s="84"/>
      <c r="F474" s="84">
        <v>294.0</v>
      </c>
    </row>
    <row r="475">
      <c r="A475" s="84">
        <v>474.0</v>
      </c>
      <c r="B475" s="84" t="str">
        <f t="shared" si="1"/>
        <v>1DA</v>
      </c>
      <c r="C475" s="84"/>
      <c r="F475" s="84">
        <v>295.0</v>
      </c>
    </row>
    <row r="476">
      <c r="A476" s="84">
        <v>475.0</v>
      </c>
      <c r="B476" s="84" t="str">
        <f t="shared" si="1"/>
        <v>1DB</v>
      </c>
      <c r="C476" s="84"/>
      <c r="F476" s="84">
        <v>296.0</v>
      </c>
    </row>
    <row r="477">
      <c r="A477" s="84">
        <v>476.0</v>
      </c>
      <c r="B477" s="84" t="str">
        <f t="shared" si="1"/>
        <v>1DC</v>
      </c>
      <c r="C477" s="84"/>
      <c r="F477" s="84">
        <v>297.0</v>
      </c>
    </row>
    <row r="478">
      <c r="A478" s="84">
        <v>477.0</v>
      </c>
      <c r="B478" s="84" t="str">
        <f t="shared" si="1"/>
        <v>1DD</v>
      </c>
      <c r="C478" s="84"/>
      <c r="F478" s="84">
        <v>298.0</v>
      </c>
    </row>
    <row r="479">
      <c r="A479" s="84">
        <v>478.0</v>
      </c>
      <c r="B479" s="84" t="str">
        <f t="shared" si="1"/>
        <v>1DE</v>
      </c>
      <c r="C479" s="84"/>
      <c r="F479" s="84">
        <v>299.0</v>
      </c>
    </row>
    <row r="480">
      <c r="A480" s="84">
        <v>479.0</v>
      </c>
      <c r="B480" s="84" t="str">
        <f t="shared" si="1"/>
        <v>1DF</v>
      </c>
      <c r="C480" s="84"/>
      <c r="F480" s="84">
        <v>300.0</v>
      </c>
    </row>
    <row r="481">
      <c r="A481" s="84">
        <v>480.0</v>
      </c>
      <c r="B481" s="84" t="str">
        <f t="shared" si="1"/>
        <v>1E0</v>
      </c>
      <c r="C481" s="84"/>
      <c r="F481" s="84">
        <v>301.0</v>
      </c>
    </row>
    <row r="482">
      <c r="A482" s="84">
        <v>481.0</v>
      </c>
      <c r="B482" s="84" t="str">
        <f t="shared" si="1"/>
        <v>1E1</v>
      </c>
      <c r="C482" s="84"/>
      <c r="F482" s="84">
        <v>302.0</v>
      </c>
    </row>
    <row r="483">
      <c r="A483" s="84">
        <v>482.0</v>
      </c>
      <c r="B483" s="84" t="str">
        <f t="shared" si="1"/>
        <v>1E2</v>
      </c>
      <c r="C483" s="84"/>
      <c r="F483" s="84">
        <v>303.0</v>
      </c>
    </row>
    <row r="484">
      <c r="A484" s="84">
        <v>483.0</v>
      </c>
      <c r="B484" s="84" t="str">
        <f t="shared" si="1"/>
        <v>1E3</v>
      </c>
      <c r="C484" s="84"/>
      <c r="F484" s="84">
        <v>304.0</v>
      </c>
    </row>
    <row r="485">
      <c r="A485" s="84">
        <v>484.0</v>
      </c>
      <c r="B485" s="84" t="str">
        <f t="shared" si="1"/>
        <v>1E4</v>
      </c>
      <c r="C485" s="84"/>
      <c r="F485" s="84">
        <v>305.0</v>
      </c>
    </row>
    <row r="486">
      <c r="A486" s="84">
        <v>485.0</v>
      </c>
      <c r="B486" s="84" t="str">
        <f t="shared" si="1"/>
        <v>1E5</v>
      </c>
      <c r="C486" s="84"/>
      <c r="F486" s="84">
        <v>306.0</v>
      </c>
    </row>
    <row r="487">
      <c r="A487" s="84">
        <v>486.0</v>
      </c>
      <c r="B487" s="84" t="str">
        <f t="shared" si="1"/>
        <v>1E6</v>
      </c>
      <c r="C487" s="84"/>
      <c r="F487" s="84">
        <v>307.0</v>
      </c>
    </row>
    <row r="488">
      <c r="A488" s="84">
        <v>487.0</v>
      </c>
      <c r="B488" s="84" t="str">
        <f t="shared" si="1"/>
        <v>1E7</v>
      </c>
      <c r="C488" s="84"/>
      <c r="F488" s="84">
        <v>308.0</v>
      </c>
    </row>
    <row r="489">
      <c r="A489" s="84">
        <v>488.0</v>
      </c>
      <c r="B489" s="84" t="str">
        <f t="shared" si="1"/>
        <v>1E8</v>
      </c>
      <c r="C489" s="84"/>
      <c r="F489" s="84">
        <v>309.0</v>
      </c>
    </row>
    <row r="490">
      <c r="A490" s="84">
        <v>489.0</v>
      </c>
      <c r="B490" s="84" t="str">
        <f t="shared" si="1"/>
        <v>1E9</v>
      </c>
      <c r="C490" s="84"/>
      <c r="F490" s="84">
        <v>310.0</v>
      </c>
    </row>
    <row r="491">
      <c r="A491" s="84">
        <v>490.0</v>
      </c>
      <c r="B491" s="84" t="str">
        <f t="shared" si="1"/>
        <v>1EA</v>
      </c>
      <c r="C491" s="84"/>
      <c r="F491" s="84">
        <v>311.0</v>
      </c>
    </row>
    <row r="492">
      <c r="A492" s="84">
        <v>491.0</v>
      </c>
      <c r="B492" s="84" t="str">
        <f t="shared" si="1"/>
        <v>1EB</v>
      </c>
      <c r="C492" s="84"/>
      <c r="F492" s="84">
        <v>312.0</v>
      </c>
    </row>
    <row r="493">
      <c r="A493" s="84">
        <v>492.0</v>
      </c>
      <c r="B493" s="84" t="str">
        <f t="shared" si="1"/>
        <v>1EC</v>
      </c>
      <c r="C493" s="84"/>
      <c r="F493" s="84">
        <v>313.0</v>
      </c>
    </row>
    <row r="494">
      <c r="A494" s="84">
        <v>493.0</v>
      </c>
      <c r="B494" s="84" t="str">
        <f t="shared" si="1"/>
        <v>1ED</v>
      </c>
      <c r="C494" s="84"/>
      <c r="F494" s="84">
        <v>314.0</v>
      </c>
    </row>
    <row r="495">
      <c r="A495" s="84">
        <v>494.0</v>
      </c>
      <c r="B495" s="84" t="str">
        <f t="shared" si="1"/>
        <v>1EE</v>
      </c>
      <c r="C495" s="84"/>
      <c r="F495" s="84">
        <v>315.0</v>
      </c>
    </row>
    <row r="496">
      <c r="A496" s="84">
        <v>495.0</v>
      </c>
      <c r="B496" s="84" t="str">
        <f t="shared" si="1"/>
        <v>1EF</v>
      </c>
      <c r="C496" s="84"/>
      <c r="F496" s="84">
        <v>316.0</v>
      </c>
    </row>
    <row r="497">
      <c r="A497" s="84">
        <v>496.0</v>
      </c>
      <c r="B497" s="84" t="str">
        <f t="shared" si="1"/>
        <v>1F0</v>
      </c>
      <c r="C497" s="84"/>
      <c r="F497" s="84">
        <v>317.0</v>
      </c>
    </row>
    <row r="498">
      <c r="A498" s="84">
        <v>497.0</v>
      </c>
      <c r="B498" s="84" t="str">
        <f t="shared" si="1"/>
        <v>1F1</v>
      </c>
      <c r="C498" s="84"/>
      <c r="F498" s="84">
        <v>318.0</v>
      </c>
    </row>
    <row r="499">
      <c r="A499" s="84">
        <v>498.0</v>
      </c>
      <c r="B499" s="84" t="str">
        <f t="shared" si="1"/>
        <v>1F2</v>
      </c>
      <c r="C499" s="84"/>
      <c r="F499" s="84">
        <v>319.0</v>
      </c>
    </row>
    <row r="500">
      <c r="A500" s="84">
        <v>499.0</v>
      </c>
      <c r="B500" s="84" t="str">
        <f t="shared" si="1"/>
        <v>1F3</v>
      </c>
      <c r="C500" s="84"/>
      <c r="F500" s="84">
        <v>320.0</v>
      </c>
    </row>
    <row r="501">
      <c r="A501" s="84">
        <v>500.0</v>
      </c>
      <c r="B501" s="84" t="str">
        <f t="shared" si="1"/>
        <v>1F4</v>
      </c>
      <c r="C501" s="84"/>
      <c r="F501" s="84">
        <v>321.0</v>
      </c>
    </row>
    <row r="502">
      <c r="A502" s="84">
        <v>501.0</v>
      </c>
      <c r="B502" s="84" t="str">
        <f t="shared" si="1"/>
        <v>1F5</v>
      </c>
      <c r="C502" s="84"/>
      <c r="F502" s="84">
        <v>322.0</v>
      </c>
    </row>
    <row r="503">
      <c r="A503" s="84">
        <v>502.0</v>
      </c>
      <c r="B503" s="84" t="str">
        <f t="shared" si="1"/>
        <v>1F6</v>
      </c>
      <c r="C503" s="84"/>
      <c r="F503" s="84">
        <v>323.0</v>
      </c>
    </row>
    <row r="504">
      <c r="A504" s="84">
        <v>503.0</v>
      </c>
      <c r="B504" s="84" t="str">
        <f t="shared" si="1"/>
        <v>1F7</v>
      </c>
      <c r="C504" s="84"/>
      <c r="F504" s="84">
        <v>324.0</v>
      </c>
    </row>
    <row r="505">
      <c r="A505" s="84">
        <v>504.0</v>
      </c>
      <c r="B505" s="84" t="str">
        <f t="shared" si="1"/>
        <v>1F8</v>
      </c>
      <c r="C505" s="84"/>
      <c r="F505" s="84">
        <v>325.0</v>
      </c>
    </row>
    <row r="506">
      <c r="A506" s="84">
        <v>505.0</v>
      </c>
      <c r="B506" s="84" t="str">
        <f t="shared" si="1"/>
        <v>1F9</v>
      </c>
      <c r="C506" s="84"/>
      <c r="F506" s="84">
        <v>326.0</v>
      </c>
    </row>
    <row r="507">
      <c r="A507" s="84">
        <v>506.0</v>
      </c>
      <c r="B507" s="84" t="str">
        <f t="shared" si="1"/>
        <v>1FA</v>
      </c>
      <c r="C507" s="84"/>
      <c r="F507" s="84">
        <v>327.0</v>
      </c>
    </row>
    <row r="508">
      <c r="A508" s="84">
        <v>507.0</v>
      </c>
      <c r="B508" s="84" t="str">
        <f t="shared" si="1"/>
        <v>1FB</v>
      </c>
      <c r="C508" s="84"/>
      <c r="F508" s="84">
        <v>328.0</v>
      </c>
    </row>
    <row r="509">
      <c r="A509" s="84">
        <v>508.0</v>
      </c>
      <c r="B509" s="84" t="str">
        <f t="shared" si="1"/>
        <v>1FC</v>
      </c>
      <c r="C509" s="84"/>
      <c r="F509" s="84">
        <v>329.0</v>
      </c>
    </row>
    <row r="510">
      <c r="A510" s="84">
        <v>509.0</v>
      </c>
      <c r="B510" s="84" t="str">
        <f t="shared" si="1"/>
        <v>1FD</v>
      </c>
      <c r="C510" s="84"/>
      <c r="F510" s="84">
        <v>330.0</v>
      </c>
    </row>
    <row r="511">
      <c r="A511" s="84">
        <v>510.0</v>
      </c>
      <c r="B511" s="84" t="str">
        <f t="shared" si="1"/>
        <v>1FE</v>
      </c>
      <c r="C511" s="84"/>
      <c r="F511" s="84">
        <v>331.0</v>
      </c>
    </row>
    <row r="512">
      <c r="A512" s="84">
        <v>511.0</v>
      </c>
      <c r="B512" s="84" t="str">
        <f t="shared" si="1"/>
        <v>1FF</v>
      </c>
      <c r="C512" s="84"/>
      <c r="F512" s="84">
        <v>332.0</v>
      </c>
    </row>
    <row r="513">
      <c r="A513" s="84">
        <v>512.0</v>
      </c>
      <c r="B513" s="84" t="str">
        <f t="shared" si="1"/>
        <v>200</v>
      </c>
      <c r="C513" s="84"/>
      <c r="F513" s="84">
        <v>333.0</v>
      </c>
    </row>
    <row r="514">
      <c r="A514" s="84">
        <v>513.0</v>
      </c>
      <c r="B514" s="84" t="str">
        <f t="shared" si="1"/>
        <v>201</v>
      </c>
      <c r="C514" s="84"/>
      <c r="F514" s="84">
        <v>334.0</v>
      </c>
    </row>
    <row r="515">
      <c r="A515" s="84">
        <v>514.0</v>
      </c>
      <c r="B515" s="84" t="str">
        <f t="shared" si="1"/>
        <v>202</v>
      </c>
      <c r="C515" s="84"/>
      <c r="F515" s="84">
        <v>335.0</v>
      </c>
    </row>
    <row r="516">
      <c r="A516" s="84">
        <v>515.0</v>
      </c>
      <c r="B516" s="84" t="str">
        <f t="shared" si="1"/>
        <v>203</v>
      </c>
      <c r="C516" s="84"/>
      <c r="F516" s="84">
        <v>336.0</v>
      </c>
    </row>
    <row r="517">
      <c r="A517" s="84">
        <v>516.0</v>
      </c>
      <c r="B517" s="84" t="str">
        <f t="shared" si="1"/>
        <v>204</v>
      </c>
      <c r="C517" s="84"/>
      <c r="F517" s="84">
        <v>337.0</v>
      </c>
    </row>
    <row r="518">
      <c r="A518" s="84">
        <v>517.0</v>
      </c>
      <c r="B518" s="84" t="str">
        <f t="shared" si="1"/>
        <v>205</v>
      </c>
      <c r="C518" s="84"/>
      <c r="F518" s="84">
        <v>338.0</v>
      </c>
    </row>
    <row r="519">
      <c r="A519" s="84">
        <v>518.0</v>
      </c>
      <c r="B519" s="84" t="str">
        <f t="shared" si="1"/>
        <v>206</v>
      </c>
      <c r="C519" s="84"/>
      <c r="F519" s="84">
        <v>339.0</v>
      </c>
    </row>
    <row r="520">
      <c r="A520" s="84">
        <v>519.0</v>
      </c>
      <c r="B520" s="84" t="str">
        <f t="shared" si="1"/>
        <v>207</v>
      </c>
      <c r="C520" s="84"/>
      <c r="F520" s="84">
        <v>340.0</v>
      </c>
    </row>
    <row r="521">
      <c r="A521" s="84">
        <v>520.0</v>
      </c>
      <c r="B521" s="84" t="str">
        <f t="shared" si="1"/>
        <v>208</v>
      </c>
      <c r="C521" s="84"/>
      <c r="F521" s="84">
        <v>341.0</v>
      </c>
    </row>
    <row r="522">
      <c r="A522" s="84">
        <v>521.0</v>
      </c>
      <c r="B522" s="84" t="str">
        <f t="shared" si="1"/>
        <v>209</v>
      </c>
      <c r="C522" s="84"/>
      <c r="F522" s="84">
        <v>342.0</v>
      </c>
    </row>
    <row r="523">
      <c r="A523" s="84">
        <v>522.0</v>
      </c>
      <c r="B523" s="84" t="str">
        <f t="shared" si="1"/>
        <v>20A</v>
      </c>
      <c r="C523" s="84"/>
      <c r="F523" s="84">
        <v>343.0</v>
      </c>
    </row>
    <row r="524">
      <c r="A524" s="84">
        <v>523.0</v>
      </c>
      <c r="B524" s="84" t="str">
        <f t="shared" si="1"/>
        <v>20B</v>
      </c>
      <c r="C524" s="84"/>
      <c r="F524" s="84">
        <v>344.0</v>
      </c>
    </row>
    <row r="525">
      <c r="A525" s="84">
        <v>524.0</v>
      </c>
      <c r="B525" s="84" t="str">
        <f t="shared" si="1"/>
        <v>20C</v>
      </c>
      <c r="C525" s="84"/>
      <c r="F525" s="84">
        <v>345.0</v>
      </c>
    </row>
    <row r="526">
      <c r="A526" s="84">
        <v>525.0</v>
      </c>
      <c r="B526" s="84" t="str">
        <f t="shared" si="1"/>
        <v>20D</v>
      </c>
      <c r="C526" s="84"/>
      <c r="F526" s="84">
        <v>346.0</v>
      </c>
    </row>
    <row r="527">
      <c r="A527" s="84">
        <v>526.0</v>
      </c>
      <c r="B527" s="84" t="str">
        <f t="shared" si="1"/>
        <v>20E</v>
      </c>
      <c r="C527" s="84"/>
      <c r="F527" s="84">
        <v>347.0</v>
      </c>
    </row>
    <row r="528">
      <c r="A528" s="84">
        <v>527.0</v>
      </c>
      <c r="B528" s="84" t="str">
        <f t="shared" si="1"/>
        <v>20F</v>
      </c>
      <c r="C528" s="84"/>
      <c r="F528" s="84">
        <v>348.0</v>
      </c>
    </row>
    <row r="529">
      <c r="A529" s="84">
        <v>528.0</v>
      </c>
      <c r="B529" s="84" t="str">
        <f t="shared" si="1"/>
        <v>210</v>
      </c>
      <c r="C529" s="84"/>
      <c r="F529" s="84">
        <v>349.0</v>
      </c>
    </row>
    <row r="530">
      <c r="A530" s="84">
        <v>529.0</v>
      </c>
      <c r="B530" s="84" t="str">
        <f t="shared" si="1"/>
        <v>211</v>
      </c>
      <c r="C530" s="84"/>
      <c r="F530" s="84">
        <v>350.0</v>
      </c>
    </row>
    <row r="531">
      <c r="A531" s="84">
        <v>530.0</v>
      </c>
      <c r="B531" s="84" t="str">
        <f t="shared" si="1"/>
        <v>212</v>
      </c>
      <c r="C531" s="84"/>
      <c r="F531" s="84">
        <v>351.0</v>
      </c>
    </row>
    <row r="532">
      <c r="A532" s="84">
        <v>531.0</v>
      </c>
      <c r="B532" s="84" t="str">
        <f t="shared" si="1"/>
        <v>213</v>
      </c>
      <c r="C532" s="84"/>
      <c r="F532" s="84">
        <v>352.0</v>
      </c>
    </row>
    <row r="533">
      <c r="A533" s="84">
        <v>532.0</v>
      </c>
      <c r="B533" s="84" t="str">
        <f t="shared" si="1"/>
        <v>214</v>
      </c>
      <c r="C533" s="84"/>
      <c r="F533" s="84">
        <v>353.0</v>
      </c>
    </row>
    <row r="534">
      <c r="A534" s="84">
        <v>533.0</v>
      </c>
      <c r="B534" s="84" t="str">
        <f t="shared" si="1"/>
        <v>215</v>
      </c>
      <c r="C534" s="84"/>
      <c r="F534" s="84">
        <v>354.0</v>
      </c>
    </row>
    <row r="535">
      <c r="A535" s="84">
        <v>534.0</v>
      </c>
      <c r="B535" s="84" t="str">
        <f t="shared" si="1"/>
        <v>216</v>
      </c>
      <c r="C535" s="84"/>
      <c r="F535" s="84">
        <v>355.0</v>
      </c>
    </row>
    <row r="536">
      <c r="A536" s="84">
        <v>535.0</v>
      </c>
      <c r="B536" s="84" t="str">
        <f t="shared" si="1"/>
        <v>217</v>
      </c>
      <c r="C536" s="84"/>
      <c r="F536" s="84">
        <v>356.0</v>
      </c>
    </row>
    <row r="537">
      <c r="A537" s="84">
        <v>536.0</v>
      </c>
      <c r="B537" s="84" t="str">
        <f t="shared" si="1"/>
        <v>218</v>
      </c>
      <c r="C537" s="84"/>
      <c r="F537" s="84">
        <v>357.0</v>
      </c>
    </row>
    <row r="538">
      <c r="A538" s="84">
        <v>537.0</v>
      </c>
      <c r="B538" s="84" t="str">
        <f t="shared" si="1"/>
        <v>219</v>
      </c>
      <c r="C538" s="84"/>
      <c r="F538" s="84">
        <v>358.0</v>
      </c>
    </row>
    <row r="539">
      <c r="A539" s="84">
        <v>538.0</v>
      </c>
      <c r="B539" s="84" t="str">
        <f t="shared" si="1"/>
        <v>21A</v>
      </c>
      <c r="C539" s="84"/>
      <c r="F539" s="84">
        <v>359.0</v>
      </c>
    </row>
    <row r="540">
      <c r="A540" s="84">
        <v>539.0</v>
      </c>
      <c r="B540" s="84" t="str">
        <f t="shared" si="1"/>
        <v>21B</v>
      </c>
      <c r="C540" s="84"/>
      <c r="F540" s="84">
        <v>360.0</v>
      </c>
    </row>
    <row r="541">
      <c r="A541" s="84">
        <v>540.0</v>
      </c>
      <c r="B541" s="84" t="str">
        <f t="shared" si="1"/>
        <v>21C</v>
      </c>
      <c r="C541" s="84"/>
      <c r="F541" s="84">
        <v>361.0</v>
      </c>
    </row>
    <row r="542">
      <c r="A542" s="84">
        <v>541.0</v>
      </c>
      <c r="B542" s="84" t="str">
        <f t="shared" si="1"/>
        <v>21D</v>
      </c>
      <c r="C542" s="84"/>
      <c r="F542" s="84">
        <v>362.0</v>
      </c>
    </row>
    <row r="543">
      <c r="A543" s="84">
        <v>542.0</v>
      </c>
      <c r="B543" s="84" t="str">
        <f t="shared" si="1"/>
        <v>21E</v>
      </c>
      <c r="C543" s="84"/>
      <c r="F543" s="84">
        <v>363.0</v>
      </c>
    </row>
    <row r="544">
      <c r="A544" s="84">
        <v>543.0</v>
      </c>
      <c r="B544" s="84" t="str">
        <f t="shared" si="1"/>
        <v>21F</v>
      </c>
      <c r="C544" s="84"/>
      <c r="F544" s="84">
        <v>364.0</v>
      </c>
    </row>
    <row r="545">
      <c r="A545" s="84">
        <v>544.0</v>
      </c>
      <c r="B545" s="84" t="str">
        <f t="shared" si="1"/>
        <v>220</v>
      </c>
      <c r="C545" s="84"/>
      <c r="F545" s="84">
        <v>365.0</v>
      </c>
    </row>
    <row r="546">
      <c r="A546" s="84">
        <v>545.0</v>
      </c>
      <c r="B546" s="84" t="str">
        <f t="shared" si="1"/>
        <v>221</v>
      </c>
      <c r="C546" s="84"/>
      <c r="F546" s="84">
        <v>366.0</v>
      </c>
    </row>
    <row r="547">
      <c r="A547" s="84">
        <v>546.0</v>
      </c>
      <c r="B547" s="84" t="str">
        <f t="shared" si="1"/>
        <v>222</v>
      </c>
      <c r="C547" s="84"/>
      <c r="F547" s="84">
        <v>367.0</v>
      </c>
    </row>
    <row r="548">
      <c r="A548" s="84">
        <v>547.0</v>
      </c>
      <c r="B548" s="84" t="str">
        <f t="shared" si="1"/>
        <v>223</v>
      </c>
      <c r="C548" s="84"/>
      <c r="F548" s="84">
        <v>368.0</v>
      </c>
    </row>
    <row r="549">
      <c r="A549" s="84">
        <v>548.0</v>
      </c>
      <c r="B549" s="84" t="str">
        <f t="shared" si="1"/>
        <v>224</v>
      </c>
      <c r="C549" s="84"/>
      <c r="F549" s="84">
        <v>369.0</v>
      </c>
    </row>
    <row r="550">
      <c r="A550" s="84">
        <v>549.0</v>
      </c>
      <c r="B550" s="84" t="str">
        <f t="shared" si="1"/>
        <v>225</v>
      </c>
      <c r="C550" s="84"/>
      <c r="F550" s="84">
        <v>370.0</v>
      </c>
    </row>
    <row r="551">
      <c r="A551" s="84">
        <v>550.0</v>
      </c>
      <c r="B551" s="84" t="str">
        <f t="shared" si="1"/>
        <v>226</v>
      </c>
      <c r="C551" s="84"/>
      <c r="F551" s="84">
        <v>371.0</v>
      </c>
    </row>
    <row r="552">
      <c r="A552" s="84">
        <v>551.0</v>
      </c>
      <c r="B552" s="84" t="str">
        <f t="shared" si="1"/>
        <v>227</v>
      </c>
      <c r="C552" s="84"/>
      <c r="F552" s="84">
        <v>372.0</v>
      </c>
    </row>
    <row r="553">
      <c r="A553" s="84">
        <v>552.0</v>
      </c>
      <c r="B553" s="84" t="str">
        <f t="shared" si="1"/>
        <v>228</v>
      </c>
      <c r="C553" s="84"/>
      <c r="F553" s="84">
        <v>373.0</v>
      </c>
    </row>
    <row r="554">
      <c r="A554" s="84">
        <v>553.0</v>
      </c>
      <c r="B554" s="84" t="str">
        <f t="shared" si="1"/>
        <v>229</v>
      </c>
      <c r="C554" s="84"/>
      <c r="F554" s="84">
        <v>374.0</v>
      </c>
    </row>
    <row r="555">
      <c r="A555" s="84">
        <v>554.0</v>
      </c>
      <c r="B555" s="84" t="str">
        <f t="shared" si="1"/>
        <v>22A</v>
      </c>
      <c r="C555" s="84"/>
      <c r="F555" s="84">
        <v>375.0</v>
      </c>
    </row>
    <row r="556">
      <c r="A556" s="84">
        <v>555.0</v>
      </c>
      <c r="B556" s="84" t="str">
        <f t="shared" si="1"/>
        <v>22B</v>
      </c>
      <c r="C556" s="84"/>
      <c r="F556" s="84">
        <v>376.0</v>
      </c>
    </row>
    <row r="557">
      <c r="A557" s="84">
        <v>556.0</v>
      </c>
      <c r="B557" s="84" t="str">
        <f t="shared" si="1"/>
        <v>22C</v>
      </c>
      <c r="C557" s="84"/>
      <c r="F557" s="84">
        <v>377.0</v>
      </c>
    </row>
    <row r="558">
      <c r="A558" s="84">
        <v>557.0</v>
      </c>
      <c r="B558" s="84" t="str">
        <f t="shared" si="1"/>
        <v>22D</v>
      </c>
      <c r="C558" s="84"/>
      <c r="F558" s="84">
        <v>378.0</v>
      </c>
    </row>
    <row r="559">
      <c r="A559" s="84">
        <v>558.0</v>
      </c>
      <c r="B559" s="84" t="str">
        <f t="shared" si="1"/>
        <v>22E</v>
      </c>
      <c r="C559" s="84"/>
      <c r="F559" s="84">
        <v>379.0</v>
      </c>
    </row>
    <row r="560">
      <c r="A560" s="84">
        <v>559.0</v>
      </c>
      <c r="B560" s="84" t="str">
        <f t="shared" si="1"/>
        <v>22F</v>
      </c>
      <c r="C560" s="84"/>
      <c r="F560" s="84">
        <v>380.0</v>
      </c>
    </row>
    <row r="561">
      <c r="A561" s="84">
        <v>560.0</v>
      </c>
      <c r="B561" s="84" t="str">
        <f t="shared" si="1"/>
        <v>230</v>
      </c>
      <c r="C561" s="84"/>
      <c r="F561" s="84">
        <v>381.0</v>
      </c>
    </row>
    <row r="562">
      <c r="A562" s="84">
        <v>561.0</v>
      </c>
      <c r="B562" s="84" t="str">
        <f t="shared" si="1"/>
        <v>231</v>
      </c>
      <c r="C562" s="84"/>
      <c r="F562" s="84">
        <v>382.0</v>
      </c>
    </row>
    <row r="563">
      <c r="A563" s="84">
        <v>562.0</v>
      </c>
      <c r="B563" s="84" t="str">
        <f t="shared" si="1"/>
        <v>232</v>
      </c>
      <c r="C563" s="84"/>
      <c r="F563" s="84">
        <v>383.0</v>
      </c>
    </row>
    <row r="564">
      <c r="A564" s="84">
        <v>563.0</v>
      </c>
      <c r="B564" s="84" t="str">
        <f t="shared" si="1"/>
        <v>233</v>
      </c>
      <c r="C564" s="84"/>
      <c r="F564" s="84">
        <v>384.0</v>
      </c>
    </row>
    <row r="565">
      <c r="A565" s="84">
        <v>564.0</v>
      </c>
      <c r="B565" s="84" t="str">
        <f t="shared" si="1"/>
        <v>234</v>
      </c>
      <c r="C565" s="84"/>
      <c r="F565" s="84">
        <v>385.0</v>
      </c>
    </row>
    <row r="566">
      <c r="A566" s="84">
        <v>565.0</v>
      </c>
      <c r="B566" s="84" t="str">
        <f t="shared" si="1"/>
        <v>235</v>
      </c>
      <c r="C566" s="84"/>
      <c r="F566" s="84">
        <v>386.0</v>
      </c>
    </row>
    <row r="567">
      <c r="A567" s="84">
        <v>566.0</v>
      </c>
      <c r="B567" s="84" t="str">
        <f t="shared" si="1"/>
        <v>236</v>
      </c>
      <c r="C567" s="84"/>
      <c r="F567" s="84">
        <v>387.0</v>
      </c>
    </row>
    <row r="568">
      <c r="A568" s="84">
        <v>567.0</v>
      </c>
      <c r="B568" s="84" t="str">
        <f t="shared" si="1"/>
        <v>237</v>
      </c>
      <c r="C568" s="84"/>
      <c r="F568" s="84">
        <v>388.0</v>
      </c>
    </row>
    <row r="569">
      <c r="A569" s="84">
        <v>568.0</v>
      </c>
      <c r="B569" s="84" t="str">
        <f t="shared" si="1"/>
        <v>238</v>
      </c>
      <c r="C569" s="84"/>
      <c r="F569" s="84">
        <v>389.0</v>
      </c>
    </row>
    <row r="570">
      <c r="A570" s="84">
        <v>569.0</v>
      </c>
      <c r="B570" s="84" t="str">
        <f t="shared" si="1"/>
        <v>239</v>
      </c>
      <c r="C570" s="84"/>
      <c r="F570" s="84">
        <v>390.0</v>
      </c>
    </row>
    <row r="571">
      <c r="A571" s="84">
        <v>570.0</v>
      </c>
      <c r="B571" s="84" t="str">
        <f t="shared" si="1"/>
        <v>23A</v>
      </c>
      <c r="C571" s="84"/>
      <c r="F571" s="84">
        <v>391.0</v>
      </c>
    </row>
    <row r="572">
      <c r="A572" s="84">
        <v>571.0</v>
      </c>
      <c r="B572" s="84" t="str">
        <f t="shared" si="1"/>
        <v>23B</v>
      </c>
      <c r="C572" s="84"/>
      <c r="F572" s="84">
        <v>392.0</v>
      </c>
    </row>
    <row r="573">
      <c r="A573" s="84">
        <v>572.0</v>
      </c>
      <c r="B573" s="84" t="str">
        <f t="shared" si="1"/>
        <v>23C</v>
      </c>
      <c r="C573" s="84"/>
      <c r="F573" s="84">
        <v>393.0</v>
      </c>
    </row>
    <row r="574">
      <c r="A574" s="84">
        <v>573.0</v>
      </c>
      <c r="B574" s="84" t="str">
        <f t="shared" si="1"/>
        <v>23D</v>
      </c>
      <c r="C574" s="84"/>
      <c r="F574" s="84">
        <v>394.0</v>
      </c>
    </row>
    <row r="575">
      <c r="A575" s="84">
        <v>574.0</v>
      </c>
      <c r="B575" s="84" t="str">
        <f t="shared" si="1"/>
        <v>23E</v>
      </c>
      <c r="C575" s="84"/>
      <c r="F575" s="84">
        <v>395.0</v>
      </c>
    </row>
    <row r="576">
      <c r="A576" s="84">
        <v>575.0</v>
      </c>
      <c r="B576" s="84" t="str">
        <f t="shared" si="1"/>
        <v>23F</v>
      </c>
      <c r="C576" s="84"/>
      <c r="F576" s="84">
        <v>396.0</v>
      </c>
    </row>
    <row r="577">
      <c r="A577" s="84">
        <v>576.0</v>
      </c>
      <c r="B577" s="84" t="str">
        <f t="shared" si="1"/>
        <v>240</v>
      </c>
      <c r="C577" s="84"/>
      <c r="F577" s="84">
        <v>397.0</v>
      </c>
    </row>
    <row r="578">
      <c r="A578" s="84">
        <v>577.0</v>
      </c>
      <c r="B578" s="84" t="str">
        <f t="shared" si="1"/>
        <v>241</v>
      </c>
      <c r="C578" s="84"/>
      <c r="F578" s="84">
        <v>398.0</v>
      </c>
    </row>
    <row r="579">
      <c r="A579" s="84">
        <v>578.0</v>
      </c>
      <c r="B579" s="84" t="str">
        <f t="shared" si="1"/>
        <v>242</v>
      </c>
      <c r="C579" s="84"/>
      <c r="F579" s="84">
        <v>399.0</v>
      </c>
    </row>
    <row r="580">
      <c r="A580" s="84">
        <v>579.0</v>
      </c>
      <c r="B580" s="84" t="str">
        <f t="shared" si="1"/>
        <v>243</v>
      </c>
      <c r="C580" s="84"/>
      <c r="F580" s="84">
        <v>400.0</v>
      </c>
    </row>
    <row r="581">
      <c r="A581" s="84">
        <v>580.0</v>
      </c>
      <c r="B581" s="84" t="str">
        <f t="shared" si="1"/>
        <v>244</v>
      </c>
      <c r="C581" s="84"/>
      <c r="F581" s="84">
        <v>401.0</v>
      </c>
    </row>
    <row r="582">
      <c r="A582" s="84">
        <v>581.0</v>
      </c>
      <c r="B582" s="84" t="str">
        <f t="shared" si="1"/>
        <v>245</v>
      </c>
      <c r="C582" s="84"/>
      <c r="F582" s="84">
        <v>402.0</v>
      </c>
    </row>
    <row r="583">
      <c r="A583" s="84">
        <v>582.0</v>
      </c>
      <c r="B583" s="84" t="str">
        <f t="shared" si="1"/>
        <v>246</v>
      </c>
      <c r="C583" s="84"/>
      <c r="F583" s="84">
        <v>403.0</v>
      </c>
    </row>
    <row r="584">
      <c r="A584" s="84">
        <v>583.0</v>
      </c>
      <c r="B584" s="84" t="str">
        <f t="shared" si="1"/>
        <v>247</v>
      </c>
      <c r="C584" s="84"/>
      <c r="F584" s="84">
        <v>404.0</v>
      </c>
    </row>
    <row r="585">
      <c r="A585" s="84">
        <v>584.0</v>
      </c>
      <c r="B585" s="84" t="str">
        <f t="shared" si="1"/>
        <v>248</v>
      </c>
      <c r="C585" s="84"/>
      <c r="F585" s="84">
        <v>405.0</v>
      </c>
    </row>
    <row r="586">
      <c r="A586" s="84">
        <v>585.0</v>
      </c>
      <c r="B586" s="84" t="str">
        <f t="shared" si="1"/>
        <v>249</v>
      </c>
      <c r="C586" s="84"/>
      <c r="F586" s="84">
        <v>406.0</v>
      </c>
    </row>
    <row r="587">
      <c r="A587" s="84">
        <v>586.0</v>
      </c>
      <c r="B587" s="84" t="str">
        <f t="shared" si="1"/>
        <v>24A</v>
      </c>
      <c r="C587" s="84"/>
      <c r="F587" s="84">
        <v>407.0</v>
      </c>
    </row>
    <row r="588">
      <c r="A588" s="84">
        <v>587.0</v>
      </c>
      <c r="B588" s="84" t="str">
        <f t="shared" si="1"/>
        <v>24B</v>
      </c>
      <c r="C588" s="84"/>
      <c r="F588" s="84">
        <v>408.0</v>
      </c>
    </row>
    <row r="589">
      <c r="A589" s="84">
        <v>588.0</v>
      </c>
      <c r="B589" s="84" t="str">
        <f t="shared" si="1"/>
        <v>24C</v>
      </c>
      <c r="C589" s="84"/>
      <c r="F589" s="84">
        <v>409.0</v>
      </c>
    </row>
    <row r="590">
      <c r="A590" s="84">
        <v>589.0</v>
      </c>
      <c r="B590" s="84" t="str">
        <f t="shared" si="1"/>
        <v>24D</v>
      </c>
      <c r="C590" s="84"/>
      <c r="F590" s="84">
        <v>410.0</v>
      </c>
    </row>
    <row r="591">
      <c r="A591" s="84">
        <v>590.0</v>
      </c>
      <c r="B591" s="84" t="str">
        <f t="shared" si="1"/>
        <v>24E</v>
      </c>
      <c r="C591" s="84"/>
      <c r="F591" s="84">
        <v>411.0</v>
      </c>
    </row>
    <row r="592">
      <c r="A592" s="84">
        <v>591.0</v>
      </c>
      <c r="B592" s="84" t="str">
        <f t="shared" si="1"/>
        <v>24F</v>
      </c>
      <c r="C592" s="84"/>
      <c r="F592" s="84">
        <v>412.0</v>
      </c>
    </row>
    <row r="593">
      <c r="A593" s="84">
        <v>592.0</v>
      </c>
      <c r="B593" s="84" t="str">
        <f t="shared" si="1"/>
        <v>250</v>
      </c>
      <c r="C593" s="84"/>
      <c r="F593" s="84">
        <v>413.0</v>
      </c>
    </row>
    <row r="594">
      <c r="A594" s="84">
        <v>593.0</v>
      </c>
      <c r="B594" s="84" t="str">
        <f t="shared" si="1"/>
        <v>251</v>
      </c>
      <c r="C594" s="84"/>
      <c r="F594" s="84">
        <v>414.0</v>
      </c>
    </row>
    <row r="595">
      <c r="A595" s="84">
        <v>594.0</v>
      </c>
      <c r="B595" s="84" t="str">
        <f t="shared" si="1"/>
        <v>252</v>
      </c>
      <c r="C595" s="84"/>
      <c r="F595" s="84">
        <v>415.0</v>
      </c>
    </row>
    <row r="596">
      <c r="A596" s="84">
        <v>595.0</v>
      </c>
      <c r="B596" s="84" t="str">
        <f t="shared" si="1"/>
        <v>253</v>
      </c>
      <c r="C596" s="84"/>
      <c r="F596" s="84">
        <v>416.0</v>
      </c>
    </row>
    <row r="597">
      <c r="A597" s="84">
        <v>596.0</v>
      </c>
      <c r="B597" s="84" t="str">
        <f t="shared" si="1"/>
        <v>254</v>
      </c>
      <c r="C597" s="84"/>
      <c r="F597" s="84">
        <v>417.0</v>
      </c>
    </row>
    <row r="598">
      <c r="A598" s="84">
        <v>597.0</v>
      </c>
      <c r="B598" s="84" t="str">
        <f t="shared" si="1"/>
        <v>255</v>
      </c>
      <c r="C598" s="84"/>
      <c r="F598" s="84">
        <v>418.0</v>
      </c>
    </row>
    <row r="599">
      <c r="A599" s="84">
        <v>598.0</v>
      </c>
      <c r="B599" s="84" t="str">
        <f t="shared" si="1"/>
        <v>256</v>
      </c>
      <c r="C599" s="84"/>
      <c r="F599" s="84">
        <v>419.0</v>
      </c>
    </row>
    <row r="600">
      <c r="A600" s="84">
        <v>599.0</v>
      </c>
      <c r="B600" s="84" t="str">
        <f t="shared" si="1"/>
        <v>257</v>
      </c>
      <c r="C600" s="84"/>
      <c r="F600" s="84">
        <v>420.0</v>
      </c>
    </row>
    <row r="601">
      <c r="A601" s="84">
        <v>600.0</v>
      </c>
      <c r="B601" s="84" t="str">
        <f t="shared" si="1"/>
        <v>258</v>
      </c>
      <c r="C601" s="84"/>
      <c r="F601" s="84">
        <v>421.0</v>
      </c>
    </row>
    <row r="602">
      <c r="A602" s="84">
        <v>601.0</v>
      </c>
      <c r="B602" s="84" t="str">
        <f t="shared" si="1"/>
        <v>259</v>
      </c>
      <c r="C602" s="84"/>
      <c r="F602" s="84">
        <v>422.0</v>
      </c>
    </row>
    <row r="603">
      <c r="A603" s="84">
        <v>602.0</v>
      </c>
      <c r="B603" s="84" t="str">
        <f t="shared" si="1"/>
        <v>25A</v>
      </c>
      <c r="C603" s="84"/>
      <c r="F603" s="84">
        <v>423.0</v>
      </c>
    </row>
    <row r="604">
      <c r="A604" s="84">
        <v>603.0</v>
      </c>
      <c r="B604" s="84" t="str">
        <f t="shared" si="1"/>
        <v>25B</v>
      </c>
      <c r="C604" s="84"/>
      <c r="F604" s="84">
        <v>424.0</v>
      </c>
    </row>
    <row r="605">
      <c r="A605" s="84">
        <v>604.0</v>
      </c>
      <c r="B605" s="84" t="str">
        <f t="shared" si="1"/>
        <v>25C</v>
      </c>
      <c r="C605" s="84"/>
      <c r="F605" s="84">
        <v>425.0</v>
      </c>
    </row>
    <row r="606">
      <c r="A606" s="84">
        <v>605.0</v>
      </c>
      <c r="B606" s="84" t="str">
        <f t="shared" si="1"/>
        <v>25D</v>
      </c>
      <c r="C606" s="84"/>
      <c r="F606" s="84">
        <v>426.0</v>
      </c>
    </row>
    <row r="607">
      <c r="A607" s="84">
        <v>606.0</v>
      </c>
      <c r="B607" s="84" t="str">
        <f t="shared" si="1"/>
        <v>25E</v>
      </c>
      <c r="C607" s="84"/>
      <c r="F607" s="84">
        <v>427.0</v>
      </c>
    </row>
    <row r="608">
      <c r="A608" s="84">
        <v>607.0</v>
      </c>
      <c r="B608" s="84" t="str">
        <f t="shared" si="1"/>
        <v>25F</v>
      </c>
      <c r="C608" s="84"/>
      <c r="F608" s="84">
        <v>428.0</v>
      </c>
    </row>
    <row r="609">
      <c r="A609" s="84">
        <v>608.0</v>
      </c>
      <c r="B609" s="84" t="str">
        <f t="shared" si="1"/>
        <v>260</v>
      </c>
      <c r="C609" s="84"/>
      <c r="F609" s="84">
        <v>429.0</v>
      </c>
    </row>
    <row r="610">
      <c r="A610" s="84">
        <v>609.0</v>
      </c>
      <c r="B610" s="84" t="str">
        <f t="shared" si="1"/>
        <v>261</v>
      </c>
      <c r="C610" s="84"/>
      <c r="F610" s="84">
        <v>430.0</v>
      </c>
    </row>
    <row r="611">
      <c r="A611" s="84">
        <v>610.0</v>
      </c>
      <c r="B611" s="84" t="str">
        <f t="shared" si="1"/>
        <v>262</v>
      </c>
      <c r="C611" s="84"/>
      <c r="F611" s="84">
        <v>431.0</v>
      </c>
    </row>
    <row r="612">
      <c r="A612" s="84">
        <v>611.0</v>
      </c>
      <c r="B612" s="84" t="str">
        <f t="shared" si="1"/>
        <v>263</v>
      </c>
      <c r="C612" s="84"/>
      <c r="F612" s="84">
        <v>432.0</v>
      </c>
    </row>
    <row r="613">
      <c r="A613" s="84">
        <v>612.0</v>
      </c>
      <c r="B613" s="84" t="str">
        <f t="shared" si="1"/>
        <v>264</v>
      </c>
      <c r="C613" s="84"/>
      <c r="F613" s="84">
        <v>433.0</v>
      </c>
    </row>
    <row r="614">
      <c r="A614" s="84">
        <v>613.0</v>
      </c>
      <c r="B614" s="84" t="str">
        <f t="shared" si="1"/>
        <v>265</v>
      </c>
      <c r="C614" s="84"/>
      <c r="F614" s="84">
        <v>434.0</v>
      </c>
    </row>
    <row r="615">
      <c r="A615" s="84">
        <v>614.0</v>
      </c>
      <c r="B615" s="84" t="str">
        <f t="shared" si="1"/>
        <v>266</v>
      </c>
      <c r="C615" s="84"/>
      <c r="F615" s="84">
        <v>435.0</v>
      </c>
    </row>
    <row r="616">
      <c r="A616" s="84">
        <v>615.0</v>
      </c>
      <c r="B616" s="84" t="str">
        <f t="shared" si="1"/>
        <v>267</v>
      </c>
      <c r="C616" s="84"/>
      <c r="F616" s="84">
        <v>436.0</v>
      </c>
    </row>
    <row r="617">
      <c r="A617" s="84">
        <v>616.0</v>
      </c>
      <c r="B617" s="84" t="str">
        <f t="shared" si="1"/>
        <v>268</v>
      </c>
      <c r="C617" s="84"/>
      <c r="F617" s="84">
        <v>437.0</v>
      </c>
    </row>
    <row r="618">
      <c r="A618" s="84">
        <v>617.0</v>
      </c>
      <c r="B618" s="84" t="str">
        <f t="shared" si="1"/>
        <v>269</v>
      </c>
      <c r="C618" s="84"/>
      <c r="F618" s="84">
        <v>438.0</v>
      </c>
    </row>
    <row r="619">
      <c r="A619" s="84">
        <v>618.0</v>
      </c>
      <c r="B619" s="84" t="str">
        <f t="shared" si="1"/>
        <v>26A</v>
      </c>
      <c r="C619" s="84"/>
      <c r="F619" s="84">
        <v>439.0</v>
      </c>
    </row>
    <row r="620">
      <c r="A620" s="84">
        <v>619.0</v>
      </c>
      <c r="B620" s="84" t="str">
        <f t="shared" si="1"/>
        <v>26B</v>
      </c>
      <c r="C620" s="84"/>
      <c r="F620" s="84">
        <v>440.0</v>
      </c>
    </row>
    <row r="621">
      <c r="A621" s="84">
        <v>620.0</v>
      </c>
      <c r="B621" s="84" t="str">
        <f t="shared" si="1"/>
        <v>26C</v>
      </c>
      <c r="C621" s="84"/>
      <c r="F621" s="84">
        <v>441.0</v>
      </c>
    </row>
    <row r="622">
      <c r="A622" s="84">
        <v>621.0</v>
      </c>
      <c r="B622" s="84" t="str">
        <f t="shared" si="1"/>
        <v>26D</v>
      </c>
      <c r="C622" s="84"/>
      <c r="F622" s="84">
        <v>442.0</v>
      </c>
    </row>
    <row r="623">
      <c r="A623" s="84">
        <v>622.0</v>
      </c>
      <c r="B623" s="84" t="str">
        <f t="shared" si="1"/>
        <v>26E</v>
      </c>
      <c r="C623" s="84"/>
      <c r="F623" s="84">
        <v>443.0</v>
      </c>
    </row>
    <row r="624">
      <c r="A624" s="84">
        <v>623.0</v>
      </c>
      <c r="B624" s="84" t="str">
        <f t="shared" si="1"/>
        <v>26F</v>
      </c>
      <c r="C624" s="84"/>
      <c r="F624" s="84">
        <v>444.0</v>
      </c>
    </row>
    <row r="625">
      <c r="A625" s="84">
        <v>624.0</v>
      </c>
      <c r="B625" s="84" t="str">
        <f t="shared" si="1"/>
        <v>270</v>
      </c>
      <c r="C625" s="84"/>
      <c r="F625" s="84">
        <v>445.0</v>
      </c>
    </row>
    <row r="626">
      <c r="A626" s="84">
        <v>625.0</v>
      </c>
      <c r="B626" s="84" t="str">
        <f t="shared" si="1"/>
        <v>271</v>
      </c>
      <c r="C626" s="84"/>
      <c r="F626" s="84">
        <v>446.0</v>
      </c>
    </row>
    <row r="627">
      <c r="A627" s="84">
        <v>626.0</v>
      </c>
      <c r="B627" s="84" t="str">
        <f t="shared" si="1"/>
        <v>272</v>
      </c>
      <c r="C627" s="84"/>
      <c r="F627" s="84">
        <v>447.0</v>
      </c>
    </row>
    <row r="628">
      <c r="A628" s="84">
        <v>627.0</v>
      </c>
      <c r="B628" s="84" t="str">
        <f t="shared" si="1"/>
        <v>273</v>
      </c>
      <c r="C628" s="84"/>
      <c r="F628" s="84">
        <v>448.0</v>
      </c>
    </row>
    <row r="629">
      <c r="A629" s="84">
        <v>628.0</v>
      </c>
      <c r="B629" s="84" t="str">
        <f t="shared" si="1"/>
        <v>274</v>
      </c>
      <c r="C629" s="84"/>
      <c r="F629" s="84">
        <v>449.0</v>
      </c>
    </row>
    <row r="630">
      <c r="A630" s="84">
        <v>629.0</v>
      </c>
      <c r="B630" s="84" t="str">
        <f t="shared" si="1"/>
        <v>275</v>
      </c>
      <c r="C630" s="84"/>
      <c r="F630" s="84">
        <v>450.0</v>
      </c>
    </row>
    <row r="631">
      <c r="A631" s="84">
        <v>630.0</v>
      </c>
      <c r="B631" s="84" t="str">
        <f t="shared" si="1"/>
        <v>276</v>
      </c>
      <c r="C631" s="84"/>
      <c r="F631" s="84">
        <v>451.0</v>
      </c>
    </row>
    <row r="632">
      <c r="A632" s="84">
        <v>631.0</v>
      </c>
      <c r="B632" s="84" t="str">
        <f t="shared" si="1"/>
        <v>277</v>
      </c>
      <c r="C632" s="84"/>
      <c r="F632" s="84">
        <v>452.0</v>
      </c>
    </row>
    <row r="633">
      <c r="A633" s="84">
        <v>632.0</v>
      </c>
      <c r="B633" s="84" t="str">
        <f t="shared" si="1"/>
        <v>278</v>
      </c>
      <c r="C633" s="84"/>
      <c r="F633" s="84">
        <v>453.0</v>
      </c>
    </row>
    <row r="634">
      <c r="A634" s="84">
        <v>633.0</v>
      </c>
      <c r="B634" s="84" t="str">
        <f t="shared" si="1"/>
        <v>279</v>
      </c>
      <c r="C634" s="84"/>
      <c r="F634" s="84">
        <v>454.0</v>
      </c>
    </row>
    <row r="635">
      <c r="A635" s="84">
        <v>634.0</v>
      </c>
      <c r="B635" s="84" t="str">
        <f t="shared" si="1"/>
        <v>27A</v>
      </c>
      <c r="C635" s="84"/>
      <c r="F635" s="84">
        <v>455.0</v>
      </c>
    </row>
    <row r="636">
      <c r="A636" s="84">
        <v>635.0</v>
      </c>
      <c r="B636" s="84" t="str">
        <f t="shared" si="1"/>
        <v>27B</v>
      </c>
      <c r="C636" s="84"/>
      <c r="F636" s="84">
        <v>456.0</v>
      </c>
    </row>
    <row r="637">
      <c r="A637" s="84">
        <v>636.0</v>
      </c>
      <c r="B637" s="84" t="str">
        <f t="shared" si="1"/>
        <v>27C</v>
      </c>
      <c r="C637" s="84"/>
      <c r="F637" s="84">
        <v>457.0</v>
      </c>
    </row>
    <row r="638">
      <c r="A638" s="84">
        <v>637.0</v>
      </c>
      <c r="B638" s="84" t="str">
        <f t="shared" si="1"/>
        <v>27D</v>
      </c>
      <c r="C638" s="84"/>
      <c r="F638" s="84">
        <v>458.0</v>
      </c>
    </row>
    <row r="639">
      <c r="A639" s="84">
        <v>638.0</v>
      </c>
      <c r="B639" s="84" t="str">
        <f t="shared" si="1"/>
        <v>27E</v>
      </c>
      <c r="C639" s="84"/>
      <c r="F639" s="84">
        <v>459.0</v>
      </c>
    </row>
    <row r="640">
      <c r="A640" s="84">
        <v>639.0</v>
      </c>
      <c r="B640" s="84" t="str">
        <f t="shared" si="1"/>
        <v>27F</v>
      </c>
      <c r="C640" s="84"/>
      <c r="F640" s="84">
        <v>460.0</v>
      </c>
    </row>
    <row r="641">
      <c r="A641" s="84">
        <v>640.0</v>
      </c>
      <c r="B641" s="84" t="str">
        <f t="shared" si="1"/>
        <v>280</v>
      </c>
      <c r="C641" s="84"/>
      <c r="F641" s="84">
        <v>461.0</v>
      </c>
    </row>
    <row r="642">
      <c r="A642" s="84">
        <v>641.0</v>
      </c>
      <c r="B642" s="84" t="str">
        <f t="shared" si="1"/>
        <v>281</v>
      </c>
      <c r="C642" s="84"/>
      <c r="F642" s="84">
        <v>462.0</v>
      </c>
    </row>
    <row r="643">
      <c r="A643" s="84">
        <v>642.0</v>
      </c>
      <c r="B643" s="84" t="str">
        <f t="shared" si="1"/>
        <v>282</v>
      </c>
      <c r="C643" s="84"/>
      <c r="F643" s="84">
        <v>463.0</v>
      </c>
    </row>
    <row r="644">
      <c r="A644" s="84">
        <v>643.0</v>
      </c>
      <c r="B644" s="84" t="str">
        <f t="shared" si="1"/>
        <v>283</v>
      </c>
      <c r="C644" s="84"/>
      <c r="F644" s="84">
        <v>464.0</v>
      </c>
    </row>
    <row r="645">
      <c r="A645" s="84">
        <v>644.0</v>
      </c>
      <c r="B645" s="84" t="str">
        <f t="shared" si="1"/>
        <v>284</v>
      </c>
      <c r="C645" s="84"/>
      <c r="F645" s="84">
        <v>465.0</v>
      </c>
    </row>
    <row r="646">
      <c r="A646" s="84">
        <v>645.0</v>
      </c>
      <c r="B646" s="84" t="str">
        <f t="shared" si="1"/>
        <v>285</v>
      </c>
      <c r="C646" s="84"/>
      <c r="F646" s="84">
        <v>466.0</v>
      </c>
    </row>
    <row r="647">
      <c r="A647" s="84">
        <v>646.0</v>
      </c>
      <c r="B647" s="84" t="str">
        <f t="shared" si="1"/>
        <v>286</v>
      </c>
      <c r="C647" s="84"/>
      <c r="F647" s="84">
        <v>467.0</v>
      </c>
    </row>
    <row r="648">
      <c r="A648" s="84">
        <v>647.0</v>
      </c>
      <c r="B648" s="84" t="str">
        <f t="shared" si="1"/>
        <v>287</v>
      </c>
      <c r="C648" s="84"/>
      <c r="F648" s="84">
        <v>468.0</v>
      </c>
    </row>
    <row r="649">
      <c r="A649" s="84">
        <v>648.0</v>
      </c>
      <c r="B649" s="84" t="str">
        <f t="shared" si="1"/>
        <v>288</v>
      </c>
      <c r="C649" s="84"/>
      <c r="F649" s="84">
        <v>469.0</v>
      </c>
    </row>
    <row r="650">
      <c r="A650" s="84">
        <v>649.0</v>
      </c>
      <c r="B650" s="84" t="str">
        <f t="shared" si="1"/>
        <v>289</v>
      </c>
      <c r="C650" s="84"/>
      <c r="F650" s="84">
        <v>470.0</v>
      </c>
    </row>
    <row r="651">
      <c r="A651" s="84">
        <v>650.0</v>
      </c>
      <c r="B651" s="84" t="str">
        <f t="shared" si="1"/>
        <v>28A</v>
      </c>
      <c r="C651" s="84"/>
      <c r="F651" s="84">
        <v>471.0</v>
      </c>
    </row>
    <row r="652">
      <c r="A652" s="84">
        <v>651.0</v>
      </c>
      <c r="B652" s="84" t="str">
        <f t="shared" si="1"/>
        <v>28B</v>
      </c>
      <c r="C652" s="84"/>
      <c r="F652" s="84">
        <v>472.0</v>
      </c>
    </row>
    <row r="653">
      <c r="A653" s="84">
        <v>652.0</v>
      </c>
      <c r="B653" s="84" t="str">
        <f t="shared" si="1"/>
        <v>28C</v>
      </c>
      <c r="C653" s="84"/>
      <c r="F653" s="84">
        <v>473.0</v>
      </c>
    </row>
    <row r="654">
      <c r="A654" s="84">
        <v>653.0</v>
      </c>
      <c r="B654" s="84" t="str">
        <f t="shared" si="1"/>
        <v>28D</v>
      </c>
      <c r="C654" s="84"/>
      <c r="F654" s="84">
        <v>474.0</v>
      </c>
    </row>
    <row r="655">
      <c r="A655" s="84">
        <v>654.0</v>
      </c>
      <c r="B655" s="84" t="str">
        <f t="shared" si="1"/>
        <v>28E</v>
      </c>
      <c r="C655" s="84"/>
      <c r="F655" s="84">
        <v>475.0</v>
      </c>
    </row>
    <row r="656">
      <c r="A656" s="84">
        <v>655.0</v>
      </c>
      <c r="B656" s="84" t="str">
        <f t="shared" si="1"/>
        <v>28F</v>
      </c>
      <c r="C656" s="84"/>
      <c r="F656" s="84">
        <v>476.0</v>
      </c>
    </row>
    <row r="657">
      <c r="A657" s="84">
        <v>656.0</v>
      </c>
      <c r="B657" s="84" t="str">
        <f t="shared" si="1"/>
        <v>290</v>
      </c>
      <c r="C657" s="84"/>
      <c r="F657" s="84">
        <v>477.0</v>
      </c>
    </row>
    <row r="658">
      <c r="A658" s="84">
        <v>657.0</v>
      </c>
      <c r="B658" s="84" t="str">
        <f t="shared" si="1"/>
        <v>291</v>
      </c>
      <c r="C658" s="84"/>
      <c r="F658" s="84">
        <v>478.0</v>
      </c>
    </row>
    <row r="659">
      <c r="A659" s="84">
        <v>658.0</v>
      </c>
      <c r="B659" s="84" t="str">
        <f t="shared" si="1"/>
        <v>292</v>
      </c>
      <c r="C659" s="84"/>
      <c r="F659" s="84">
        <v>479.0</v>
      </c>
    </row>
    <row r="660">
      <c r="A660" s="84">
        <v>659.0</v>
      </c>
      <c r="B660" s="84" t="str">
        <f t="shared" si="1"/>
        <v>293</v>
      </c>
      <c r="C660" s="84"/>
      <c r="F660" s="84">
        <v>480.0</v>
      </c>
    </row>
    <row r="661">
      <c r="A661" s="84">
        <v>660.0</v>
      </c>
      <c r="B661" s="84" t="str">
        <f t="shared" si="1"/>
        <v>294</v>
      </c>
      <c r="C661" s="84"/>
      <c r="F661" s="84">
        <v>481.0</v>
      </c>
    </row>
    <row r="662">
      <c r="A662" s="84">
        <v>661.0</v>
      </c>
      <c r="B662" s="84" t="str">
        <f t="shared" si="1"/>
        <v>295</v>
      </c>
      <c r="C662" s="84"/>
      <c r="F662" s="84">
        <v>482.0</v>
      </c>
    </row>
    <row r="663">
      <c r="A663" s="84">
        <v>662.0</v>
      </c>
      <c r="B663" s="84" t="str">
        <f t="shared" si="1"/>
        <v>296</v>
      </c>
      <c r="C663" s="84"/>
      <c r="F663" s="84">
        <v>483.0</v>
      </c>
    </row>
    <row r="664">
      <c r="A664" s="84">
        <v>663.0</v>
      </c>
      <c r="B664" s="84" t="str">
        <f t="shared" si="1"/>
        <v>297</v>
      </c>
      <c r="C664" s="84"/>
      <c r="F664" s="84">
        <v>484.0</v>
      </c>
    </row>
    <row r="665">
      <c r="A665" s="84">
        <v>664.0</v>
      </c>
      <c r="B665" s="84" t="str">
        <f t="shared" si="1"/>
        <v>298</v>
      </c>
      <c r="C665" s="84"/>
      <c r="F665" s="84">
        <v>485.0</v>
      </c>
    </row>
    <row r="666">
      <c r="A666" s="84">
        <v>665.0</v>
      </c>
      <c r="B666" s="84" t="str">
        <f t="shared" si="1"/>
        <v>299</v>
      </c>
      <c r="C666" s="84"/>
      <c r="F666" s="84">
        <v>486.0</v>
      </c>
    </row>
    <row r="667">
      <c r="A667" s="84">
        <v>666.0</v>
      </c>
      <c r="B667" s="84" t="str">
        <f t="shared" si="1"/>
        <v>29A</v>
      </c>
      <c r="C667" s="84"/>
      <c r="F667" s="84">
        <v>487.0</v>
      </c>
    </row>
    <row r="668">
      <c r="A668" s="84">
        <v>667.0</v>
      </c>
      <c r="B668" s="84" t="str">
        <f t="shared" si="1"/>
        <v>29B</v>
      </c>
      <c r="C668" s="84"/>
      <c r="F668" s="84">
        <v>488.0</v>
      </c>
    </row>
    <row r="669">
      <c r="A669" s="84">
        <v>668.0</v>
      </c>
      <c r="B669" s="84" t="str">
        <f t="shared" si="1"/>
        <v>29C</v>
      </c>
      <c r="C669" s="84"/>
      <c r="F669" s="84">
        <v>489.0</v>
      </c>
    </row>
    <row r="670">
      <c r="A670" s="84">
        <v>669.0</v>
      </c>
      <c r="B670" s="84" t="str">
        <f t="shared" si="1"/>
        <v>29D</v>
      </c>
      <c r="C670" s="84"/>
      <c r="F670" s="84">
        <v>490.0</v>
      </c>
    </row>
    <row r="671">
      <c r="A671" s="84">
        <v>670.0</v>
      </c>
      <c r="B671" s="84" t="str">
        <f t="shared" si="1"/>
        <v>29E</v>
      </c>
      <c r="C671" s="84"/>
      <c r="F671" s="84">
        <v>491.0</v>
      </c>
    </row>
    <row r="672">
      <c r="A672" s="84">
        <v>671.0</v>
      </c>
      <c r="B672" s="84" t="str">
        <f t="shared" si="1"/>
        <v>29F</v>
      </c>
      <c r="C672" s="84"/>
      <c r="F672" s="84">
        <v>492.0</v>
      </c>
    </row>
    <row r="673">
      <c r="A673" s="84">
        <v>672.0</v>
      </c>
      <c r="B673" s="84" t="str">
        <f t="shared" si="1"/>
        <v>2A0</v>
      </c>
      <c r="C673" s="84"/>
      <c r="F673" s="84">
        <v>493.0</v>
      </c>
    </row>
    <row r="674">
      <c r="A674" s="84">
        <v>673.0</v>
      </c>
      <c r="B674" s="84" t="str">
        <f t="shared" si="1"/>
        <v>2A1</v>
      </c>
      <c r="C674" s="84"/>
      <c r="F674" s="84">
        <v>494.0</v>
      </c>
    </row>
    <row r="675">
      <c r="A675" s="84">
        <v>674.0</v>
      </c>
      <c r="B675" s="84" t="str">
        <f t="shared" si="1"/>
        <v>2A2</v>
      </c>
      <c r="C675" s="84"/>
      <c r="F675" s="84">
        <v>495.0</v>
      </c>
    </row>
    <row r="676">
      <c r="A676" s="84">
        <v>675.0</v>
      </c>
      <c r="B676" s="84" t="str">
        <f t="shared" si="1"/>
        <v>2A3</v>
      </c>
      <c r="C676" s="84"/>
      <c r="F676" s="84">
        <v>496.0</v>
      </c>
    </row>
    <row r="677">
      <c r="A677" s="84">
        <v>676.0</v>
      </c>
      <c r="B677" s="84" t="str">
        <f t="shared" si="1"/>
        <v>2A4</v>
      </c>
      <c r="C677" s="84"/>
      <c r="F677" s="84">
        <v>497.0</v>
      </c>
    </row>
    <row r="678">
      <c r="A678" s="84">
        <v>677.0</v>
      </c>
      <c r="B678" s="84" t="str">
        <f t="shared" si="1"/>
        <v>2A5</v>
      </c>
      <c r="C678" s="84"/>
      <c r="F678" s="84">
        <v>498.0</v>
      </c>
    </row>
    <row r="679">
      <c r="A679" s="84">
        <v>678.0</v>
      </c>
      <c r="B679" s="84" t="str">
        <f t="shared" si="1"/>
        <v>2A6</v>
      </c>
      <c r="C679" s="84"/>
      <c r="F679" s="84">
        <v>499.0</v>
      </c>
    </row>
    <row r="680">
      <c r="A680" s="84">
        <v>679.0</v>
      </c>
      <c r="B680" s="84" t="str">
        <f t="shared" si="1"/>
        <v>2A7</v>
      </c>
      <c r="C680" s="84"/>
      <c r="F680" s="84">
        <v>500.0</v>
      </c>
    </row>
    <row r="681">
      <c r="A681" s="84">
        <v>680.0</v>
      </c>
      <c r="B681" s="84" t="str">
        <f t="shared" si="1"/>
        <v>2A8</v>
      </c>
      <c r="C681" s="84"/>
      <c r="F681" s="84">
        <v>501.0</v>
      </c>
    </row>
    <row r="682">
      <c r="A682" s="84">
        <v>681.0</v>
      </c>
      <c r="B682" s="84" t="str">
        <f t="shared" si="1"/>
        <v>2A9</v>
      </c>
      <c r="C682" s="84"/>
      <c r="F682" s="84">
        <v>502.0</v>
      </c>
    </row>
    <row r="683">
      <c r="A683" s="84">
        <v>682.0</v>
      </c>
      <c r="B683" s="84" t="str">
        <f t="shared" si="1"/>
        <v>2AA</v>
      </c>
      <c r="C683" s="84"/>
      <c r="F683" s="84">
        <v>503.0</v>
      </c>
    </row>
    <row r="684">
      <c r="A684" s="84">
        <v>683.0</v>
      </c>
      <c r="B684" s="84" t="str">
        <f t="shared" si="1"/>
        <v>2AB</v>
      </c>
      <c r="C684" s="84"/>
      <c r="F684" s="84">
        <v>504.0</v>
      </c>
    </row>
    <row r="685">
      <c r="A685" s="84">
        <v>684.0</v>
      </c>
      <c r="B685" s="84" t="str">
        <f t="shared" si="1"/>
        <v>2AC</v>
      </c>
      <c r="C685" s="84"/>
      <c r="F685" s="84">
        <v>505.0</v>
      </c>
    </row>
    <row r="686">
      <c r="A686" s="84">
        <v>685.0</v>
      </c>
      <c r="B686" s="84" t="str">
        <f t="shared" si="1"/>
        <v>2AD</v>
      </c>
      <c r="C686" s="84"/>
      <c r="F686" s="84">
        <v>506.0</v>
      </c>
    </row>
    <row r="687">
      <c r="A687" s="84">
        <v>686.0</v>
      </c>
      <c r="B687" s="84" t="str">
        <f t="shared" si="1"/>
        <v>2AE</v>
      </c>
      <c r="C687" s="84"/>
      <c r="F687" s="84">
        <v>507.0</v>
      </c>
    </row>
    <row r="688">
      <c r="A688" s="84">
        <v>687.0</v>
      </c>
      <c r="B688" s="84" t="str">
        <f t="shared" si="1"/>
        <v>2AF</v>
      </c>
      <c r="C688" s="84"/>
      <c r="F688" s="84">
        <v>508.0</v>
      </c>
    </row>
    <row r="689">
      <c r="A689" s="84">
        <v>688.0</v>
      </c>
      <c r="B689" s="84" t="str">
        <f t="shared" si="1"/>
        <v>2B0</v>
      </c>
      <c r="C689" s="84"/>
      <c r="F689" s="84">
        <v>509.0</v>
      </c>
    </row>
    <row r="690">
      <c r="A690" s="84">
        <v>689.0</v>
      </c>
      <c r="B690" s="84" t="str">
        <f t="shared" si="1"/>
        <v>2B1</v>
      </c>
      <c r="C690" s="84"/>
      <c r="F690" s="84">
        <v>510.0</v>
      </c>
    </row>
    <row r="691">
      <c r="A691" s="84">
        <v>690.0</v>
      </c>
      <c r="B691" s="84" t="str">
        <f t="shared" si="1"/>
        <v>2B2</v>
      </c>
      <c r="C691" s="84"/>
      <c r="F691" s="84">
        <v>511.0</v>
      </c>
    </row>
    <row r="692">
      <c r="A692" s="84">
        <v>691.0</v>
      </c>
      <c r="B692" s="84" t="str">
        <f t="shared" si="1"/>
        <v>2B3</v>
      </c>
      <c r="C692" s="84"/>
      <c r="F692" s="84">
        <v>512.0</v>
      </c>
    </row>
    <row r="693">
      <c r="A693" s="84">
        <v>692.0</v>
      </c>
      <c r="B693" s="84" t="str">
        <f t="shared" si="1"/>
        <v>2B4</v>
      </c>
      <c r="C693" s="84"/>
      <c r="F693" s="84">
        <v>513.0</v>
      </c>
    </row>
    <row r="694">
      <c r="A694" s="84">
        <v>693.0</v>
      </c>
      <c r="B694" s="84" t="str">
        <f t="shared" si="1"/>
        <v>2B5</v>
      </c>
      <c r="C694" s="84"/>
      <c r="F694" s="84">
        <v>514.0</v>
      </c>
    </row>
    <row r="695">
      <c r="A695" s="84">
        <v>694.0</v>
      </c>
      <c r="B695" s="84" t="str">
        <f t="shared" si="1"/>
        <v>2B6</v>
      </c>
      <c r="C695" s="84"/>
      <c r="F695" s="84">
        <v>515.0</v>
      </c>
    </row>
    <row r="696">
      <c r="A696" s="84">
        <v>695.0</v>
      </c>
      <c r="B696" s="84" t="str">
        <f t="shared" si="1"/>
        <v>2B7</v>
      </c>
      <c r="C696" s="84"/>
      <c r="F696" s="84">
        <v>516.0</v>
      </c>
    </row>
    <row r="697">
      <c r="A697" s="84">
        <v>696.0</v>
      </c>
      <c r="B697" s="84" t="str">
        <f t="shared" si="1"/>
        <v>2B8</v>
      </c>
      <c r="C697" s="84"/>
      <c r="F697" s="84">
        <v>517.0</v>
      </c>
    </row>
    <row r="698">
      <c r="A698" s="84">
        <v>697.0</v>
      </c>
      <c r="B698" s="84" t="str">
        <f t="shared" si="1"/>
        <v>2B9</v>
      </c>
      <c r="C698" s="84"/>
      <c r="F698" s="84">
        <v>518.0</v>
      </c>
    </row>
    <row r="699">
      <c r="A699" s="84">
        <v>698.0</v>
      </c>
      <c r="B699" s="84" t="str">
        <f t="shared" si="1"/>
        <v>2BA</v>
      </c>
      <c r="C699" s="84"/>
      <c r="F699" s="84">
        <v>519.0</v>
      </c>
    </row>
    <row r="700">
      <c r="A700" s="84">
        <v>699.0</v>
      </c>
      <c r="B700" s="84" t="str">
        <f t="shared" si="1"/>
        <v>2BB</v>
      </c>
      <c r="C700" s="84"/>
      <c r="F700" s="84">
        <v>520.0</v>
      </c>
    </row>
    <row r="701">
      <c r="A701" s="84">
        <v>700.0</v>
      </c>
      <c r="B701" s="84" t="str">
        <f t="shared" si="1"/>
        <v>2BC</v>
      </c>
      <c r="C701" s="84"/>
      <c r="F701" s="84">
        <v>521.0</v>
      </c>
    </row>
    <row r="702">
      <c r="A702" s="84">
        <v>701.0</v>
      </c>
      <c r="B702" s="84" t="str">
        <f t="shared" si="1"/>
        <v>2BD</v>
      </c>
      <c r="C702" s="84"/>
      <c r="F702" s="84">
        <v>522.0</v>
      </c>
    </row>
    <row r="703">
      <c r="A703" s="84">
        <v>702.0</v>
      </c>
      <c r="B703" s="84" t="str">
        <f t="shared" si="1"/>
        <v>2BE</v>
      </c>
      <c r="C703" s="84"/>
      <c r="F703" s="84">
        <v>523.0</v>
      </c>
    </row>
    <row r="704">
      <c r="A704" s="84">
        <v>703.0</v>
      </c>
      <c r="B704" s="84" t="str">
        <f t="shared" si="1"/>
        <v>2BF</v>
      </c>
      <c r="C704" s="84"/>
      <c r="F704" s="84">
        <v>524.0</v>
      </c>
    </row>
    <row r="705">
      <c r="A705" s="84">
        <v>704.0</v>
      </c>
      <c r="B705" s="84" t="str">
        <f t="shared" si="1"/>
        <v>2C0</v>
      </c>
      <c r="C705" s="84"/>
      <c r="F705" s="84">
        <v>525.0</v>
      </c>
    </row>
    <row r="706">
      <c r="A706" s="84">
        <v>705.0</v>
      </c>
      <c r="B706" s="84" t="str">
        <f t="shared" si="1"/>
        <v>2C1</v>
      </c>
      <c r="C706" s="84"/>
      <c r="F706" s="84">
        <v>526.0</v>
      </c>
    </row>
    <row r="707">
      <c r="A707" s="84">
        <v>706.0</v>
      </c>
      <c r="B707" s="84" t="str">
        <f t="shared" si="1"/>
        <v>2C2</v>
      </c>
      <c r="C707" s="84"/>
      <c r="F707" s="84">
        <v>527.0</v>
      </c>
    </row>
    <row r="708">
      <c r="A708" s="84">
        <v>707.0</v>
      </c>
      <c r="B708" s="84" t="str">
        <f t="shared" si="1"/>
        <v>2C3</v>
      </c>
      <c r="C708" s="84"/>
      <c r="F708" s="84">
        <v>528.0</v>
      </c>
    </row>
    <row r="709">
      <c r="A709" s="84">
        <v>708.0</v>
      </c>
      <c r="B709" s="84" t="str">
        <f t="shared" si="1"/>
        <v>2C4</v>
      </c>
      <c r="C709" s="84"/>
      <c r="F709" s="84">
        <v>529.0</v>
      </c>
    </row>
    <row r="710">
      <c r="A710" s="84">
        <v>709.0</v>
      </c>
      <c r="B710" s="84" t="str">
        <f t="shared" si="1"/>
        <v>2C5</v>
      </c>
      <c r="C710" s="84"/>
      <c r="F710" s="84">
        <v>530.0</v>
      </c>
    </row>
    <row r="711">
      <c r="A711" s="84">
        <v>710.0</v>
      </c>
      <c r="B711" s="84" t="str">
        <f t="shared" si="1"/>
        <v>2C6</v>
      </c>
      <c r="C711" s="84"/>
      <c r="F711" s="84">
        <v>531.0</v>
      </c>
    </row>
    <row r="712">
      <c r="A712" s="84">
        <v>711.0</v>
      </c>
      <c r="B712" s="84" t="str">
        <f t="shared" si="1"/>
        <v>2C7</v>
      </c>
      <c r="C712" s="84"/>
      <c r="F712" s="84">
        <v>532.0</v>
      </c>
    </row>
    <row r="713">
      <c r="A713" s="84">
        <v>712.0</v>
      </c>
      <c r="B713" s="84" t="str">
        <f t="shared" si="1"/>
        <v>2C8</v>
      </c>
      <c r="C713" s="84"/>
      <c r="F713" s="84">
        <v>533.0</v>
      </c>
    </row>
    <row r="714">
      <c r="A714" s="84">
        <v>713.0</v>
      </c>
      <c r="B714" s="84" t="str">
        <f t="shared" si="1"/>
        <v>2C9</v>
      </c>
      <c r="C714" s="84"/>
      <c r="F714" s="84">
        <v>534.0</v>
      </c>
    </row>
    <row r="715">
      <c r="A715" s="84">
        <v>714.0</v>
      </c>
      <c r="B715" s="84" t="str">
        <f t="shared" si="1"/>
        <v>2CA</v>
      </c>
      <c r="C715" s="84"/>
      <c r="F715" s="84">
        <v>535.0</v>
      </c>
    </row>
    <row r="716">
      <c r="A716" s="84">
        <v>715.0</v>
      </c>
      <c r="B716" s="84" t="str">
        <f t="shared" si="1"/>
        <v>2CB</v>
      </c>
      <c r="C716" s="84"/>
      <c r="F716" s="84">
        <v>536.0</v>
      </c>
    </row>
    <row r="717">
      <c r="A717" s="84">
        <v>716.0</v>
      </c>
      <c r="B717" s="84" t="str">
        <f t="shared" si="1"/>
        <v>2CC</v>
      </c>
      <c r="C717" s="84"/>
      <c r="F717" s="84">
        <v>537.0</v>
      </c>
    </row>
    <row r="718">
      <c r="A718" s="84">
        <v>717.0</v>
      </c>
      <c r="B718" s="84" t="str">
        <f t="shared" si="1"/>
        <v>2CD</v>
      </c>
      <c r="C718" s="84"/>
      <c r="F718" s="84">
        <v>538.0</v>
      </c>
    </row>
    <row r="719">
      <c r="A719" s="84">
        <v>718.0</v>
      </c>
      <c r="B719" s="84" t="str">
        <f t="shared" si="1"/>
        <v>2CE</v>
      </c>
      <c r="C719" s="84"/>
      <c r="F719" s="84">
        <v>539.0</v>
      </c>
    </row>
    <row r="720">
      <c r="A720" s="84">
        <v>719.0</v>
      </c>
      <c r="B720" s="84" t="str">
        <f t="shared" si="1"/>
        <v>2CF</v>
      </c>
      <c r="C720" s="84"/>
      <c r="F720" s="84">
        <v>540.0</v>
      </c>
    </row>
    <row r="721">
      <c r="A721" s="84">
        <v>720.0</v>
      </c>
      <c r="B721" s="84" t="str">
        <f t="shared" si="1"/>
        <v>2D0</v>
      </c>
      <c r="C721" s="84"/>
      <c r="F721" s="84">
        <v>541.0</v>
      </c>
    </row>
    <row r="722">
      <c r="A722" s="84">
        <v>721.0</v>
      </c>
      <c r="B722" s="84" t="str">
        <f t="shared" si="1"/>
        <v>2D1</v>
      </c>
      <c r="C722" s="84"/>
      <c r="F722" s="84">
        <v>542.0</v>
      </c>
    </row>
    <row r="723">
      <c r="A723" s="84">
        <v>722.0</v>
      </c>
      <c r="B723" s="84" t="str">
        <f t="shared" si="1"/>
        <v>2D2</v>
      </c>
      <c r="C723" s="84"/>
      <c r="F723" s="84">
        <v>543.0</v>
      </c>
    </row>
    <row r="724">
      <c r="A724" s="84">
        <v>723.0</v>
      </c>
      <c r="B724" s="84" t="str">
        <f t="shared" si="1"/>
        <v>2D3</v>
      </c>
      <c r="C724" s="84"/>
      <c r="F724" s="84">
        <v>544.0</v>
      </c>
    </row>
    <row r="725">
      <c r="A725" s="84">
        <v>724.0</v>
      </c>
      <c r="B725" s="84" t="str">
        <f t="shared" si="1"/>
        <v>2D4</v>
      </c>
      <c r="C725" s="84"/>
      <c r="F725" s="84">
        <v>545.0</v>
      </c>
    </row>
    <row r="726">
      <c r="A726" s="84">
        <v>725.0</v>
      </c>
      <c r="B726" s="84" t="str">
        <f t="shared" si="1"/>
        <v>2D5</v>
      </c>
      <c r="C726" s="84"/>
      <c r="F726" s="84">
        <v>546.0</v>
      </c>
    </row>
    <row r="727">
      <c r="A727" s="84">
        <v>726.0</v>
      </c>
      <c r="B727" s="84" t="str">
        <f t="shared" si="1"/>
        <v>2D6</v>
      </c>
      <c r="C727" s="84"/>
      <c r="F727" s="84">
        <v>547.0</v>
      </c>
    </row>
    <row r="728">
      <c r="A728" s="84">
        <v>727.0</v>
      </c>
      <c r="B728" s="84" t="str">
        <f t="shared" si="1"/>
        <v>2D7</v>
      </c>
      <c r="C728" s="84"/>
      <c r="F728" s="84">
        <v>548.0</v>
      </c>
    </row>
    <row r="729">
      <c r="A729" s="84">
        <v>728.0</v>
      </c>
      <c r="B729" s="84" t="str">
        <f t="shared" si="1"/>
        <v>2D8</v>
      </c>
      <c r="C729" s="84"/>
      <c r="F729" s="84">
        <v>549.0</v>
      </c>
    </row>
    <row r="730">
      <c r="A730" s="84">
        <v>729.0</v>
      </c>
      <c r="B730" s="84" t="str">
        <f t="shared" si="1"/>
        <v>2D9</v>
      </c>
      <c r="C730" s="84"/>
      <c r="F730" s="84">
        <v>550.0</v>
      </c>
    </row>
    <row r="731">
      <c r="A731" s="84">
        <v>730.0</v>
      </c>
      <c r="B731" s="84" t="str">
        <f t="shared" si="1"/>
        <v>2DA</v>
      </c>
      <c r="C731" s="84"/>
      <c r="F731" s="84">
        <v>551.0</v>
      </c>
    </row>
    <row r="732">
      <c r="A732" s="84">
        <v>731.0</v>
      </c>
      <c r="B732" s="84" t="str">
        <f t="shared" si="1"/>
        <v>2DB</v>
      </c>
      <c r="C732" s="84"/>
      <c r="F732" s="84">
        <v>552.0</v>
      </c>
    </row>
    <row r="733">
      <c r="A733" s="84">
        <v>732.0</v>
      </c>
      <c r="B733" s="84" t="str">
        <f t="shared" si="1"/>
        <v>2DC</v>
      </c>
      <c r="C733" s="84"/>
      <c r="F733" s="84">
        <v>553.0</v>
      </c>
    </row>
    <row r="734">
      <c r="A734" s="84">
        <v>733.0</v>
      </c>
      <c r="B734" s="84" t="str">
        <f t="shared" si="1"/>
        <v>2DD</v>
      </c>
      <c r="C734" s="84"/>
      <c r="F734" s="84">
        <v>554.0</v>
      </c>
    </row>
    <row r="735">
      <c r="A735" s="84">
        <v>734.0</v>
      </c>
      <c r="B735" s="84" t="str">
        <f t="shared" si="1"/>
        <v>2DE</v>
      </c>
      <c r="C735" s="84"/>
      <c r="F735" s="84">
        <v>555.0</v>
      </c>
    </row>
    <row r="736">
      <c r="A736" s="84">
        <v>735.0</v>
      </c>
      <c r="B736" s="84" t="str">
        <f t="shared" si="1"/>
        <v>2DF</v>
      </c>
      <c r="C736" s="84"/>
      <c r="F736" s="84">
        <v>556.0</v>
      </c>
    </row>
    <row r="737">
      <c r="A737" s="84">
        <v>736.0</v>
      </c>
      <c r="B737" s="84" t="str">
        <f t="shared" si="1"/>
        <v>2E0</v>
      </c>
      <c r="C737" s="84"/>
      <c r="F737" s="84">
        <v>557.0</v>
      </c>
    </row>
    <row r="738">
      <c r="A738" s="84">
        <v>737.0</v>
      </c>
      <c r="B738" s="84" t="str">
        <f t="shared" si="1"/>
        <v>2E1</v>
      </c>
      <c r="C738" s="84"/>
      <c r="F738" s="84">
        <v>558.0</v>
      </c>
    </row>
    <row r="739">
      <c r="A739" s="84">
        <v>738.0</v>
      </c>
      <c r="B739" s="84" t="str">
        <f t="shared" si="1"/>
        <v>2E2</v>
      </c>
      <c r="C739" s="84"/>
      <c r="F739" s="84">
        <v>559.0</v>
      </c>
    </row>
    <row r="740">
      <c r="A740" s="84">
        <v>739.0</v>
      </c>
      <c r="B740" s="84" t="str">
        <f t="shared" si="1"/>
        <v>2E3</v>
      </c>
      <c r="C740" s="84"/>
      <c r="F740" s="84">
        <v>560.0</v>
      </c>
    </row>
    <row r="741">
      <c r="A741" s="84">
        <v>740.0</v>
      </c>
      <c r="B741" s="84" t="str">
        <f t="shared" si="1"/>
        <v>2E4</v>
      </c>
      <c r="C741" s="84"/>
      <c r="F741" s="84">
        <v>561.0</v>
      </c>
    </row>
    <row r="742">
      <c r="A742" s="84">
        <v>741.0</v>
      </c>
      <c r="B742" s="84" t="str">
        <f t="shared" si="1"/>
        <v>2E5</v>
      </c>
      <c r="C742" s="84"/>
      <c r="F742" s="84">
        <v>562.0</v>
      </c>
    </row>
    <row r="743">
      <c r="A743" s="84">
        <v>742.0</v>
      </c>
      <c r="B743" s="84" t="str">
        <f t="shared" si="1"/>
        <v>2E6</v>
      </c>
      <c r="C743" s="84"/>
      <c r="F743" s="84">
        <v>563.0</v>
      </c>
    </row>
    <row r="744">
      <c r="A744" s="84">
        <v>743.0</v>
      </c>
      <c r="B744" s="84" t="str">
        <f t="shared" si="1"/>
        <v>2E7</v>
      </c>
      <c r="C744" s="84"/>
      <c r="F744" s="84">
        <v>564.0</v>
      </c>
    </row>
    <row r="745">
      <c r="A745" s="84">
        <v>744.0</v>
      </c>
      <c r="B745" s="84" t="str">
        <f t="shared" si="1"/>
        <v>2E8</v>
      </c>
      <c r="C745" s="84"/>
      <c r="F745" s="84">
        <v>565.0</v>
      </c>
    </row>
    <row r="746">
      <c r="A746" s="84">
        <v>745.0</v>
      </c>
      <c r="B746" s="84" t="str">
        <f t="shared" si="1"/>
        <v>2E9</v>
      </c>
      <c r="C746" s="84"/>
      <c r="F746" s="84">
        <v>566.0</v>
      </c>
    </row>
    <row r="747">
      <c r="A747" s="84">
        <v>746.0</v>
      </c>
      <c r="B747" s="84" t="str">
        <f t="shared" si="1"/>
        <v>2EA</v>
      </c>
      <c r="C747" s="84"/>
      <c r="F747" s="84">
        <v>567.0</v>
      </c>
    </row>
    <row r="748">
      <c r="A748" s="84">
        <v>747.0</v>
      </c>
      <c r="B748" s="84" t="str">
        <f t="shared" si="1"/>
        <v>2EB</v>
      </c>
      <c r="C748" s="84"/>
      <c r="F748" s="84">
        <v>568.0</v>
      </c>
    </row>
    <row r="749">
      <c r="A749" s="84">
        <v>748.0</v>
      </c>
      <c r="B749" s="84" t="str">
        <f t="shared" si="1"/>
        <v>2EC</v>
      </c>
      <c r="C749" s="84"/>
      <c r="F749" s="84">
        <v>569.0</v>
      </c>
    </row>
    <row r="750">
      <c r="A750" s="84">
        <v>749.0</v>
      </c>
      <c r="B750" s="84" t="str">
        <f t="shared" si="1"/>
        <v>2ED</v>
      </c>
      <c r="C750" s="84"/>
      <c r="F750" s="84">
        <v>570.0</v>
      </c>
    </row>
    <row r="751">
      <c r="A751" s="84">
        <v>750.0</v>
      </c>
      <c r="B751" s="84" t="str">
        <f t="shared" si="1"/>
        <v>2EE</v>
      </c>
      <c r="C751" s="84"/>
      <c r="F751" s="84">
        <v>571.0</v>
      </c>
    </row>
    <row r="752">
      <c r="A752" s="84">
        <v>751.0</v>
      </c>
      <c r="B752" s="84" t="str">
        <f t="shared" si="1"/>
        <v>2EF</v>
      </c>
      <c r="C752" s="84"/>
      <c r="F752" s="84">
        <v>572.0</v>
      </c>
    </row>
    <row r="753">
      <c r="A753" s="84">
        <v>752.0</v>
      </c>
      <c r="B753" s="84" t="str">
        <f t="shared" si="1"/>
        <v>2F0</v>
      </c>
      <c r="C753" s="84"/>
      <c r="F753" s="84">
        <v>573.0</v>
      </c>
    </row>
    <row r="754">
      <c r="A754" s="84">
        <v>753.0</v>
      </c>
      <c r="B754" s="84" t="str">
        <f t="shared" si="1"/>
        <v>2F1</v>
      </c>
      <c r="C754" s="84"/>
      <c r="F754" s="84">
        <v>574.0</v>
      </c>
    </row>
    <row r="755">
      <c r="A755" s="84">
        <v>754.0</v>
      </c>
      <c r="B755" s="84" t="str">
        <f t="shared" si="1"/>
        <v>2F2</v>
      </c>
      <c r="C755" s="84"/>
      <c r="F755" s="84">
        <v>575.0</v>
      </c>
    </row>
    <row r="756">
      <c r="A756" s="84">
        <v>755.0</v>
      </c>
      <c r="B756" s="84" t="str">
        <f t="shared" si="1"/>
        <v>2F3</v>
      </c>
      <c r="C756" s="84"/>
      <c r="F756" s="84">
        <v>576.0</v>
      </c>
    </row>
    <row r="757">
      <c r="A757" s="84">
        <v>756.0</v>
      </c>
      <c r="B757" s="84" t="str">
        <f t="shared" si="1"/>
        <v>2F4</v>
      </c>
      <c r="C757" s="84"/>
      <c r="F757" s="84">
        <v>577.0</v>
      </c>
    </row>
    <row r="758">
      <c r="A758" s="84">
        <v>757.0</v>
      </c>
      <c r="B758" s="84" t="str">
        <f t="shared" si="1"/>
        <v>2F5</v>
      </c>
      <c r="C758" s="84"/>
      <c r="F758" s="84">
        <v>578.0</v>
      </c>
    </row>
    <row r="759">
      <c r="A759" s="84">
        <v>758.0</v>
      </c>
      <c r="B759" s="84" t="str">
        <f t="shared" si="1"/>
        <v>2F6</v>
      </c>
      <c r="C759" s="84"/>
      <c r="F759" s="84">
        <v>579.0</v>
      </c>
    </row>
    <row r="760">
      <c r="A760" s="84">
        <v>759.0</v>
      </c>
      <c r="B760" s="84" t="str">
        <f t="shared" si="1"/>
        <v>2F7</v>
      </c>
      <c r="C760" s="84"/>
      <c r="F760" s="84">
        <v>580.0</v>
      </c>
    </row>
    <row r="761">
      <c r="A761" s="84">
        <v>760.0</v>
      </c>
      <c r="B761" s="84" t="str">
        <f t="shared" si="1"/>
        <v>2F8</v>
      </c>
      <c r="C761" s="84"/>
      <c r="F761" s="84">
        <v>581.0</v>
      </c>
    </row>
    <row r="762">
      <c r="A762" s="84">
        <v>761.0</v>
      </c>
      <c r="B762" s="84" t="str">
        <f t="shared" si="1"/>
        <v>2F9</v>
      </c>
      <c r="C762" s="84"/>
      <c r="F762" s="84">
        <v>582.0</v>
      </c>
    </row>
    <row r="763">
      <c r="A763" s="84">
        <v>762.0</v>
      </c>
      <c r="B763" s="84" t="str">
        <f t="shared" si="1"/>
        <v>2FA</v>
      </c>
      <c r="C763" s="84"/>
      <c r="F763" s="84">
        <v>583.0</v>
      </c>
    </row>
    <row r="764">
      <c r="A764" s="84">
        <v>763.0</v>
      </c>
      <c r="B764" s="84" t="str">
        <f t="shared" si="1"/>
        <v>2FB</v>
      </c>
      <c r="C764" s="84"/>
      <c r="F764" s="84">
        <v>584.0</v>
      </c>
    </row>
    <row r="765">
      <c r="A765" s="84">
        <v>764.0</v>
      </c>
      <c r="B765" s="84" t="str">
        <f t="shared" si="1"/>
        <v>2FC</v>
      </c>
      <c r="C765" s="84"/>
      <c r="F765" s="84">
        <v>585.0</v>
      </c>
    </row>
    <row r="766">
      <c r="A766" s="84">
        <v>765.0</v>
      </c>
      <c r="B766" s="84" t="str">
        <f t="shared" si="1"/>
        <v>2FD</v>
      </c>
      <c r="C766" s="84"/>
      <c r="F766" s="84">
        <v>586.0</v>
      </c>
    </row>
    <row r="767">
      <c r="A767" s="84">
        <v>766.0</v>
      </c>
      <c r="B767" s="84" t="str">
        <f t="shared" si="1"/>
        <v>2FE</v>
      </c>
      <c r="C767" s="84"/>
      <c r="F767" s="84">
        <v>587.0</v>
      </c>
    </row>
    <row r="768">
      <c r="A768" s="84">
        <v>767.0</v>
      </c>
      <c r="B768" s="84" t="str">
        <f t="shared" si="1"/>
        <v>2FF</v>
      </c>
      <c r="C768" s="84"/>
      <c r="F768" s="84">
        <v>588.0</v>
      </c>
    </row>
    <row r="769">
      <c r="A769" s="84">
        <v>768.0</v>
      </c>
      <c r="B769" s="84" t="str">
        <f t="shared" si="1"/>
        <v>300</v>
      </c>
      <c r="C769" s="84"/>
      <c r="F769" s="84">
        <v>589.0</v>
      </c>
    </row>
    <row r="770">
      <c r="A770" s="84">
        <v>769.0</v>
      </c>
      <c r="B770" s="84" t="str">
        <f t="shared" si="1"/>
        <v>301</v>
      </c>
      <c r="C770" s="84"/>
      <c r="F770" s="84">
        <v>590.0</v>
      </c>
    </row>
    <row r="771">
      <c r="A771" s="84">
        <v>770.0</v>
      </c>
      <c r="B771" s="84" t="str">
        <f t="shared" si="1"/>
        <v>302</v>
      </c>
      <c r="C771" s="84"/>
      <c r="F771" s="84">
        <v>591.0</v>
      </c>
    </row>
    <row r="772">
      <c r="A772" s="84">
        <v>771.0</v>
      </c>
      <c r="B772" s="84" t="str">
        <f t="shared" si="1"/>
        <v>303</v>
      </c>
      <c r="C772" s="84"/>
      <c r="F772" s="84">
        <v>592.0</v>
      </c>
    </row>
    <row r="773">
      <c r="A773" s="84">
        <v>772.0</v>
      </c>
      <c r="B773" s="84" t="str">
        <f t="shared" si="1"/>
        <v>304</v>
      </c>
      <c r="C773" s="84"/>
      <c r="F773" s="84">
        <v>593.0</v>
      </c>
    </row>
    <row r="774">
      <c r="A774" s="84">
        <v>773.0</v>
      </c>
      <c r="B774" s="84" t="str">
        <f t="shared" si="1"/>
        <v>305</v>
      </c>
      <c r="C774" s="84"/>
      <c r="F774" s="84">
        <v>594.0</v>
      </c>
    </row>
    <row r="775">
      <c r="A775" s="84">
        <v>774.0</v>
      </c>
      <c r="B775" s="84" t="str">
        <f t="shared" si="1"/>
        <v>306</v>
      </c>
      <c r="C775" s="84"/>
      <c r="F775" s="84">
        <v>595.0</v>
      </c>
    </row>
    <row r="776">
      <c r="A776" s="84">
        <v>775.0</v>
      </c>
      <c r="B776" s="84" t="str">
        <f t="shared" si="1"/>
        <v>307</v>
      </c>
      <c r="C776" s="84"/>
      <c r="F776" s="84">
        <v>596.0</v>
      </c>
    </row>
    <row r="777">
      <c r="A777" s="84">
        <v>776.0</v>
      </c>
      <c r="B777" s="84" t="str">
        <f t="shared" si="1"/>
        <v>308</v>
      </c>
      <c r="C777" s="84"/>
      <c r="F777" s="84">
        <v>597.0</v>
      </c>
    </row>
    <row r="778">
      <c r="A778" s="84">
        <v>777.0</v>
      </c>
      <c r="B778" s="84" t="str">
        <f t="shared" si="1"/>
        <v>309</v>
      </c>
      <c r="C778" s="84"/>
      <c r="F778" s="84">
        <v>598.0</v>
      </c>
    </row>
    <row r="779">
      <c r="A779" s="84">
        <v>778.0</v>
      </c>
      <c r="B779" s="84" t="str">
        <f t="shared" si="1"/>
        <v>30A</v>
      </c>
      <c r="C779" s="84"/>
      <c r="F779" s="84">
        <v>599.0</v>
      </c>
    </row>
    <row r="780">
      <c r="A780" s="84">
        <v>779.0</v>
      </c>
      <c r="B780" s="84" t="str">
        <f t="shared" si="1"/>
        <v>30B</v>
      </c>
      <c r="C780" s="84"/>
      <c r="F780" s="84">
        <v>600.0</v>
      </c>
    </row>
    <row r="781">
      <c r="A781" s="84">
        <v>780.0</v>
      </c>
      <c r="B781" s="84" t="str">
        <f t="shared" si="1"/>
        <v>30C</v>
      </c>
      <c r="C781" s="84"/>
      <c r="F781" s="84">
        <v>601.0</v>
      </c>
    </row>
    <row r="782">
      <c r="A782" s="84">
        <v>781.0</v>
      </c>
      <c r="B782" s="84" t="str">
        <f t="shared" si="1"/>
        <v>30D</v>
      </c>
      <c r="C782" s="84"/>
      <c r="F782" s="84">
        <v>602.0</v>
      </c>
    </row>
    <row r="783">
      <c r="A783" s="84">
        <v>782.0</v>
      </c>
      <c r="B783" s="84" t="str">
        <f t="shared" si="1"/>
        <v>30E</v>
      </c>
      <c r="C783" s="84"/>
      <c r="F783" s="84">
        <v>603.0</v>
      </c>
    </row>
    <row r="784">
      <c r="A784" s="84">
        <v>783.0</v>
      </c>
      <c r="B784" s="84" t="str">
        <f t="shared" si="1"/>
        <v>30F</v>
      </c>
      <c r="C784" s="84"/>
      <c r="F784" s="84">
        <v>604.0</v>
      </c>
    </row>
    <row r="785">
      <c r="A785" s="84">
        <v>784.0</v>
      </c>
      <c r="B785" s="84" t="str">
        <f t="shared" si="1"/>
        <v>310</v>
      </c>
      <c r="C785" s="84"/>
      <c r="F785" s="84">
        <v>605.0</v>
      </c>
    </row>
    <row r="786">
      <c r="A786" s="84">
        <v>785.0</v>
      </c>
      <c r="B786" s="84" t="str">
        <f t="shared" si="1"/>
        <v>311</v>
      </c>
      <c r="C786" s="84"/>
      <c r="F786" s="84">
        <v>606.0</v>
      </c>
    </row>
    <row r="787">
      <c r="A787" s="84">
        <v>786.0</v>
      </c>
      <c r="B787" s="84" t="str">
        <f t="shared" si="1"/>
        <v>312</v>
      </c>
      <c r="C787" s="84"/>
      <c r="F787" s="84">
        <v>607.0</v>
      </c>
    </row>
    <row r="788">
      <c r="A788" s="84">
        <v>787.0</v>
      </c>
      <c r="B788" s="84" t="str">
        <f t="shared" si="1"/>
        <v>313</v>
      </c>
      <c r="C788" s="84"/>
      <c r="F788" s="84">
        <v>608.0</v>
      </c>
    </row>
    <row r="789">
      <c r="A789" s="84">
        <v>788.0</v>
      </c>
      <c r="B789" s="84" t="str">
        <f t="shared" si="1"/>
        <v>314</v>
      </c>
      <c r="C789" s="84"/>
      <c r="F789" s="84">
        <v>609.0</v>
      </c>
    </row>
    <row r="790">
      <c r="A790" s="84">
        <v>789.0</v>
      </c>
      <c r="B790" s="84" t="str">
        <f t="shared" si="1"/>
        <v>315</v>
      </c>
      <c r="C790" s="84"/>
      <c r="F790" s="84">
        <v>610.0</v>
      </c>
    </row>
    <row r="791">
      <c r="A791" s="84">
        <v>790.0</v>
      </c>
      <c r="B791" s="84" t="str">
        <f t="shared" si="1"/>
        <v>316</v>
      </c>
      <c r="C791" s="84"/>
      <c r="F791" s="84">
        <v>611.0</v>
      </c>
    </row>
    <row r="792">
      <c r="A792" s="84">
        <v>791.0</v>
      </c>
      <c r="B792" s="84" t="str">
        <f t="shared" si="1"/>
        <v>317</v>
      </c>
      <c r="C792" s="84"/>
      <c r="F792" s="84">
        <v>612.0</v>
      </c>
    </row>
    <row r="793">
      <c r="A793" s="84">
        <v>792.0</v>
      </c>
      <c r="B793" s="84" t="str">
        <f t="shared" si="1"/>
        <v>318</v>
      </c>
      <c r="C793" s="84"/>
      <c r="F793" s="84">
        <v>613.0</v>
      </c>
    </row>
    <row r="794">
      <c r="A794" s="84">
        <v>793.0</v>
      </c>
      <c r="B794" s="84" t="str">
        <f t="shared" si="1"/>
        <v>319</v>
      </c>
      <c r="C794" s="84"/>
      <c r="F794" s="84">
        <v>614.0</v>
      </c>
    </row>
    <row r="795">
      <c r="A795" s="84">
        <v>794.0</v>
      </c>
      <c r="B795" s="84" t="str">
        <f t="shared" si="1"/>
        <v>31A</v>
      </c>
      <c r="C795" s="84"/>
      <c r="F795" s="84">
        <v>615.0</v>
      </c>
    </row>
    <row r="796">
      <c r="A796" s="84">
        <v>795.0</v>
      </c>
      <c r="B796" s="84" t="str">
        <f t="shared" si="1"/>
        <v>31B</v>
      </c>
      <c r="C796" s="84"/>
      <c r="F796" s="84">
        <v>616.0</v>
      </c>
    </row>
    <row r="797">
      <c r="A797" s="84">
        <v>796.0</v>
      </c>
      <c r="B797" s="84" t="str">
        <f t="shared" si="1"/>
        <v>31C</v>
      </c>
      <c r="C797" s="84"/>
      <c r="F797" s="84">
        <v>617.0</v>
      </c>
    </row>
    <row r="798">
      <c r="A798" s="84">
        <v>797.0</v>
      </c>
      <c r="B798" s="84" t="str">
        <f t="shared" si="1"/>
        <v>31D</v>
      </c>
      <c r="C798" s="84"/>
      <c r="F798" s="84">
        <v>618.0</v>
      </c>
    </row>
    <row r="799">
      <c r="A799" s="84">
        <v>798.0</v>
      </c>
      <c r="B799" s="84" t="str">
        <f t="shared" si="1"/>
        <v>31E</v>
      </c>
      <c r="C799" s="84"/>
      <c r="F799" s="84">
        <v>619.0</v>
      </c>
    </row>
    <row r="800">
      <c r="A800" s="84">
        <v>799.0</v>
      </c>
      <c r="B800" s="84" t="str">
        <f t="shared" si="1"/>
        <v>31F</v>
      </c>
      <c r="C800" s="84"/>
      <c r="F800" s="84">
        <v>620.0</v>
      </c>
    </row>
    <row r="801">
      <c r="A801" s="84">
        <v>800.0</v>
      </c>
      <c r="B801" s="84" t="str">
        <f t="shared" si="1"/>
        <v>320</v>
      </c>
      <c r="C801" s="84"/>
      <c r="F801" s="84">
        <v>621.0</v>
      </c>
    </row>
    <row r="802">
      <c r="A802" s="84">
        <v>801.0</v>
      </c>
      <c r="B802" s="84" t="str">
        <f t="shared" si="1"/>
        <v>321</v>
      </c>
      <c r="C802" s="84"/>
      <c r="F802" s="84">
        <v>622.0</v>
      </c>
    </row>
    <row r="803">
      <c r="A803" s="84">
        <v>802.0</v>
      </c>
      <c r="B803" s="84" t="str">
        <f t="shared" si="1"/>
        <v>322</v>
      </c>
      <c r="C803" s="84"/>
      <c r="F803" s="84">
        <v>623.0</v>
      </c>
    </row>
    <row r="804">
      <c r="A804" s="84">
        <v>803.0</v>
      </c>
      <c r="B804" s="84" t="str">
        <f t="shared" si="1"/>
        <v>323</v>
      </c>
      <c r="C804" s="84"/>
      <c r="F804" s="84">
        <v>624.0</v>
      </c>
    </row>
    <row r="805">
      <c r="A805" s="84">
        <v>804.0</v>
      </c>
      <c r="B805" s="84" t="str">
        <f t="shared" si="1"/>
        <v>324</v>
      </c>
      <c r="C805" s="84"/>
      <c r="F805" s="84">
        <v>625.0</v>
      </c>
    </row>
    <row r="806">
      <c r="A806" s="84">
        <v>805.0</v>
      </c>
      <c r="B806" s="84" t="str">
        <f t="shared" si="1"/>
        <v>325</v>
      </c>
      <c r="C806" s="84"/>
      <c r="F806" s="84">
        <v>626.0</v>
      </c>
    </row>
    <row r="807">
      <c r="A807" s="84">
        <v>806.0</v>
      </c>
      <c r="B807" s="84" t="str">
        <f t="shared" si="1"/>
        <v>326</v>
      </c>
      <c r="C807" s="84"/>
      <c r="F807" s="84">
        <v>627.0</v>
      </c>
    </row>
    <row r="808">
      <c r="A808" s="84">
        <v>807.0</v>
      </c>
      <c r="B808" s="84" t="str">
        <f t="shared" si="1"/>
        <v>327</v>
      </c>
      <c r="C808" s="84"/>
      <c r="F808" s="84">
        <v>628.0</v>
      </c>
    </row>
    <row r="809">
      <c r="A809" s="84">
        <v>808.0</v>
      </c>
      <c r="B809" s="84" t="str">
        <f t="shared" si="1"/>
        <v>328</v>
      </c>
      <c r="C809" s="84"/>
      <c r="F809" s="84">
        <v>629.0</v>
      </c>
    </row>
    <row r="810">
      <c r="A810" s="84">
        <v>809.0</v>
      </c>
      <c r="B810" s="84" t="str">
        <f t="shared" si="1"/>
        <v>329</v>
      </c>
      <c r="C810" s="84"/>
      <c r="F810" s="84">
        <v>630.0</v>
      </c>
    </row>
    <row r="811">
      <c r="A811" s="84">
        <v>810.0</v>
      </c>
      <c r="B811" s="84" t="str">
        <f t="shared" si="1"/>
        <v>32A</v>
      </c>
      <c r="C811" s="84"/>
      <c r="F811" s="84">
        <v>631.0</v>
      </c>
    </row>
    <row r="812">
      <c r="A812" s="84">
        <v>811.0</v>
      </c>
      <c r="B812" s="84" t="str">
        <f t="shared" si="1"/>
        <v>32B</v>
      </c>
      <c r="C812" s="84"/>
      <c r="F812" s="84">
        <v>632.0</v>
      </c>
    </row>
    <row r="813">
      <c r="A813" s="84">
        <v>812.0</v>
      </c>
      <c r="B813" s="84" t="str">
        <f t="shared" si="1"/>
        <v>32C</v>
      </c>
      <c r="C813" s="84"/>
      <c r="F813" s="84">
        <v>633.0</v>
      </c>
    </row>
    <row r="814">
      <c r="A814" s="84">
        <v>813.0</v>
      </c>
      <c r="B814" s="84" t="str">
        <f t="shared" si="1"/>
        <v>32D</v>
      </c>
      <c r="C814" s="84"/>
      <c r="F814" s="84">
        <v>634.0</v>
      </c>
    </row>
    <row r="815">
      <c r="A815" s="84">
        <v>814.0</v>
      </c>
      <c r="B815" s="84" t="str">
        <f t="shared" si="1"/>
        <v>32E</v>
      </c>
      <c r="C815" s="84"/>
      <c r="F815" s="84">
        <v>635.0</v>
      </c>
    </row>
    <row r="816">
      <c r="A816" s="84">
        <v>815.0</v>
      </c>
      <c r="B816" s="84" t="str">
        <f t="shared" si="1"/>
        <v>32F</v>
      </c>
      <c r="C816" s="84"/>
      <c r="F816" s="84">
        <v>636.0</v>
      </c>
    </row>
    <row r="817">
      <c r="A817" s="84">
        <v>816.0</v>
      </c>
      <c r="B817" s="84" t="str">
        <f t="shared" si="1"/>
        <v>330</v>
      </c>
      <c r="C817" s="84"/>
      <c r="F817" s="84">
        <v>637.0</v>
      </c>
    </row>
    <row r="818">
      <c r="A818" s="84">
        <v>817.0</v>
      </c>
      <c r="B818" s="84" t="str">
        <f t="shared" si="1"/>
        <v>331</v>
      </c>
      <c r="C818" s="84"/>
      <c r="F818" s="84">
        <v>638.0</v>
      </c>
    </row>
    <row r="819">
      <c r="A819" s="84">
        <v>818.0</v>
      </c>
      <c r="B819" s="84" t="str">
        <f t="shared" si="1"/>
        <v>332</v>
      </c>
      <c r="C819" s="84"/>
      <c r="F819" s="84">
        <v>639.0</v>
      </c>
    </row>
    <row r="820">
      <c r="A820" s="84">
        <v>819.0</v>
      </c>
      <c r="B820" s="84" t="str">
        <f t="shared" si="1"/>
        <v>333</v>
      </c>
      <c r="C820" s="84"/>
      <c r="F820" s="84">
        <v>640.0</v>
      </c>
    </row>
    <row r="821">
      <c r="A821" s="84">
        <v>820.0</v>
      </c>
      <c r="B821" s="84" t="str">
        <f t="shared" si="1"/>
        <v>334</v>
      </c>
      <c r="C821" s="84"/>
      <c r="F821" s="84">
        <v>641.0</v>
      </c>
    </row>
    <row r="822">
      <c r="A822" s="84">
        <v>821.0</v>
      </c>
      <c r="B822" s="84" t="str">
        <f t="shared" si="1"/>
        <v>335</v>
      </c>
      <c r="C822" s="84"/>
      <c r="F822" s="84">
        <v>642.0</v>
      </c>
    </row>
    <row r="823">
      <c r="A823" s="84">
        <v>822.0</v>
      </c>
      <c r="B823" s="84" t="str">
        <f t="shared" si="1"/>
        <v>336</v>
      </c>
      <c r="C823" s="84"/>
      <c r="F823" s="84">
        <v>643.0</v>
      </c>
    </row>
    <row r="824">
      <c r="A824" s="84">
        <v>823.0</v>
      </c>
      <c r="B824" s="84" t="str">
        <f t="shared" si="1"/>
        <v>337</v>
      </c>
      <c r="C824" s="84"/>
      <c r="F824" s="84">
        <v>644.0</v>
      </c>
    </row>
    <row r="825">
      <c r="A825" s="84">
        <v>824.0</v>
      </c>
      <c r="B825" s="84" t="str">
        <f t="shared" si="1"/>
        <v>338</v>
      </c>
      <c r="C825" s="84"/>
      <c r="F825" s="84">
        <v>645.0</v>
      </c>
    </row>
    <row r="826">
      <c r="A826" s="84">
        <v>825.0</v>
      </c>
      <c r="B826" s="84" t="str">
        <f t="shared" si="1"/>
        <v>339</v>
      </c>
      <c r="C826" s="84"/>
      <c r="F826" s="84">
        <v>646.0</v>
      </c>
    </row>
    <row r="827">
      <c r="A827" s="84">
        <v>826.0</v>
      </c>
      <c r="B827" s="84" t="str">
        <f t="shared" si="1"/>
        <v>33A</v>
      </c>
      <c r="C827" s="84"/>
      <c r="F827" s="84">
        <v>647.0</v>
      </c>
    </row>
    <row r="828">
      <c r="A828" s="84">
        <v>827.0</v>
      </c>
      <c r="B828" s="84" t="str">
        <f t="shared" si="1"/>
        <v>33B</v>
      </c>
      <c r="C828" s="84"/>
      <c r="F828" s="84">
        <v>648.0</v>
      </c>
    </row>
    <row r="829">
      <c r="A829" s="84">
        <v>828.0</v>
      </c>
      <c r="B829" s="84" t="str">
        <f t="shared" si="1"/>
        <v>33C</v>
      </c>
      <c r="C829" s="84"/>
      <c r="F829" s="84">
        <v>649.0</v>
      </c>
    </row>
    <row r="830">
      <c r="A830" s="84">
        <v>829.0</v>
      </c>
      <c r="B830" s="84" t="str">
        <f t="shared" si="1"/>
        <v>33D</v>
      </c>
      <c r="C830" s="84"/>
      <c r="F830" s="84">
        <v>650.0</v>
      </c>
    </row>
    <row r="831">
      <c r="A831" s="84">
        <v>830.0</v>
      </c>
      <c r="B831" s="84" t="str">
        <f t="shared" si="1"/>
        <v>33E</v>
      </c>
      <c r="C831" s="84"/>
      <c r="F831" s="84">
        <v>651.0</v>
      </c>
    </row>
    <row r="832">
      <c r="A832" s="84">
        <v>831.0</v>
      </c>
      <c r="B832" s="84" t="str">
        <f t="shared" si="1"/>
        <v>33F</v>
      </c>
      <c r="C832" s="84"/>
      <c r="F832" s="84">
        <v>652.0</v>
      </c>
    </row>
    <row r="833">
      <c r="A833" s="84">
        <v>832.0</v>
      </c>
      <c r="B833" s="84" t="str">
        <f t="shared" si="1"/>
        <v>340</v>
      </c>
      <c r="C833" s="84"/>
      <c r="F833" s="84">
        <v>653.0</v>
      </c>
    </row>
    <row r="834">
      <c r="A834" s="84">
        <v>833.0</v>
      </c>
      <c r="B834" s="84" t="str">
        <f t="shared" si="1"/>
        <v>341</v>
      </c>
      <c r="C834" s="84"/>
      <c r="F834" s="84">
        <v>654.0</v>
      </c>
    </row>
    <row r="835">
      <c r="A835" s="84">
        <v>834.0</v>
      </c>
      <c r="B835" s="84" t="str">
        <f t="shared" si="1"/>
        <v>342</v>
      </c>
      <c r="C835" s="84"/>
      <c r="F835" s="84">
        <v>655.0</v>
      </c>
    </row>
    <row r="836">
      <c r="A836" s="84">
        <v>835.0</v>
      </c>
      <c r="B836" s="84" t="str">
        <f t="shared" si="1"/>
        <v>343</v>
      </c>
      <c r="C836" s="84"/>
      <c r="F836" s="84">
        <v>656.0</v>
      </c>
    </row>
    <row r="837">
      <c r="A837" s="84">
        <v>836.0</v>
      </c>
      <c r="B837" s="84" t="str">
        <f t="shared" si="1"/>
        <v>344</v>
      </c>
      <c r="C837" s="84"/>
      <c r="F837" s="84">
        <v>657.0</v>
      </c>
    </row>
    <row r="838">
      <c r="A838" s="84">
        <v>837.0</v>
      </c>
      <c r="B838" s="84" t="str">
        <f t="shared" si="1"/>
        <v>345</v>
      </c>
      <c r="C838" s="84"/>
      <c r="F838" s="84">
        <v>658.0</v>
      </c>
    </row>
    <row r="839">
      <c r="A839" s="84">
        <v>838.0</v>
      </c>
      <c r="B839" s="84" t="str">
        <f t="shared" si="1"/>
        <v>346</v>
      </c>
      <c r="C839" s="84"/>
      <c r="F839" s="84">
        <v>659.0</v>
      </c>
    </row>
    <row r="840">
      <c r="A840" s="84">
        <v>839.0</v>
      </c>
      <c r="B840" s="84" t="str">
        <f t="shared" si="1"/>
        <v>347</v>
      </c>
      <c r="C840" s="84"/>
      <c r="F840" s="84">
        <v>660.0</v>
      </c>
    </row>
    <row r="841">
      <c r="A841" s="84">
        <v>840.0</v>
      </c>
      <c r="B841" s="84" t="str">
        <f t="shared" si="1"/>
        <v>348</v>
      </c>
      <c r="C841" s="84">
        <v>1.0</v>
      </c>
      <c r="F841" s="84">
        <v>661.0</v>
      </c>
    </row>
    <row r="842">
      <c r="A842" s="84">
        <v>841.0</v>
      </c>
      <c r="B842" s="84" t="str">
        <f t="shared" si="1"/>
        <v>349</v>
      </c>
      <c r="C842" s="84">
        <v>2.0</v>
      </c>
      <c r="F842" s="84">
        <v>662.0</v>
      </c>
    </row>
    <row r="843">
      <c r="A843" s="84">
        <v>842.0</v>
      </c>
      <c r="B843" s="84" t="str">
        <f t="shared" si="1"/>
        <v>34A</v>
      </c>
      <c r="C843" s="84">
        <v>3.0</v>
      </c>
      <c r="F843" s="84">
        <v>663.0</v>
      </c>
    </row>
    <row r="844">
      <c r="A844" s="84">
        <v>843.0</v>
      </c>
      <c r="B844" s="84" t="str">
        <f t="shared" si="1"/>
        <v>34B</v>
      </c>
      <c r="C844" s="84">
        <v>4.0</v>
      </c>
      <c r="F844" s="84">
        <v>664.0</v>
      </c>
    </row>
    <row r="845">
      <c r="A845" s="84">
        <v>844.0</v>
      </c>
      <c r="B845" s="84" t="str">
        <f t="shared" si="1"/>
        <v>34C</v>
      </c>
      <c r="C845" s="84">
        <v>5.0</v>
      </c>
      <c r="F845" s="84">
        <v>665.0</v>
      </c>
    </row>
    <row r="846">
      <c r="A846" s="84">
        <v>845.0</v>
      </c>
      <c r="B846" s="84" t="str">
        <f t="shared" si="1"/>
        <v>34D</v>
      </c>
      <c r="C846" s="84">
        <v>6.0</v>
      </c>
      <c r="F846" s="84">
        <v>666.0</v>
      </c>
    </row>
    <row r="847">
      <c r="A847" s="84">
        <v>846.0</v>
      </c>
      <c r="B847" s="84" t="str">
        <f t="shared" si="1"/>
        <v>34E</v>
      </c>
      <c r="C847" s="84">
        <v>7.0</v>
      </c>
      <c r="F847" s="84">
        <v>667.0</v>
      </c>
    </row>
    <row r="848">
      <c r="A848" s="84">
        <v>847.0</v>
      </c>
      <c r="B848" s="84" t="str">
        <f t="shared" si="1"/>
        <v>34F</v>
      </c>
      <c r="C848" s="84">
        <v>8.0</v>
      </c>
      <c r="F848" s="84">
        <v>668.0</v>
      </c>
    </row>
    <row r="849">
      <c r="A849" s="84">
        <v>848.0</v>
      </c>
      <c r="B849" s="84" t="str">
        <f t="shared" si="1"/>
        <v>350</v>
      </c>
      <c r="C849" s="84">
        <v>9.0</v>
      </c>
      <c r="F849" s="84">
        <v>669.0</v>
      </c>
    </row>
    <row r="850">
      <c r="A850" s="84">
        <v>849.0</v>
      </c>
      <c r="B850" s="84" t="str">
        <f t="shared" si="1"/>
        <v>351</v>
      </c>
      <c r="C850" s="84">
        <v>10.0</v>
      </c>
      <c r="F850" s="84">
        <v>670.0</v>
      </c>
    </row>
    <row r="851">
      <c r="A851" s="84">
        <v>850.0</v>
      </c>
      <c r="B851" s="84" t="str">
        <f t="shared" si="1"/>
        <v>352</v>
      </c>
      <c r="C851" s="84">
        <v>11.0</v>
      </c>
      <c r="F851" s="84">
        <v>671.0</v>
      </c>
    </row>
    <row r="852">
      <c r="A852" s="84">
        <v>851.0</v>
      </c>
      <c r="B852" s="84" t="str">
        <f t="shared" si="1"/>
        <v>353</v>
      </c>
      <c r="C852" s="84">
        <v>12.0</v>
      </c>
      <c r="F852" s="84">
        <v>672.0</v>
      </c>
    </row>
    <row r="853">
      <c r="A853" s="84">
        <v>852.0</v>
      </c>
      <c r="B853" s="84" t="str">
        <f t="shared" si="1"/>
        <v>354</v>
      </c>
      <c r="C853" s="84">
        <v>13.0</v>
      </c>
      <c r="F853" s="84">
        <v>673.0</v>
      </c>
    </row>
    <row r="854">
      <c r="A854" s="84">
        <v>853.0</v>
      </c>
      <c r="B854" s="84" t="str">
        <f t="shared" si="1"/>
        <v>355</v>
      </c>
      <c r="C854" s="84">
        <v>14.0</v>
      </c>
      <c r="F854" s="84">
        <v>674.0</v>
      </c>
    </row>
    <row r="855">
      <c r="A855" s="84">
        <v>854.0</v>
      </c>
      <c r="B855" s="84" t="str">
        <f t="shared" si="1"/>
        <v>356</v>
      </c>
      <c r="C855" s="84">
        <v>15.0</v>
      </c>
      <c r="F855" s="84">
        <v>675.0</v>
      </c>
    </row>
    <row r="856">
      <c r="A856" s="84">
        <v>855.0</v>
      </c>
      <c r="B856" s="84" t="str">
        <f t="shared" si="1"/>
        <v>357</v>
      </c>
      <c r="C856" s="84">
        <v>16.0</v>
      </c>
      <c r="F856" s="84">
        <v>676.0</v>
      </c>
    </row>
    <row r="857">
      <c r="A857" s="84">
        <v>856.0</v>
      </c>
      <c r="B857" s="84" t="str">
        <f t="shared" si="1"/>
        <v>358</v>
      </c>
      <c r="C857" s="84">
        <v>17.0</v>
      </c>
      <c r="F857" s="84">
        <v>677.0</v>
      </c>
    </row>
    <row r="858">
      <c r="A858" s="84">
        <v>857.0</v>
      </c>
      <c r="B858" s="84" t="str">
        <f t="shared" si="1"/>
        <v>359</v>
      </c>
      <c r="C858" s="84">
        <v>18.0</v>
      </c>
      <c r="F858" s="84">
        <v>678.0</v>
      </c>
    </row>
    <row r="859">
      <c r="A859" s="84">
        <v>858.0</v>
      </c>
      <c r="B859" s="84" t="str">
        <f t="shared" si="1"/>
        <v>35A</v>
      </c>
      <c r="C859" s="84">
        <v>19.0</v>
      </c>
      <c r="F859" s="84">
        <v>679.0</v>
      </c>
    </row>
    <row r="860">
      <c r="A860" s="84">
        <v>859.0</v>
      </c>
      <c r="B860" s="84" t="str">
        <f t="shared" si="1"/>
        <v>35B</v>
      </c>
      <c r="C860" s="84">
        <v>20.0</v>
      </c>
      <c r="D860">
        <f>20*16</f>
        <v>320</v>
      </c>
      <c r="E860">
        <f>D860/64</f>
        <v>5</v>
      </c>
      <c r="F860" s="84">
        <v>680.0</v>
      </c>
    </row>
    <row r="861">
      <c r="A861" s="84">
        <v>860.0</v>
      </c>
      <c r="B861" s="84" t="str">
        <f t="shared" si="1"/>
        <v>35C</v>
      </c>
      <c r="C861" s="84"/>
      <c r="F861" s="84">
        <v>681.0</v>
      </c>
    </row>
    <row r="862">
      <c r="A862" s="84">
        <v>861.0</v>
      </c>
      <c r="B862" s="84" t="str">
        <f t="shared" si="1"/>
        <v>35D</v>
      </c>
      <c r="C862" s="84"/>
      <c r="F862" s="84">
        <v>682.0</v>
      </c>
    </row>
    <row r="863">
      <c r="A863" s="84">
        <v>862.0</v>
      </c>
      <c r="B863" s="84" t="str">
        <f t="shared" si="1"/>
        <v>35E</v>
      </c>
      <c r="C863" s="84"/>
      <c r="F863" s="84">
        <v>683.0</v>
      </c>
    </row>
    <row r="864">
      <c r="A864" s="84">
        <v>863.0</v>
      </c>
      <c r="B864" s="84" t="str">
        <f t="shared" si="1"/>
        <v>35F</v>
      </c>
      <c r="C864" s="84"/>
      <c r="F864" s="84">
        <v>684.0</v>
      </c>
    </row>
    <row r="865">
      <c r="A865" s="84">
        <v>864.0</v>
      </c>
      <c r="B865" s="84" t="str">
        <f t="shared" si="1"/>
        <v>360</v>
      </c>
      <c r="C865" s="84"/>
      <c r="F865" s="84">
        <v>685.0</v>
      </c>
    </row>
    <row r="866">
      <c r="A866" s="84">
        <v>865.0</v>
      </c>
      <c r="B866" s="84" t="str">
        <f t="shared" si="1"/>
        <v>361</v>
      </c>
      <c r="C866" s="84"/>
      <c r="F866" s="84">
        <v>686.0</v>
      </c>
    </row>
    <row r="867">
      <c r="A867" s="84">
        <v>866.0</v>
      </c>
      <c r="B867" s="84" t="str">
        <f t="shared" si="1"/>
        <v>362</v>
      </c>
      <c r="C867" s="84"/>
      <c r="F867" s="84">
        <v>687.0</v>
      </c>
    </row>
    <row r="868">
      <c r="A868" s="84">
        <v>867.0</v>
      </c>
      <c r="B868" s="84" t="str">
        <f t="shared" si="1"/>
        <v>363</v>
      </c>
      <c r="C868" s="84"/>
      <c r="F868" s="84">
        <v>688.0</v>
      </c>
    </row>
    <row r="869">
      <c r="A869" s="84">
        <v>868.0</v>
      </c>
      <c r="B869" s="84" t="str">
        <f t="shared" si="1"/>
        <v>364</v>
      </c>
      <c r="C869" s="84"/>
      <c r="F869" s="84">
        <v>689.0</v>
      </c>
    </row>
    <row r="870">
      <c r="A870" s="84">
        <v>869.0</v>
      </c>
      <c r="B870" s="84" t="str">
        <f t="shared" si="1"/>
        <v>365</v>
      </c>
      <c r="C870" s="84"/>
      <c r="F870" s="84">
        <v>690.0</v>
      </c>
    </row>
    <row r="871">
      <c r="A871" s="84">
        <v>870.0</v>
      </c>
      <c r="B871" s="84" t="str">
        <f t="shared" si="1"/>
        <v>366</v>
      </c>
      <c r="C871" s="84"/>
      <c r="F871" s="84">
        <v>691.0</v>
      </c>
    </row>
    <row r="872">
      <c r="A872" s="84">
        <v>871.0</v>
      </c>
      <c r="B872" s="84" t="str">
        <f t="shared" si="1"/>
        <v>367</v>
      </c>
      <c r="C872" s="84"/>
      <c r="F872" s="84">
        <v>692.0</v>
      </c>
    </row>
    <row r="873">
      <c r="A873" s="84">
        <v>872.0</v>
      </c>
      <c r="B873" s="84" t="str">
        <f t="shared" si="1"/>
        <v>368</v>
      </c>
      <c r="C873" s="84"/>
      <c r="F873" s="84">
        <v>693.0</v>
      </c>
    </row>
    <row r="874">
      <c r="A874" s="84">
        <v>873.0</v>
      </c>
      <c r="B874" s="84" t="str">
        <f t="shared" si="1"/>
        <v>369</v>
      </c>
      <c r="C874" s="84"/>
      <c r="F874" s="84">
        <v>694.0</v>
      </c>
    </row>
    <row r="875">
      <c r="A875" s="84">
        <v>874.0</v>
      </c>
      <c r="B875" s="84" t="str">
        <f t="shared" si="1"/>
        <v>36A</v>
      </c>
      <c r="C875" s="84"/>
      <c r="F875" s="84">
        <v>695.0</v>
      </c>
    </row>
    <row r="876">
      <c r="A876" s="84">
        <v>875.0</v>
      </c>
      <c r="B876" s="84" t="str">
        <f t="shared" si="1"/>
        <v>36B</v>
      </c>
      <c r="C876" s="84"/>
      <c r="F876" s="84">
        <v>696.0</v>
      </c>
    </row>
    <row r="877">
      <c r="A877" s="84">
        <v>876.0</v>
      </c>
      <c r="B877" s="84" t="str">
        <f t="shared" si="1"/>
        <v>36C</v>
      </c>
      <c r="C877" s="84"/>
      <c r="F877" s="84">
        <v>697.0</v>
      </c>
    </row>
    <row r="878">
      <c r="A878" s="84">
        <v>877.0</v>
      </c>
      <c r="B878" s="84" t="str">
        <f t="shared" si="1"/>
        <v>36D</v>
      </c>
      <c r="C878" s="84"/>
      <c r="F878" s="84">
        <v>698.0</v>
      </c>
    </row>
    <row r="879">
      <c r="A879" s="84">
        <v>878.0</v>
      </c>
      <c r="B879" s="84" t="str">
        <f t="shared" si="1"/>
        <v>36E</v>
      </c>
      <c r="C879" s="84"/>
      <c r="F879" s="84">
        <v>699.0</v>
      </c>
    </row>
    <row r="880">
      <c r="A880" s="84">
        <v>879.0</v>
      </c>
      <c r="B880" s="84" t="str">
        <f t="shared" si="1"/>
        <v>36F</v>
      </c>
      <c r="C880" s="84"/>
      <c r="F880" s="84">
        <v>700.0</v>
      </c>
    </row>
    <row r="881">
      <c r="A881" s="84">
        <v>880.0</v>
      </c>
      <c r="B881" s="84" t="str">
        <f t="shared" si="1"/>
        <v>370</v>
      </c>
      <c r="C881" s="84"/>
      <c r="F881" s="84">
        <v>701.0</v>
      </c>
    </row>
    <row r="882">
      <c r="A882" s="84">
        <v>881.0</v>
      </c>
      <c r="B882" s="84" t="str">
        <f t="shared" si="1"/>
        <v>371</v>
      </c>
      <c r="C882" s="84"/>
      <c r="F882" s="84">
        <v>702.0</v>
      </c>
    </row>
    <row r="883">
      <c r="A883" s="84">
        <v>882.0</v>
      </c>
      <c r="B883" s="84" t="str">
        <f t="shared" si="1"/>
        <v>372</v>
      </c>
      <c r="C883" s="84"/>
      <c r="F883" s="84">
        <v>703.0</v>
      </c>
    </row>
    <row r="884">
      <c r="A884" s="84">
        <v>883.0</v>
      </c>
      <c r="B884" s="84" t="str">
        <f t="shared" si="1"/>
        <v>373</v>
      </c>
      <c r="C884" s="84"/>
      <c r="F884" s="84">
        <v>704.0</v>
      </c>
    </row>
    <row r="885">
      <c r="A885" s="84">
        <v>884.0</v>
      </c>
      <c r="B885" s="84" t="str">
        <f t="shared" si="1"/>
        <v>374</v>
      </c>
      <c r="C885" s="84"/>
      <c r="F885" s="84">
        <v>705.0</v>
      </c>
    </row>
    <row r="886">
      <c r="A886" s="84">
        <v>885.0</v>
      </c>
      <c r="B886" s="84" t="str">
        <f t="shared" si="1"/>
        <v>375</v>
      </c>
      <c r="C886" s="84"/>
      <c r="F886" s="84">
        <v>706.0</v>
      </c>
    </row>
    <row r="887">
      <c r="A887" s="84">
        <v>886.0</v>
      </c>
      <c r="B887" s="84" t="str">
        <f t="shared" si="1"/>
        <v>376</v>
      </c>
      <c r="C887" s="84"/>
      <c r="F887" s="84">
        <v>707.0</v>
      </c>
    </row>
    <row r="888">
      <c r="A888" s="84">
        <v>887.0</v>
      </c>
      <c r="B888" s="84" t="str">
        <f t="shared" si="1"/>
        <v>377</v>
      </c>
      <c r="C888" s="84"/>
      <c r="F888" s="84">
        <v>708.0</v>
      </c>
    </row>
    <row r="889">
      <c r="A889" s="84">
        <v>888.0</v>
      </c>
      <c r="B889" s="84" t="str">
        <f t="shared" si="1"/>
        <v>378</v>
      </c>
      <c r="C889" s="84"/>
      <c r="F889" s="84">
        <v>709.0</v>
      </c>
    </row>
    <row r="890">
      <c r="A890" s="84">
        <v>889.0</v>
      </c>
      <c r="B890" s="84" t="str">
        <f t="shared" si="1"/>
        <v>379</v>
      </c>
      <c r="C890" s="84"/>
      <c r="F890" s="84">
        <v>710.0</v>
      </c>
    </row>
    <row r="891">
      <c r="A891" s="84">
        <v>890.0</v>
      </c>
      <c r="B891" s="84" t="str">
        <f t="shared" si="1"/>
        <v>37A</v>
      </c>
      <c r="C891" s="84"/>
      <c r="F891" s="84">
        <v>711.0</v>
      </c>
    </row>
    <row r="892">
      <c r="A892" s="84">
        <v>891.0</v>
      </c>
      <c r="B892" s="84" t="str">
        <f t="shared" si="1"/>
        <v>37B</v>
      </c>
      <c r="C892" s="84"/>
      <c r="F892" s="84">
        <v>712.0</v>
      </c>
    </row>
    <row r="893">
      <c r="A893" s="84">
        <v>892.0</v>
      </c>
      <c r="B893" s="84" t="str">
        <f t="shared" si="1"/>
        <v>37C</v>
      </c>
      <c r="C893" s="84"/>
      <c r="F893" s="84">
        <v>713.0</v>
      </c>
    </row>
    <row r="894">
      <c r="A894" s="84">
        <v>893.0</v>
      </c>
      <c r="B894" s="84" t="str">
        <f t="shared" si="1"/>
        <v>37D</v>
      </c>
      <c r="C894" s="84"/>
      <c r="F894" s="84">
        <v>714.0</v>
      </c>
    </row>
    <row r="895">
      <c r="A895" s="84">
        <v>894.0</v>
      </c>
      <c r="B895" s="84" t="str">
        <f t="shared" si="1"/>
        <v>37E</v>
      </c>
      <c r="C895" s="84"/>
      <c r="F895" s="84">
        <v>715.0</v>
      </c>
    </row>
    <row r="896">
      <c r="A896" s="84">
        <v>895.0</v>
      </c>
      <c r="B896" s="84" t="str">
        <f t="shared" si="1"/>
        <v>37F</v>
      </c>
      <c r="C896" s="84"/>
      <c r="F896" s="84">
        <v>716.0</v>
      </c>
    </row>
    <row r="897">
      <c r="A897" s="84">
        <v>896.0</v>
      </c>
      <c r="B897" s="84" t="str">
        <f t="shared" si="1"/>
        <v>380</v>
      </c>
      <c r="C897" s="84"/>
      <c r="F897" s="84">
        <v>717.0</v>
      </c>
    </row>
    <row r="898">
      <c r="A898" s="84">
        <v>897.0</v>
      </c>
      <c r="B898" s="84" t="str">
        <f t="shared" si="1"/>
        <v>381</v>
      </c>
      <c r="C898" s="84"/>
      <c r="F898" s="84">
        <v>718.0</v>
      </c>
    </row>
    <row r="899">
      <c r="A899" s="84">
        <v>898.0</v>
      </c>
      <c r="B899" s="84" t="str">
        <f t="shared" si="1"/>
        <v>382</v>
      </c>
      <c r="C899" s="84"/>
      <c r="F899" s="84">
        <v>719.0</v>
      </c>
    </row>
    <row r="900">
      <c r="A900" s="84">
        <v>899.0</v>
      </c>
      <c r="B900" s="84" t="str">
        <f t="shared" si="1"/>
        <v>383</v>
      </c>
      <c r="C900" s="84"/>
      <c r="F900" s="84">
        <v>720.0</v>
      </c>
    </row>
    <row r="901">
      <c r="A901" s="84">
        <v>900.0</v>
      </c>
      <c r="B901" s="84" t="str">
        <f t="shared" si="1"/>
        <v>384</v>
      </c>
      <c r="C901" s="84"/>
      <c r="F901" s="84">
        <v>721.0</v>
      </c>
    </row>
    <row r="902">
      <c r="A902" s="84">
        <v>901.0</v>
      </c>
      <c r="B902" s="84" t="str">
        <f t="shared" si="1"/>
        <v>385</v>
      </c>
      <c r="C902" s="84"/>
      <c r="F902" s="84">
        <v>722.0</v>
      </c>
    </row>
    <row r="903">
      <c r="A903" s="84">
        <v>902.0</v>
      </c>
      <c r="B903" s="84" t="str">
        <f t="shared" si="1"/>
        <v>386</v>
      </c>
      <c r="C903" s="84"/>
      <c r="F903" s="84">
        <v>723.0</v>
      </c>
    </row>
    <row r="904">
      <c r="A904" s="84">
        <v>903.0</v>
      </c>
      <c r="B904" s="84" t="str">
        <f t="shared" si="1"/>
        <v>387</v>
      </c>
      <c r="C904" s="84"/>
      <c r="F904" s="84">
        <v>724.0</v>
      </c>
    </row>
    <row r="905">
      <c r="A905" s="84">
        <v>904.0</v>
      </c>
      <c r="B905" s="84" t="str">
        <f t="shared" si="1"/>
        <v>388</v>
      </c>
      <c r="C905" s="84"/>
      <c r="F905" s="84">
        <v>725.0</v>
      </c>
    </row>
    <row r="906">
      <c r="A906" s="84">
        <v>905.0</v>
      </c>
      <c r="B906" s="84" t="str">
        <f t="shared" si="1"/>
        <v>389</v>
      </c>
      <c r="C906" s="84"/>
      <c r="F906" s="84">
        <v>726.0</v>
      </c>
    </row>
    <row r="907">
      <c r="A907" s="84">
        <v>906.0</v>
      </c>
      <c r="B907" s="84" t="str">
        <f t="shared" si="1"/>
        <v>38A</v>
      </c>
      <c r="C907" s="84"/>
      <c r="F907" s="84">
        <v>727.0</v>
      </c>
    </row>
    <row r="908">
      <c r="A908" s="84">
        <v>907.0</v>
      </c>
      <c r="B908" s="84" t="str">
        <f t="shared" si="1"/>
        <v>38B</v>
      </c>
      <c r="C908" s="84"/>
      <c r="F908" s="84">
        <v>728.0</v>
      </c>
    </row>
    <row r="909">
      <c r="A909" s="84">
        <v>908.0</v>
      </c>
      <c r="B909" s="84" t="str">
        <f t="shared" si="1"/>
        <v>38C</v>
      </c>
      <c r="C909" s="84"/>
      <c r="F909" s="84">
        <v>729.0</v>
      </c>
    </row>
    <row r="910">
      <c r="A910" s="84">
        <v>909.0</v>
      </c>
      <c r="B910" s="84" t="str">
        <f t="shared" si="1"/>
        <v>38D</v>
      </c>
      <c r="C910" s="84"/>
      <c r="F910" s="84">
        <v>730.0</v>
      </c>
    </row>
    <row r="911">
      <c r="A911" s="84">
        <v>910.0</v>
      </c>
      <c r="B911" s="84" t="str">
        <f t="shared" si="1"/>
        <v>38E</v>
      </c>
      <c r="C911" s="84"/>
      <c r="F911" s="84">
        <v>731.0</v>
      </c>
    </row>
    <row r="912">
      <c r="A912" s="84">
        <v>911.0</v>
      </c>
      <c r="B912" s="84" t="str">
        <f t="shared" si="1"/>
        <v>38F</v>
      </c>
      <c r="C912" s="84"/>
      <c r="F912" s="84">
        <v>732.0</v>
      </c>
    </row>
    <row r="913">
      <c r="A913" s="84">
        <v>912.0</v>
      </c>
      <c r="B913" s="84" t="str">
        <f t="shared" si="1"/>
        <v>390</v>
      </c>
      <c r="C913" s="84"/>
      <c r="F913" s="84">
        <v>733.0</v>
      </c>
    </row>
    <row r="914">
      <c r="A914" s="84">
        <v>913.0</v>
      </c>
      <c r="B914" s="84" t="str">
        <f t="shared" si="1"/>
        <v>391</v>
      </c>
      <c r="C914" s="84"/>
      <c r="F914" s="84">
        <v>734.0</v>
      </c>
    </row>
    <row r="915">
      <c r="A915" s="84">
        <v>914.0</v>
      </c>
      <c r="B915" s="84" t="str">
        <f t="shared" si="1"/>
        <v>392</v>
      </c>
      <c r="C915" s="84"/>
      <c r="F915" s="84">
        <v>735.0</v>
      </c>
    </row>
    <row r="916">
      <c r="A916" s="84">
        <v>915.0</v>
      </c>
      <c r="B916" s="84" t="str">
        <f t="shared" si="1"/>
        <v>393</v>
      </c>
      <c r="C916" s="84"/>
      <c r="F916" s="84">
        <v>736.0</v>
      </c>
    </row>
    <row r="917">
      <c r="A917" s="84">
        <v>916.0</v>
      </c>
      <c r="B917" s="84" t="str">
        <f t="shared" si="1"/>
        <v>394</v>
      </c>
      <c r="C917" s="84"/>
      <c r="F917" s="84">
        <v>737.0</v>
      </c>
    </row>
    <row r="918">
      <c r="A918" s="84">
        <v>917.0</v>
      </c>
      <c r="B918" s="84" t="str">
        <f t="shared" si="1"/>
        <v>395</v>
      </c>
      <c r="C918" s="84"/>
      <c r="F918" s="84">
        <v>738.0</v>
      </c>
    </row>
    <row r="919">
      <c r="A919" s="84">
        <v>918.0</v>
      </c>
      <c r="B919" s="84" t="str">
        <f t="shared" si="1"/>
        <v>396</v>
      </c>
      <c r="C919" s="84"/>
      <c r="F919" s="84">
        <v>739.0</v>
      </c>
    </row>
    <row r="920">
      <c r="A920" s="84">
        <v>919.0</v>
      </c>
      <c r="B920" s="84" t="str">
        <f t="shared" si="1"/>
        <v>397</v>
      </c>
      <c r="C920" s="84"/>
      <c r="F920" s="84">
        <v>740.0</v>
      </c>
    </row>
    <row r="921">
      <c r="A921" s="84">
        <v>920.0</v>
      </c>
      <c r="B921" s="84" t="str">
        <f t="shared" si="1"/>
        <v>398</v>
      </c>
      <c r="C921" s="84"/>
      <c r="F921" s="84">
        <v>741.0</v>
      </c>
    </row>
    <row r="922">
      <c r="A922" s="84">
        <v>921.0</v>
      </c>
      <c r="B922" s="84" t="str">
        <f t="shared" si="1"/>
        <v>399</v>
      </c>
      <c r="C922" s="84"/>
      <c r="F922" s="84">
        <v>742.0</v>
      </c>
    </row>
    <row r="923">
      <c r="A923" s="84">
        <v>922.0</v>
      </c>
      <c r="B923" s="84" t="str">
        <f t="shared" si="1"/>
        <v>39A</v>
      </c>
      <c r="C923" s="84"/>
      <c r="F923" s="84">
        <v>743.0</v>
      </c>
    </row>
    <row r="924">
      <c r="A924" s="84">
        <v>923.0</v>
      </c>
      <c r="B924" s="84" t="str">
        <f t="shared" si="1"/>
        <v>39B</v>
      </c>
      <c r="C924" s="84"/>
      <c r="F924" s="84">
        <v>744.0</v>
      </c>
    </row>
    <row r="925">
      <c r="A925" s="84">
        <v>924.0</v>
      </c>
      <c r="B925" s="84" t="str">
        <f t="shared" si="1"/>
        <v>39C</v>
      </c>
      <c r="C925" s="84"/>
      <c r="F925" s="84">
        <v>745.0</v>
      </c>
    </row>
    <row r="926">
      <c r="A926" s="84">
        <v>925.0</v>
      </c>
      <c r="B926" s="84" t="str">
        <f t="shared" si="1"/>
        <v>39D</v>
      </c>
      <c r="C926" s="84"/>
      <c r="F926" s="84">
        <v>746.0</v>
      </c>
    </row>
    <row r="927">
      <c r="A927" s="84">
        <v>926.0</v>
      </c>
      <c r="B927" s="84" t="str">
        <f t="shared" si="1"/>
        <v>39E</v>
      </c>
      <c r="C927" s="84"/>
      <c r="F927" s="84">
        <v>747.0</v>
      </c>
    </row>
    <row r="928">
      <c r="A928" s="84">
        <v>927.0</v>
      </c>
      <c r="B928" s="84" t="str">
        <f t="shared" si="1"/>
        <v>39F</v>
      </c>
      <c r="C928" s="84"/>
      <c r="F928" s="84">
        <v>748.0</v>
      </c>
    </row>
    <row r="929">
      <c r="A929" s="84">
        <v>928.0</v>
      </c>
      <c r="B929" s="84" t="str">
        <f t="shared" si="1"/>
        <v>3A0</v>
      </c>
      <c r="C929" s="84"/>
      <c r="F929" s="84">
        <v>749.0</v>
      </c>
    </row>
    <row r="930">
      <c r="A930" s="84">
        <v>929.0</v>
      </c>
      <c r="B930" s="84" t="str">
        <f t="shared" si="1"/>
        <v>3A1</v>
      </c>
      <c r="C930" s="84"/>
      <c r="F930" s="84">
        <v>750.0</v>
      </c>
    </row>
    <row r="931">
      <c r="A931" s="84">
        <v>930.0</v>
      </c>
      <c r="B931" s="84" t="str">
        <f t="shared" si="1"/>
        <v>3A2</v>
      </c>
      <c r="C931" s="84"/>
      <c r="F931" s="84">
        <v>751.0</v>
      </c>
    </row>
    <row r="932">
      <c r="A932" s="84">
        <v>931.0</v>
      </c>
      <c r="B932" s="84" t="str">
        <f t="shared" si="1"/>
        <v>3A3</v>
      </c>
      <c r="C932" s="84"/>
      <c r="F932" s="84">
        <v>752.0</v>
      </c>
    </row>
    <row r="933">
      <c r="A933" s="84">
        <v>932.0</v>
      </c>
      <c r="B933" s="84" t="str">
        <f t="shared" si="1"/>
        <v>3A4</v>
      </c>
      <c r="C933" s="84"/>
      <c r="F933" s="84">
        <v>753.0</v>
      </c>
    </row>
    <row r="934">
      <c r="A934" s="84">
        <v>933.0</v>
      </c>
      <c r="B934" s="84" t="str">
        <f t="shared" si="1"/>
        <v>3A5</v>
      </c>
      <c r="C934" s="84"/>
      <c r="F934" s="84">
        <v>754.0</v>
      </c>
    </row>
    <row r="935">
      <c r="A935" s="84">
        <v>934.0</v>
      </c>
      <c r="B935" s="84" t="str">
        <f t="shared" si="1"/>
        <v>3A6</v>
      </c>
      <c r="C935" s="84"/>
      <c r="F935" s="84">
        <v>755.0</v>
      </c>
    </row>
    <row r="936">
      <c r="A936" s="84">
        <v>935.0</v>
      </c>
      <c r="B936" s="84" t="str">
        <f t="shared" si="1"/>
        <v>3A7</v>
      </c>
      <c r="C936" s="84"/>
      <c r="F936" s="84">
        <v>756.0</v>
      </c>
    </row>
    <row r="937">
      <c r="A937" s="84">
        <v>936.0</v>
      </c>
      <c r="B937" s="84" t="str">
        <f t="shared" si="1"/>
        <v>3A8</v>
      </c>
      <c r="C937" s="84"/>
      <c r="F937" s="84">
        <v>757.0</v>
      </c>
    </row>
    <row r="938">
      <c r="A938" s="84">
        <v>937.0</v>
      </c>
      <c r="B938" s="84" t="str">
        <f t="shared" si="1"/>
        <v>3A9</v>
      </c>
      <c r="C938" s="84"/>
      <c r="F938" s="84">
        <v>758.0</v>
      </c>
    </row>
    <row r="939">
      <c r="A939" s="84">
        <v>938.0</v>
      </c>
      <c r="B939" s="84" t="str">
        <f t="shared" si="1"/>
        <v>3AA</v>
      </c>
      <c r="C939" s="84"/>
      <c r="F939" s="84">
        <v>759.0</v>
      </c>
    </row>
    <row r="940">
      <c r="A940" s="84">
        <v>939.0</v>
      </c>
      <c r="B940" s="84" t="str">
        <f t="shared" si="1"/>
        <v>3AB</v>
      </c>
      <c r="C940" s="84"/>
      <c r="F940" s="84">
        <v>760.0</v>
      </c>
    </row>
    <row r="941">
      <c r="A941" s="84">
        <v>940.0</v>
      </c>
      <c r="B941" s="84" t="str">
        <f t="shared" si="1"/>
        <v>3AC</v>
      </c>
      <c r="C941" s="84"/>
      <c r="F941" s="84">
        <v>761.0</v>
      </c>
    </row>
    <row r="942">
      <c r="A942" s="84">
        <v>941.0</v>
      </c>
      <c r="B942" s="84" t="str">
        <f t="shared" si="1"/>
        <v>3AD</v>
      </c>
      <c r="C942" s="84"/>
      <c r="F942" s="84">
        <v>762.0</v>
      </c>
    </row>
    <row r="943">
      <c r="A943" s="84">
        <v>942.0</v>
      </c>
      <c r="B943" s="84" t="str">
        <f t="shared" si="1"/>
        <v>3AE</v>
      </c>
      <c r="C943" s="84"/>
      <c r="F943" s="84">
        <v>763.0</v>
      </c>
    </row>
    <row r="944">
      <c r="A944" s="84">
        <v>943.0</v>
      </c>
      <c r="B944" s="84" t="str">
        <f t="shared" si="1"/>
        <v>3AF</v>
      </c>
      <c r="C944" s="84"/>
      <c r="F944" s="84">
        <v>764.0</v>
      </c>
    </row>
    <row r="945">
      <c r="A945" s="84">
        <v>944.0</v>
      </c>
      <c r="B945" s="84" t="str">
        <f t="shared" si="1"/>
        <v>3B0</v>
      </c>
      <c r="C945" s="84"/>
      <c r="F945" s="84">
        <v>765.0</v>
      </c>
    </row>
    <row r="946">
      <c r="A946" s="84">
        <v>945.0</v>
      </c>
      <c r="B946" s="84" t="str">
        <f t="shared" si="1"/>
        <v>3B1</v>
      </c>
      <c r="C946" s="84"/>
      <c r="F946" s="84">
        <v>766.0</v>
      </c>
    </row>
    <row r="947">
      <c r="A947" s="84">
        <v>946.0</v>
      </c>
      <c r="B947" s="84" t="str">
        <f t="shared" si="1"/>
        <v>3B2</v>
      </c>
      <c r="C947" s="84"/>
      <c r="F947" s="84">
        <v>767.0</v>
      </c>
    </row>
    <row r="948">
      <c r="A948" s="84">
        <v>947.0</v>
      </c>
      <c r="B948" s="84" t="str">
        <f t="shared" si="1"/>
        <v>3B3</v>
      </c>
      <c r="C948" s="84"/>
      <c r="F948" s="84">
        <v>768.0</v>
      </c>
    </row>
    <row r="949">
      <c r="A949" s="84">
        <v>948.0</v>
      </c>
      <c r="B949" s="84" t="str">
        <f t="shared" si="1"/>
        <v>3B4</v>
      </c>
      <c r="C949" s="84"/>
      <c r="F949" s="84">
        <v>769.0</v>
      </c>
    </row>
    <row r="950">
      <c r="A950" s="84">
        <v>949.0</v>
      </c>
      <c r="B950" s="84" t="str">
        <f t="shared" si="1"/>
        <v>3B5</v>
      </c>
      <c r="C950" s="84"/>
      <c r="F950" s="84">
        <v>770.0</v>
      </c>
    </row>
    <row r="951">
      <c r="A951" s="84">
        <v>950.0</v>
      </c>
      <c r="B951" s="84" t="str">
        <f t="shared" si="1"/>
        <v>3B6</v>
      </c>
      <c r="C951" s="84"/>
      <c r="F951" s="84">
        <v>771.0</v>
      </c>
    </row>
    <row r="952">
      <c r="A952" s="84">
        <v>951.0</v>
      </c>
      <c r="B952" s="84" t="str">
        <f t="shared" si="1"/>
        <v>3B7</v>
      </c>
      <c r="C952" s="84"/>
      <c r="F952" s="84">
        <v>772.0</v>
      </c>
    </row>
    <row r="953">
      <c r="A953" s="84">
        <v>952.0</v>
      </c>
      <c r="B953" s="84" t="str">
        <f t="shared" si="1"/>
        <v>3B8</v>
      </c>
      <c r="C953" s="84"/>
      <c r="F953" s="84">
        <v>773.0</v>
      </c>
    </row>
    <row r="954">
      <c r="A954" s="84">
        <v>953.0</v>
      </c>
      <c r="B954" s="84" t="str">
        <f t="shared" si="1"/>
        <v>3B9</v>
      </c>
      <c r="C954" s="84"/>
      <c r="F954" s="84">
        <v>774.0</v>
      </c>
    </row>
    <row r="955">
      <c r="A955" s="84">
        <v>954.0</v>
      </c>
      <c r="B955" s="84" t="str">
        <f t="shared" si="1"/>
        <v>3BA</v>
      </c>
      <c r="C955" s="84"/>
      <c r="F955" s="84">
        <v>775.0</v>
      </c>
    </row>
    <row r="956">
      <c r="A956" s="84">
        <v>955.0</v>
      </c>
      <c r="B956" s="84" t="str">
        <f t="shared" si="1"/>
        <v>3BB</v>
      </c>
      <c r="C956" s="84"/>
      <c r="F956" s="84">
        <v>776.0</v>
      </c>
    </row>
    <row r="957">
      <c r="A957" s="84">
        <v>956.0</v>
      </c>
      <c r="B957" s="84" t="str">
        <f t="shared" si="1"/>
        <v>3BC</v>
      </c>
      <c r="C957" s="84"/>
      <c r="F957" s="84">
        <v>777.0</v>
      </c>
    </row>
    <row r="958">
      <c r="A958" s="84">
        <v>957.0</v>
      </c>
      <c r="B958" s="84" t="str">
        <f t="shared" si="1"/>
        <v>3BD</v>
      </c>
      <c r="C958" s="84"/>
      <c r="F958" s="84">
        <v>778.0</v>
      </c>
    </row>
    <row r="959">
      <c r="A959" s="84">
        <v>958.0</v>
      </c>
      <c r="B959" s="84" t="str">
        <f t="shared" si="1"/>
        <v>3BE</v>
      </c>
      <c r="C959" s="84"/>
      <c r="F959" s="84">
        <v>779.0</v>
      </c>
    </row>
    <row r="960">
      <c r="A960" s="84">
        <v>959.0</v>
      </c>
      <c r="B960" s="84" t="str">
        <f t="shared" si="1"/>
        <v>3BF</v>
      </c>
      <c r="C960" s="84"/>
      <c r="F960" s="84">
        <v>780.0</v>
      </c>
    </row>
    <row r="961">
      <c r="A961" s="84">
        <v>960.0</v>
      </c>
      <c r="B961" s="84" t="str">
        <f t="shared" si="1"/>
        <v>3C0</v>
      </c>
      <c r="C961" s="84"/>
      <c r="F961" s="84">
        <v>781.0</v>
      </c>
    </row>
    <row r="962">
      <c r="A962" s="84">
        <v>961.0</v>
      </c>
      <c r="B962" s="84" t="str">
        <f t="shared" si="1"/>
        <v>3C1</v>
      </c>
      <c r="C962" s="84"/>
      <c r="F962" s="84">
        <v>782.0</v>
      </c>
    </row>
    <row r="963">
      <c r="A963" s="84">
        <v>962.0</v>
      </c>
      <c r="B963" s="84" t="str">
        <f t="shared" si="1"/>
        <v>3C2</v>
      </c>
      <c r="C963" s="84"/>
      <c r="F963" s="84">
        <v>783.0</v>
      </c>
    </row>
    <row r="964">
      <c r="A964" s="84">
        <v>963.0</v>
      </c>
      <c r="B964" s="84" t="str">
        <f t="shared" si="1"/>
        <v>3C3</v>
      </c>
      <c r="C964" s="84"/>
      <c r="F964" s="84">
        <v>784.0</v>
      </c>
    </row>
    <row r="965">
      <c r="A965" s="84">
        <v>964.0</v>
      </c>
      <c r="B965" s="84" t="str">
        <f t="shared" si="1"/>
        <v>3C4</v>
      </c>
      <c r="C965" s="84"/>
      <c r="F965" s="84">
        <v>785.0</v>
      </c>
    </row>
    <row r="966">
      <c r="A966" s="84">
        <v>965.0</v>
      </c>
      <c r="B966" s="84" t="str">
        <f t="shared" si="1"/>
        <v>3C5</v>
      </c>
      <c r="C966" s="84"/>
      <c r="F966" s="84">
        <v>786.0</v>
      </c>
    </row>
    <row r="967">
      <c r="A967" s="84">
        <v>966.0</v>
      </c>
      <c r="B967" s="84" t="str">
        <f t="shared" si="1"/>
        <v>3C6</v>
      </c>
      <c r="C967" s="84"/>
      <c r="F967" s="84">
        <v>787.0</v>
      </c>
    </row>
    <row r="968">
      <c r="A968" s="84">
        <v>967.0</v>
      </c>
      <c r="B968" s="84" t="str">
        <f t="shared" si="1"/>
        <v>3C7</v>
      </c>
      <c r="C968" s="84"/>
      <c r="F968" s="84">
        <v>788.0</v>
      </c>
    </row>
    <row r="969">
      <c r="A969" s="84">
        <v>968.0</v>
      </c>
      <c r="B969" s="84" t="str">
        <f t="shared" si="1"/>
        <v>3C8</v>
      </c>
      <c r="C969" s="84"/>
      <c r="F969" s="84">
        <v>789.0</v>
      </c>
    </row>
    <row r="970">
      <c r="A970" s="84">
        <v>969.0</v>
      </c>
      <c r="B970" s="84" t="str">
        <f t="shared" si="1"/>
        <v>3C9</v>
      </c>
      <c r="C970" s="84"/>
      <c r="F970" s="84">
        <v>790.0</v>
      </c>
    </row>
    <row r="971">
      <c r="A971" s="84">
        <v>970.0</v>
      </c>
      <c r="B971" s="84" t="str">
        <f t="shared" si="1"/>
        <v>3CA</v>
      </c>
      <c r="C971" s="84"/>
      <c r="F971" s="84">
        <v>791.0</v>
      </c>
    </row>
    <row r="972">
      <c r="A972" s="84">
        <v>971.0</v>
      </c>
      <c r="B972" s="84" t="str">
        <f t="shared" si="1"/>
        <v>3CB</v>
      </c>
      <c r="C972" s="84"/>
      <c r="F972" s="84">
        <v>792.0</v>
      </c>
    </row>
    <row r="973">
      <c r="A973" s="84">
        <v>972.0</v>
      </c>
      <c r="B973" s="84" t="str">
        <f t="shared" si="1"/>
        <v>3CC</v>
      </c>
      <c r="C973" s="84"/>
      <c r="F973" s="84">
        <v>793.0</v>
      </c>
    </row>
    <row r="974">
      <c r="A974" s="84">
        <v>973.0</v>
      </c>
      <c r="B974" s="84" t="str">
        <f t="shared" si="1"/>
        <v>3CD</v>
      </c>
      <c r="C974" s="84"/>
      <c r="F974" s="84">
        <v>794.0</v>
      </c>
    </row>
    <row r="975">
      <c r="A975" s="84">
        <v>974.0</v>
      </c>
      <c r="B975" s="84" t="str">
        <f t="shared" si="1"/>
        <v>3CE</v>
      </c>
      <c r="C975" s="84"/>
      <c r="F975" s="84">
        <v>795.0</v>
      </c>
    </row>
    <row r="976">
      <c r="A976" s="84">
        <v>975.0</v>
      </c>
      <c r="B976" s="84" t="str">
        <f t="shared" si="1"/>
        <v>3CF</v>
      </c>
      <c r="C976" s="84"/>
      <c r="F976" s="84">
        <v>796.0</v>
      </c>
    </row>
    <row r="977">
      <c r="A977" s="84">
        <v>976.0</v>
      </c>
      <c r="B977" s="84" t="str">
        <f t="shared" si="1"/>
        <v>3D0</v>
      </c>
      <c r="C977" s="84"/>
      <c r="F977" s="84">
        <v>797.0</v>
      </c>
    </row>
    <row r="978">
      <c r="A978" s="84">
        <v>977.0</v>
      </c>
      <c r="B978" s="84" t="str">
        <f t="shared" si="1"/>
        <v>3D1</v>
      </c>
      <c r="C978" s="84"/>
      <c r="F978" s="84">
        <v>798.0</v>
      </c>
    </row>
    <row r="979">
      <c r="A979" s="84">
        <v>978.0</v>
      </c>
      <c r="B979" s="84" t="str">
        <f t="shared" si="1"/>
        <v>3D2</v>
      </c>
      <c r="C979" s="84"/>
      <c r="F979" s="84">
        <v>799.0</v>
      </c>
    </row>
    <row r="980">
      <c r="A980" s="84">
        <v>979.0</v>
      </c>
      <c r="B980" s="84" t="str">
        <f t="shared" si="1"/>
        <v>3D3</v>
      </c>
      <c r="C980" s="84"/>
      <c r="F980" s="84">
        <v>800.0</v>
      </c>
    </row>
    <row r="981">
      <c r="A981" s="84">
        <v>980.0</v>
      </c>
      <c r="B981" s="84" t="str">
        <f t="shared" si="1"/>
        <v>3D4</v>
      </c>
      <c r="C981" s="84"/>
      <c r="F981" s="84">
        <v>801.0</v>
      </c>
    </row>
    <row r="982">
      <c r="A982" s="84">
        <v>981.0</v>
      </c>
      <c r="B982" s="84" t="str">
        <f t="shared" si="1"/>
        <v>3D5</v>
      </c>
      <c r="C982" s="84"/>
      <c r="F982" s="84">
        <v>802.0</v>
      </c>
    </row>
    <row r="983">
      <c r="A983" s="84">
        <v>982.0</v>
      </c>
      <c r="B983" s="84" t="str">
        <f t="shared" si="1"/>
        <v>3D6</v>
      </c>
      <c r="C983" s="84"/>
      <c r="F983" s="84">
        <v>803.0</v>
      </c>
    </row>
    <row r="984">
      <c r="A984" s="84">
        <v>983.0</v>
      </c>
      <c r="B984" s="84" t="str">
        <f t="shared" si="1"/>
        <v>3D7</v>
      </c>
      <c r="C984" s="84"/>
      <c r="F984" s="84">
        <v>804.0</v>
      </c>
    </row>
    <row r="985">
      <c r="A985" s="84">
        <v>984.0</v>
      </c>
      <c r="B985" s="84" t="str">
        <f t="shared" si="1"/>
        <v>3D8</v>
      </c>
      <c r="C985" s="84"/>
      <c r="F985" s="84">
        <v>805.0</v>
      </c>
    </row>
    <row r="986">
      <c r="A986" s="84">
        <v>985.0</v>
      </c>
      <c r="B986" s="84" t="str">
        <f t="shared" si="1"/>
        <v>3D9</v>
      </c>
      <c r="C986" s="84"/>
      <c r="F986" s="84">
        <v>806.0</v>
      </c>
    </row>
    <row r="987">
      <c r="A987" s="84">
        <v>986.0</v>
      </c>
      <c r="B987" s="84" t="str">
        <f t="shared" si="1"/>
        <v>3DA</v>
      </c>
      <c r="C987" s="84"/>
      <c r="F987" s="84">
        <v>807.0</v>
      </c>
    </row>
    <row r="988">
      <c r="A988" s="84">
        <v>987.0</v>
      </c>
      <c r="B988" s="84" t="str">
        <f t="shared" si="1"/>
        <v>3DB</v>
      </c>
      <c r="C988" s="84"/>
      <c r="F988" s="84">
        <v>808.0</v>
      </c>
    </row>
    <row r="989">
      <c r="A989" s="84">
        <v>988.0</v>
      </c>
      <c r="B989" s="84" t="str">
        <f t="shared" si="1"/>
        <v>3DC</v>
      </c>
      <c r="C989" s="84"/>
      <c r="F989" s="84">
        <v>809.0</v>
      </c>
    </row>
    <row r="990">
      <c r="A990" s="84">
        <v>989.0</v>
      </c>
      <c r="B990" s="84" t="str">
        <f t="shared" si="1"/>
        <v>3DD</v>
      </c>
      <c r="C990" s="84"/>
      <c r="F990" s="84">
        <v>810.0</v>
      </c>
    </row>
    <row r="991">
      <c r="A991" s="84">
        <v>990.0</v>
      </c>
      <c r="B991" s="84" t="str">
        <f t="shared" si="1"/>
        <v>3DE</v>
      </c>
      <c r="C991" s="84"/>
      <c r="F991" s="84">
        <v>811.0</v>
      </c>
    </row>
    <row r="992">
      <c r="A992" s="84">
        <v>991.0</v>
      </c>
      <c r="B992" s="84" t="str">
        <f t="shared" si="1"/>
        <v>3DF</v>
      </c>
      <c r="C992" s="84"/>
      <c r="F992" s="84">
        <v>812.0</v>
      </c>
    </row>
    <row r="993">
      <c r="A993" s="84">
        <v>992.0</v>
      </c>
      <c r="B993" s="84" t="str">
        <f t="shared" si="1"/>
        <v>3E0</v>
      </c>
      <c r="C993" s="84"/>
      <c r="F993" s="84">
        <v>813.0</v>
      </c>
    </row>
    <row r="994">
      <c r="A994" s="84">
        <v>993.0</v>
      </c>
      <c r="B994" s="84" t="str">
        <f t="shared" si="1"/>
        <v>3E1</v>
      </c>
      <c r="C994" s="84"/>
      <c r="F994" s="84">
        <v>814.0</v>
      </c>
    </row>
    <row r="995">
      <c r="A995" s="84">
        <v>994.0</v>
      </c>
      <c r="B995" s="84" t="str">
        <f t="shared" si="1"/>
        <v>3E2</v>
      </c>
      <c r="C995" s="84"/>
      <c r="F995" s="84">
        <v>815.0</v>
      </c>
    </row>
    <row r="996">
      <c r="A996" s="84">
        <v>995.0</v>
      </c>
      <c r="B996" s="84" t="str">
        <f t="shared" si="1"/>
        <v>3E3</v>
      </c>
      <c r="C996" s="84"/>
      <c r="F996" s="84">
        <v>816.0</v>
      </c>
    </row>
    <row r="997">
      <c r="A997" s="84">
        <v>996.0</v>
      </c>
      <c r="B997" s="84" t="str">
        <f t="shared" si="1"/>
        <v>3E4</v>
      </c>
      <c r="C997" s="84"/>
      <c r="F997" s="84">
        <v>817.0</v>
      </c>
    </row>
    <row r="998">
      <c r="A998" s="84">
        <v>997.0</v>
      </c>
      <c r="B998" s="84" t="str">
        <f t="shared" si="1"/>
        <v>3E5</v>
      </c>
      <c r="C998" s="84"/>
      <c r="F998" s="84">
        <v>818.0</v>
      </c>
    </row>
    <row r="999">
      <c r="A999" s="84">
        <v>998.0</v>
      </c>
      <c r="B999" s="84" t="str">
        <f t="shared" si="1"/>
        <v>3E6</v>
      </c>
      <c r="C999" s="84"/>
      <c r="F999" s="84">
        <v>819.0</v>
      </c>
    </row>
    <row r="1000">
      <c r="A1000" s="84">
        <v>999.0</v>
      </c>
      <c r="B1000" s="84" t="str">
        <f t="shared" si="1"/>
        <v>3E7</v>
      </c>
      <c r="C1000" s="84"/>
      <c r="F1000" s="84">
        <v>820.0</v>
      </c>
    </row>
    <row r="1001">
      <c r="A1001" s="84">
        <v>1000.0</v>
      </c>
      <c r="B1001" s="84" t="str">
        <f t="shared" si="1"/>
        <v>3E8</v>
      </c>
      <c r="C1001" s="84"/>
      <c r="F1001" s="84">
        <v>821.0</v>
      </c>
    </row>
    <row r="1002">
      <c r="A1002" s="84">
        <v>1001.0</v>
      </c>
      <c r="B1002" s="84" t="str">
        <f t="shared" si="1"/>
        <v>3E9</v>
      </c>
      <c r="C1002" s="84"/>
      <c r="F1002" s="84">
        <v>822.0</v>
      </c>
    </row>
    <row r="1003">
      <c r="A1003" s="84">
        <v>1002.0</v>
      </c>
      <c r="B1003" s="84" t="str">
        <f t="shared" si="1"/>
        <v>3EA</v>
      </c>
      <c r="C1003" s="84"/>
      <c r="F1003" s="84">
        <v>823.0</v>
      </c>
    </row>
    <row r="1004">
      <c r="A1004" s="84">
        <v>1003.0</v>
      </c>
      <c r="B1004" s="84" t="str">
        <f t="shared" si="1"/>
        <v>3EB</v>
      </c>
      <c r="C1004" s="84"/>
      <c r="F1004" s="84">
        <v>824.0</v>
      </c>
    </row>
    <row r="1005">
      <c r="A1005" s="84">
        <v>1004.0</v>
      </c>
      <c r="B1005" s="84" t="str">
        <f t="shared" si="1"/>
        <v>3EC</v>
      </c>
      <c r="C1005" s="84"/>
      <c r="F1005" s="84">
        <v>825.0</v>
      </c>
    </row>
    <row r="1006">
      <c r="A1006" s="84">
        <v>1005.0</v>
      </c>
      <c r="B1006" s="84" t="str">
        <f t="shared" si="1"/>
        <v>3ED</v>
      </c>
      <c r="C1006" s="84"/>
      <c r="F1006" s="84">
        <v>826.0</v>
      </c>
    </row>
    <row r="1007">
      <c r="A1007" s="84">
        <v>1006.0</v>
      </c>
      <c r="B1007" s="84" t="str">
        <f t="shared" si="1"/>
        <v>3EE</v>
      </c>
      <c r="C1007" s="84"/>
      <c r="F1007" s="84">
        <v>827.0</v>
      </c>
    </row>
    <row r="1008">
      <c r="A1008" s="84">
        <v>1007.0</v>
      </c>
      <c r="B1008" s="84" t="str">
        <f t="shared" si="1"/>
        <v>3EF</v>
      </c>
      <c r="C1008" s="84"/>
      <c r="F1008" s="84">
        <v>828.0</v>
      </c>
    </row>
    <row r="1009">
      <c r="A1009" s="84">
        <v>1008.0</v>
      </c>
      <c r="B1009" s="84" t="str">
        <f t="shared" si="1"/>
        <v>3F0</v>
      </c>
      <c r="C1009" s="84"/>
      <c r="F1009" s="84">
        <v>829.0</v>
      </c>
    </row>
    <row r="1010">
      <c r="A1010" s="84">
        <v>1009.0</v>
      </c>
      <c r="B1010" s="84" t="str">
        <f t="shared" si="1"/>
        <v>3F1</v>
      </c>
      <c r="C1010" s="84"/>
      <c r="F1010" s="84">
        <v>830.0</v>
      </c>
    </row>
    <row r="1011">
      <c r="A1011" s="84">
        <v>1010.0</v>
      </c>
      <c r="B1011" s="84" t="str">
        <f t="shared" si="1"/>
        <v>3F2</v>
      </c>
      <c r="C1011" s="84"/>
      <c r="F1011" s="84">
        <v>831.0</v>
      </c>
    </row>
    <row r="1012">
      <c r="A1012" s="84">
        <v>1011.0</v>
      </c>
      <c r="B1012" s="84" t="str">
        <f t="shared" si="1"/>
        <v>3F3</v>
      </c>
      <c r="C1012" s="84"/>
      <c r="F1012" s="84">
        <v>832.0</v>
      </c>
    </row>
    <row r="1013">
      <c r="A1013" s="84">
        <v>1012.0</v>
      </c>
      <c r="B1013" s="84" t="str">
        <f t="shared" si="1"/>
        <v>3F4</v>
      </c>
      <c r="C1013" s="84"/>
      <c r="F1013" s="84">
        <v>833.0</v>
      </c>
    </row>
    <row r="1014">
      <c r="A1014" s="84">
        <v>1013.0</v>
      </c>
      <c r="B1014" s="84" t="str">
        <f t="shared" si="1"/>
        <v>3F5</v>
      </c>
      <c r="C1014" s="84"/>
      <c r="F1014" s="84">
        <v>834.0</v>
      </c>
    </row>
    <row r="1015">
      <c r="A1015" s="84">
        <v>1014.0</v>
      </c>
      <c r="B1015" s="84" t="str">
        <f t="shared" si="1"/>
        <v>3F6</v>
      </c>
      <c r="C1015" s="84"/>
      <c r="F1015" s="84">
        <v>835.0</v>
      </c>
    </row>
    <row r="1016">
      <c r="A1016" s="84">
        <v>1015.0</v>
      </c>
      <c r="B1016" s="84" t="str">
        <f t="shared" si="1"/>
        <v>3F7</v>
      </c>
      <c r="C1016" s="84"/>
      <c r="F1016" s="84">
        <v>836.0</v>
      </c>
    </row>
    <row r="1017">
      <c r="A1017" s="84">
        <v>1016.0</v>
      </c>
      <c r="B1017" s="84" t="str">
        <f t="shared" si="1"/>
        <v>3F8</v>
      </c>
      <c r="C1017" s="84"/>
      <c r="F1017" s="84">
        <v>837.0</v>
      </c>
    </row>
    <row r="1018">
      <c r="A1018" s="84">
        <v>1017.0</v>
      </c>
      <c r="B1018" s="84" t="str">
        <f t="shared" si="1"/>
        <v>3F9</v>
      </c>
      <c r="C1018" s="84"/>
      <c r="F1018" s="84">
        <v>838.0</v>
      </c>
    </row>
    <row r="1019">
      <c r="A1019" s="84">
        <v>1018.0</v>
      </c>
      <c r="B1019" s="84" t="str">
        <f t="shared" si="1"/>
        <v>3FA</v>
      </c>
      <c r="C1019" s="84"/>
      <c r="F1019" s="84">
        <v>839.0</v>
      </c>
    </row>
    <row r="1020">
      <c r="A1020" s="84">
        <v>1019.0</v>
      </c>
      <c r="B1020" s="84" t="str">
        <f t="shared" si="1"/>
        <v>3FB</v>
      </c>
      <c r="C1020" s="84"/>
      <c r="F1020" s="84">
        <v>840.0</v>
      </c>
    </row>
    <row r="1021">
      <c r="A1021" s="84">
        <v>1020.0</v>
      </c>
      <c r="B1021" s="84" t="str">
        <f t="shared" si="1"/>
        <v>3FC</v>
      </c>
      <c r="C1021" s="84"/>
      <c r="F1021" s="84">
        <v>841.0</v>
      </c>
    </row>
    <row r="1022">
      <c r="A1022" s="84">
        <v>1021.0</v>
      </c>
      <c r="B1022" s="84" t="str">
        <f t="shared" si="1"/>
        <v>3FD</v>
      </c>
      <c r="C1022" s="84"/>
      <c r="F1022" s="84">
        <v>842.0</v>
      </c>
    </row>
    <row r="1023">
      <c r="A1023" s="84">
        <v>1022.0</v>
      </c>
      <c r="B1023" s="84" t="str">
        <f t="shared" si="1"/>
        <v>3FE</v>
      </c>
      <c r="C1023" s="84"/>
      <c r="F1023" s="84">
        <v>843.0</v>
      </c>
    </row>
    <row r="1024">
      <c r="A1024" s="84">
        <v>1023.0</v>
      </c>
      <c r="B1024" s="84" t="str">
        <f t="shared" si="1"/>
        <v>3FF</v>
      </c>
      <c r="C1024" s="84"/>
      <c r="F1024" s="84">
        <v>844.0</v>
      </c>
    </row>
    <row r="1025">
      <c r="A1025" s="84">
        <v>1024.0</v>
      </c>
      <c r="B1025" s="84" t="str">
        <f t="shared" si="1"/>
        <v>400</v>
      </c>
      <c r="C1025" s="84"/>
      <c r="F1025" s="84">
        <v>845.0</v>
      </c>
    </row>
    <row r="1026">
      <c r="A1026" s="84">
        <v>1025.0</v>
      </c>
      <c r="B1026" s="84" t="str">
        <f t="shared" si="1"/>
        <v>401</v>
      </c>
      <c r="C1026" s="84"/>
      <c r="F1026" s="84">
        <v>846.0</v>
      </c>
    </row>
    <row r="1027">
      <c r="A1027" s="84">
        <v>1026.0</v>
      </c>
      <c r="B1027" s="84" t="str">
        <f t="shared" si="1"/>
        <v>402</v>
      </c>
      <c r="C1027" s="84"/>
      <c r="F1027" s="84">
        <v>847.0</v>
      </c>
    </row>
    <row r="1028">
      <c r="A1028" s="84">
        <v>1027.0</v>
      </c>
      <c r="B1028" s="84" t="str">
        <f t="shared" si="1"/>
        <v>403</v>
      </c>
      <c r="C1028" s="84"/>
      <c r="F1028" s="84">
        <v>848.0</v>
      </c>
    </row>
    <row r="1029">
      <c r="A1029" s="84">
        <v>1028.0</v>
      </c>
      <c r="B1029" s="84" t="str">
        <f t="shared" si="1"/>
        <v>404</v>
      </c>
      <c r="C1029" s="84"/>
      <c r="F1029" s="84">
        <v>849.0</v>
      </c>
    </row>
    <row r="1030">
      <c r="A1030" s="84">
        <v>1029.0</v>
      </c>
      <c r="B1030" s="84" t="str">
        <f t="shared" si="1"/>
        <v>405</v>
      </c>
      <c r="C1030" s="84"/>
      <c r="F1030" s="84">
        <v>850.0</v>
      </c>
    </row>
    <row r="1031">
      <c r="A1031" s="84">
        <v>1030.0</v>
      </c>
      <c r="B1031" s="84" t="str">
        <f t="shared" si="1"/>
        <v>406</v>
      </c>
      <c r="C1031" s="84"/>
      <c r="F1031" s="84">
        <v>851.0</v>
      </c>
    </row>
    <row r="1032">
      <c r="A1032" s="84">
        <v>1031.0</v>
      </c>
      <c r="B1032" s="84" t="str">
        <f t="shared" si="1"/>
        <v>407</v>
      </c>
      <c r="C1032" s="84"/>
      <c r="F1032" s="84">
        <v>852.0</v>
      </c>
    </row>
    <row r="1033">
      <c r="A1033" s="84">
        <v>1032.0</v>
      </c>
      <c r="B1033" s="84" t="str">
        <f t="shared" si="1"/>
        <v>408</v>
      </c>
      <c r="C1033" s="84"/>
      <c r="F1033" s="84">
        <v>853.0</v>
      </c>
    </row>
    <row r="1034">
      <c r="A1034" s="84">
        <v>1033.0</v>
      </c>
      <c r="B1034" s="84" t="str">
        <f t="shared" si="1"/>
        <v>409</v>
      </c>
      <c r="C1034" s="84"/>
      <c r="F1034" s="84">
        <v>854.0</v>
      </c>
    </row>
    <row r="1035">
      <c r="A1035" s="84">
        <v>1034.0</v>
      </c>
      <c r="B1035" s="84" t="str">
        <f t="shared" si="1"/>
        <v>40A</v>
      </c>
      <c r="C1035" s="84"/>
      <c r="F1035" s="84">
        <v>855.0</v>
      </c>
    </row>
    <row r="1036">
      <c r="A1036" s="84">
        <v>1035.0</v>
      </c>
      <c r="B1036" s="84" t="str">
        <f t="shared" si="1"/>
        <v>40B</v>
      </c>
      <c r="C1036" s="84"/>
      <c r="F1036" s="84">
        <v>856.0</v>
      </c>
    </row>
    <row r="1037">
      <c r="A1037" s="84">
        <v>1036.0</v>
      </c>
      <c r="B1037" s="84" t="str">
        <f t="shared" si="1"/>
        <v>40C</v>
      </c>
      <c r="C1037" s="84"/>
      <c r="F1037" s="84">
        <v>857.0</v>
      </c>
    </row>
    <row r="1038">
      <c r="A1038" s="84">
        <v>1037.0</v>
      </c>
      <c r="B1038" s="84" t="str">
        <f t="shared" si="1"/>
        <v>40D</v>
      </c>
      <c r="C1038" s="84"/>
      <c r="F1038" s="84">
        <v>858.0</v>
      </c>
    </row>
    <row r="1039">
      <c r="A1039" s="84">
        <v>1038.0</v>
      </c>
      <c r="B1039" s="84" t="str">
        <f t="shared" si="1"/>
        <v>40E</v>
      </c>
      <c r="C1039" s="84"/>
      <c r="F1039" s="84">
        <v>859.0</v>
      </c>
    </row>
    <row r="1040">
      <c r="A1040" s="84">
        <v>1039.0</v>
      </c>
      <c r="B1040" s="84" t="str">
        <f t="shared" si="1"/>
        <v>40F</v>
      </c>
      <c r="C1040" s="84"/>
      <c r="F1040" s="84">
        <v>860.0</v>
      </c>
    </row>
    <row r="1041">
      <c r="A1041" s="84">
        <v>1040.0</v>
      </c>
      <c r="B1041" s="84" t="str">
        <f t="shared" si="1"/>
        <v>410</v>
      </c>
      <c r="C1041" s="84"/>
      <c r="F1041" s="84">
        <v>861.0</v>
      </c>
    </row>
    <row r="1042">
      <c r="A1042" s="84">
        <v>1041.0</v>
      </c>
      <c r="B1042" s="84" t="str">
        <f t="shared" si="1"/>
        <v>411</v>
      </c>
      <c r="C1042" s="84"/>
      <c r="F1042" s="84">
        <v>862.0</v>
      </c>
    </row>
    <row r="1043">
      <c r="A1043" s="84">
        <v>1042.0</v>
      </c>
      <c r="B1043" s="84" t="str">
        <f t="shared" si="1"/>
        <v>412</v>
      </c>
      <c r="C1043" s="84"/>
      <c r="F1043" s="84">
        <v>863.0</v>
      </c>
    </row>
    <row r="1044">
      <c r="A1044" s="84">
        <v>1043.0</v>
      </c>
      <c r="B1044" s="84" t="str">
        <f t="shared" si="1"/>
        <v>413</v>
      </c>
      <c r="C1044" s="84"/>
      <c r="F1044" s="84">
        <v>864.0</v>
      </c>
    </row>
    <row r="1045">
      <c r="A1045" s="84">
        <v>1044.0</v>
      </c>
      <c r="B1045" s="84" t="str">
        <f t="shared" si="1"/>
        <v>414</v>
      </c>
      <c r="C1045" s="84"/>
      <c r="F1045" s="84">
        <v>865.0</v>
      </c>
    </row>
    <row r="1046">
      <c r="A1046" s="84">
        <v>1045.0</v>
      </c>
      <c r="B1046" s="84" t="str">
        <f t="shared" si="1"/>
        <v>415</v>
      </c>
      <c r="C1046" s="84"/>
      <c r="F1046" s="84">
        <v>866.0</v>
      </c>
    </row>
    <row r="1047">
      <c r="A1047" s="84">
        <v>1046.0</v>
      </c>
      <c r="B1047" s="84" t="str">
        <f t="shared" si="1"/>
        <v>416</v>
      </c>
      <c r="C1047" s="84"/>
      <c r="F1047" s="84">
        <v>867.0</v>
      </c>
    </row>
    <row r="1048">
      <c r="A1048" s="84">
        <v>1047.0</v>
      </c>
      <c r="B1048" s="84" t="str">
        <f t="shared" si="1"/>
        <v>417</v>
      </c>
      <c r="C1048" s="84"/>
      <c r="F1048" s="84">
        <v>868.0</v>
      </c>
    </row>
    <row r="1049">
      <c r="A1049" s="84">
        <v>1048.0</v>
      </c>
      <c r="B1049" s="84" t="str">
        <f t="shared" si="1"/>
        <v>418</v>
      </c>
      <c r="C1049" s="84"/>
      <c r="F1049" s="84">
        <v>869.0</v>
      </c>
    </row>
    <row r="1050">
      <c r="A1050" s="84">
        <v>1049.0</v>
      </c>
      <c r="B1050" s="84" t="str">
        <f t="shared" si="1"/>
        <v>419</v>
      </c>
      <c r="C1050" s="84"/>
      <c r="F1050" s="84">
        <v>870.0</v>
      </c>
    </row>
    <row r="1051">
      <c r="A1051" s="84">
        <v>1050.0</v>
      </c>
      <c r="B1051" s="84" t="str">
        <f t="shared" si="1"/>
        <v>41A</v>
      </c>
      <c r="C1051" s="84"/>
      <c r="F1051" s="84">
        <v>871.0</v>
      </c>
    </row>
    <row r="1052">
      <c r="A1052" s="84">
        <v>1051.0</v>
      </c>
      <c r="B1052" s="84" t="str">
        <f t="shared" si="1"/>
        <v>41B</v>
      </c>
      <c r="C1052" s="84"/>
      <c r="F1052" s="84">
        <v>872.0</v>
      </c>
    </row>
    <row r="1053">
      <c r="A1053" s="84">
        <v>1052.0</v>
      </c>
      <c r="B1053" s="84" t="str">
        <f t="shared" si="1"/>
        <v>41C</v>
      </c>
      <c r="C1053" s="84"/>
      <c r="F1053" s="84">
        <v>873.0</v>
      </c>
    </row>
    <row r="1054">
      <c r="A1054" s="84">
        <v>1053.0</v>
      </c>
      <c r="B1054" s="84" t="str">
        <f t="shared" si="1"/>
        <v>41D</v>
      </c>
      <c r="C1054" s="84"/>
      <c r="F1054" s="84">
        <v>874.0</v>
      </c>
    </row>
    <row r="1055">
      <c r="A1055" s="84">
        <v>1054.0</v>
      </c>
      <c r="B1055" s="84" t="str">
        <f t="shared" si="1"/>
        <v>41E</v>
      </c>
      <c r="C1055" s="84"/>
      <c r="F1055" s="84">
        <v>875.0</v>
      </c>
    </row>
    <row r="1056">
      <c r="A1056" s="84">
        <v>1055.0</v>
      </c>
      <c r="B1056" s="84" t="str">
        <f t="shared" si="1"/>
        <v>41F</v>
      </c>
      <c r="C1056" s="84"/>
      <c r="F1056" s="84">
        <v>876.0</v>
      </c>
    </row>
    <row r="1057">
      <c r="A1057" s="84">
        <v>1056.0</v>
      </c>
      <c r="B1057" s="84" t="str">
        <f t="shared" si="1"/>
        <v>420</v>
      </c>
      <c r="C1057" s="84"/>
      <c r="F1057" s="84">
        <v>877.0</v>
      </c>
    </row>
    <row r="1058">
      <c r="A1058" s="84">
        <v>1057.0</v>
      </c>
      <c r="B1058" s="84" t="str">
        <f t="shared" si="1"/>
        <v>421</v>
      </c>
      <c r="C1058" s="84"/>
      <c r="F1058" s="84">
        <v>878.0</v>
      </c>
    </row>
    <row r="1059">
      <c r="A1059" s="84">
        <v>1058.0</v>
      </c>
      <c r="B1059" s="84" t="str">
        <f t="shared" si="1"/>
        <v>422</v>
      </c>
      <c r="C1059" s="84"/>
      <c r="F1059" s="84">
        <v>879.0</v>
      </c>
    </row>
    <row r="1060">
      <c r="A1060" s="84">
        <v>1059.0</v>
      </c>
      <c r="B1060" s="84" t="str">
        <f t="shared" si="1"/>
        <v>423</v>
      </c>
      <c r="C1060" s="84"/>
      <c r="F1060" s="84">
        <v>880.0</v>
      </c>
    </row>
    <row r="1061">
      <c r="A1061" s="84">
        <v>1060.0</v>
      </c>
      <c r="B1061" s="84" t="str">
        <f t="shared" si="1"/>
        <v>424</v>
      </c>
      <c r="C1061" s="84"/>
      <c r="F1061" s="84">
        <v>881.0</v>
      </c>
    </row>
    <row r="1062">
      <c r="A1062" s="84">
        <v>1061.0</v>
      </c>
      <c r="B1062" s="84" t="str">
        <f t="shared" si="1"/>
        <v>425</v>
      </c>
      <c r="C1062" s="84"/>
      <c r="F1062" s="84">
        <v>882.0</v>
      </c>
    </row>
    <row r="1063">
      <c r="A1063" s="84">
        <v>1062.0</v>
      </c>
      <c r="B1063" s="84" t="str">
        <f t="shared" si="1"/>
        <v>426</v>
      </c>
      <c r="C1063" s="84"/>
      <c r="F1063" s="84">
        <v>883.0</v>
      </c>
    </row>
    <row r="1064">
      <c r="A1064" s="84">
        <v>1063.0</v>
      </c>
      <c r="B1064" s="84" t="str">
        <f t="shared" si="1"/>
        <v>427</v>
      </c>
      <c r="C1064" s="84"/>
      <c r="F1064" s="84">
        <v>884.0</v>
      </c>
    </row>
    <row r="1065">
      <c r="A1065" s="84">
        <v>1064.0</v>
      </c>
      <c r="B1065" s="84" t="str">
        <f t="shared" si="1"/>
        <v>428</v>
      </c>
      <c r="C1065" s="84"/>
      <c r="F1065" s="84">
        <v>885.0</v>
      </c>
    </row>
    <row r="1066">
      <c r="A1066" s="84">
        <v>1065.0</v>
      </c>
      <c r="B1066" s="84" t="str">
        <f t="shared" si="1"/>
        <v>429</v>
      </c>
      <c r="C1066" s="84"/>
      <c r="F1066" s="84">
        <v>886.0</v>
      </c>
    </row>
    <row r="1067">
      <c r="A1067" s="84">
        <v>1066.0</v>
      </c>
      <c r="B1067" s="84" t="str">
        <f t="shared" si="1"/>
        <v>42A</v>
      </c>
      <c r="C1067" s="84"/>
      <c r="F1067" s="84">
        <v>887.0</v>
      </c>
    </row>
    <row r="1068">
      <c r="A1068" s="84">
        <v>1067.0</v>
      </c>
      <c r="B1068" s="84" t="str">
        <f t="shared" si="1"/>
        <v>42B</v>
      </c>
      <c r="C1068" s="84"/>
      <c r="F1068" s="84">
        <v>888.0</v>
      </c>
    </row>
    <row r="1069">
      <c r="A1069" s="84">
        <v>1068.0</v>
      </c>
      <c r="B1069" s="84" t="str">
        <f t="shared" si="1"/>
        <v>42C</v>
      </c>
      <c r="C1069" s="84"/>
      <c r="F1069" s="84">
        <v>889.0</v>
      </c>
    </row>
    <row r="1070">
      <c r="A1070" s="84">
        <v>1069.0</v>
      </c>
      <c r="B1070" s="84" t="str">
        <f t="shared" si="1"/>
        <v>42D</v>
      </c>
      <c r="C1070" s="84"/>
      <c r="F1070" s="84">
        <v>890.0</v>
      </c>
    </row>
    <row r="1071">
      <c r="A1071" s="84">
        <v>1070.0</v>
      </c>
      <c r="B1071" s="84" t="str">
        <f t="shared" si="1"/>
        <v>42E</v>
      </c>
      <c r="C1071" s="84"/>
      <c r="F1071" s="84">
        <v>891.0</v>
      </c>
    </row>
    <row r="1072">
      <c r="A1072" s="84">
        <v>1071.0</v>
      </c>
      <c r="B1072" s="84" t="str">
        <f t="shared" si="1"/>
        <v>42F</v>
      </c>
      <c r="C1072" s="84"/>
      <c r="F1072" s="84">
        <v>892.0</v>
      </c>
    </row>
    <row r="1073">
      <c r="A1073" s="84">
        <v>1072.0</v>
      </c>
      <c r="B1073" s="84" t="str">
        <f t="shared" si="1"/>
        <v>430</v>
      </c>
      <c r="C1073" s="84"/>
      <c r="F1073" s="84">
        <v>893.0</v>
      </c>
    </row>
    <row r="1074">
      <c r="A1074" s="84">
        <v>1073.0</v>
      </c>
      <c r="B1074" s="84" t="str">
        <f t="shared" si="1"/>
        <v>431</v>
      </c>
      <c r="C1074" s="84"/>
      <c r="F1074" s="84">
        <v>894.0</v>
      </c>
    </row>
    <row r="1075">
      <c r="A1075" s="84">
        <v>1074.0</v>
      </c>
      <c r="B1075" s="84" t="str">
        <f t="shared" si="1"/>
        <v>432</v>
      </c>
      <c r="C1075" s="84"/>
      <c r="F1075" s="84">
        <v>895.0</v>
      </c>
    </row>
    <row r="1076">
      <c r="A1076" s="84">
        <v>1075.0</v>
      </c>
      <c r="B1076" s="84" t="str">
        <f t="shared" si="1"/>
        <v>433</v>
      </c>
      <c r="C1076" s="84"/>
      <c r="F1076" s="84">
        <v>896.0</v>
      </c>
    </row>
    <row r="1077">
      <c r="A1077" s="84">
        <v>1076.0</v>
      </c>
      <c r="B1077" s="84" t="str">
        <f t="shared" si="1"/>
        <v>434</v>
      </c>
      <c r="C1077" s="84"/>
      <c r="F1077" s="84">
        <v>897.0</v>
      </c>
    </row>
    <row r="1078">
      <c r="A1078" s="84">
        <v>1077.0</v>
      </c>
      <c r="B1078" s="84" t="str">
        <f t="shared" si="1"/>
        <v>435</v>
      </c>
      <c r="C1078" s="84"/>
      <c r="F1078" s="84">
        <v>898.0</v>
      </c>
    </row>
    <row r="1079">
      <c r="A1079" s="84">
        <v>1078.0</v>
      </c>
      <c r="B1079" s="84" t="str">
        <f t="shared" si="1"/>
        <v>436</v>
      </c>
      <c r="C1079" s="84"/>
      <c r="F1079" s="84">
        <v>899.0</v>
      </c>
    </row>
    <row r="1080">
      <c r="A1080" s="84">
        <v>1079.0</v>
      </c>
      <c r="B1080" s="84" t="str">
        <f t="shared" si="1"/>
        <v>437</v>
      </c>
      <c r="C1080" s="84"/>
      <c r="F1080" s="84">
        <v>900.0</v>
      </c>
    </row>
    <row r="1081">
      <c r="A1081" s="84">
        <v>1080.0</v>
      </c>
      <c r="B1081" s="84" t="str">
        <f t="shared" si="1"/>
        <v>438</v>
      </c>
      <c r="C1081" s="84"/>
      <c r="F1081" s="84">
        <v>901.0</v>
      </c>
    </row>
    <row r="1082">
      <c r="A1082" s="84">
        <v>1081.0</v>
      </c>
      <c r="B1082" s="84" t="str">
        <f t="shared" si="1"/>
        <v>439</v>
      </c>
      <c r="C1082" s="84"/>
      <c r="F1082" s="84">
        <v>902.0</v>
      </c>
    </row>
    <row r="1083">
      <c r="A1083" s="84">
        <v>1082.0</v>
      </c>
      <c r="B1083" s="84" t="str">
        <f t="shared" si="1"/>
        <v>43A</v>
      </c>
      <c r="C1083" s="84"/>
      <c r="F1083" s="84">
        <v>903.0</v>
      </c>
    </row>
    <row r="1084">
      <c r="A1084" s="84">
        <v>1083.0</v>
      </c>
      <c r="B1084" s="84" t="str">
        <f t="shared" si="1"/>
        <v>43B</v>
      </c>
      <c r="C1084" s="84"/>
      <c r="F1084" s="84">
        <v>904.0</v>
      </c>
    </row>
    <row r="1085">
      <c r="A1085" s="84">
        <v>1084.0</v>
      </c>
      <c r="B1085" s="84" t="str">
        <f t="shared" si="1"/>
        <v>43C</v>
      </c>
      <c r="C1085" s="84"/>
      <c r="F1085" s="84">
        <v>905.0</v>
      </c>
    </row>
    <row r="1086">
      <c r="A1086" s="84">
        <v>1085.0</v>
      </c>
      <c r="B1086" s="84" t="str">
        <f t="shared" si="1"/>
        <v>43D</v>
      </c>
      <c r="C1086" s="84"/>
      <c r="F1086" s="84">
        <v>906.0</v>
      </c>
    </row>
    <row r="1087">
      <c r="A1087" s="84">
        <v>1086.0</v>
      </c>
      <c r="B1087" s="84" t="str">
        <f t="shared" si="1"/>
        <v>43E</v>
      </c>
      <c r="C1087" s="84"/>
      <c r="F1087" s="84">
        <v>907.0</v>
      </c>
    </row>
    <row r="1088">
      <c r="A1088" s="84">
        <v>1087.0</v>
      </c>
      <c r="B1088" s="84" t="str">
        <f t="shared" si="1"/>
        <v>43F</v>
      </c>
      <c r="C1088" s="84"/>
      <c r="F1088" s="84">
        <v>908.0</v>
      </c>
    </row>
    <row r="1089">
      <c r="A1089" s="84">
        <v>1088.0</v>
      </c>
      <c r="B1089" s="84" t="str">
        <f t="shared" si="1"/>
        <v>440</v>
      </c>
      <c r="C1089" s="84"/>
      <c r="F1089" s="84">
        <v>909.0</v>
      </c>
    </row>
    <row r="1090">
      <c r="A1090" s="84">
        <v>1089.0</v>
      </c>
      <c r="B1090" s="84" t="str">
        <f t="shared" si="1"/>
        <v>441</v>
      </c>
      <c r="C1090" s="84"/>
      <c r="F1090" s="84">
        <v>910.0</v>
      </c>
    </row>
    <row r="1091">
      <c r="A1091" s="84">
        <v>1090.0</v>
      </c>
      <c r="B1091" s="84" t="str">
        <f t="shared" si="1"/>
        <v>442</v>
      </c>
      <c r="C1091" s="84"/>
      <c r="F1091" s="84">
        <v>911.0</v>
      </c>
    </row>
    <row r="1092">
      <c r="A1092" s="84">
        <v>1091.0</v>
      </c>
      <c r="B1092" s="84" t="str">
        <f t="shared" si="1"/>
        <v>443</v>
      </c>
      <c r="C1092" s="84"/>
      <c r="F1092" s="84">
        <v>912.0</v>
      </c>
    </row>
    <row r="1093">
      <c r="A1093" s="84">
        <v>1092.0</v>
      </c>
      <c r="B1093" s="84" t="str">
        <f t="shared" si="1"/>
        <v>444</v>
      </c>
      <c r="C1093" s="84"/>
      <c r="F1093" s="84">
        <v>913.0</v>
      </c>
    </row>
    <row r="1094">
      <c r="A1094" s="84">
        <v>1093.0</v>
      </c>
      <c r="B1094" s="84" t="str">
        <f t="shared" si="1"/>
        <v>445</v>
      </c>
      <c r="C1094" s="84"/>
      <c r="F1094" s="84">
        <v>914.0</v>
      </c>
    </row>
    <row r="1095">
      <c r="A1095" s="84">
        <v>1094.0</v>
      </c>
      <c r="B1095" s="84" t="str">
        <f t="shared" si="1"/>
        <v>446</v>
      </c>
      <c r="C1095" s="84"/>
      <c r="F1095" s="84">
        <v>915.0</v>
      </c>
    </row>
    <row r="1096">
      <c r="A1096" s="84">
        <v>1095.0</v>
      </c>
      <c r="B1096" s="84" t="str">
        <f t="shared" si="1"/>
        <v>447</v>
      </c>
      <c r="C1096" s="84"/>
      <c r="F1096" s="84">
        <v>916.0</v>
      </c>
    </row>
    <row r="1097">
      <c r="A1097" s="84">
        <v>1096.0</v>
      </c>
      <c r="B1097" s="84" t="str">
        <f t="shared" si="1"/>
        <v>448</v>
      </c>
      <c r="C1097" s="84"/>
      <c r="F1097" s="84">
        <v>917.0</v>
      </c>
    </row>
    <row r="1098">
      <c r="A1098" s="84">
        <v>1097.0</v>
      </c>
      <c r="B1098" s="84" t="str">
        <f t="shared" si="1"/>
        <v>449</v>
      </c>
      <c r="C1098" s="84"/>
      <c r="F1098" s="84">
        <v>918.0</v>
      </c>
    </row>
    <row r="1099">
      <c r="A1099" s="84">
        <v>1098.0</v>
      </c>
      <c r="B1099" s="84" t="str">
        <f t="shared" si="1"/>
        <v>44A</v>
      </c>
      <c r="C1099" s="84"/>
      <c r="F1099" s="84">
        <v>919.0</v>
      </c>
    </row>
    <row r="1100">
      <c r="A1100" s="84">
        <v>1099.0</v>
      </c>
      <c r="B1100" s="84" t="str">
        <f t="shared" si="1"/>
        <v>44B</v>
      </c>
      <c r="C1100" s="84"/>
      <c r="F1100" s="84">
        <v>920.0</v>
      </c>
    </row>
    <row r="1101">
      <c r="A1101" s="84">
        <v>1100.0</v>
      </c>
      <c r="B1101" s="84" t="str">
        <f t="shared" si="1"/>
        <v>44C</v>
      </c>
      <c r="C1101" s="84"/>
      <c r="F1101" s="84">
        <v>921.0</v>
      </c>
    </row>
    <row r="1102">
      <c r="A1102" s="84">
        <v>1101.0</v>
      </c>
      <c r="B1102" s="84" t="str">
        <f t="shared" si="1"/>
        <v>44D</v>
      </c>
      <c r="C1102" s="84"/>
      <c r="F1102" s="84">
        <v>922.0</v>
      </c>
    </row>
    <row r="1103">
      <c r="A1103" s="84">
        <v>1102.0</v>
      </c>
      <c r="B1103" s="84" t="str">
        <f t="shared" si="1"/>
        <v>44E</v>
      </c>
      <c r="C1103" s="84"/>
      <c r="F1103" s="84">
        <v>923.0</v>
      </c>
    </row>
    <row r="1104">
      <c r="A1104" s="84">
        <v>1103.0</v>
      </c>
      <c r="B1104" s="84" t="str">
        <f t="shared" si="1"/>
        <v>44F</v>
      </c>
      <c r="C1104" s="84"/>
      <c r="F1104" s="84">
        <v>924.0</v>
      </c>
    </row>
    <row r="1105">
      <c r="A1105" s="84">
        <v>1104.0</v>
      </c>
      <c r="B1105" s="84" t="str">
        <f t="shared" si="1"/>
        <v>450</v>
      </c>
      <c r="C1105" s="84"/>
      <c r="F1105" s="84">
        <v>925.0</v>
      </c>
    </row>
    <row r="1106">
      <c r="A1106" s="84">
        <v>1105.0</v>
      </c>
      <c r="B1106" s="84" t="str">
        <f t="shared" si="1"/>
        <v>451</v>
      </c>
      <c r="C1106" s="84"/>
      <c r="F1106" s="84">
        <v>926.0</v>
      </c>
    </row>
    <row r="1107">
      <c r="A1107" s="84">
        <v>1106.0</v>
      </c>
      <c r="B1107" s="84" t="str">
        <f t="shared" si="1"/>
        <v>452</v>
      </c>
      <c r="C1107" s="84"/>
      <c r="F1107" s="84">
        <v>927.0</v>
      </c>
    </row>
    <row r="1108">
      <c r="A1108" s="84">
        <v>1107.0</v>
      </c>
      <c r="B1108" s="84" t="str">
        <f t="shared" si="1"/>
        <v>453</v>
      </c>
      <c r="C1108" s="84"/>
      <c r="F1108" s="84">
        <v>928.0</v>
      </c>
    </row>
    <row r="1109">
      <c r="A1109" s="84">
        <v>1108.0</v>
      </c>
      <c r="B1109" s="84" t="str">
        <f t="shared" si="1"/>
        <v>454</v>
      </c>
      <c r="C1109" s="84"/>
      <c r="F1109" s="84">
        <v>929.0</v>
      </c>
    </row>
    <row r="1110">
      <c r="A1110" s="84">
        <v>1109.0</v>
      </c>
      <c r="B1110" s="84" t="str">
        <f t="shared" si="1"/>
        <v>455</v>
      </c>
      <c r="C1110" s="84"/>
      <c r="F1110" s="84">
        <v>930.0</v>
      </c>
    </row>
    <row r="1111">
      <c r="A1111" s="84">
        <v>1110.0</v>
      </c>
      <c r="B1111" s="84" t="str">
        <f t="shared" si="1"/>
        <v>456</v>
      </c>
      <c r="C1111" s="84"/>
      <c r="F1111" s="84">
        <v>931.0</v>
      </c>
    </row>
    <row r="1112">
      <c r="A1112" s="84">
        <v>1111.0</v>
      </c>
      <c r="B1112" s="84" t="str">
        <f t="shared" si="1"/>
        <v>457</v>
      </c>
      <c r="C1112" s="84"/>
      <c r="F1112" s="84">
        <v>932.0</v>
      </c>
    </row>
    <row r="1113">
      <c r="A1113" s="84">
        <v>1112.0</v>
      </c>
      <c r="B1113" s="84" t="str">
        <f t="shared" si="1"/>
        <v>458</v>
      </c>
      <c r="C1113" s="84"/>
      <c r="F1113" s="84">
        <v>933.0</v>
      </c>
    </row>
    <row r="1114">
      <c r="A1114" s="84">
        <v>1113.0</v>
      </c>
      <c r="B1114" s="84" t="str">
        <f t="shared" si="1"/>
        <v>459</v>
      </c>
      <c r="C1114" s="84"/>
      <c r="F1114" s="84">
        <v>934.0</v>
      </c>
    </row>
    <row r="1115">
      <c r="A1115" s="84">
        <v>1114.0</v>
      </c>
      <c r="B1115" s="84" t="str">
        <f t="shared" si="1"/>
        <v>45A</v>
      </c>
      <c r="C1115" s="84"/>
      <c r="F1115" s="84">
        <v>935.0</v>
      </c>
    </row>
    <row r="1116">
      <c r="A1116" s="84">
        <v>1115.0</v>
      </c>
      <c r="B1116" s="84" t="str">
        <f t="shared" si="1"/>
        <v>45B</v>
      </c>
      <c r="C1116" s="84"/>
      <c r="F1116" s="84">
        <v>936.0</v>
      </c>
    </row>
    <row r="1117">
      <c r="A1117" s="84">
        <v>1116.0</v>
      </c>
      <c r="B1117" s="84" t="str">
        <f t="shared" si="1"/>
        <v>45C</v>
      </c>
      <c r="C1117" s="84"/>
      <c r="F1117" s="84">
        <v>937.0</v>
      </c>
    </row>
    <row r="1118">
      <c r="A1118" s="84">
        <v>1117.0</v>
      </c>
      <c r="B1118" s="84" t="str">
        <f t="shared" si="1"/>
        <v>45D</v>
      </c>
      <c r="C1118" s="84"/>
      <c r="F1118" s="84">
        <v>938.0</v>
      </c>
    </row>
    <row r="1119">
      <c r="A1119" s="84">
        <v>1118.0</v>
      </c>
      <c r="B1119" s="84" t="str">
        <f t="shared" si="1"/>
        <v>45E</v>
      </c>
      <c r="C1119" s="84"/>
      <c r="F1119" s="84">
        <v>939.0</v>
      </c>
    </row>
    <row r="1120">
      <c r="A1120" s="84">
        <v>1119.0</v>
      </c>
      <c r="B1120" s="84" t="str">
        <f t="shared" si="1"/>
        <v>45F</v>
      </c>
      <c r="C1120" s="84"/>
      <c r="F1120" s="84">
        <v>940.0</v>
      </c>
    </row>
    <row r="1121">
      <c r="A1121" s="84">
        <v>1120.0</v>
      </c>
      <c r="B1121" s="84" t="str">
        <f t="shared" si="1"/>
        <v>460</v>
      </c>
      <c r="C1121" s="84"/>
      <c r="F1121" s="84">
        <v>941.0</v>
      </c>
    </row>
    <row r="1122">
      <c r="A1122" s="84">
        <v>1121.0</v>
      </c>
      <c r="B1122" s="84" t="str">
        <f t="shared" si="1"/>
        <v>461</v>
      </c>
      <c r="C1122" s="84"/>
      <c r="F1122" s="84">
        <v>942.0</v>
      </c>
    </row>
    <row r="1123">
      <c r="A1123" s="84">
        <v>1122.0</v>
      </c>
      <c r="B1123" s="84" t="str">
        <f t="shared" si="1"/>
        <v>462</v>
      </c>
      <c r="C1123" s="84"/>
      <c r="F1123" s="84">
        <v>943.0</v>
      </c>
    </row>
    <row r="1124">
      <c r="A1124" s="84">
        <v>1123.0</v>
      </c>
      <c r="B1124" s="84" t="str">
        <f t="shared" si="1"/>
        <v>463</v>
      </c>
      <c r="C1124" s="84"/>
      <c r="F1124" s="84">
        <v>944.0</v>
      </c>
    </row>
    <row r="1125">
      <c r="A1125" s="84">
        <v>1124.0</v>
      </c>
      <c r="B1125" s="84" t="str">
        <f t="shared" si="1"/>
        <v>464</v>
      </c>
      <c r="C1125" s="84"/>
      <c r="F1125" s="84">
        <v>945.0</v>
      </c>
    </row>
    <row r="1126">
      <c r="A1126" s="84">
        <v>1125.0</v>
      </c>
      <c r="B1126" s="84" t="str">
        <f t="shared" si="1"/>
        <v>465</v>
      </c>
      <c r="C1126" s="84"/>
      <c r="F1126" s="84">
        <v>946.0</v>
      </c>
    </row>
    <row r="1127">
      <c r="A1127" s="84">
        <v>1126.0</v>
      </c>
      <c r="B1127" s="84" t="str">
        <f t="shared" si="1"/>
        <v>466</v>
      </c>
      <c r="C1127" s="84"/>
      <c r="F1127" s="84">
        <v>947.0</v>
      </c>
    </row>
    <row r="1128">
      <c r="A1128" s="84">
        <v>1127.0</v>
      </c>
      <c r="B1128" s="84" t="str">
        <f t="shared" si="1"/>
        <v>467</v>
      </c>
      <c r="C1128" s="84"/>
      <c r="F1128" s="84">
        <v>948.0</v>
      </c>
    </row>
    <row r="1129">
      <c r="A1129" s="84">
        <v>1128.0</v>
      </c>
      <c r="B1129" s="84" t="str">
        <f t="shared" si="1"/>
        <v>468</v>
      </c>
      <c r="C1129" s="84"/>
      <c r="F1129" s="84">
        <v>949.0</v>
      </c>
    </row>
    <row r="1130">
      <c r="A1130" s="84">
        <v>1129.0</v>
      </c>
      <c r="B1130" s="84" t="str">
        <f t="shared" si="1"/>
        <v>469</v>
      </c>
      <c r="C1130" s="84"/>
      <c r="F1130" s="84">
        <v>950.0</v>
      </c>
    </row>
    <row r="1131">
      <c r="A1131" s="84">
        <v>1130.0</v>
      </c>
      <c r="B1131" s="84" t="str">
        <f t="shared" si="1"/>
        <v>46A</v>
      </c>
      <c r="C1131" s="84"/>
      <c r="F1131" s="84">
        <v>951.0</v>
      </c>
    </row>
    <row r="1132">
      <c r="A1132" s="84">
        <v>1131.0</v>
      </c>
      <c r="B1132" s="84" t="str">
        <f t="shared" si="1"/>
        <v>46B</v>
      </c>
      <c r="C1132" s="84"/>
      <c r="F1132" s="84">
        <v>952.0</v>
      </c>
    </row>
    <row r="1133">
      <c r="A1133" s="84">
        <v>1132.0</v>
      </c>
      <c r="B1133" s="84" t="str">
        <f t="shared" si="1"/>
        <v>46C</v>
      </c>
      <c r="C1133" s="84"/>
      <c r="F1133" s="84">
        <v>953.0</v>
      </c>
    </row>
    <row r="1134">
      <c r="A1134" s="84">
        <v>1133.0</v>
      </c>
      <c r="B1134" s="84" t="str">
        <f t="shared" si="1"/>
        <v>46D</v>
      </c>
      <c r="C1134" s="84"/>
      <c r="F1134" s="84">
        <v>954.0</v>
      </c>
    </row>
    <row r="1135">
      <c r="A1135" s="84">
        <v>1134.0</v>
      </c>
      <c r="B1135" s="84" t="str">
        <f t="shared" si="1"/>
        <v>46E</v>
      </c>
      <c r="C1135" s="84"/>
      <c r="F1135" s="84">
        <v>955.0</v>
      </c>
    </row>
    <row r="1136">
      <c r="A1136" s="84">
        <v>1135.0</v>
      </c>
      <c r="B1136" s="84" t="str">
        <f t="shared" si="1"/>
        <v>46F</v>
      </c>
      <c r="C1136" s="84"/>
      <c r="F1136" s="84">
        <v>956.0</v>
      </c>
    </row>
    <row r="1137">
      <c r="A1137" s="84">
        <v>1136.0</v>
      </c>
      <c r="B1137" s="84" t="str">
        <f t="shared" si="1"/>
        <v>470</v>
      </c>
      <c r="C1137" s="84"/>
      <c r="F1137" s="84">
        <v>957.0</v>
      </c>
    </row>
    <row r="1138">
      <c r="A1138" s="84">
        <v>1137.0</v>
      </c>
      <c r="B1138" s="84" t="str">
        <f t="shared" si="1"/>
        <v>471</v>
      </c>
      <c r="C1138" s="84"/>
      <c r="F1138" s="84">
        <v>958.0</v>
      </c>
    </row>
    <row r="1139">
      <c r="A1139" s="84">
        <v>1138.0</v>
      </c>
      <c r="B1139" s="84" t="str">
        <f t="shared" si="1"/>
        <v>472</v>
      </c>
      <c r="C1139" s="84"/>
      <c r="F1139" s="84">
        <v>959.0</v>
      </c>
    </row>
    <row r="1140">
      <c r="A1140" s="84">
        <v>1139.0</v>
      </c>
      <c r="B1140" s="84" t="str">
        <f t="shared" si="1"/>
        <v>473</v>
      </c>
      <c r="C1140" s="84"/>
      <c r="F1140" s="84">
        <v>960.0</v>
      </c>
    </row>
    <row r="1141">
      <c r="A1141" s="84">
        <v>1140.0</v>
      </c>
      <c r="B1141" s="84" t="str">
        <f t="shared" si="1"/>
        <v>474</v>
      </c>
      <c r="C1141" s="84"/>
      <c r="F1141" s="84">
        <v>961.0</v>
      </c>
    </row>
    <row r="1142">
      <c r="A1142" s="84">
        <v>1141.0</v>
      </c>
      <c r="B1142" s="84" t="str">
        <f t="shared" si="1"/>
        <v>475</v>
      </c>
      <c r="C1142" s="84"/>
      <c r="F1142" s="84">
        <v>962.0</v>
      </c>
    </row>
    <row r="1143">
      <c r="A1143" s="84">
        <v>1142.0</v>
      </c>
      <c r="B1143" s="84" t="str">
        <f t="shared" si="1"/>
        <v>476</v>
      </c>
      <c r="C1143" s="84"/>
      <c r="F1143" s="84">
        <v>963.0</v>
      </c>
    </row>
    <row r="1144">
      <c r="A1144" s="84">
        <v>1143.0</v>
      </c>
      <c r="B1144" s="84" t="str">
        <f t="shared" si="1"/>
        <v>477</v>
      </c>
      <c r="C1144" s="84"/>
      <c r="F1144" s="84">
        <v>964.0</v>
      </c>
    </row>
    <row r="1145">
      <c r="A1145" s="84">
        <v>1144.0</v>
      </c>
      <c r="B1145" s="84" t="str">
        <f t="shared" si="1"/>
        <v>478</v>
      </c>
      <c r="C1145" s="84"/>
      <c r="F1145" s="84">
        <v>965.0</v>
      </c>
    </row>
    <row r="1146">
      <c r="A1146" s="84">
        <v>1145.0</v>
      </c>
      <c r="B1146" s="84" t="str">
        <f t="shared" si="1"/>
        <v>479</v>
      </c>
      <c r="C1146" s="84"/>
      <c r="F1146" s="84">
        <v>966.0</v>
      </c>
    </row>
    <row r="1147">
      <c r="A1147" s="84">
        <v>1146.0</v>
      </c>
      <c r="B1147" s="84" t="str">
        <f t="shared" si="1"/>
        <v>47A</v>
      </c>
      <c r="C1147" s="84"/>
      <c r="F1147" s="84">
        <v>967.0</v>
      </c>
    </row>
    <row r="1148">
      <c r="A1148" s="84">
        <v>1147.0</v>
      </c>
      <c r="B1148" s="84" t="str">
        <f t="shared" si="1"/>
        <v>47B</v>
      </c>
      <c r="C1148" s="84"/>
      <c r="F1148" s="84">
        <v>968.0</v>
      </c>
    </row>
    <row r="1149">
      <c r="A1149" s="84">
        <v>1148.0</v>
      </c>
      <c r="B1149" s="84" t="str">
        <f t="shared" si="1"/>
        <v>47C</v>
      </c>
      <c r="C1149" s="84"/>
      <c r="F1149" s="84">
        <v>969.0</v>
      </c>
    </row>
    <row r="1150">
      <c r="A1150" s="84">
        <v>1149.0</v>
      </c>
      <c r="B1150" s="84" t="str">
        <f t="shared" si="1"/>
        <v>47D</v>
      </c>
      <c r="C1150" s="84"/>
      <c r="F1150" s="84">
        <v>970.0</v>
      </c>
    </row>
    <row r="1151">
      <c r="A1151" s="84">
        <v>1150.0</v>
      </c>
      <c r="B1151" s="84" t="str">
        <f t="shared" si="1"/>
        <v>47E</v>
      </c>
      <c r="C1151" s="84"/>
      <c r="F1151" s="84">
        <v>971.0</v>
      </c>
    </row>
    <row r="1152">
      <c r="A1152" s="84">
        <v>1151.0</v>
      </c>
      <c r="B1152" s="84" t="str">
        <f t="shared" si="1"/>
        <v>47F</v>
      </c>
      <c r="C1152" s="84"/>
      <c r="F1152" s="84">
        <v>972.0</v>
      </c>
    </row>
    <row r="1153">
      <c r="A1153" s="84">
        <v>1152.0</v>
      </c>
      <c r="B1153" s="84" t="str">
        <f t="shared" si="1"/>
        <v>480</v>
      </c>
      <c r="C1153" s="84"/>
      <c r="F1153" s="84">
        <v>973.0</v>
      </c>
    </row>
    <row r="1154">
      <c r="A1154" s="84">
        <v>1153.0</v>
      </c>
      <c r="B1154" s="84" t="str">
        <f t="shared" si="1"/>
        <v>481</v>
      </c>
      <c r="C1154" s="84"/>
      <c r="F1154" s="84">
        <v>974.0</v>
      </c>
    </row>
    <row r="1155">
      <c r="A1155" s="84">
        <v>1154.0</v>
      </c>
      <c r="B1155" s="84" t="str">
        <f t="shared" si="1"/>
        <v>482</v>
      </c>
      <c r="C1155" s="84"/>
      <c r="F1155" s="84">
        <v>975.0</v>
      </c>
    </row>
    <row r="1156">
      <c r="A1156" s="84">
        <v>1155.0</v>
      </c>
      <c r="B1156" s="84" t="str">
        <f t="shared" si="1"/>
        <v>483</v>
      </c>
      <c r="C1156" s="84"/>
      <c r="F1156" s="84">
        <v>976.0</v>
      </c>
    </row>
    <row r="1157">
      <c r="A1157" s="84">
        <v>1156.0</v>
      </c>
      <c r="B1157" s="84" t="str">
        <f t="shared" si="1"/>
        <v>484</v>
      </c>
      <c r="C1157" s="84"/>
      <c r="F1157" s="84">
        <v>977.0</v>
      </c>
    </row>
    <row r="1158">
      <c r="A1158" s="84">
        <v>1157.0</v>
      </c>
      <c r="B1158" s="84" t="str">
        <f t="shared" si="1"/>
        <v>485</v>
      </c>
      <c r="C1158" s="84"/>
      <c r="F1158" s="84">
        <v>978.0</v>
      </c>
    </row>
    <row r="1159">
      <c r="A1159" s="84">
        <v>1158.0</v>
      </c>
      <c r="B1159" s="84" t="str">
        <f t="shared" si="1"/>
        <v>486</v>
      </c>
      <c r="C1159" s="84"/>
      <c r="F1159" s="84">
        <v>979.0</v>
      </c>
    </row>
    <row r="1160">
      <c r="A1160" s="84">
        <v>1159.0</v>
      </c>
      <c r="B1160" s="84" t="str">
        <f t="shared" si="1"/>
        <v>487</v>
      </c>
      <c r="C1160" s="84"/>
      <c r="F1160" s="84">
        <v>980.0</v>
      </c>
    </row>
    <row r="1161">
      <c r="A1161" s="84">
        <v>1160.0</v>
      </c>
      <c r="B1161" s="84" t="str">
        <f t="shared" si="1"/>
        <v>488</v>
      </c>
      <c r="C1161" s="84"/>
      <c r="F1161" s="84">
        <v>981.0</v>
      </c>
    </row>
    <row r="1162">
      <c r="A1162" s="84">
        <v>1161.0</v>
      </c>
      <c r="B1162" s="84" t="str">
        <f t="shared" si="1"/>
        <v>489</v>
      </c>
      <c r="C1162" s="84"/>
      <c r="F1162" s="84">
        <v>982.0</v>
      </c>
    </row>
    <row r="1163">
      <c r="A1163" s="84">
        <v>1162.0</v>
      </c>
      <c r="B1163" s="84" t="str">
        <f t="shared" si="1"/>
        <v>48A</v>
      </c>
      <c r="C1163" s="84"/>
      <c r="F1163" s="84">
        <v>983.0</v>
      </c>
    </row>
    <row r="1164">
      <c r="A1164" s="84">
        <v>1163.0</v>
      </c>
      <c r="B1164" s="84" t="str">
        <f t="shared" si="1"/>
        <v>48B</v>
      </c>
      <c r="C1164" s="84"/>
      <c r="F1164" s="84">
        <v>984.0</v>
      </c>
    </row>
    <row r="1165">
      <c r="A1165" s="84">
        <v>1164.0</v>
      </c>
      <c r="B1165" s="84" t="str">
        <f t="shared" si="1"/>
        <v>48C</v>
      </c>
      <c r="C1165" s="84"/>
      <c r="F1165" s="84">
        <v>985.0</v>
      </c>
    </row>
    <row r="1166">
      <c r="A1166" s="84">
        <v>1165.0</v>
      </c>
      <c r="B1166" s="84" t="str">
        <f t="shared" si="1"/>
        <v>48D</v>
      </c>
      <c r="C1166" s="84"/>
      <c r="F1166" s="84">
        <v>986.0</v>
      </c>
    </row>
    <row r="1167">
      <c r="A1167" s="84">
        <v>1166.0</v>
      </c>
      <c r="B1167" s="84" t="str">
        <f t="shared" si="1"/>
        <v>48E</v>
      </c>
      <c r="C1167" s="84"/>
      <c r="F1167" s="84">
        <v>987.0</v>
      </c>
    </row>
    <row r="1168">
      <c r="A1168" s="84">
        <v>1167.0</v>
      </c>
      <c r="B1168" s="84" t="str">
        <f t="shared" si="1"/>
        <v>48F</v>
      </c>
      <c r="C1168" s="84"/>
      <c r="F1168" s="84">
        <v>988.0</v>
      </c>
    </row>
    <row r="1169">
      <c r="A1169" s="84">
        <v>1168.0</v>
      </c>
      <c r="B1169" s="84" t="str">
        <f t="shared" si="1"/>
        <v>490</v>
      </c>
      <c r="C1169" s="84"/>
      <c r="F1169" s="84">
        <v>989.0</v>
      </c>
    </row>
    <row r="1170">
      <c r="A1170" s="84">
        <v>1169.0</v>
      </c>
      <c r="B1170" s="84" t="str">
        <f t="shared" si="1"/>
        <v>491</v>
      </c>
      <c r="C1170" s="84"/>
      <c r="F1170" s="84">
        <v>990.0</v>
      </c>
    </row>
    <row r="1171">
      <c r="A1171" s="84">
        <v>1170.0</v>
      </c>
      <c r="B1171" s="84" t="str">
        <f t="shared" si="1"/>
        <v>492</v>
      </c>
      <c r="C1171" s="84"/>
      <c r="F1171" s="84">
        <v>991.0</v>
      </c>
    </row>
    <row r="1172">
      <c r="A1172" s="84">
        <v>1171.0</v>
      </c>
      <c r="B1172" s="84" t="str">
        <f t="shared" si="1"/>
        <v>493</v>
      </c>
      <c r="C1172" s="84"/>
      <c r="F1172" s="84">
        <v>992.0</v>
      </c>
    </row>
    <row r="1173">
      <c r="A1173" s="84">
        <v>1172.0</v>
      </c>
      <c r="B1173" s="84" t="str">
        <f t="shared" si="1"/>
        <v>494</v>
      </c>
      <c r="C1173" s="84"/>
      <c r="F1173" s="84">
        <v>993.0</v>
      </c>
    </row>
    <row r="1174">
      <c r="A1174" s="84">
        <v>1173.0</v>
      </c>
      <c r="B1174" s="84" t="str">
        <f t="shared" si="1"/>
        <v>495</v>
      </c>
      <c r="C1174" s="84"/>
      <c r="F1174" s="84">
        <v>994.0</v>
      </c>
    </row>
    <row r="1175">
      <c r="A1175" s="84">
        <v>1174.0</v>
      </c>
      <c r="B1175" s="84" t="str">
        <f t="shared" si="1"/>
        <v>496</v>
      </c>
      <c r="C1175" s="84"/>
      <c r="F1175" s="84">
        <v>995.0</v>
      </c>
    </row>
    <row r="1176">
      <c r="A1176" s="84">
        <v>1175.0</v>
      </c>
      <c r="B1176" s="84" t="str">
        <f t="shared" si="1"/>
        <v>497</v>
      </c>
      <c r="C1176" s="84"/>
      <c r="F1176" s="84">
        <v>996.0</v>
      </c>
    </row>
    <row r="1177">
      <c r="A1177" s="84">
        <v>1176.0</v>
      </c>
      <c r="B1177" s="84" t="str">
        <f t="shared" si="1"/>
        <v>498</v>
      </c>
      <c r="C1177" s="84"/>
      <c r="F1177" s="84">
        <v>997.0</v>
      </c>
    </row>
    <row r="1178">
      <c r="A1178" s="84">
        <v>1177.0</v>
      </c>
      <c r="B1178" s="84" t="str">
        <f t="shared" si="1"/>
        <v>499</v>
      </c>
      <c r="C1178" s="84"/>
      <c r="F1178" s="84">
        <v>998.0</v>
      </c>
    </row>
    <row r="1179">
      <c r="A1179" s="84">
        <v>1178.0</v>
      </c>
      <c r="B1179" s="84" t="str">
        <f t="shared" si="1"/>
        <v>49A</v>
      </c>
      <c r="C1179" s="84"/>
      <c r="F1179" s="84">
        <v>999.0</v>
      </c>
    </row>
    <row r="1180">
      <c r="A1180" s="84">
        <v>1179.0</v>
      </c>
      <c r="B1180" s="84" t="str">
        <f t="shared" si="1"/>
        <v>49B</v>
      </c>
      <c r="C1180" s="84"/>
      <c r="F1180" s="84">
        <v>1000.0</v>
      </c>
    </row>
    <row r="1181">
      <c r="A1181" s="84">
        <v>1180.0</v>
      </c>
      <c r="B1181" s="84" t="str">
        <f t="shared" si="1"/>
        <v>49C</v>
      </c>
      <c r="C1181" s="84"/>
      <c r="F1181" s="84">
        <v>1001.0</v>
      </c>
    </row>
    <row r="1182">
      <c r="A1182" s="84">
        <v>1181.0</v>
      </c>
      <c r="B1182" s="84" t="str">
        <f t="shared" si="1"/>
        <v>49D</v>
      </c>
      <c r="C1182" s="84"/>
      <c r="F1182" s="84">
        <v>1002.0</v>
      </c>
    </row>
    <row r="1183">
      <c r="A1183" s="84">
        <v>1182.0</v>
      </c>
      <c r="B1183" s="84" t="str">
        <f t="shared" si="1"/>
        <v>49E</v>
      </c>
      <c r="C1183" s="84"/>
      <c r="F1183" s="84">
        <v>1003.0</v>
      </c>
    </row>
    <row r="1184">
      <c r="A1184" s="84">
        <v>1183.0</v>
      </c>
      <c r="B1184" s="84" t="str">
        <f t="shared" si="1"/>
        <v>49F</v>
      </c>
      <c r="C1184" s="84"/>
      <c r="F1184" s="84">
        <v>1004.0</v>
      </c>
    </row>
    <row r="1185">
      <c r="A1185" s="84">
        <v>1184.0</v>
      </c>
      <c r="B1185" s="84" t="str">
        <f t="shared" si="1"/>
        <v>4A0</v>
      </c>
      <c r="C1185" s="84"/>
      <c r="F1185" s="84">
        <v>1005.0</v>
      </c>
    </row>
    <row r="1186">
      <c r="A1186" s="84">
        <v>1185.0</v>
      </c>
      <c r="B1186" s="84" t="str">
        <f t="shared" si="1"/>
        <v>4A1</v>
      </c>
      <c r="C1186" s="84"/>
      <c r="F1186" s="84">
        <v>1006.0</v>
      </c>
    </row>
    <row r="1187">
      <c r="A1187" s="84">
        <v>1186.0</v>
      </c>
      <c r="B1187" s="84" t="str">
        <f t="shared" si="1"/>
        <v>4A2</v>
      </c>
      <c r="C1187" s="84"/>
      <c r="F1187" s="84">
        <v>1007.0</v>
      </c>
    </row>
    <row r="1188">
      <c r="A1188" s="84">
        <v>1187.0</v>
      </c>
      <c r="B1188" s="84" t="str">
        <f t="shared" si="1"/>
        <v>4A3</v>
      </c>
      <c r="C1188" s="84"/>
      <c r="F1188" s="84">
        <v>1008.0</v>
      </c>
    </row>
    <row r="1189">
      <c r="A1189" s="84">
        <v>1188.0</v>
      </c>
      <c r="B1189" s="84" t="str">
        <f t="shared" si="1"/>
        <v>4A4</v>
      </c>
      <c r="C1189" s="84"/>
      <c r="F1189" s="84">
        <v>1009.0</v>
      </c>
    </row>
    <row r="1190">
      <c r="A1190" s="84">
        <v>1189.0</v>
      </c>
      <c r="B1190" s="84" t="str">
        <f t="shared" si="1"/>
        <v>4A5</v>
      </c>
      <c r="C1190" s="84"/>
      <c r="F1190" s="84">
        <v>1010.0</v>
      </c>
    </row>
    <row r="1191">
      <c r="A1191" s="84">
        <v>1190.0</v>
      </c>
      <c r="B1191" s="84" t="str">
        <f t="shared" si="1"/>
        <v>4A6</v>
      </c>
      <c r="C1191" s="84"/>
      <c r="F1191" s="84">
        <v>1011.0</v>
      </c>
    </row>
    <row r="1192">
      <c r="A1192" s="84">
        <v>1191.0</v>
      </c>
      <c r="B1192" s="84" t="str">
        <f t="shared" si="1"/>
        <v>4A7</v>
      </c>
      <c r="C1192" s="84"/>
      <c r="F1192" s="84">
        <v>1012.0</v>
      </c>
    </row>
    <row r="1193">
      <c r="A1193" s="84">
        <v>1192.0</v>
      </c>
      <c r="B1193" s="84" t="str">
        <f t="shared" si="1"/>
        <v>4A8</v>
      </c>
      <c r="C1193" s="84"/>
      <c r="F1193" s="84">
        <v>1013.0</v>
      </c>
    </row>
    <row r="1194">
      <c r="A1194" s="84">
        <v>1193.0</v>
      </c>
      <c r="B1194" s="84" t="str">
        <f t="shared" si="1"/>
        <v>4A9</v>
      </c>
      <c r="C1194" s="84"/>
      <c r="F1194" s="84">
        <v>1014.0</v>
      </c>
    </row>
    <row r="1195">
      <c r="A1195" s="84">
        <v>1194.0</v>
      </c>
      <c r="B1195" s="84" t="str">
        <f t="shared" si="1"/>
        <v>4AA</v>
      </c>
      <c r="C1195" s="84"/>
      <c r="F1195" s="84">
        <v>1015.0</v>
      </c>
    </row>
    <row r="1196">
      <c r="A1196" s="84">
        <v>1195.0</v>
      </c>
      <c r="B1196" s="84" t="str">
        <f t="shared" si="1"/>
        <v>4AB</v>
      </c>
      <c r="C1196" s="84"/>
      <c r="F1196" s="84">
        <v>1016.0</v>
      </c>
    </row>
    <row r="1197">
      <c r="A1197" s="84">
        <v>1196.0</v>
      </c>
      <c r="B1197" s="84" t="str">
        <f t="shared" si="1"/>
        <v>4AC</v>
      </c>
      <c r="C1197" s="84"/>
      <c r="F1197" s="84">
        <v>1017.0</v>
      </c>
    </row>
    <row r="1198">
      <c r="A1198" s="84">
        <v>1197.0</v>
      </c>
      <c r="B1198" s="84" t="str">
        <f t="shared" si="1"/>
        <v>4AD</v>
      </c>
      <c r="C1198" s="84"/>
      <c r="F1198" s="84">
        <v>1018.0</v>
      </c>
    </row>
    <row r="1199">
      <c r="A1199" s="84">
        <v>1198.0</v>
      </c>
      <c r="B1199" s="84" t="str">
        <f t="shared" si="1"/>
        <v>4AE</v>
      </c>
      <c r="C1199" s="84"/>
      <c r="F1199" s="84">
        <v>1019.0</v>
      </c>
    </row>
    <row r="1200">
      <c r="A1200" s="84">
        <v>1199.0</v>
      </c>
      <c r="B1200" s="84" t="str">
        <f t="shared" si="1"/>
        <v>4AF</v>
      </c>
      <c r="C1200" s="84"/>
      <c r="F1200" s="84">
        <v>1020.0</v>
      </c>
    </row>
    <row r="1201">
      <c r="A1201" s="84">
        <v>1200.0</v>
      </c>
      <c r="B1201" s="84" t="str">
        <f t="shared" si="1"/>
        <v>4B0</v>
      </c>
      <c r="C1201" s="84"/>
      <c r="F1201" s="84">
        <v>1021.0</v>
      </c>
    </row>
    <row r="1202">
      <c r="A1202" s="84">
        <v>1201.0</v>
      </c>
      <c r="B1202" s="84" t="str">
        <f t="shared" si="1"/>
        <v>4B1</v>
      </c>
      <c r="C1202" s="84"/>
      <c r="F1202" s="84">
        <v>1022.0</v>
      </c>
    </row>
    <row r="1203">
      <c r="A1203" s="84">
        <v>1202.0</v>
      </c>
      <c r="B1203" s="84" t="str">
        <f t="shared" si="1"/>
        <v>4B2</v>
      </c>
      <c r="C1203" s="84"/>
      <c r="F1203" s="84">
        <v>1023.0</v>
      </c>
    </row>
    <row r="1204">
      <c r="A1204" s="84">
        <v>1203.0</v>
      </c>
      <c r="B1204" s="84" t="str">
        <f t="shared" si="1"/>
        <v>4B3</v>
      </c>
      <c r="C1204" s="84"/>
      <c r="F1204" s="84">
        <v>1024.0</v>
      </c>
    </row>
    <row r="1205">
      <c r="A1205" s="84">
        <v>1204.0</v>
      </c>
      <c r="B1205" s="84" t="str">
        <f t="shared" si="1"/>
        <v>4B4</v>
      </c>
      <c r="C1205" s="84"/>
      <c r="F1205" s="84">
        <v>1025.0</v>
      </c>
    </row>
    <row r="1206">
      <c r="A1206" s="84">
        <v>1205.0</v>
      </c>
      <c r="B1206" s="84" t="str">
        <f t="shared" si="1"/>
        <v>4B5</v>
      </c>
      <c r="C1206" s="84"/>
      <c r="F1206" s="84">
        <v>1026.0</v>
      </c>
    </row>
    <row r="1207">
      <c r="A1207" s="84">
        <v>1206.0</v>
      </c>
      <c r="B1207" s="84" t="str">
        <f t="shared" si="1"/>
        <v>4B6</v>
      </c>
      <c r="C1207" s="84"/>
      <c r="F1207" s="84">
        <v>1027.0</v>
      </c>
    </row>
    <row r="1208">
      <c r="A1208" s="84">
        <v>1207.0</v>
      </c>
      <c r="B1208" s="84" t="str">
        <f t="shared" si="1"/>
        <v>4B7</v>
      </c>
      <c r="C1208" s="84"/>
      <c r="F1208" s="84">
        <v>1028.0</v>
      </c>
    </row>
    <row r="1209">
      <c r="A1209" s="84">
        <v>1208.0</v>
      </c>
      <c r="B1209" s="84" t="str">
        <f t="shared" si="1"/>
        <v>4B8</v>
      </c>
      <c r="C1209" s="84"/>
      <c r="F1209" s="84">
        <v>1029.0</v>
      </c>
    </row>
    <row r="1210">
      <c r="A1210" s="84">
        <v>1209.0</v>
      </c>
      <c r="B1210" s="84" t="str">
        <f t="shared" si="1"/>
        <v>4B9</v>
      </c>
      <c r="C1210" s="84"/>
      <c r="F1210" s="84">
        <v>1030.0</v>
      </c>
    </row>
    <row r="1211">
      <c r="A1211" s="84">
        <v>1210.0</v>
      </c>
      <c r="B1211" s="84" t="str">
        <f t="shared" si="1"/>
        <v>4BA</v>
      </c>
      <c r="C1211" s="84"/>
      <c r="F1211" s="84">
        <v>1031.0</v>
      </c>
    </row>
    <row r="1212">
      <c r="A1212" s="84">
        <v>1211.0</v>
      </c>
      <c r="B1212" s="84" t="str">
        <f t="shared" si="1"/>
        <v>4BB</v>
      </c>
      <c r="C1212" s="84"/>
      <c r="F1212" s="84">
        <v>1032.0</v>
      </c>
    </row>
    <row r="1213">
      <c r="A1213" s="84">
        <v>1212.0</v>
      </c>
      <c r="B1213" s="84" t="str">
        <f t="shared" si="1"/>
        <v>4BC</v>
      </c>
      <c r="C1213" s="84"/>
      <c r="F1213" s="84">
        <v>1033.0</v>
      </c>
    </row>
    <row r="1214">
      <c r="A1214" s="84">
        <v>1213.0</v>
      </c>
      <c r="B1214" s="84" t="str">
        <f t="shared" si="1"/>
        <v>4BD</v>
      </c>
      <c r="C1214" s="84"/>
      <c r="F1214" s="84">
        <v>1034.0</v>
      </c>
    </row>
    <row r="1215">
      <c r="A1215" s="84">
        <v>1214.0</v>
      </c>
      <c r="B1215" s="84" t="str">
        <f t="shared" si="1"/>
        <v>4BE</v>
      </c>
      <c r="C1215" s="84"/>
      <c r="F1215" s="84">
        <v>1035.0</v>
      </c>
    </row>
    <row r="1216">
      <c r="A1216" s="84">
        <v>1215.0</v>
      </c>
      <c r="B1216" s="84" t="str">
        <f t="shared" si="1"/>
        <v>4BF</v>
      </c>
      <c r="C1216" s="84"/>
      <c r="F1216" s="84">
        <v>1036.0</v>
      </c>
    </row>
    <row r="1217">
      <c r="A1217" s="84">
        <v>1216.0</v>
      </c>
      <c r="B1217" s="84" t="str">
        <f t="shared" si="1"/>
        <v>4C0</v>
      </c>
      <c r="C1217" s="84"/>
      <c r="F1217" s="84">
        <v>1037.0</v>
      </c>
    </row>
    <row r="1218">
      <c r="A1218" s="84">
        <v>1217.0</v>
      </c>
      <c r="B1218" s="84" t="str">
        <f t="shared" si="1"/>
        <v>4C1</v>
      </c>
      <c r="C1218" s="84"/>
      <c r="F1218" s="84">
        <v>1038.0</v>
      </c>
    </row>
    <row r="1219">
      <c r="A1219" s="84">
        <v>1218.0</v>
      </c>
      <c r="B1219" s="84" t="str">
        <f t="shared" si="1"/>
        <v>4C2</v>
      </c>
      <c r="C1219" s="84"/>
      <c r="F1219" s="84">
        <v>1039.0</v>
      </c>
    </row>
    <row r="1220">
      <c r="A1220" s="84">
        <v>1219.0</v>
      </c>
      <c r="B1220" s="84" t="str">
        <f t="shared" si="1"/>
        <v>4C3</v>
      </c>
      <c r="C1220" s="84"/>
      <c r="F1220" s="84">
        <v>1040.0</v>
      </c>
    </row>
    <row r="1221">
      <c r="A1221" s="84">
        <v>1220.0</v>
      </c>
      <c r="B1221" s="84" t="str">
        <f t="shared" si="1"/>
        <v>4C4</v>
      </c>
      <c r="C1221" s="84"/>
      <c r="F1221" s="84">
        <v>1041.0</v>
      </c>
    </row>
    <row r="1222">
      <c r="A1222" s="84">
        <v>1221.0</v>
      </c>
      <c r="B1222" s="84" t="str">
        <f t="shared" si="1"/>
        <v>4C5</v>
      </c>
      <c r="C1222" s="84"/>
      <c r="F1222" s="84">
        <v>1042.0</v>
      </c>
    </row>
    <row r="1223">
      <c r="A1223" s="84">
        <v>1222.0</v>
      </c>
      <c r="B1223" s="84" t="str">
        <f t="shared" si="1"/>
        <v>4C6</v>
      </c>
      <c r="C1223" s="84"/>
      <c r="F1223" s="84">
        <v>1043.0</v>
      </c>
    </row>
    <row r="1224">
      <c r="A1224" s="84">
        <v>1223.0</v>
      </c>
      <c r="B1224" s="84" t="str">
        <f t="shared" si="1"/>
        <v>4C7</v>
      </c>
      <c r="C1224" s="84"/>
      <c r="F1224" s="84">
        <v>1044.0</v>
      </c>
    </row>
    <row r="1225">
      <c r="A1225" s="84">
        <v>1224.0</v>
      </c>
      <c r="B1225" s="84" t="str">
        <f t="shared" si="1"/>
        <v>4C8</v>
      </c>
      <c r="C1225" s="84"/>
      <c r="F1225" s="84">
        <v>1045.0</v>
      </c>
    </row>
    <row r="1226">
      <c r="A1226" s="84">
        <v>1225.0</v>
      </c>
      <c r="B1226" s="84" t="str">
        <f t="shared" si="1"/>
        <v>4C9</v>
      </c>
      <c r="C1226" s="84"/>
      <c r="F1226" s="84">
        <v>1046.0</v>
      </c>
    </row>
    <row r="1227">
      <c r="A1227" s="84">
        <v>1226.0</v>
      </c>
      <c r="B1227" s="84" t="str">
        <f t="shared" si="1"/>
        <v>4CA</v>
      </c>
      <c r="C1227" s="84"/>
      <c r="F1227" s="84">
        <v>1047.0</v>
      </c>
    </row>
    <row r="1228">
      <c r="A1228" s="84">
        <v>1227.0</v>
      </c>
      <c r="B1228" s="84" t="str">
        <f t="shared" si="1"/>
        <v>4CB</v>
      </c>
      <c r="C1228" s="84"/>
      <c r="F1228" s="84">
        <v>1048.0</v>
      </c>
    </row>
    <row r="1229">
      <c r="A1229" s="84">
        <v>1228.0</v>
      </c>
      <c r="B1229" s="84" t="str">
        <f t="shared" si="1"/>
        <v>4CC</v>
      </c>
      <c r="C1229" s="84"/>
      <c r="F1229" s="84">
        <v>1049.0</v>
      </c>
    </row>
    <row r="1230">
      <c r="A1230" s="84">
        <v>1229.0</v>
      </c>
      <c r="B1230" s="84" t="str">
        <f t="shared" si="1"/>
        <v>4CD</v>
      </c>
      <c r="C1230" s="84"/>
      <c r="F1230" s="84">
        <v>1050.0</v>
      </c>
    </row>
    <row r="1231">
      <c r="A1231" s="84">
        <v>1230.0</v>
      </c>
      <c r="B1231" s="84" t="str">
        <f t="shared" si="1"/>
        <v>4CE</v>
      </c>
      <c r="C1231" s="84"/>
      <c r="F1231" s="84">
        <v>1051.0</v>
      </c>
    </row>
    <row r="1232">
      <c r="A1232" s="84">
        <v>1231.0</v>
      </c>
      <c r="B1232" s="84" t="str">
        <f t="shared" si="1"/>
        <v>4CF</v>
      </c>
      <c r="C1232" s="84"/>
      <c r="F1232" s="84">
        <v>1052.0</v>
      </c>
    </row>
    <row r="1233">
      <c r="A1233" s="84">
        <v>1232.0</v>
      </c>
      <c r="B1233" s="84" t="str">
        <f t="shared" si="1"/>
        <v>4D0</v>
      </c>
      <c r="C1233" s="84"/>
      <c r="F1233" s="84">
        <v>1053.0</v>
      </c>
    </row>
    <row r="1234">
      <c r="A1234" s="84">
        <v>1233.0</v>
      </c>
      <c r="B1234" s="84" t="str">
        <f t="shared" si="1"/>
        <v>4D1</v>
      </c>
      <c r="C1234" s="84"/>
      <c r="F1234" s="84">
        <v>1054.0</v>
      </c>
    </row>
    <row r="1235">
      <c r="A1235" s="84">
        <v>1234.0</v>
      </c>
      <c r="B1235" s="84" t="str">
        <f t="shared" si="1"/>
        <v>4D2</v>
      </c>
      <c r="C1235" s="84"/>
      <c r="F1235" s="84">
        <v>1055.0</v>
      </c>
    </row>
    <row r="1236">
      <c r="A1236" s="84">
        <v>1235.0</v>
      </c>
      <c r="B1236" s="84" t="str">
        <f t="shared" si="1"/>
        <v>4D3</v>
      </c>
      <c r="C1236" s="84"/>
      <c r="F1236" s="84">
        <v>1056.0</v>
      </c>
    </row>
    <row r="1237">
      <c r="A1237" s="84">
        <v>1236.0</v>
      </c>
      <c r="B1237" s="84" t="str">
        <f t="shared" si="1"/>
        <v>4D4</v>
      </c>
      <c r="C1237" s="84"/>
      <c r="F1237" s="84">
        <v>1057.0</v>
      </c>
    </row>
    <row r="1238">
      <c r="A1238" s="84">
        <v>1237.0</v>
      </c>
      <c r="B1238" s="84" t="str">
        <f t="shared" si="1"/>
        <v>4D5</v>
      </c>
      <c r="C1238" s="84"/>
      <c r="F1238" s="84">
        <v>1058.0</v>
      </c>
    </row>
    <row r="1239">
      <c r="A1239" s="84">
        <v>1238.0</v>
      </c>
      <c r="B1239" s="84" t="str">
        <f t="shared" si="1"/>
        <v>4D6</v>
      </c>
      <c r="C1239" s="84"/>
      <c r="F1239" s="84">
        <v>1059.0</v>
      </c>
    </row>
    <row r="1240">
      <c r="A1240" s="84">
        <v>1239.0</v>
      </c>
      <c r="B1240" s="84" t="str">
        <f t="shared" si="1"/>
        <v>4D7</v>
      </c>
      <c r="C1240" s="84"/>
      <c r="F1240" s="84">
        <v>1060.0</v>
      </c>
    </row>
    <row r="1241">
      <c r="A1241" s="84">
        <v>1240.0</v>
      </c>
      <c r="B1241" s="84" t="str">
        <f t="shared" si="1"/>
        <v>4D8</v>
      </c>
      <c r="C1241" s="84"/>
      <c r="F1241" s="84">
        <v>1061.0</v>
      </c>
    </row>
    <row r="1242">
      <c r="A1242" s="84">
        <v>1241.0</v>
      </c>
      <c r="B1242" s="84" t="str">
        <f t="shared" si="1"/>
        <v>4D9</v>
      </c>
      <c r="C1242" s="84"/>
      <c r="F1242" s="84">
        <v>1062.0</v>
      </c>
    </row>
    <row r="1243">
      <c r="A1243" s="84">
        <v>1242.0</v>
      </c>
      <c r="B1243" s="84" t="str">
        <f t="shared" si="1"/>
        <v>4DA</v>
      </c>
      <c r="C1243" s="84"/>
      <c r="F1243" s="84">
        <v>1063.0</v>
      </c>
    </row>
    <row r="1244">
      <c r="A1244" s="84">
        <v>1243.0</v>
      </c>
      <c r="B1244" s="84" t="str">
        <f t="shared" si="1"/>
        <v>4DB</v>
      </c>
      <c r="C1244" s="84"/>
      <c r="F1244" s="84">
        <v>1064.0</v>
      </c>
    </row>
    <row r="1245">
      <c r="A1245" s="84">
        <v>1244.0</v>
      </c>
      <c r="B1245" s="84" t="str">
        <f t="shared" si="1"/>
        <v>4DC</v>
      </c>
      <c r="C1245" s="84"/>
      <c r="F1245" s="84">
        <v>1065.0</v>
      </c>
    </row>
    <row r="1246">
      <c r="A1246" s="84">
        <v>1245.0</v>
      </c>
      <c r="B1246" s="84" t="str">
        <f t="shared" si="1"/>
        <v>4DD</v>
      </c>
      <c r="C1246" s="84"/>
      <c r="F1246" s="84">
        <v>1066.0</v>
      </c>
    </row>
    <row r="1247">
      <c r="A1247" s="84">
        <v>1246.0</v>
      </c>
      <c r="B1247" s="84" t="str">
        <f t="shared" si="1"/>
        <v>4DE</v>
      </c>
      <c r="C1247" s="84"/>
      <c r="F1247" s="84">
        <v>1067.0</v>
      </c>
    </row>
    <row r="1248">
      <c r="A1248" s="84">
        <v>1247.0</v>
      </c>
      <c r="B1248" s="84" t="str">
        <f t="shared" si="1"/>
        <v>4DF</v>
      </c>
      <c r="C1248" s="84"/>
      <c r="F1248" s="84">
        <v>1068.0</v>
      </c>
    </row>
    <row r="1249">
      <c r="A1249" s="84">
        <v>1248.0</v>
      </c>
      <c r="B1249" s="84" t="str">
        <f t="shared" si="1"/>
        <v>4E0</v>
      </c>
      <c r="C1249" s="84"/>
      <c r="F1249" s="84">
        <v>1069.0</v>
      </c>
    </row>
    <row r="1250">
      <c r="A1250" s="84">
        <v>1249.0</v>
      </c>
      <c r="B1250" s="84" t="str">
        <f t="shared" si="1"/>
        <v>4E1</v>
      </c>
      <c r="C1250" s="84"/>
      <c r="F1250" s="84">
        <v>1070.0</v>
      </c>
    </row>
    <row r="1251">
      <c r="A1251" s="84">
        <v>1250.0</v>
      </c>
      <c r="B1251" s="84" t="str">
        <f t="shared" si="1"/>
        <v>4E2</v>
      </c>
      <c r="C1251" s="84"/>
      <c r="F1251" s="84">
        <v>1071.0</v>
      </c>
    </row>
    <row r="1252">
      <c r="A1252" s="84">
        <v>1251.0</v>
      </c>
      <c r="B1252" s="84" t="str">
        <f t="shared" si="1"/>
        <v>4E3</v>
      </c>
      <c r="C1252" s="84"/>
      <c r="F1252" s="84">
        <v>1072.0</v>
      </c>
    </row>
    <row r="1253">
      <c r="A1253" s="84">
        <v>1252.0</v>
      </c>
      <c r="B1253" s="84" t="str">
        <f t="shared" si="1"/>
        <v>4E4</v>
      </c>
      <c r="C1253" s="84"/>
      <c r="F1253" s="84">
        <v>1073.0</v>
      </c>
    </row>
    <row r="1254">
      <c r="A1254" s="84">
        <v>1253.0</v>
      </c>
      <c r="B1254" s="84" t="str">
        <f t="shared" si="1"/>
        <v>4E5</v>
      </c>
      <c r="C1254" s="84"/>
      <c r="F1254" s="84">
        <v>1074.0</v>
      </c>
    </row>
    <row r="1255">
      <c r="A1255" s="84">
        <v>1254.0</v>
      </c>
      <c r="B1255" s="84" t="str">
        <f t="shared" si="1"/>
        <v>4E6</v>
      </c>
      <c r="C1255" s="84"/>
      <c r="F1255" s="84">
        <v>1075.0</v>
      </c>
    </row>
    <row r="1256">
      <c r="A1256" s="84">
        <v>1255.0</v>
      </c>
      <c r="B1256" s="84" t="str">
        <f t="shared" si="1"/>
        <v>4E7</v>
      </c>
      <c r="C1256" s="84"/>
      <c r="F1256" s="84">
        <v>1076.0</v>
      </c>
    </row>
    <row r="1257">
      <c r="A1257" s="84">
        <v>1256.0</v>
      </c>
      <c r="B1257" s="84" t="str">
        <f t="shared" si="1"/>
        <v>4E8</v>
      </c>
      <c r="C1257" s="84"/>
      <c r="F1257" s="84">
        <v>1077.0</v>
      </c>
    </row>
    <row r="1258">
      <c r="A1258" s="84">
        <v>1257.0</v>
      </c>
      <c r="B1258" s="84" t="str">
        <f t="shared" si="1"/>
        <v>4E9</v>
      </c>
      <c r="C1258" s="84"/>
      <c r="F1258" s="84">
        <v>1078.0</v>
      </c>
    </row>
    <row r="1259">
      <c r="A1259" s="84">
        <v>1258.0</v>
      </c>
      <c r="B1259" s="84" t="str">
        <f t="shared" si="1"/>
        <v>4EA</v>
      </c>
      <c r="C1259" s="84"/>
      <c r="F1259" s="84">
        <v>1079.0</v>
      </c>
    </row>
    <row r="1260">
      <c r="A1260" s="84">
        <v>1259.0</v>
      </c>
      <c r="B1260" s="84" t="str">
        <f t="shared" si="1"/>
        <v>4EB</v>
      </c>
      <c r="C1260" s="84"/>
      <c r="F1260" s="84">
        <v>1080.0</v>
      </c>
    </row>
    <row r="1261">
      <c r="A1261" s="84">
        <v>1260.0</v>
      </c>
      <c r="B1261" s="84" t="str">
        <f t="shared" si="1"/>
        <v>4EC</v>
      </c>
      <c r="C1261" s="84"/>
      <c r="F1261" s="84">
        <v>1081.0</v>
      </c>
    </row>
    <row r="1262">
      <c r="A1262" s="84">
        <v>1261.0</v>
      </c>
      <c r="B1262" s="84" t="str">
        <f t="shared" si="1"/>
        <v>4ED</v>
      </c>
      <c r="C1262" s="84"/>
      <c r="F1262" s="84">
        <v>1082.0</v>
      </c>
    </row>
    <row r="1263">
      <c r="A1263" s="84">
        <v>1262.0</v>
      </c>
      <c r="B1263" s="84" t="str">
        <f t="shared" si="1"/>
        <v>4EE</v>
      </c>
      <c r="C1263" s="84"/>
      <c r="F1263" s="84">
        <v>1083.0</v>
      </c>
    </row>
    <row r="1264">
      <c r="A1264" s="84">
        <v>1263.0</v>
      </c>
      <c r="B1264" s="84" t="str">
        <f t="shared" si="1"/>
        <v>4EF</v>
      </c>
      <c r="C1264" s="84"/>
      <c r="F1264" s="84">
        <v>1084.0</v>
      </c>
    </row>
    <row r="1265">
      <c r="A1265" s="84">
        <v>1264.0</v>
      </c>
      <c r="B1265" s="84" t="str">
        <f t="shared" si="1"/>
        <v>4F0</v>
      </c>
      <c r="C1265" s="84"/>
      <c r="F1265" s="84">
        <v>1085.0</v>
      </c>
    </row>
    <row r="1266">
      <c r="A1266" s="84">
        <v>1265.0</v>
      </c>
      <c r="B1266" s="84" t="str">
        <f t="shared" si="1"/>
        <v>4F1</v>
      </c>
      <c r="C1266" s="84"/>
      <c r="F1266" s="84">
        <v>1086.0</v>
      </c>
    </row>
    <row r="1267">
      <c r="A1267" s="84">
        <v>1266.0</v>
      </c>
      <c r="B1267" s="84" t="str">
        <f t="shared" si="1"/>
        <v>4F2</v>
      </c>
      <c r="C1267" s="84"/>
      <c r="F1267" s="84">
        <v>1087.0</v>
      </c>
    </row>
    <row r="1268">
      <c r="A1268" s="84">
        <v>1267.0</v>
      </c>
      <c r="B1268" s="84" t="str">
        <f t="shared" si="1"/>
        <v>4F3</v>
      </c>
      <c r="C1268" s="84"/>
      <c r="F1268" s="84">
        <v>1088.0</v>
      </c>
    </row>
    <row r="1269">
      <c r="A1269" s="84">
        <v>1268.0</v>
      </c>
      <c r="B1269" s="84" t="str">
        <f t="shared" si="1"/>
        <v>4F4</v>
      </c>
      <c r="C1269" s="84"/>
      <c r="F1269" s="84">
        <v>1089.0</v>
      </c>
    </row>
    <row r="1270">
      <c r="A1270" s="84">
        <v>1269.0</v>
      </c>
      <c r="B1270" s="84" t="str">
        <f t="shared" si="1"/>
        <v>4F5</v>
      </c>
      <c r="C1270" s="84"/>
      <c r="F1270" s="84">
        <v>1090.0</v>
      </c>
    </row>
    <row r="1271">
      <c r="A1271" s="84">
        <v>1270.0</v>
      </c>
      <c r="B1271" s="84" t="str">
        <f t="shared" si="1"/>
        <v>4F6</v>
      </c>
      <c r="C1271" s="84"/>
      <c r="F1271" s="84">
        <v>1091.0</v>
      </c>
    </row>
    <row r="1272">
      <c r="A1272" s="84">
        <v>1271.0</v>
      </c>
      <c r="B1272" s="84" t="str">
        <f t="shared" si="1"/>
        <v>4F7</v>
      </c>
      <c r="C1272" s="84"/>
      <c r="F1272" s="84">
        <v>1092.0</v>
      </c>
    </row>
    <row r="1273">
      <c r="A1273" s="84">
        <v>1272.0</v>
      </c>
      <c r="B1273" s="84" t="str">
        <f t="shared" si="1"/>
        <v>4F8</v>
      </c>
      <c r="C1273" s="84"/>
      <c r="F1273" s="84">
        <v>1093.0</v>
      </c>
    </row>
    <row r="1274">
      <c r="A1274" s="84">
        <v>1273.0</v>
      </c>
      <c r="B1274" s="84" t="str">
        <f t="shared" si="1"/>
        <v>4F9</v>
      </c>
      <c r="C1274" s="84"/>
      <c r="F1274" s="84">
        <v>1094.0</v>
      </c>
    </row>
    <row r="1275">
      <c r="A1275" s="84">
        <v>1274.0</v>
      </c>
      <c r="B1275" s="84" t="str">
        <f t="shared" si="1"/>
        <v>4FA</v>
      </c>
      <c r="C1275" s="84"/>
      <c r="F1275" s="84">
        <v>1095.0</v>
      </c>
    </row>
    <row r="1276">
      <c r="A1276" s="84">
        <v>1275.0</v>
      </c>
      <c r="B1276" s="84" t="str">
        <f t="shared" si="1"/>
        <v>4FB</v>
      </c>
      <c r="C1276" s="84"/>
      <c r="F1276" s="84">
        <v>1096.0</v>
      </c>
    </row>
    <row r="1277">
      <c r="A1277" s="84">
        <v>1276.0</v>
      </c>
      <c r="B1277" s="84" t="str">
        <f t="shared" si="1"/>
        <v>4FC</v>
      </c>
      <c r="C1277" s="84"/>
      <c r="F1277" s="84">
        <v>1097.0</v>
      </c>
    </row>
    <row r="1278">
      <c r="A1278" s="84">
        <v>1277.0</v>
      </c>
      <c r="B1278" s="84" t="str">
        <f t="shared" si="1"/>
        <v>4FD</v>
      </c>
      <c r="C1278" s="84"/>
      <c r="F1278" s="84">
        <v>1098.0</v>
      </c>
    </row>
    <row r="1279">
      <c r="A1279" s="84">
        <v>1278.0</v>
      </c>
      <c r="B1279" s="84" t="str">
        <f t="shared" si="1"/>
        <v>4FE</v>
      </c>
      <c r="C1279" s="84"/>
      <c r="F1279" s="84">
        <v>1099.0</v>
      </c>
    </row>
    <row r="1280">
      <c r="A1280" s="84">
        <v>1279.0</v>
      </c>
      <c r="B1280" s="84" t="str">
        <f t="shared" si="1"/>
        <v>4FF</v>
      </c>
      <c r="C1280" s="84"/>
      <c r="F1280" s="84">
        <v>1100.0</v>
      </c>
    </row>
    <row r="1281">
      <c r="A1281" s="84">
        <v>1280.0</v>
      </c>
      <c r="B1281" s="84" t="str">
        <f t="shared" si="1"/>
        <v>500</v>
      </c>
      <c r="C1281" s="84"/>
      <c r="F1281" s="84">
        <v>1101.0</v>
      </c>
    </row>
    <row r="1282">
      <c r="A1282" s="84">
        <v>1281.0</v>
      </c>
      <c r="B1282" s="84" t="str">
        <f t="shared" si="1"/>
        <v>501</v>
      </c>
      <c r="C1282" s="84"/>
      <c r="F1282" s="84">
        <v>1102.0</v>
      </c>
    </row>
    <row r="1283">
      <c r="A1283" s="84">
        <v>1282.0</v>
      </c>
      <c r="B1283" s="84" t="str">
        <f t="shared" si="1"/>
        <v>502</v>
      </c>
      <c r="C1283" s="84"/>
      <c r="F1283" s="84">
        <v>1103.0</v>
      </c>
    </row>
    <row r="1284">
      <c r="A1284" s="84">
        <v>1283.0</v>
      </c>
      <c r="B1284" s="84" t="str">
        <f t="shared" si="1"/>
        <v>503</v>
      </c>
      <c r="C1284" s="84"/>
      <c r="F1284" s="84">
        <v>1104.0</v>
      </c>
    </row>
    <row r="1285">
      <c r="A1285" s="84">
        <v>1284.0</v>
      </c>
      <c r="B1285" s="84" t="str">
        <f t="shared" si="1"/>
        <v>504</v>
      </c>
      <c r="C1285" s="84"/>
      <c r="F1285" s="84">
        <v>1105.0</v>
      </c>
    </row>
    <row r="1286">
      <c r="A1286" s="84">
        <v>1285.0</v>
      </c>
      <c r="B1286" s="84" t="str">
        <f t="shared" si="1"/>
        <v>505</v>
      </c>
      <c r="C1286" s="84"/>
      <c r="F1286" s="84">
        <v>1106.0</v>
      </c>
    </row>
    <row r="1287">
      <c r="A1287" s="84">
        <v>1286.0</v>
      </c>
      <c r="B1287" s="84" t="str">
        <f t="shared" si="1"/>
        <v>506</v>
      </c>
      <c r="C1287" s="84"/>
      <c r="F1287" s="84">
        <v>1107.0</v>
      </c>
    </row>
    <row r="1288">
      <c r="A1288" s="84">
        <v>1287.0</v>
      </c>
      <c r="B1288" s="84" t="str">
        <f t="shared" si="1"/>
        <v>507</v>
      </c>
      <c r="C1288" s="84"/>
      <c r="F1288" s="84">
        <v>1108.0</v>
      </c>
    </row>
    <row r="1289">
      <c r="A1289" s="84">
        <v>1288.0</v>
      </c>
      <c r="B1289" s="84" t="str">
        <f t="shared" si="1"/>
        <v>508</v>
      </c>
      <c r="C1289" s="84"/>
      <c r="F1289" s="84">
        <v>1109.0</v>
      </c>
    </row>
    <row r="1290">
      <c r="A1290" s="84">
        <v>1289.0</v>
      </c>
      <c r="B1290" s="84" t="str">
        <f t="shared" si="1"/>
        <v>509</v>
      </c>
      <c r="C1290" s="84"/>
      <c r="F1290" s="84">
        <v>1110.0</v>
      </c>
    </row>
    <row r="1291">
      <c r="A1291" s="84">
        <v>1290.0</v>
      </c>
      <c r="B1291" s="84" t="str">
        <f t="shared" si="1"/>
        <v>50A</v>
      </c>
      <c r="C1291" s="84"/>
      <c r="F1291" s="84">
        <v>1111.0</v>
      </c>
    </row>
    <row r="1292">
      <c r="A1292" s="84">
        <v>1291.0</v>
      </c>
      <c r="B1292" s="84" t="str">
        <f t="shared" si="1"/>
        <v>50B</v>
      </c>
      <c r="C1292" s="84"/>
      <c r="F1292" s="84">
        <v>1112.0</v>
      </c>
    </row>
    <row r="1293">
      <c r="A1293" s="84">
        <v>1292.0</v>
      </c>
      <c r="B1293" s="84" t="str">
        <f t="shared" si="1"/>
        <v>50C</v>
      </c>
      <c r="C1293" s="84"/>
      <c r="F1293" s="84">
        <v>1113.0</v>
      </c>
    </row>
    <row r="1294">
      <c r="A1294" s="84">
        <v>1293.0</v>
      </c>
      <c r="B1294" s="84" t="str">
        <f t="shared" si="1"/>
        <v>50D</v>
      </c>
      <c r="C1294" s="84"/>
      <c r="F1294" s="84">
        <v>1114.0</v>
      </c>
    </row>
    <row r="1295">
      <c r="A1295" s="84">
        <v>1294.0</v>
      </c>
      <c r="B1295" s="84" t="str">
        <f t="shared" si="1"/>
        <v>50E</v>
      </c>
      <c r="C1295" s="84"/>
      <c r="F1295" s="84">
        <v>1115.0</v>
      </c>
    </row>
    <row r="1296">
      <c r="A1296" s="84">
        <v>1295.0</v>
      </c>
      <c r="B1296" s="84" t="str">
        <f t="shared" si="1"/>
        <v>50F</v>
      </c>
      <c r="C1296" s="84"/>
      <c r="F1296" s="84">
        <v>1116.0</v>
      </c>
    </row>
    <row r="1297">
      <c r="A1297" s="84">
        <v>1296.0</v>
      </c>
      <c r="B1297" s="84" t="str">
        <f t="shared" si="1"/>
        <v>510</v>
      </c>
      <c r="C1297" s="84"/>
      <c r="F1297" s="84">
        <v>1117.0</v>
      </c>
    </row>
    <row r="1298">
      <c r="A1298" s="84">
        <v>1297.0</v>
      </c>
      <c r="B1298" s="84" t="str">
        <f t="shared" si="1"/>
        <v>511</v>
      </c>
      <c r="C1298" s="84"/>
      <c r="F1298" s="84">
        <v>1118.0</v>
      </c>
    </row>
    <row r="1299">
      <c r="A1299" s="84">
        <v>1298.0</v>
      </c>
      <c r="B1299" s="84" t="str">
        <f t="shared" si="1"/>
        <v>512</v>
      </c>
      <c r="C1299" s="84"/>
      <c r="F1299" s="84">
        <v>1119.0</v>
      </c>
    </row>
    <row r="1300">
      <c r="A1300" s="84">
        <v>1299.0</v>
      </c>
      <c r="B1300" s="84" t="str">
        <f t="shared" si="1"/>
        <v>513</v>
      </c>
      <c r="C1300" s="84"/>
      <c r="F1300" s="84">
        <v>1120.0</v>
      </c>
    </row>
    <row r="1301">
      <c r="A1301" s="84">
        <v>1300.0</v>
      </c>
      <c r="B1301" s="84" t="str">
        <f t="shared" si="1"/>
        <v>514</v>
      </c>
      <c r="C1301" s="84"/>
      <c r="F1301" s="84">
        <v>1121.0</v>
      </c>
    </row>
    <row r="1302">
      <c r="A1302" s="84">
        <v>1301.0</v>
      </c>
      <c r="B1302" s="84" t="str">
        <f t="shared" si="1"/>
        <v>515</v>
      </c>
      <c r="C1302" s="84"/>
      <c r="F1302" s="84">
        <v>1122.0</v>
      </c>
    </row>
    <row r="1303">
      <c r="A1303" s="84">
        <v>1302.0</v>
      </c>
      <c r="B1303" s="84" t="str">
        <f t="shared" si="1"/>
        <v>516</v>
      </c>
      <c r="C1303" s="84"/>
      <c r="G1303" s="84">
        <v>1123.0</v>
      </c>
    </row>
    <row r="1304">
      <c r="A1304" s="84">
        <v>1303.0</v>
      </c>
      <c r="B1304" s="84" t="str">
        <f t="shared" si="1"/>
        <v>517</v>
      </c>
      <c r="C1304" s="84"/>
      <c r="F1304" s="84">
        <v>1124.0</v>
      </c>
    </row>
    <row r="1305">
      <c r="A1305" s="84">
        <v>1304.0</v>
      </c>
      <c r="B1305" s="84" t="str">
        <f t="shared" si="1"/>
        <v>518</v>
      </c>
      <c r="C1305" s="84"/>
      <c r="F1305" s="84">
        <v>1125.0</v>
      </c>
    </row>
    <row r="1306">
      <c r="A1306" s="84">
        <v>1305.0</v>
      </c>
      <c r="B1306" s="84" t="str">
        <f t="shared" si="1"/>
        <v>519</v>
      </c>
      <c r="C1306" s="84"/>
      <c r="F1306" s="84">
        <v>1126.0</v>
      </c>
    </row>
    <row r="1307">
      <c r="A1307" s="84">
        <v>1306.0</v>
      </c>
      <c r="B1307" s="84" t="str">
        <f t="shared" si="1"/>
        <v>51A</v>
      </c>
      <c r="C1307" s="84"/>
      <c r="F1307" s="84">
        <v>1127.0</v>
      </c>
    </row>
    <row r="1308">
      <c r="A1308" s="84">
        <v>1307.0</v>
      </c>
      <c r="B1308" s="84" t="str">
        <f t="shared" si="1"/>
        <v>51B</v>
      </c>
      <c r="C1308" s="84"/>
      <c r="F1308" s="84">
        <v>1128.0</v>
      </c>
    </row>
    <row r="1309">
      <c r="A1309" s="84">
        <v>1308.0</v>
      </c>
      <c r="B1309" s="84" t="str">
        <f t="shared" si="1"/>
        <v>51C</v>
      </c>
      <c r="C1309" s="84"/>
      <c r="F1309" s="84">
        <v>1129.0</v>
      </c>
    </row>
    <row r="1310">
      <c r="A1310" s="84">
        <v>1309.0</v>
      </c>
      <c r="B1310" s="84" t="str">
        <f t="shared" si="1"/>
        <v>51D</v>
      </c>
      <c r="C1310" s="84"/>
      <c r="F1310" s="84">
        <v>1130.0</v>
      </c>
    </row>
    <row r="1311">
      <c r="A1311" s="84">
        <v>1310.0</v>
      </c>
      <c r="B1311" s="84" t="str">
        <f t="shared" si="1"/>
        <v>51E</v>
      </c>
      <c r="C1311" s="84"/>
      <c r="F1311" s="84">
        <v>1131.0</v>
      </c>
    </row>
    <row r="1312">
      <c r="A1312" s="84">
        <v>1311.0</v>
      </c>
      <c r="B1312" s="84" t="str">
        <f t="shared" si="1"/>
        <v>51F</v>
      </c>
      <c r="C1312" s="84"/>
      <c r="F1312" s="84">
        <v>1132.0</v>
      </c>
    </row>
    <row r="1313">
      <c r="A1313" s="84">
        <v>1312.0</v>
      </c>
      <c r="B1313" s="84" t="str">
        <f t="shared" si="1"/>
        <v>520</v>
      </c>
      <c r="C1313" s="84"/>
      <c r="F1313" s="84">
        <v>1133.0</v>
      </c>
    </row>
    <row r="1314">
      <c r="A1314" s="84">
        <v>1313.0</v>
      </c>
      <c r="B1314" s="84" t="str">
        <f t="shared" si="1"/>
        <v>521</v>
      </c>
      <c r="C1314" s="84"/>
      <c r="F1314" s="84">
        <v>1134.0</v>
      </c>
    </row>
    <row r="1315">
      <c r="A1315" s="84">
        <v>1314.0</v>
      </c>
      <c r="B1315" s="84" t="str">
        <f t="shared" si="1"/>
        <v>522</v>
      </c>
      <c r="C1315" s="84"/>
      <c r="F1315" s="84">
        <v>1135.0</v>
      </c>
    </row>
    <row r="1316">
      <c r="A1316" s="84">
        <v>1315.0</v>
      </c>
      <c r="B1316" s="84" t="str">
        <f t="shared" si="1"/>
        <v>523</v>
      </c>
      <c r="C1316" s="84"/>
      <c r="F1316" s="84">
        <v>1136.0</v>
      </c>
    </row>
    <row r="1317">
      <c r="A1317" s="84">
        <v>1316.0</v>
      </c>
      <c r="B1317" s="84" t="str">
        <f t="shared" si="1"/>
        <v>524</v>
      </c>
      <c r="C1317" s="84"/>
      <c r="F1317" s="84">
        <v>1137.0</v>
      </c>
    </row>
    <row r="1318">
      <c r="A1318" s="84">
        <v>1317.0</v>
      </c>
      <c r="B1318" s="84" t="str">
        <f t="shared" si="1"/>
        <v>525</v>
      </c>
      <c r="C1318" s="84"/>
      <c r="F1318" s="84">
        <v>1138.0</v>
      </c>
    </row>
    <row r="1319">
      <c r="A1319" s="84">
        <v>1318.0</v>
      </c>
      <c r="B1319" s="84" t="str">
        <f t="shared" si="1"/>
        <v>526</v>
      </c>
      <c r="C1319" s="84"/>
      <c r="F1319" s="84">
        <v>1139.0</v>
      </c>
    </row>
    <row r="1320">
      <c r="A1320" s="84">
        <v>1319.0</v>
      </c>
      <c r="B1320" s="84" t="str">
        <f t="shared" si="1"/>
        <v>527</v>
      </c>
      <c r="C1320" s="84"/>
      <c r="F1320" s="84">
        <v>1140.0</v>
      </c>
    </row>
    <row r="1321">
      <c r="A1321" s="84">
        <v>1320.0</v>
      </c>
      <c r="B1321" s="84" t="str">
        <f t="shared" si="1"/>
        <v>528</v>
      </c>
      <c r="C1321" s="84"/>
      <c r="F1321" s="84">
        <v>1141.0</v>
      </c>
    </row>
    <row r="1322">
      <c r="A1322" s="84">
        <v>1321.0</v>
      </c>
      <c r="B1322" s="84" t="str">
        <f t="shared" si="1"/>
        <v>529</v>
      </c>
      <c r="C1322" s="84"/>
      <c r="F1322" s="84">
        <v>1142.0</v>
      </c>
    </row>
    <row r="1323">
      <c r="A1323" s="84">
        <v>1322.0</v>
      </c>
      <c r="B1323" s="84" t="str">
        <f t="shared" si="1"/>
        <v>52A</v>
      </c>
      <c r="C1323" s="84"/>
      <c r="F1323" s="84">
        <v>1143.0</v>
      </c>
    </row>
    <row r="1324">
      <c r="A1324" s="84">
        <v>1323.0</v>
      </c>
      <c r="B1324" s="84" t="str">
        <f t="shared" si="1"/>
        <v>52B</v>
      </c>
      <c r="C1324" s="84"/>
      <c r="F1324" s="84">
        <v>1144.0</v>
      </c>
    </row>
    <row r="1325">
      <c r="A1325" s="84">
        <v>1324.0</v>
      </c>
      <c r="B1325" s="84" t="str">
        <f t="shared" si="1"/>
        <v>52C</v>
      </c>
      <c r="C1325" s="84"/>
      <c r="F1325" s="84">
        <v>1145.0</v>
      </c>
    </row>
    <row r="1326">
      <c r="A1326" s="84">
        <v>1325.0</v>
      </c>
      <c r="B1326" s="84" t="str">
        <f t="shared" si="1"/>
        <v>52D</v>
      </c>
      <c r="C1326" s="84"/>
      <c r="F1326" s="84">
        <v>1146.0</v>
      </c>
    </row>
    <row r="1327">
      <c r="A1327" s="84">
        <v>1326.0</v>
      </c>
      <c r="B1327" s="84" t="str">
        <f t="shared" si="1"/>
        <v>52E</v>
      </c>
      <c r="C1327" s="84"/>
      <c r="F1327" s="84">
        <v>1147.0</v>
      </c>
    </row>
    <row r="1328">
      <c r="A1328" s="84">
        <v>1327.0</v>
      </c>
      <c r="B1328" s="84" t="str">
        <f t="shared" si="1"/>
        <v>52F</v>
      </c>
      <c r="C1328" s="84"/>
      <c r="F1328" s="84">
        <v>1148.0</v>
      </c>
    </row>
    <row r="1329">
      <c r="A1329" s="84">
        <v>1328.0</v>
      </c>
      <c r="B1329" s="84" t="str">
        <f t="shared" si="1"/>
        <v>530</v>
      </c>
      <c r="C1329" s="84"/>
      <c r="F1329" s="84">
        <v>1149.0</v>
      </c>
    </row>
    <row r="1330">
      <c r="A1330" s="84">
        <v>1329.0</v>
      </c>
      <c r="B1330" s="84" t="str">
        <f t="shared" si="1"/>
        <v>531</v>
      </c>
      <c r="C1330" s="84"/>
      <c r="F1330" s="84">
        <v>1150.0</v>
      </c>
    </row>
    <row r="1331">
      <c r="A1331" s="84">
        <v>1330.0</v>
      </c>
      <c r="B1331" s="84" t="str">
        <f t="shared" si="1"/>
        <v>532</v>
      </c>
      <c r="C1331" s="84"/>
      <c r="F1331" s="84">
        <v>1151.0</v>
      </c>
    </row>
    <row r="1332">
      <c r="A1332" s="84">
        <v>1331.0</v>
      </c>
      <c r="B1332" s="84" t="str">
        <f t="shared" si="1"/>
        <v>533</v>
      </c>
      <c r="C1332" s="84"/>
      <c r="F1332" s="84">
        <v>1152.0</v>
      </c>
    </row>
    <row r="1333">
      <c r="A1333" s="84">
        <v>1332.0</v>
      </c>
      <c r="B1333" s="84" t="str">
        <f t="shared" si="1"/>
        <v>534</v>
      </c>
      <c r="C1333" s="84"/>
      <c r="F1333" s="84">
        <v>1153.0</v>
      </c>
    </row>
    <row r="1334">
      <c r="A1334" s="84">
        <v>1333.0</v>
      </c>
      <c r="B1334" s="84" t="str">
        <f t="shared" si="1"/>
        <v>535</v>
      </c>
      <c r="C1334" s="84"/>
      <c r="F1334" s="84">
        <v>1154.0</v>
      </c>
    </row>
    <row r="1335">
      <c r="A1335" s="84">
        <v>1334.0</v>
      </c>
      <c r="B1335" s="84" t="str">
        <f t="shared" si="1"/>
        <v>536</v>
      </c>
      <c r="C1335" s="84"/>
      <c r="F1335" s="84">
        <v>1155.0</v>
      </c>
    </row>
    <row r="1336">
      <c r="A1336" s="84">
        <v>1335.0</v>
      </c>
      <c r="B1336" s="84" t="str">
        <f t="shared" si="1"/>
        <v>537</v>
      </c>
      <c r="C1336" s="84"/>
      <c r="F1336" s="84">
        <v>1156.0</v>
      </c>
    </row>
    <row r="1337">
      <c r="A1337" s="84">
        <v>1336.0</v>
      </c>
      <c r="B1337" s="84" t="str">
        <f t="shared" si="1"/>
        <v>538</v>
      </c>
      <c r="C1337" s="84"/>
      <c r="F1337" s="84">
        <v>1157.0</v>
      </c>
    </row>
    <row r="1338">
      <c r="A1338" s="84">
        <v>1337.0</v>
      </c>
      <c r="B1338" s="84" t="str">
        <f t="shared" si="1"/>
        <v>539</v>
      </c>
      <c r="C1338" s="84"/>
      <c r="F1338" s="84">
        <v>1158.0</v>
      </c>
    </row>
    <row r="1339">
      <c r="A1339" s="84">
        <v>1338.0</v>
      </c>
      <c r="B1339" s="84" t="str">
        <f t="shared" si="1"/>
        <v>53A</v>
      </c>
      <c r="C1339" s="84"/>
      <c r="F1339" s="84">
        <v>1159.0</v>
      </c>
    </row>
    <row r="1340">
      <c r="A1340" s="84">
        <v>1339.0</v>
      </c>
      <c r="B1340" s="84" t="str">
        <f t="shared" si="1"/>
        <v>53B</v>
      </c>
      <c r="C1340" s="84"/>
      <c r="F1340" s="84">
        <v>1160.0</v>
      </c>
    </row>
    <row r="1341">
      <c r="A1341" s="84">
        <v>1340.0</v>
      </c>
      <c r="B1341" s="84" t="str">
        <f t="shared" si="1"/>
        <v>53C</v>
      </c>
      <c r="C1341" s="84"/>
      <c r="F1341" s="84">
        <v>1161.0</v>
      </c>
    </row>
    <row r="1342">
      <c r="A1342" s="84">
        <v>1341.0</v>
      </c>
      <c r="B1342" s="84" t="str">
        <f t="shared" si="1"/>
        <v>53D</v>
      </c>
      <c r="C1342" s="84"/>
      <c r="F1342" s="84">
        <v>1162.0</v>
      </c>
    </row>
    <row r="1343">
      <c r="A1343" s="84">
        <v>1342.0</v>
      </c>
      <c r="B1343" s="84" t="str">
        <f t="shared" si="1"/>
        <v>53E</v>
      </c>
      <c r="C1343" s="84"/>
      <c r="F1343" s="84">
        <v>1163.0</v>
      </c>
    </row>
    <row r="1344">
      <c r="A1344" s="84">
        <v>1343.0</v>
      </c>
      <c r="B1344" s="84" t="str">
        <f t="shared" si="1"/>
        <v>53F</v>
      </c>
      <c r="C1344" s="84"/>
      <c r="F1344" s="84">
        <v>1164.0</v>
      </c>
    </row>
    <row r="1345">
      <c r="A1345" s="84">
        <v>1344.0</v>
      </c>
      <c r="B1345" s="84" t="str">
        <f t="shared" si="1"/>
        <v>540</v>
      </c>
      <c r="C1345" s="84"/>
      <c r="F1345" s="84">
        <v>1165.0</v>
      </c>
    </row>
    <row r="1346">
      <c r="A1346" s="84">
        <v>1345.0</v>
      </c>
      <c r="B1346" s="84" t="str">
        <f t="shared" si="1"/>
        <v>541</v>
      </c>
      <c r="C1346" s="84"/>
      <c r="F1346" s="84">
        <v>1166.0</v>
      </c>
    </row>
    <row r="1347">
      <c r="A1347" s="84">
        <v>1346.0</v>
      </c>
      <c r="B1347" s="84" t="str">
        <f t="shared" si="1"/>
        <v>542</v>
      </c>
      <c r="C1347" s="84"/>
      <c r="F1347" s="84">
        <v>1167.0</v>
      </c>
    </row>
    <row r="1348">
      <c r="A1348" s="84">
        <v>1347.0</v>
      </c>
      <c r="B1348" s="84" t="str">
        <f t="shared" si="1"/>
        <v>543</v>
      </c>
      <c r="C1348" s="84"/>
      <c r="F1348" s="84">
        <v>1168.0</v>
      </c>
    </row>
    <row r="1349">
      <c r="A1349" s="84">
        <v>1348.0</v>
      </c>
      <c r="B1349" s="84" t="str">
        <f t="shared" si="1"/>
        <v>544</v>
      </c>
      <c r="C1349" s="84"/>
      <c r="F1349" s="84">
        <v>1169.0</v>
      </c>
    </row>
    <row r="1350">
      <c r="A1350" s="84">
        <v>1349.0</v>
      </c>
      <c r="B1350" s="84" t="str">
        <f t="shared" si="1"/>
        <v>545</v>
      </c>
      <c r="C1350" s="84"/>
      <c r="F1350" s="84">
        <v>1170.0</v>
      </c>
    </row>
    <row r="1351">
      <c r="A1351" s="84">
        <v>1350.0</v>
      </c>
      <c r="B1351" s="84" t="str">
        <f t="shared" si="1"/>
        <v>546</v>
      </c>
      <c r="C1351" s="84"/>
      <c r="F1351" s="84">
        <v>1171.0</v>
      </c>
    </row>
    <row r="1352">
      <c r="A1352" s="84">
        <v>1351.0</v>
      </c>
      <c r="B1352" s="84" t="str">
        <f t="shared" si="1"/>
        <v>547</v>
      </c>
      <c r="C1352" s="84"/>
      <c r="F1352" s="84">
        <v>1172.0</v>
      </c>
    </row>
    <row r="1353">
      <c r="A1353" s="84">
        <v>1352.0</v>
      </c>
      <c r="B1353" s="84" t="str">
        <f t="shared" si="1"/>
        <v>548</v>
      </c>
      <c r="C1353" s="84"/>
      <c r="F1353" s="84">
        <v>1173.0</v>
      </c>
    </row>
    <row r="1354">
      <c r="A1354" s="84">
        <v>1353.0</v>
      </c>
      <c r="B1354" s="84" t="str">
        <f t="shared" si="1"/>
        <v>549</v>
      </c>
      <c r="C1354" s="84"/>
      <c r="F1354" s="84">
        <v>1174.0</v>
      </c>
    </row>
    <row r="1355">
      <c r="A1355" s="84">
        <v>1354.0</v>
      </c>
      <c r="B1355" s="84" t="str">
        <f t="shared" si="1"/>
        <v>54A</v>
      </c>
      <c r="C1355" s="84"/>
      <c r="F1355" s="84">
        <v>1175.0</v>
      </c>
    </row>
    <row r="1356">
      <c r="A1356" s="84">
        <v>1355.0</v>
      </c>
      <c r="B1356" s="84" t="str">
        <f t="shared" si="1"/>
        <v>54B</v>
      </c>
      <c r="C1356" s="84"/>
      <c r="F1356" s="84">
        <v>1176.0</v>
      </c>
    </row>
    <row r="1357">
      <c r="A1357" s="84">
        <v>1356.0</v>
      </c>
      <c r="B1357" s="84" t="str">
        <f t="shared" si="1"/>
        <v>54C</v>
      </c>
      <c r="C1357" s="84"/>
      <c r="F1357" s="84">
        <v>1177.0</v>
      </c>
    </row>
    <row r="1358">
      <c r="A1358" s="84">
        <v>1357.0</v>
      </c>
      <c r="B1358" s="84" t="str">
        <f t="shared" si="1"/>
        <v>54D</v>
      </c>
      <c r="C1358" s="84"/>
      <c r="F1358" s="84">
        <v>1178.0</v>
      </c>
    </row>
    <row r="1359">
      <c r="A1359" s="84">
        <v>1358.0</v>
      </c>
      <c r="B1359" s="84" t="str">
        <f t="shared" si="1"/>
        <v>54E</v>
      </c>
      <c r="C1359" s="84"/>
      <c r="F1359" s="84">
        <v>1179.0</v>
      </c>
    </row>
    <row r="1360">
      <c r="A1360" s="84">
        <v>1359.0</v>
      </c>
      <c r="B1360" s="84" t="str">
        <f t="shared" si="1"/>
        <v>54F</v>
      </c>
      <c r="C1360" s="84"/>
      <c r="F1360" s="84">
        <v>1180.0</v>
      </c>
    </row>
    <row r="1361">
      <c r="A1361" s="84">
        <v>1360.0</v>
      </c>
      <c r="B1361" s="84" t="str">
        <f t="shared" si="1"/>
        <v>550</v>
      </c>
      <c r="C1361" s="84"/>
      <c r="F1361" s="84">
        <v>1181.0</v>
      </c>
    </row>
    <row r="1362">
      <c r="A1362" s="84">
        <v>1361.0</v>
      </c>
      <c r="B1362" s="84" t="str">
        <f t="shared" si="1"/>
        <v>551</v>
      </c>
      <c r="C1362" s="84"/>
      <c r="F1362" s="84">
        <v>1182.0</v>
      </c>
    </row>
    <row r="1363">
      <c r="A1363" s="84">
        <v>1362.0</v>
      </c>
      <c r="B1363" s="84" t="str">
        <f t="shared" si="1"/>
        <v>552</v>
      </c>
      <c r="C1363" s="84"/>
      <c r="F1363" s="84">
        <v>1183.0</v>
      </c>
    </row>
    <row r="1364">
      <c r="A1364" s="84">
        <v>1363.0</v>
      </c>
      <c r="B1364" s="84" t="str">
        <f t="shared" si="1"/>
        <v>553</v>
      </c>
      <c r="C1364" s="84"/>
      <c r="F1364" s="84">
        <v>1184.0</v>
      </c>
    </row>
    <row r="1365">
      <c r="A1365" s="84">
        <v>1364.0</v>
      </c>
      <c r="B1365" s="84" t="str">
        <f t="shared" si="1"/>
        <v>554</v>
      </c>
      <c r="C1365" s="84"/>
      <c r="F1365" s="84">
        <v>1185.0</v>
      </c>
    </row>
    <row r="1366">
      <c r="A1366" s="84">
        <v>1365.0</v>
      </c>
      <c r="B1366" s="84" t="str">
        <f t="shared" si="1"/>
        <v>555</v>
      </c>
      <c r="C1366" s="84"/>
      <c r="F1366" s="84">
        <v>1186.0</v>
      </c>
    </row>
    <row r="1367">
      <c r="A1367" s="84">
        <v>1366.0</v>
      </c>
      <c r="B1367" s="84" t="str">
        <f t="shared" si="1"/>
        <v>556</v>
      </c>
      <c r="C1367" s="84"/>
      <c r="F1367" s="84">
        <v>1187.0</v>
      </c>
    </row>
    <row r="1368">
      <c r="A1368" s="84">
        <v>1367.0</v>
      </c>
      <c r="B1368" s="84" t="str">
        <f t="shared" si="1"/>
        <v>557</v>
      </c>
      <c r="C1368" s="84"/>
      <c r="F1368" s="84">
        <v>1188.0</v>
      </c>
    </row>
    <row r="1369">
      <c r="A1369" s="84">
        <v>1368.0</v>
      </c>
      <c r="B1369" s="84" t="str">
        <f t="shared" si="1"/>
        <v>558</v>
      </c>
      <c r="C1369" s="84"/>
      <c r="F1369" s="84">
        <v>1189.0</v>
      </c>
    </row>
    <row r="1370">
      <c r="A1370" s="84">
        <v>1369.0</v>
      </c>
      <c r="B1370" s="84" t="str">
        <f t="shared" si="1"/>
        <v>559</v>
      </c>
      <c r="C1370" s="84"/>
      <c r="F1370" s="84">
        <v>1190.0</v>
      </c>
    </row>
    <row r="1371">
      <c r="A1371" s="84">
        <v>1370.0</v>
      </c>
      <c r="B1371" s="84" t="str">
        <f t="shared" si="1"/>
        <v>55A</v>
      </c>
      <c r="C1371" s="84"/>
      <c r="F1371" s="84">
        <v>1191.0</v>
      </c>
    </row>
    <row r="1372">
      <c r="A1372" s="84">
        <v>1371.0</v>
      </c>
      <c r="B1372" s="84" t="str">
        <f t="shared" si="1"/>
        <v>55B</v>
      </c>
      <c r="C1372" s="84"/>
      <c r="F1372" s="84">
        <v>1192.0</v>
      </c>
    </row>
    <row r="1373">
      <c r="A1373" s="84">
        <v>1372.0</v>
      </c>
      <c r="B1373" s="84" t="str">
        <f t="shared" si="1"/>
        <v>55C</v>
      </c>
      <c r="C1373" s="84"/>
      <c r="F1373" s="84">
        <v>1193.0</v>
      </c>
    </row>
    <row r="1374">
      <c r="A1374" s="84">
        <v>1373.0</v>
      </c>
      <c r="B1374" s="84" t="str">
        <f t="shared" si="1"/>
        <v>55D</v>
      </c>
      <c r="C1374" s="84"/>
      <c r="F1374" s="84">
        <v>1194.0</v>
      </c>
    </row>
    <row r="1375">
      <c r="A1375" s="84">
        <v>1374.0</v>
      </c>
      <c r="B1375" s="84" t="str">
        <f t="shared" si="1"/>
        <v>55E</v>
      </c>
      <c r="C1375" s="84"/>
      <c r="F1375" s="84">
        <v>1195.0</v>
      </c>
    </row>
    <row r="1376">
      <c r="A1376" s="84">
        <v>1375.0</v>
      </c>
      <c r="B1376" s="84" t="str">
        <f t="shared" si="1"/>
        <v>55F</v>
      </c>
      <c r="C1376" s="84"/>
      <c r="F1376" s="84">
        <v>1196.0</v>
      </c>
    </row>
    <row r="1377">
      <c r="A1377" s="84">
        <v>1376.0</v>
      </c>
      <c r="B1377" s="84" t="str">
        <f t="shared" si="1"/>
        <v>560</v>
      </c>
      <c r="C1377" s="84"/>
      <c r="F1377" s="84">
        <v>1197.0</v>
      </c>
    </row>
    <row r="1378">
      <c r="A1378" s="84">
        <v>1377.0</v>
      </c>
      <c r="B1378" s="84" t="str">
        <f t="shared" si="1"/>
        <v>561</v>
      </c>
      <c r="C1378" s="84"/>
      <c r="F1378" s="84">
        <v>1198.0</v>
      </c>
    </row>
    <row r="1379">
      <c r="A1379" s="84">
        <v>1378.0</v>
      </c>
      <c r="B1379" s="84" t="str">
        <f t="shared" si="1"/>
        <v>562</v>
      </c>
      <c r="C1379" s="84"/>
      <c r="F1379" s="84">
        <v>1199.0</v>
      </c>
    </row>
    <row r="1380">
      <c r="A1380" s="84">
        <v>1379.0</v>
      </c>
      <c r="B1380" s="84" t="str">
        <f t="shared" si="1"/>
        <v>563</v>
      </c>
      <c r="C1380" s="84"/>
      <c r="F1380" s="84">
        <v>1200.0</v>
      </c>
    </row>
    <row r="1381">
      <c r="A1381" s="84">
        <v>1380.0</v>
      </c>
      <c r="B1381" s="84" t="str">
        <f t="shared" si="1"/>
        <v>564</v>
      </c>
      <c r="C1381" s="84"/>
      <c r="F1381" s="84">
        <v>1201.0</v>
      </c>
    </row>
    <row r="1382">
      <c r="A1382" s="84">
        <v>1381.0</v>
      </c>
      <c r="B1382" s="84" t="str">
        <f t="shared" si="1"/>
        <v>565</v>
      </c>
      <c r="C1382" s="84"/>
      <c r="F1382" s="84">
        <v>1202.0</v>
      </c>
    </row>
    <row r="1383">
      <c r="A1383" s="84">
        <v>1382.0</v>
      </c>
      <c r="B1383" s="84" t="str">
        <f t="shared" si="1"/>
        <v>566</v>
      </c>
      <c r="C1383" s="84"/>
      <c r="F1383" s="84">
        <v>1203.0</v>
      </c>
    </row>
    <row r="1384">
      <c r="A1384" s="84">
        <v>1383.0</v>
      </c>
      <c r="B1384" s="84" t="str">
        <f t="shared" si="1"/>
        <v>567</v>
      </c>
      <c r="C1384" s="84"/>
      <c r="F1384" s="84">
        <v>1204.0</v>
      </c>
    </row>
    <row r="1385">
      <c r="A1385" s="84"/>
      <c r="B1385" s="84"/>
      <c r="C1385" s="84"/>
      <c r="F1385" s="84"/>
    </row>
    <row r="1386">
      <c r="A1386" s="84"/>
      <c r="B1386" s="84"/>
      <c r="C1386" s="84"/>
      <c r="F1386" s="84"/>
    </row>
    <row r="1387">
      <c r="A1387" s="84"/>
      <c r="B1387" s="84"/>
      <c r="C1387" s="84"/>
      <c r="F1387" s="84"/>
    </row>
    <row r="1388">
      <c r="A1388" s="84"/>
      <c r="B1388" s="84"/>
      <c r="C1388" s="84"/>
      <c r="F1388" s="84"/>
    </row>
    <row r="1389">
      <c r="A1389" s="84"/>
      <c r="B1389" s="84"/>
      <c r="C1389" s="84"/>
      <c r="F1389" s="84"/>
    </row>
    <row r="1390">
      <c r="A1390" s="84"/>
      <c r="B1390" s="84"/>
      <c r="C1390" s="84"/>
      <c r="F1390" s="84"/>
    </row>
    <row r="1391">
      <c r="A1391" s="84"/>
      <c r="B1391" s="84"/>
      <c r="C1391" s="84"/>
      <c r="F1391" s="84"/>
    </row>
    <row r="1392">
      <c r="A1392" s="84"/>
      <c r="B1392" s="84"/>
      <c r="C1392" s="84"/>
      <c r="F1392" s="84"/>
    </row>
    <row r="1393">
      <c r="A1393" s="84"/>
      <c r="B1393" s="84"/>
      <c r="C1393" s="84"/>
      <c r="F1393" s="84"/>
    </row>
    <row r="1394">
      <c r="A1394" s="84"/>
      <c r="B1394" s="84"/>
      <c r="C1394" s="84"/>
      <c r="F1394" s="84"/>
    </row>
    <row r="1395">
      <c r="A1395" s="84"/>
      <c r="B1395" s="84"/>
      <c r="C1395" s="84"/>
      <c r="F1395" s="84"/>
    </row>
    <row r="1396">
      <c r="A1396" s="84"/>
      <c r="B1396" s="84"/>
      <c r="C1396" s="84"/>
      <c r="F1396" s="84"/>
    </row>
    <row r="1397">
      <c r="A1397" s="84"/>
      <c r="B1397" s="84"/>
      <c r="C1397" s="84"/>
      <c r="F1397" s="84"/>
    </row>
    <row r="1398">
      <c r="A1398" s="84"/>
      <c r="B1398" s="84"/>
      <c r="C1398" s="84"/>
      <c r="F1398" s="84"/>
    </row>
    <row r="1399">
      <c r="A1399" s="84"/>
      <c r="B1399" s="84"/>
      <c r="C1399" s="84"/>
      <c r="F1399" s="84"/>
    </row>
    <row r="1400">
      <c r="A1400" s="84"/>
      <c r="B1400" s="84"/>
      <c r="C1400" s="84"/>
      <c r="F1400" s="84"/>
    </row>
    <row r="1401">
      <c r="A1401" s="84"/>
      <c r="B1401" s="84"/>
      <c r="C1401" s="84"/>
      <c r="F1401" s="84"/>
    </row>
    <row r="1402">
      <c r="A1402" s="84"/>
      <c r="B1402" s="84"/>
      <c r="C1402" s="84"/>
      <c r="F1402" s="84"/>
    </row>
    <row r="1403">
      <c r="A1403" s="84"/>
      <c r="B1403" s="84"/>
      <c r="C1403" s="84"/>
      <c r="F1403" s="84"/>
    </row>
    <row r="1404">
      <c r="A1404" s="84"/>
      <c r="B1404" s="84"/>
      <c r="C1404" s="84"/>
      <c r="F1404" s="84"/>
    </row>
    <row r="1405">
      <c r="A1405" s="84"/>
      <c r="B1405" s="84"/>
      <c r="C1405" s="84"/>
      <c r="F1405" s="84"/>
    </row>
    <row r="1406">
      <c r="A1406" s="84"/>
      <c r="B1406" s="84"/>
      <c r="C1406" s="84"/>
      <c r="F1406" s="84"/>
    </row>
    <row r="1407">
      <c r="A1407" s="84"/>
      <c r="B1407" s="84"/>
      <c r="C1407" s="84"/>
      <c r="F1407" s="84"/>
    </row>
    <row r="1408">
      <c r="A1408" s="84"/>
      <c r="B1408" s="84"/>
      <c r="C1408" s="84"/>
      <c r="F1408" s="84"/>
    </row>
    <row r="1409">
      <c r="A1409" s="84"/>
      <c r="B1409" s="84"/>
      <c r="C1409" s="84"/>
      <c r="F1409" s="84"/>
    </row>
    <row r="1410">
      <c r="A1410" s="84"/>
      <c r="B1410" s="84"/>
      <c r="C1410" s="84"/>
      <c r="F1410" s="84"/>
    </row>
    <row r="1411">
      <c r="A1411" s="84"/>
      <c r="B1411" s="84"/>
      <c r="C1411" s="84"/>
      <c r="F1411" s="84"/>
    </row>
    <row r="1412">
      <c r="A1412" s="84"/>
      <c r="B1412" s="84"/>
      <c r="C1412" s="84"/>
      <c r="F1412" s="84"/>
    </row>
    <row r="1413">
      <c r="A1413" s="84"/>
      <c r="B1413" s="84"/>
      <c r="C1413" s="84"/>
      <c r="F1413" s="84"/>
    </row>
    <row r="1414">
      <c r="A1414" s="84"/>
      <c r="B1414" s="84"/>
      <c r="C1414" s="84"/>
      <c r="F1414" s="84"/>
    </row>
    <row r="1415">
      <c r="A1415" s="84"/>
      <c r="B1415" s="84"/>
      <c r="C1415" s="84"/>
      <c r="F1415" s="84"/>
    </row>
    <row r="1416">
      <c r="A1416" s="84"/>
      <c r="B1416" s="84"/>
      <c r="C1416" s="84"/>
      <c r="F1416" s="84"/>
    </row>
    <row r="1417">
      <c r="A1417" s="84"/>
      <c r="B1417" s="84"/>
      <c r="C1417" s="84"/>
      <c r="F1417" s="84"/>
    </row>
    <row r="1418">
      <c r="A1418" s="84"/>
      <c r="B1418" s="84"/>
      <c r="C1418" s="84"/>
      <c r="F1418" s="84"/>
    </row>
    <row r="1419">
      <c r="A1419" s="84"/>
      <c r="B1419" s="84"/>
      <c r="C1419" s="84"/>
      <c r="F1419" s="84"/>
    </row>
    <row r="1420">
      <c r="A1420" s="84"/>
      <c r="B1420" s="84"/>
      <c r="C1420" s="84"/>
      <c r="F1420" s="84"/>
    </row>
    <row r="1421">
      <c r="A1421" s="84"/>
      <c r="B1421" s="84"/>
      <c r="C1421" s="84"/>
      <c r="F1421" s="84"/>
    </row>
    <row r="1422">
      <c r="A1422" s="84"/>
      <c r="B1422" s="84"/>
      <c r="C1422" s="84"/>
      <c r="F1422" s="84"/>
    </row>
    <row r="1423">
      <c r="A1423" s="84"/>
      <c r="B1423" s="84"/>
      <c r="C1423" s="84"/>
      <c r="F1423" s="84"/>
    </row>
    <row r="1424">
      <c r="A1424" s="84"/>
      <c r="B1424" s="84"/>
      <c r="C1424" s="84"/>
      <c r="F1424" s="84"/>
    </row>
    <row r="1425">
      <c r="A1425" s="84"/>
      <c r="B1425" s="84"/>
      <c r="C1425" s="84"/>
      <c r="F1425" s="84"/>
    </row>
    <row r="1426">
      <c r="A1426" s="84"/>
      <c r="B1426" s="84"/>
      <c r="C1426" s="84"/>
      <c r="F1426" s="84"/>
    </row>
    <row r="1427">
      <c r="A1427" s="84"/>
      <c r="B1427" s="84"/>
      <c r="C1427" s="84"/>
      <c r="F1427" s="84"/>
    </row>
    <row r="1428">
      <c r="A1428" s="84"/>
      <c r="B1428" s="84"/>
      <c r="C1428" s="84"/>
      <c r="F1428" s="84"/>
    </row>
    <row r="1429">
      <c r="A1429" s="84"/>
      <c r="B1429" s="84"/>
      <c r="C1429" s="84"/>
      <c r="F1429" s="84"/>
    </row>
    <row r="1430">
      <c r="A1430" s="84"/>
      <c r="B1430" s="84"/>
      <c r="C1430" s="84"/>
      <c r="F1430" s="84"/>
    </row>
    <row r="1431">
      <c r="A1431" s="84"/>
      <c r="B1431" s="84"/>
      <c r="C1431" s="84"/>
      <c r="F1431" s="84"/>
    </row>
    <row r="1432">
      <c r="A1432" s="84"/>
      <c r="B1432" s="84"/>
      <c r="C1432" s="84"/>
      <c r="F1432" s="84"/>
    </row>
    <row r="1433">
      <c r="A1433" s="84"/>
      <c r="B1433" s="84"/>
      <c r="C1433" s="84"/>
      <c r="F1433" s="84"/>
    </row>
    <row r="1434">
      <c r="A1434" s="84"/>
      <c r="B1434" s="84"/>
      <c r="C1434" s="84"/>
      <c r="F1434" s="84"/>
    </row>
    <row r="1435">
      <c r="A1435" s="84"/>
      <c r="B1435" s="84"/>
      <c r="C1435" s="84"/>
      <c r="F1435" s="84"/>
    </row>
    <row r="1436">
      <c r="A1436" s="84"/>
      <c r="B1436" s="84"/>
      <c r="C1436" s="84"/>
      <c r="F1436" s="84"/>
    </row>
    <row r="1437">
      <c r="A1437" s="84"/>
      <c r="B1437" s="84"/>
      <c r="C1437" s="84"/>
      <c r="F1437" s="84"/>
    </row>
    <row r="1438">
      <c r="A1438" s="84"/>
      <c r="B1438" s="84"/>
      <c r="C1438" s="84"/>
      <c r="F1438" s="84"/>
    </row>
    <row r="1439">
      <c r="A1439" s="84"/>
      <c r="B1439" s="84"/>
      <c r="C1439" s="84"/>
      <c r="F1439" s="84"/>
    </row>
    <row r="1440">
      <c r="A1440" s="84"/>
      <c r="B1440" s="84"/>
      <c r="C1440" s="84"/>
      <c r="F1440" s="84"/>
    </row>
    <row r="1441">
      <c r="A1441" s="84"/>
      <c r="B1441" s="84"/>
      <c r="C1441" s="84"/>
      <c r="F1441" s="84"/>
    </row>
    <row r="1442">
      <c r="A1442" s="84"/>
      <c r="B1442" s="84"/>
      <c r="C1442" s="84"/>
      <c r="F1442" s="84"/>
    </row>
    <row r="1443">
      <c r="A1443" s="84"/>
      <c r="B1443" s="84"/>
      <c r="C1443" s="84"/>
      <c r="F1443" s="84"/>
    </row>
    <row r="1444">
      <c r="A1444" s="84"/>
      <c r="B1444" s="84"/>
      <c r="C1444" s="84"/>
      <c r="F1444" s="84"/>
    </row>
    <row r="1445">
      <c r="A1445" s="84"/>
      <c r="B1445" s="84"/>
      <c r="C1445" s="84"/>
      <c r="F1445" s="84"/>
    </row>
    <row r="1446">
      <c r="A1446" s="84"/>
      <c r="B1446" s="84"/>
      <c r="C1446" s="84"/>
      <c r="F1446" s="84"/>
    </row>
    <row r="1447">
      <c r="A1447" s="84"/>
      <c r="B1447" s="84"/>
      <c r="C1447" s="84"/>
      <c r="F1447" s="84"/>
    </row>
    <row r="1448">
      <c r="A1448" s="84"/>
      <c r="B1448" s="84"/>
      <c r="C1448" s="84"/>
      <c r="F1448" s="84"/>
    </row>
    <row r="1449">
      <c r="A1449" s="84"/>
      <c r="B1449" s="84"/>
      <c r="C1449" s="84"/>
      <c r="F1449" s="84"/>
    </row>
    <row r="1450">
      <c r="A1450" s="84"/>
      <c r="B1450" s="84"/>
      <c r="C1450" s="84"/>
      <c r="F1450" s="84"/>
    </row>
    <row r="1451">
      <c r="A1451" s="84"/>
      <c r="B1451" s="84"/>
      <c r="C1451" s="84"/>
      <c r="F1451" s="84"/>
    </row>
    <row r="1452">
      <c r="A1452" s="84"/>
      <c r="B1452" s="84"/>
      <c r="C1452" s="84"/>
      <c r="F1452" s="84"/>
    </row>
    <row r="1453">
      <c r="A1453" s="84"/>
      <c r="B1453" s="84"/>
      <c r="C1453" s="84"/>
      <c r="F1453" s="84"/>
    </row>
    <row r="1454">
      <c r="A1454" s="84"/>
      <c r="B1454" s="84"/>
      <c r="C1454" s="84"/>
      <c r="F1454" s="84"/>
    </row>
    <row r="1455">
      <c r="A1455" s="84"/>
      <c r="B1455" s="84"/>
      <c r="C1455" s="84"/>
      <c r="F1455" s="84"/>
    </row>
    <row r="1456">
      <c r="A1456" s="84"/>
      <c r="B1456" s="84"/>
      <c r="C1456" s="84"/>
      <c r="F1456" s="84"/>
    </row>
    <row r="1457">
      <c r="A1457" s="84"/>
      <c r="B1457" s="84"/>
      <c r="C1457" s="84"/>
      <c r="F1457" s="84"/>
    </row>
    <row r="1458">
      <c r="A1458" s="84"/>
      <c r="B1458" s="84"/>
      <c r="C1458" s="84"/>
      <c r="F1458" s="84"/>
    </row>
    <row r="1459">
      <c r="A1459" s="84"/>
      <c r="B1459" s="84"/>
      <c r="C1459" s="84"/>
      <c r="F1459" s="84"/>
    </row>
    <row r="1460">
      <c r="A1460" s="84"/>
      <c r="B1460" s="84"/>
      <c r="C1460" s="84"/>
      <c r="F1460" s="84"/>
    </row>
    <row r="1461">
      <c r="A1461" s="84"/>
      <c r="B1461" s="84"/>
      <c r="C1461" s="84"/>
      <c r="F1461" s="84"/>
    </row>
    <row r="1462">
      <c r="A1462" s="84"/>
      <c r="B1462" s="84"/>
      <c r="C1462" s="84"/>
      <c r="F1462" s="84"/>
    </row>
    <row r="1463">
      <c r="A1463" s="84"/>
      <c r="B1463" s="84"/>
      <c r="C1463" s="84"/>
      <c r="F1463" s="84"/>
    </row>
    <row r="1464">
      <c r="A1464" s="84"/>
      <c r="B1464" s="84"/>
      <c r="C1464" s="84"/>
      <c r="F1464" s="84"/>
    </row>
    <row r="1465">
      <c r="A1465" s="84"/>
      <c r="B1465" s="84"/>
      <c r="C1465" s="84"/>
      <c r="F1465" s="84"/>
    </row>
    <row r="1466">
      <c r="A1466" s="84"/>
      <c r="B1466" s="84"/>
      <c r="C1466" s="84"/>
      <c r="F1466" s="84"/>
    </row>
    <row r="1467">
      <c r="A1467" s="84"/>
      <c r="B1467" s="84"/>
      <c r="C1467" s="84"/>
      <c r="F1467" s="84"/>
    </row>
    <row r="1468">
      <c r="A1468" s="84"/>
      <c r="B1468" s="84"/>
      <c r="C1468" s="84"/>
      <c r="F1468" s="84"/>
    </row>
    <row r="1469">
      <c r="A1469" s="84"/>
      <c r="B1469" s="84"/>
      <c r="C1469" s="84"/>
      <c r="F1469" s="84"/>
    </row>
    <row r="1470">
      <c r="A1470" s="84"/>
      <c r="B1470" s="84"/>
      <c r="C1470" s="84"/>
      <c r="F1470" s="84"/>
    </row>
    <row r="1471">
      <c r="A1471" s="84"/>
      <c r="B1471" s="84"/>
      <c r="C1471" s="84"/>
      <c r="F1471" s="84"/>
    </row>
    <row r="1472">
      <c r="A1472" s="84"/>
      <c r="B1472" s="84"/>
      <c r="C1472" s="84"/>
      <c r="F1472" s="84"/>
    </row>
    <row r="1473">
      <c r="A1473" s="84"/>
      <c r="B1473" s="84"/>
      <c r="C1473" s="84"/>
      <c r="F1473" s="84"/>
    </row>
    <row r="1474">
      <c r="A1474" s="84"/>
      <c r="B1474" s="84"/>
      <c r="C1474" s="84"/>
      <c r="F1474" s="84"/>
    </row>
    <row r="1475">
      <c r="A1475" s="84"/>
      <c r="B1475" s="84"/>
      <c r="C1475" s="84"/>
      <c r="F1475" s="84"/>
    </row>
    <row r="1476">
      <c r="A1476" s="84"/>
      <c r="B1476" s="84"/>
      <c r="C1476" s="84"/>
      <c r="F1476" s="84"/>
    </row>
    <row r="1477">
      <c r="A1477" s="84"/>
      <c r="B1477" s="84"/>
      <c r="C1477" s="84"/>
      <c r="F1477" s="84"/>
    </row>
    <row r="1478">
      <c r="A1478" s="84"/>
      <c r="B1478" s="84"/>
      <c r="C1478" s="84"/>
      <c r="F1478" s="84"/>
    </row>
    <row r="1479">
      <c r="A1479" s="84"/>
      <c r="B1479" s="84"/>
      <c r="C1479" s="84"/>
      <c r="F1479" s="84"/>
    </row>
    <row r="1480">
      <c r="A1480" s="84"/>
      <c r="B1480" s="84"/>
      <c r="C1480" s="84"/>
      <c r="F1480" s="84"/>
    </row>
    <row r="1481">
      <c r="A1481" s="84"/>
      <c r="B1481" s="84"/>
      <c r="C1481" s="84"/>
      <c r="F1481" s="84"/>
    </row>
    <row r="1482">
      <c r="A1482" s="84"/>
      <c r="B1482" s="84"/>
      <c r="C1482" s="84"/>
      <c r="F1482" s="84"/>
    </row>
    <row r="1483">
      <c r="A1483" s="84"/>
      <c r="B1483" s="84"/>
      <c r="C1483" s="84"/>
      <c r="F1483" s="84"/>
    </row>
    <row r="1484">
      <c r="A1484" s="84"/>
      <c r="B1484" s="84"/>
      <c r="C1484" s="84"/>
      <c r="F1484" s="84"/>
    </row>
    <row r="1485">
      <c r="A1485" s="84"/>
      <c r="B1485" s="84"/>
      <c r="C1485" s="84"/>
      <c r="F1485" s="84"/>
    </row>
    <row r="1486">
      <c r="A1486" s="84"/>
      <c r="B1486" s="84"/>
      <c r="C1486" s="84"/>
      <c r="F1486" s="84"/>
    </row>
    <row r="1487">
      <c r="A1487" s="84"/>
      <c r="B1487" s="84"/>
      <c r="C1487" s="84"/>
      <c r="F1487" s="84"/>
    </row>
    <row r="1488">
      <c r="A1488" s="84"/>
      <c r="B1488" s="84"/>
      <c r="C1488" s="84"/>
      <c r="F1488" s="84"/>
    </row>
    <row r="1489">
      <c r="A1489" s="84"/>
      <c r="B1489" s="84"/>
      <c r="C1489" s="84"/>
      <c r="F1489" s="84"/>
    </row>
    <row r="1490">
      <c r="A1490" s="84"/>
      <c r="B1490" s="84"/>
      <c r="C1490" s="84"/>
      <c r="F1490" s="84"/>
    </row>
    <row r="1491">
      <c r="A1491" s="84"/>
      <c r="B1491" s="84"/>
      <c r="C1491" s="84"/>
      <c r="F1491" s="84"/>
    </row>
    <row r="1492">
      <c r="A1492" s="84"/>
      <c r="B1492" s="84"/>
      <c r="C1492" s="84"/>
      <c r="F1492" s="84"/>
    </row>
    <row r="1493">
      <c r="A1493" s="84"/>
      <c r="B1493" s="84"/>
      <c r="C1493" s="84"/>
      <c r="F1493" s="84"/>
    </row>
    <row r="1494">
      <c r="A1494" s="84"/>
      <c r="B1494" s="84"/>
      <c r="C1494" s="84"/>
      <c r="F1494" s="84"/>
    </row>
    <row r="1495">
      <c r="A1495" s="84"/>
      <c r="B1495" s="84"/>
      <c r="C1495" s="84"/>
      <c r="F1495" s="84"/>
    </row>
    <row r="1496">
      <c r="A1496" s="84"/>
      <c r="B1496" s="84"/>
      <c r="C1496" s="84"/>
      <c r="F1496" s="84"/>
    </row>
    <row r="1497">
      <c r="A1497" s="84"/>
      <c r="B1497" s="84"/>
      <c r="C1497" s="84"/>
      <c r="F1497" s="84"/>
    </row>
    <row r="1498">
      <c r="A1498" s="84"/>
      <c r="B1498" s="84"/>
      <c r="C1498" s="84"/>
      <c r="F1498" s="84"/>
    </row>
    <row r="1499">
      <c r="A1499" s="84"/>
      <c r="B1499" s="84"/>
      <c r="C1499" s="84"/>
      <c r="F1499" s="84"/>
    </row>
    <row r="1500">
      <c r="A1500" s="84"/>
      <c r="B1500" s="84"/>
      <c r="C1500" s="84"/>
      <c r="F1500" s="84"/>
    </row>
    <row r="1501">
      <c r="A1501" s="84"/>
      <c r="B1501" s="84"/>
      <c r="C1501" s="84"/>
      <c r="F1501" s="84"/>
    </row>
    <row r="1502">
      <c r="A1502" s="84"/>
      <c r="B1502" s="84"/>
      <c r="C1502" s="84"/>
      <c r="F1502" s="84"/>
    </row>
    <row r="1503">
      <c r="A1503" s="84"/>
      <c r="B1503" s="84"/>
      <c r="C1503" s="84"/>
      <c r="F1503" s="84"/>
    </row>
    <row r="1504">
      <c r="A1504" s="84"/>
      <c r="B1504" s="84"/>
      <c r="C1504" s="84"/>
      <c r="F1504" s="84"/>
    </row>
    <row r="1505">
      <c r="A1505" s="84"/>
      <c r="B1505" s="84"/>
      <c r="C1505" s="84"/>
      <c r="F1505" s="84"/>
    </row>
    <row r="1506">
      <c r="A1506" s="84"/>
      <c r="B1506" s="84"/>
      <c r="C1506" s="84"/>
      <c r="F1506" s="84"/>
    </row>
    <row r="1507">
      <c r="A1507" s="84"/>
      <c r="B1507" s="84"/>
      <c r="C1507" s="84"/>
      <c r="F1507" s="84"/>
    </row>
    <row r="1508">
      <c r="A1508" s="84"/>
      <c r="B1508" s="84"/>
      <c r="C1508" s="84"/>
      <c r="F1508" s="84"/>
    </row>
    <row r="1509">
      <c r="A1509" s="84"/>
      <c r="B1509" s="84"/>
      <c r="C1509" s="84"/>
      <c r="F1509" s="84"/>
    </row>
    <row r="1510">
      <c r="A1510" s="84"/>
      <c r="B1510" s="84"/>
      <c r="C1510" s="84"/>
      <c r="F1510" s="84"/>
    </row>
    <row r="1511">
      <c r="A1511" s="84"/>
      <c r="B1511" s="84"/>
      <c r="C1511" s="84"/>
      <c r="F1511" s="84"/>
    </row>
    <row r="1512">
      <c r="A1512" s="84"/>
      <c r="B1512" s="84"/>
      <c r="C1512" s="84"/>
      <c r="F1512" s="84"/>
    </row>
    <row r="1513">
      <c r="A1513" s="84"/>
      <c r="B1513" s="84"/>
      <c r="C1513" s="84"/>
      <c r="F1513" s="84"/>
    </row>
    <row r="1514">
      <c r="A1514" s="84"/>
      <c r="B1514" s="84"/>
      <c r="C1514" s="84"/>
      <c r="F1514" s="84"/>
    </row>
    <row r="1515">
      <c r="A1515" s="84"/>
      <c r="B1515" s="84"/>
      <c r="C1515" s="84"/>
      <c r="F1515" s="84"/>
    </row>
    <row r="1516">
      <c r="A1516" s="84"/>
      <c r="B1516" s="84"/>
      <c r="C1516" s="84"/>
      <c r="F1516" s="84"/>
    </row>
    <row r="1517">
      <c r="A1517" s="84"/>
      <c r="B1517" s="84"/>
      <c r="C1517" s="84"/>
      <c r="F1517" s="84"/>
    </row>
    <row r="1518">
      <c r="A1518" s="84"/>
      <c r="B1518" s="84"/>
      <c r="C1518" s="84"/>
      <c r="F1518" s="84"/>
    </row>
    <row r="1519">
      <c r="A1519" s="84"/>
      <c r="B1519" s="84"/>
      <c r="C1519" s="84"/>
      <c r="F1519" s="84"/>
    </row>
    <row r="1520">
      <c r="A1520" s="84"/>
      <c r="B1520" s="84"/>
      <c r="C1520" s="84"/>
      <c r="F1520" s="84"/>
    </row>
    <row r="1521">
      <c r="A1521" s="84"/>
      <c r="B1521" s="84"/>
      <c r="C1521" s="84"/>
      <c r="F1521" s="84"/>
    </row>
    <row r="1522">
      <c r="A1522" s="84"/>
      <c r="B1522" s="84"/>
      <c r="C1522" s="84"/>
      <c r="F1522" s="84"/>
    </row>
    <row r="1523">
      <c r="A1523" s="84"/>
      <c r="B1523" s="84"/>
      <c r="C1523" s="84"/>
      <c r="F1523" s="84"/>
    </row>
    <row r="1524">
      <c r="A1524" s="84"/>
      <c r="B1524" s="84"/>
      <c r="C1524" s="84"/>
      <c r="F1524" s="84"/>
    </row>
    <row r="1525">
      <c r="A1525" s="84"/>
      <c r="B1525" s="84"/>
      <c r="C1525" s="84"/>
      <c r="F1525" s="84"/>
    </row>
    <row r="1526">
      <c r="A1526" s="84"/>
      <c r="B1526" s="84"/>
      <c r="C1526" s="84"/>
      <c r="F1526" s="84"/>
    </row>
    <row r="1527">
      <c r="A1527" s="84"/>
      <c r="B1527" s="84"/>
      <c r="C1527" s="84"/>
      <c r="F1527" s="84"/>
    </row>
    <row r="1528">
      <c r="A1528" s="84"/>
      <c r="B1528" s="84"/>
      <c r="C1528" s="84"/>
      <c r="F1528" s="84"/>
    </row>
    <row r="1529">
      <c r="A1529" s="84"/>
      <c r="B1529" s="84"/>
      <c r="C1529" s="84"/>
      <c r="F1529" s="84"/>
    </row>
    <row r="1530">
      <c r="A1530" s="84"/>
      <c r="B1530" s="84"/>
      <c r="C1530" s="84"/>
      <c r="F1530" s="84"/>
    </row>
    <row r="1531">
      <c r="A1531" s="84"/>
      <c r="B1531" s="84"/>
      <c r="C1531" s="84"/>
      <c r="F1531" s="84"/>
    </row>
    <row r="1532">
      <c r="A1532" s="84"/>
      <c r="B1532" s="84"/>
      <c r="C1532" s="84"/>
      <c r="F1532" s="84"/>
    </row>
    <row r="1533">
      <c r="A1533" s="84"/>
      <c r="B1533" s="84"/>
      <c r="C1533" s="84"/>
      <c r="F1533" s="84"/>
    </row>
    <row r="1534">
      <c r="A1534" s="84"/>
      <c r="B1534" s="84"/>
      <c r="C1534" s="84"/>
      <c r="F1534" s="84"/>
    </row>
    <row r="1535">
      <c r="A1535" s="84"/>
      <c r="B1535" s="84"/>
      <c r="C1535" s="84"/>
      <c r="F1535" s="84"/>
    </row>
    <row r="1536">
      <c r="A1536" s="84"/>
      <c r="B1536" s="84"/>
      <c r="C1536" s="84"/>
      <c r="F1536" s="84"/>
    </row>
    <row r="1537">
      <c r="A1537" s="84"/>
      <c r="B1537" s="84"/>
      <c r="C1537" s="84"/>
      <c r="F1537" s="84"/>
    </row>
    <row r="1538">
      <c r="A1538" s="84"/>
      <c r="B1538" s="84"/>
      <c r="C1538" s="84"/>
      <c r="F1538" s="84"/>
    </row>
    <row r="1539">
      <c r="A1539" s="84"/>
      <c r="B1539" s="84"/>
      <c r="C1539" s="84"/>
      <c r="F1539" s="84"/>
    </row>
    <row r="1540">
      <c r="A1540" s="84"/>
      <c r="B1540" s="84"/>
      <c r="C1540" s="84"/>
      <c r="F1540" s="84"/>
    </row>
    <row r="1541">
      <c r="A1541" s="84"/>
      <c r="B1541" s="84"/>
      <c r="C1541" s="84"/>
      <c r="F1541" s="84"/>
    </row>
    <row r="1542">
      <c r="A1542" s="84"/>
      <c r="B1542" s="84"/>
      <c r="C1542" s="84"/>
      <c r="F1542" s="84"/>
    </row>
    <row r="1543">
      <c r="A1543" s="84"/>
      <c r="B1543" s="84"/>
      <c r="C1543" s="84"/>
      <c r="F1543" s="84"/>
    </row>
    <row r="1544">
      <c r="A1544" s="84"/>
      <c r="B1544" s="84"/>
      <c r="C1544" s="84"/>
      <c r="F1544" s="84"/>
    </row>
    <row r="1545">
      <c r="A1545" s="84"/>
      <c r="B1545" s="84"/>
      <c r="C1545" s="84"/>
      <c r="F1545" s="84"/>
    </row>
    <row r="1546">
      <c r="A1546" s="84"/>
      <c r="B1546" s="84"/>
      <c r="C1546" s="84"/>
      <c r="F1546" s="84"/>
    </row>
    <row r="1547">
      <c r="A1547" s="84"/>
      <c r="B1547" s="84"/>
      <c r="C1547" s="84"/>
      <c r="F1547" s="84"/>
    </row>
    <row r="1548">
      <c r="A1548" s="84"/>
      <c r="B1548" s="84"/>
      <c r="C1548" s="84"/>
      <c r="F1548" s="84"/>
    </row>
    <row r="1549">
      <c r="A1549" s="84"/>
      <c r="B1549" s="84"/>
      <c r="C1549" s="84"/>
      <c r="F1549" s="84"/>
    </row>
    <row r="1550">
      <c r="A1550" s="84"/>
      <c r="B1550" s="84"/>
      <c r="C1550" s="84"/>
      <c r="F1550" s="84"/>
    </row>
    <row r="1551">
      <c r="A1551" s="84"/>
      <c r="B1551" s="84"/>
      <c r="C1551" s="84"/>
      <c r="F1551" s="84"/>
    </row>
    <row r="1552">
      <c r="A1552" s="84"/>
      <c r="B1552" s="84"/>
      <c r="C1552" s="84"/>
      <c r="F1552" s="84"/>
    </row>
    <row r="1553">
      <c r="A1553" s="84"/>
      <c r="B1553" s="84"/>
      <c r="C1553" s="84"/>
      <c r="F1553" s="84"/>
    </row>
    <row r="1554">
      <c r="A1554" s="84"/>
      <c r="B1554" s="84"/>
      <c r="C1554" s="84"/>
      <c r="F1554" s="84"/>
    </row>
    <row r="1555">
      <c r="A1555" s="84"/>
      <c r="B1555" s="84"/>
      <c r="C1555" s="84"/>
      <c r="F1555" s="84"/>
    </row>
    <row r="1556">
      <c r="A1556" s="84"/>
      <c r="B1556" s="84"/>
      <c r="C1556" s="84"/>
      <c r="F1556" s="84"/>
    </row>
    <row r="1557">
      <c r="A1557" s="84"/>
      <c r="B1557" s="84"/>
      <c r="C1557" s="84"/>
      <c r="F1557" s="84"/>
    </row>
    <row r="1558">
      <c r="A1558" s="84"/>
      <c r="B1558" s="84"/>
      <c r="C1558" s="84"/>
      <c r="F1558" s="84"/>
    </row>
    <row r="1559">
      <c r="A1559" s="84"/>
      <c r="B1559" s="84"/>
      <c r="C1559" s="84"/>
      <c r="F1559" s="84"/>
    </row>
    <row r="1560">
      <c r="A1560" s="84"/>
      <c r="B1560" s="84"/>
      <c r="C1560" s="84"/>
      <c r="F1560" s="84"/>
    </row>
    <row r="1561">
      <c r="A1561" s="84"/>
      <c r="B1561" s="84"/>
      <c r="C1561" s="84"/>
      <c r="F1561" s="84"/>
    </row>
    <row r="1562">
      <c r="A1562" s="84"/>
      <c r="B1562" s="84"/>
      <c r="C1562" s="84"/>
      <c r="F1562" s="84"/>
    </row>
    <row r="1563">
      <c r="A1563" s="84"/>
      <c r="B1563" s="84"/>
      <c r="C1563" s="84"/>
      <c r="F1563" s="84"/>
    </row>
    <row r="1564">
      <c r="A1564" s="84"/>
      <c r="B1564" s="84"/>
      <c r="C1564" s="84"/>
      <c r="F1564" s="84"/>
    </row>
    <row r="1565">
      <c r="A1565" s="84"/>
      <c r="B1565" s="84"/>
      <c r="C1565" s="84"/>
      <c r="F1565" s="84"/>
    </row>
    <row r="1566">
      <c r="A1566" s="84"/>
      <c r="B1566" s="84"/>
      <c r="C1566" s="84"/>
      <c r="F1566" s="84"/>
    </row>
    <row r="1567">
      <c r="A1567" s="84"/>
      <c r="B1567" s="84"/>
      <c r="C1567" s="84"/>
      <c r="F1567" s="84"/>
    </row>
    <row r="1568">
      <c r="A1568" s="84"/>
      <c r="B1568" s="84"/>
      <c r="C1568" s="84"/>
      <c r="F1568" s="84"/>
    </row>
    <row r="1569">
      <c r="A1569" s="84"/>
      <c r="B1569" s="84"/>
      <c r="C1569" s="84"/>
      <c r="F1569" s="84"/>
    </row>
    <row r="1570">
      <c r="A1570" s="84"/>
      <c r="B1570" s="84"/>
      <c r="C1570" s="84"/>
      <c r="F1570" s="84"/>
    </row>
    <row r="1571">
      <c r="A1571" s="84"/>
      <c r="B1571" s="84"/>
      <c r="C1571" s="84"/>
      <c r="F1571" s="84"/>
    </row>
    <row r="1572">
      <c r="A1572" s="84"/>
      <c r="B1572" s="84"/>
      <c r="C1572" s="84"/>
      <c r="F1572" s="84"/>
    </row>
    <row r="1573">
      <c r="A1573" s="84"/>
      <c r="B1573" s="84"/>
      <c r="C1573" s="84"/>
      <c r="F1573" s="84"/>
    </row>
    <row r="1574">
      <c r="A1574" s="84"/>
      <c r="B1574" s="84"/>
      <c r="C1574" s="84"/>
      <c r="F1574" s="84"/>
    </row>
    <row r="1575">
      <c r="A1575" s="84"/>
      <c r="B1575" s="84"/>
      <c r="C1575" s="84"/>
      <c r="F1575" s="84"/>
    </row>
    <row r="1576">
      <c r="A1576" s="84"/>
      <c r="B1576" s="84"/>
      <c r="C1576" s="84"/>
      <c r="F1576" s="84"/>
    </row>
    <row r="1577">
      <c r="A1577" s="84"/>
      <c r="B1577" s="84"/>
      <c r="C1577" s="84"/>
      <c r="F1577" s="84"/>
    </row>
    <row r="1578">
      <c r="A1578" s="84"/>
      <c r="B1578" s="84"/>
      <c r="C1578" s="84"/>
      <c r="F1578" s="84"/>
    </row>
    <row r="1579">
      <c r="A1579" s="84"/>
      <c r="B1579" s="84"/>
      <c r="C1579" s="84"/>
      <c r="F1579" s="84"/>
    </row>
    <row r="1580">
      <c r="A1580" s="84"/>
      <c r="B1580" s="84"/>
      <c r="C1580" s="84"/>
      <c r="F1580" s="84"/>
    </row>
    <row r="1581">
      <c r="A1581" s="84"/>
      <c r="B1581" s="84"/>
      <c r="C1581" s="84"/>
      <c r="F1581" s="84"/>
    </row>
    <row r="1582">
      <c r="A1582" s="84"/>
      <c r="B1582" s="84"/>
      <c r="C1582" s="84"/>
      <c r="F1582" s="84"/>
    </row>
    <row r="1583">
      <c r="A1583" s="84"/>
      <c r="B1583" s="84"/>
      <c r="C1583" s="84"/>
      <c r="F1583" s="84"/>
    </row>
    <row r="1584">
      <c r="A1584" s="84"/>
      <c r="B1584" s="84"/>
      <c r="C1584" s="84"/>
      <c r="F1584" s="84"/>
    </row>
    <row r="1585">
      <c r="A1585" s="84"/>
      <c r="B1585" s="84"/>
      <c r="C1585" s="84"/>
      <c r="F1585" s="84"/>
    </row>
    <row r="1586">
      <c r="A1586" s="84"/>
      <c r="B1586" s="84"/>
      <c r="C1586" s="84"/>
      <c r="F1586" s="84"/>
    </row>
    <row r="1587">
      <c r="A1587" s="84"/>
      <c r="B1587" s="84"/>
      <c r="C1587" s="84"/>
      <c r="F1587" s="84"/>
    </row>
    <row r="1588">
      <c r="A1588" s="84"/>
      <c r="B1588" s="84"/>
      <c r="C1588" s="84"/>
      <c r="F1588" s="84"/>
    </row>
    <row r="1589">
      <c r="A1589" s="84"/>
      <c r="B1589" s="84"/>
      <c r="C1589" s="84"/>
      <c r="F1589" s="84"/>
    </row>
    <row r="1590">
      <c r="A1590" s="84"/>
      <c r="B1590" s="84"/>
      <c r="C1590" s="84"/>
      <c r="F1590" s="84"/>
    </row>
    <row r="1591">
      <c r="A1591" s="84"/>
      <c r="B1591" s="84"/>
      <c r="C1591" s="84"/>
      <c r="F1591" s="84"/>
    </row>
    <row r="1592">
      <c r="A1592" s="84"/>
      <c r="B1592" s="84"/>
      <c r="C1592" s="84"/>
      <c r="F1592" s="84"/>
    </row>
    <row r="1593">
      <c r="A1593" s="84"/>
      <c r="B1593" s="84"/>
      <c r="C1593" s="84"/>
      <c r="F1593" s="84"/>
    </row>
    <row r="1594">
      <c r="A1594" s="84"/>
      <c r="B1594" s="84"/>
      <c r="C1594" s="84"/>
      <c r="F1594" s="84"/>
    </row>
    <row r="1595">
      <c r="A1595" s="84"/>
      <c r="B1595" s="84"/>
      <c r="C1595" s="84"/>
      <c r="F1595" s="84"/>
    </row>
    <row r="1596">
      <c r="A1596" s="84"/>
      <c r="B1596" s="84"/>
      <c r="C1596" s="84"/>
      <c r="F1596" s="84"/>
    </row>
    <row r="1597">
      <c r="A1597" s="84"/>
      <c r="B1597" s="84"/>
      <c r="C1597" s="84"/>
      <c r="F1597" s="84"/>
    </row>
    <row r="1598">
      <c r="A1598" s="84"/>
      <c r="B1598" s="84"/>
      <c r="C1598" s="84"/>
      <c r="F1598" s="84"/>
    </row>
    <row r="1599">
      <c r="A1599" s="84"/>
      <c r="B1599" s="84"/>
      <c r="C1599" s="84"/>
      <c r="F1599" s="84"/>
    </row>
    <row r="1600">
      <c r="A1600" s="84"/>
      <c r="B1600" s="84"/>
      <c r="C1600" s="84"/>
      <c r="F1600" s="84"/>
    </row>
    <row r="1601">
      <c r="A1601" s="84"/>
      <c r="B1601" s="84"/>
      <c r="C1601" s="84"/>
      <c r="F1601" s="84"/>
    </row>
    <row r="1602">
      <c r="A1602" s="84"/>
      <c r="B1602" s="84"/>
      <c r="C1602" s="84"/>
      <c r="F1602" s="84"/>
    </row>
    <row r="1603">
      <c r="A1603" s="84"/>
      <c r="B1603" s="84"/>
      <c r="C1603" s="84"/>
      <c r="F1603" s="84"/>
    </row>
    <row r="1604">
      <c r="A1604" s="84"/>
      <c r="B1604" s="84"/>
      <c r="C1604" s="84"/>
      <c r="F1604" s="84"/>
    </row>
    <row r="1605">
      <c r="A1605" s="84"/>
      <c r="B1605" s="84"/>
      <c r="C1605" s="84"/>
      <c r="F1605" s="84"/>
    </row>
    <row r="1606">
      <c r="A1606" s="84"/>
      <c r="B1606" s="84"/>
      <c r="C1606" s="84"/>
      <c r="F1606" s="84"/>
    </row>
    <row r="1607">
      <c r="A1607" s="84"/>
      <c r="B1607" s="84"/>
      <c r="C1607" s="84"/>
      <c r="F1607" s="84"/>
    </row>
    <row r="1608">
      <c r="A1608" s="84"/>
      <c r="B1608" s="84"/>
      <c r="C1608" s="84"/>
      <c r="F1608" s="84"/>
    </row>
    <row r="1609">
      <c r="A1609" s="84"/>
      <c r="B1609" s="84"/>
      <c r="C1609" s="84"/>
      <c r="F1609" s="84"/>
    </row>
    <row r="1610">
      <c r="A1610" s="84"/>
      <c r="B1610" s="84"/>
      <c r="C1610" s="84"/>
      <c r="F1610" s="84"/>
    </row>
    <row r="1611">
      <c r="A1611" s="84"/>
      <c r="B1611" s="84"/>
      <c r="C1611" s="84"/>
      <c r="F1611" s="84"/>
    </row>
    <row r="1612">
      <c r="A1612" s="84"/>
      <c r="B1612" s="84"/>
      <c r="C1612" s="84"/>
      <c r="F1612" s="84"/>
    </row>
    <row r="1613">
      <c r="A1613" s="84"/>
      <c r="B1613" s="84"/>
      <c r="C1613" s="84"/>
      <c r="F1613" s="84"/>
    </row>
    <row r="1614">
      <c r="A1614" s="84"/>
      <c r="B1614" s="84"/>
      <c r="C1614" s="84"/>
      <c r="F1614" s="84"/>
    </row>
    <row r="1615">
      <c r="A1615" s="84"/>
      <c r="B1615" s="84"/>
      <c r="C1615" s="84"/>
      <c r="F1615" s="84"/>
    </row>
    <row r="1616">
      <c r="A1616" s="84"/>
      <c r="B1616" s="84"/>
      <c r="C1616" s="84"/>
      <c r="F1616" s="84"/>
    </row>
    <row r="1617">
      <c r="A1617" s="84"/>
      <c r="B1617" s="84"/>
      <c r="C1617" s="84"/>
      <c r="F1617" s="84"/>
    </row>
    <row r="1618">
      <c r="A1618" s="84"/>
      <c r="B1618" s="84"/>
      <c r="C1618" s="84"/>
      <c r="F1618" s="84"/>
    </row>
    <row r="1619">
      <c r="A1619" s="84"/>
      <c r="B1619" s="84"/>
      <c r="C1619" s="84"/>
      <c r="F1619" s="84"/>
    </row>
    <row r="1620">
      <c r="A1620" s="84"/>
      <c r="B1620" s="84"/>
      <c r="C1620" s="84"/>
      <c r="F1620" s="84"/>
    </row>
    <row r="1621">
      <c r="A1621" s="84"/>
      <c r="B1621" s="84"/>
      <c r="C1621" s="84"/>
      <c r="F1621" s="84"/>
    </row>
    <row r="1622">
      <c r="A1622" s="84"/>
      <c r="B1622" s="84"/>
      <c r="C1622" s="84"/>
      <c r="F1622" s="84"/>
    </row>
    <row r="1623">
      <c r="A1623" s="84"/>
      <c r="B1623" s="84"/>
      <c r="C1623" s="84"/>
      <c r="F1623" s="84"/>
    </row>
    <row r="1624">
      <c r="A1624" s="84"/>
      <c r="B1624" s="84"/>
      <c r="C1624" s="84"/>
      <c r="F1624" s="84"/>
    </row>
    <row r="1625">
      <c r="A1625" s="84"/>
      <c r="B1625" s="84"/>
      <c r="C1625" s="84"/>
      <c r="F1625" s="84"/>
    </row>
    <row r="1626">
      <c r="A1626" s="84"/>
      <c r="B1626" s="84"/>
      <c r="C1626" s="84"/>
      <c r="F1626" s="84"/>
    </row>
    <row r="1627">
      <c r="A1627" s="84"/>
      <c r="B1627" s="84"/>
      <c r="C1627" s="84"/>
      <c r="F1627" s="84"/>
    </row>
    <row r="1628">
      <c r="A1628" s="84"/>
      <c r="B1628" s="84"/>
      <c r="C1628" s="84"/>
      <c r="F1628" s="84"/>
    </row>
    <row r="1629">
      <c r="A1629" s="84"/>
      <c r="B1629" s="84"/>
      <c r="C1629" s="84"/>
      <c r="F1629" s="84"/>
    </row>
    <row r="1630">
      <c r="A1630" s="84"/>
      <c r="B1630" s="84"/>
      <c r="C1630" s="84"/>
      <c r="F1630" s="84"/>
    </row>
    <row r="1631">
      <c r="A1631" s="84"/>
      <c r="B1631" s="84"/>
      <c r="C1631" s="84"/>
      <c r="F1631" s="84"/>
    </row>
    <row r="1632">
      <c r="A1632" s="84"/>
      <c r="B1632" s="84"/>
      <c r="C1632" s="84"/>
      <c r="F1632" s="84"/>
    </row>
    <row r="1633">
      <c r="A1633" s="84"/>
      <c r="B1633" s="84"/>
      <c r="C1633" s="84"/>
      <c r="F1633" s="84"/>
    </row>
    <row r="1634">
      <c r="A1634" s="84"/>
      <c r="B1634" s="84"/>
      <c r="C1634" s="84"/>
      <c r="F1634" s="84"/>
    </row>
    <row r="1635">
      <c r="A1635" s="84"/>
      <c r="B1635" s="84"/>
      <c r="C1635" s="84"/>
      <c r="F1635" s="84"/>
    </row>
    <row r="1636">
      <c r="A1636" s="84"/>
      <c r="B1636" s="84"/>
      <c r="C1636" s="84"/>
      <c r="F1636" s="84"/>
    </row>
    <row r="1637">
      <c r="A1637" s="84"/>
      <c r="B1637" s="84"/>
      <c r="C1637" s="84"/>
      <c r="F1637" s="84"/>
    </row>
    <row r="1638">
      <c r="A1638" s="84"/>
      <c r="B1638" s="84"/>
      <c r="C1638" s="84"/>
      <c r="F1638" s="84"/>
    </row>
    <row r="1639">
      <c r="A1639" s="84"/>
      <c r="B1639" s="84"/>
      <c r="C1639" s="84"/>
      <c r="F1639" s="84"/>
    </row>
    <row r="1640">
      <c r="A1640" s="84"/>
      <c r="B1640" s="84"/>
      <c r="C1640" s="84"/>
      <c r="F1640" s="84"/>
    </row>
    <row r="1641">
      <c r="A1641" s="84"/>
      <c r="B1641" s="84"/>
      <c r="C1641" s="84"/>
      <c r="F1641" s="84"/>
    </row>
    <row r="1642">
      <c r="A1642" s="84"/>
      <c r="B1642" s="84"/>
      <c r="C1642" s="84"/>
      <c r="F1642" s="84"/>
    </row>
    <row r="1643">
      <c r="A1643" s="84"/>
      <c r="B1643" s="84"/>
      <c r="C1643" s="84"/>
      <c r="F1643" s="84"/>
    </row>
    <row r="1644">
      <c r="A1644" s="84"/>
      <c r="B1644" s="84"/>
      <c r="C1644" s="84"/>
      <c r="F1644" s="84"/>
    </row>
    <row r="1645">
      <c r="A1645" s="84"/>
      <c r="B1645" s="84"/>
      <c r="C1645" s="84"/>
      <c r="F1645" s="84"/>
    </row>
    <row r="1646">
      <c r="A1646" s="84"/>
      <c r="B1646" s="84"/>
      <c r="C1646" s="84"/>
      <c r="F1646" s="84"/>
    </row>
    <row r="1647">
      <c r="A1647" s="84"/>
      <c r="B1647" s="84"/>
      <c r="C1647" s="84"/>
      <c r="F1647" s="84"/>
    </row>
    <row r="1648">
      <c r="A1648" s="84"/>
      <c r="B1648" s="84"/>
      <c r="C1648" s="84"/>
      <c r="F1648" s="84"/>
    </row>
    <row r="1649">
      <c r="A1649" s="84"/>
      <c r="B1649" s="84"/>
      <c r="C1649" s="84"/>
      <c r="F1649" s="84"/>
    </row>
    <row r="1650">
      <c r="A1650" s="84"/>
      <c r="B1650" s="84"/>
      <c r="C1650" s="84"/>
      <c r="F1650" s="84"/>
    </row>
    <row r="1651">
      <c r="A1651" s="84"/>
      <c r="B1651" s="84"/>
      <c r="C1651" s="84"/>
      <c r="F1651" s="84"/>
    </row>
    <row r="1652">
      <c r="A1652" s="84"/>
      <c r="B1652" s="84"/>
      <c r="C1652" s="84"/>
      <c r="F1652" s="84"/>
    </row>
    <row r="1653">
      <c r="A1653" s="84"/>
      <c r="B1653" s="84"/>
      <c r="C1653" s="84"/>
      <c r="F1653" s="84"/>
    </row>
    <row r="1654">
      <c r="A1654" s="84"/>
      <c r="B1654" s="84"/>
      <c r="C1654" s="84"/>
      <c r="F1654" s="84"/>
    </row>
    <row r="1655">
      <c r="A1655" s="84"/>
      <c r="B1655" s="84"/>
      <c r="C1655" s="84"/>
      <c r="F1655" s="84"/>
    </row>
    <row r="1656">
      <c r="A1656" s="84"/>
      <c r="B1656" s="84"/>
      <c r="C1656" s="84"/>
      <c r="F1656" s="84"/>
    </row>
    <row r="1657">
      <c r="A1657" s="84"/>
      <c r="B1657" s="84"/>
      <c r="C1657" s="84"/>
      <c r="F1657" s="84"/>
    </row>
    <row r="1658">
      <c r="A1658" s="84"/>
      <c r="B1658" s="84"/>
      <c r="C1658" s="84"/>
      <c r="F1658" s="84"/>
    </row>
    <row r="1659">
      <c r="A1659" s="84"/>
      <c r="B1659" s="84"/>
      <c r="C1659" s="84"/>
      <c r="F1659" s="84"/>
    </row>
    <row r="1660">
      <c r="A1660" s="84"/>
      <c r="B1660" s="84"/>
      <c r="C1660" s="84"/>
      <c r="F1660" s="84"/>
    </row>
    <row r="1661">
      <c r="A1661" s="84"/>
      <c r="B1661" s="84"/>
      <c r="C1661" s="84"/>
      <c r="F1661" s="84"/>
    </row>
    <row r="1662">
      <c r="A1662" s="84"/>
      <c r="B1662" s="84"/>
      <c r="C1662" s="84"/>
      <c r="F1662" s="84"/>
    </row>
    <row r="1663">
      <c r="A1663" s="84"/>
      <c r="B1663" s="84"/>
      <c r="C1663" s="84"/>
      <c r="F1663" s="84"/>
    </row>
    <row r="1664">
      <c r="A1664" s="84"/>
      <c r="B1664" s="84"/>
      <c r="C1664" s="84"/>
      <c r="F1664" s="84"/>
    </row>
    <row r="1665">
      <c r="A1665" s="84"/>
      <c r="B1665" s="84"/>
      <c r="C1665" s="84"/>
      <c r="F1665" s="84"/>
    </row>
    <row r="1666">
      <c r="A1666" s="84"/>
      <c r="B1666" s="84"/>
      <c r="C1666" s="84"/>
      <c r="F1666" s="84"/>
    </row>
    <row r="1667">
      <c r="A1667" s="84"/>
      <c r="B1667" s="84"/>
      <c r="C1667" s="84"/>
      <c r="F1667" s="84"/>
    </row>
    <row r="1668">
      <c r="A1668" s="84"/>
      <c r="B1668" s="84"/>
      <c r="C1668" s="84"/>
      <c r="F1668" s="84"/>
    </row>
    <row r="1669">
      <c r="A1669" s="84"/>
      <c r="B1669" s="84"/>
      <c r="C1669" s="84"/>
      <c r="F1669" s="84"/>
    </row>
    <row r="1670">
      <c r="A1670" s="84"/>
      <c r="B1670" s="84"/>
      <c r="C1670" s="84"/>
      <c r="F1670" s="84"/>
    </row>
    <row r="1671">
      <c r="A1671" s="84"/>
      <c r="B1671" s="84"/>
      <c r="C1671" s="84"/>
      <c r="F1671" s="84"/>
    </row>
    <row r="1672">
      <c r="A1672" s="84"/>
      <c r="B1672" s="84"/>
      <c r="C1672" s="84"/>
      <c r="F1672" s="84"/>
    </row>
    <row r="1673">
      <c r="A1673" s="84"/>
      <c r="B1673" s="84"/>
      <c r="C1673" s="84"/>
      <c r="F1673" s="84"/>
    </row>
    <row r="1674">
      <c r="A1674" s="84"/>
      <c r="B1674" s="84"/>
      <c r="C1674" s="84"/>
      <c r="F1674" s="84"/>
    </row>
    <row r="1675">
      <c r="A1675" s="84"/>
      <c r="B1675" s="84"/>
      <c r="C1675" s="84"/>
      <c r="F1675" s="84"/>
    </row>
    <row r="1676">
      <c r="A1676" s="84"/>
      <c r="B1676" s="84"/>
      <c r="C1676" s="84"/>
      <c r="F1676" s="84"/>
    </row>
    <row r="1677">
      <c r="A1677" s="84"/>
      <c r="B1677" s="84"/>
      <c r="C1677" s="84"/>
      <c r="F1677" s="84"/>
    </row>
    <row r="1678">
      <c r="A1678" s="84"/>
      <c r="B1678" s="84"/>
      <c r="C1678" s="84"/>
      <c r="F1678" s="84"/>
    </row>
    <row r="1679">
      <c r="A1679" s="84"/>
      <c r="B1679" s="84"/>
      <c r="C1679" s="84"/>
      <c r="F1679" s="84"/>
    </row>
    <row r="1680">
      <c r="A1680" s="84"/>
      <c r="B1680" s="84"/>
      <c r="C1680" s="84"/>
      <c r="F1680" s="84"/>
    </row>
    <row r="1681">
      <c r="A1681" s="84"/>
      <c r="B1681" s="84"/>
      <c r="C1681" s="84"/>
      <c r="F1681" s="84"/>
    </row>
    <row r="1682">
      <c r="A1682" s="84"/>
      <c r="B1682" s="84"/>
      <c r="C1682" s="84"/>
      <c r="F1682" s="84"/>
    </row>
    <row r="1683">
      <c r="A1683" s="84"/>
      <c r="B1683" s="84"/>
      <c r="C1683" s="84"/>
      <c r="F1683" s="84"/>
    </row>
    <row r="1684">
      <c r="A1684" s="84"/>
      <c r="B1684" s="84"/>
      <c r="C1684" s="84"/>
      <c r="F1684" s="84"/>
    </row>
    <row r="1685">
      <c r="A1685" s="84"/>
      <c r="B1685" s="84"/>
      <c r="C1685" s="84"/>
      <c r="F1685" s="84"/>
    </row>
    <row r="1686">
      <c r="A1686" s="84"/>
      <c r="B1686" s="84"/>
      <c r="C1686" s="84"/>
      <c r="F1686" s="84"/>
    </row>
    <row r="1687">
      <c r="A1687" s="84"/>
      <c r="B1687" s="84"/>
      <c r="C1687" s="84"/>
      <c r="F1687" s="84"/>
    </row>
    <row r="1688">
      <c r="A1688" s="84"/>
      <c r="B1688" s="84"/>
      <c r="C1688" s="84"/>
      <c r="F1688" s="84"/>
    </row>
    <row r="1689">
      <c r="A1689" s="84"/>
      <c r="B1689" s="84"/>
      <c r="C1689" s="84"/>
      <c r="F1689" s="84"/>
    </row>
    <row r="1690">
      <c r="A1690" s="84"/>
      <c r="B1690" s="84"/>
      <c r="C1690" s="84"/>
      <c r="F1690" s="84"/>
    </row>
    <row r="1691">
      <c r="A1691" s="84"/>
      <c r="B1691" s="84"/>
      <c r="C1691" s="84"/>
      <c r="F1691" s="84"/>
    </row>
    <row r="1692">
      <c r="A1692" s="84"/>
      <c r="B1692" s="84"/>
      <c r="C1692" s="84"/>
      <c r="F1692" s="84"/>
    </row>
    <row r="1693">
      <c r="A1693" s="84"/>
      <c r="B1693" s="84"/>
      <c r="C1693" s="84"/>
      <c r="F1693" s="84"/>
    </row>
    <row r="1694">
      <c r="A1694" s="84"/>
      <c r="B1694" s="84"/>
      <c r="C1694" s="84"/>
      <c r="F1694" s="84"/>
    </row>
    <row r="1695">
      <c r="A1695" s="84"/>
      <c r="B1695" s="84"/>
      <c r="C1695" s="84"/>
      <c r="F1695" s="84"/>
    </row>
    <row r="1696">
      <c r="A1696" s="84"/>
      <c r="B1696" s="84"/>
      <c r="C1696" s="84"/>
      <c r="F1696" s="84"/>
    </row>
    <row r="1697">
      <c r="A1697" s="84"/>
      <c r="B1697" s="84"/>
      <c r="C1697" s="84"/>
      <c r="F1697" s="84"/>
    </row>
    <row r="1698">
      <c r="A1698" s="84"/>
      <c r="B1698" s="84"/>
      <c r="C1698" s="84"/>
      <c r="F1698" s="84"/>
    </row>
    <row r="1699">
      <c r="A1699" s="84"/>
      <c r="B1699" s="84"/>
      <c r="C1699" s="84"/>
      <c r="F1699" s="84"/>
    </row>
    <row r="1700">
      <c r="A1700" s="84"/>
      <c r="B1700" s="84"/>
      <c r="C1700" s="84"/>
      <c r="F1700" s="84"/>
    </row>
    <row r="1701">
      <c r="A1701" s="84"/>
      <c r="B1701" s="84"/>
      <c r="C1701" s="84"/>
      <c r="F1701" s="84"/>
    </row>
    <row r="1702">
      <c r="A1702" s="84"/>
      <c r="B1702" s="84"/>
      <c r="C1702" s="84"/>
      <c r="F1702" s="84"/>
    </row>
    <row r="1703">
      <c r="A1703" s="84"/>
      <c r="B1703" s="84"/>
      <c r="C1703" s="84"/>
      <c r="F1703" s="84"/>
    </row>
    <row r="1704">
      <c r="A1704" s="84"/>
      <c r="B1704" s="84"/>
      <c r="C1704" s="84"/>
      <c r="F1704" s="84"/>
    </row>
    <row r="1705">
      <c r="A1705" s="84"/>
      <c r="B1705" s="84"/>
      <c r="C1705" s="84"/>
      <c r="F1705" s="84"/>
    </row>
    <row r="1706">
      <c r="A1706" s="84"/>
      <c r="B1706" s="84"/>
      <c r="C1706" s="84"/>
      <c r="F1706" s="84"/>
    </row>
    <row r="1707">
      <c r="A1707" s="84"/>
      <c r="B1707" s="84"/>
      <c r="C1707" s="84"/>
      <c r="F1707" s="84"/>
    </row>
    <row r="1708">
      <c r="A1708" s="84"/>
      <c r="B1708" s="84"/>
      <c r="C1708" s="84"/>
      <c r="F1708" s="84"/>
    </row>
    <row r="1709">
      <c r="A1709" s="84"/>
      <c r="B1709" s="84"/>
      <c r="C1709" s="84"/>
      <c r="F1709" s="84"/>
    </row>
    <row r="1710">
      <c r="A1710" s="84"/>
      <c r="B1710" s="84"/>
      <c r="C1710" s="84"/>
      <c r="F1710" s="84"/>
    </row>
    <row r="1711">
      <c r="A1711" s="84"/>
      <c r="B1711" s="84"/>
      <c r="C1711" s="84"/>
      <c r="F1711" s="84"/>
    </row>
    <row r="1712">
      <c r="A1712" s="84"/>
      <c r="B1712" s="84"/>
      <c r="C1712" s="84"/>
      <c r="F1712" s="84"/>
    </row>
    <row r="1713">
      <c r="A1713" s="84"/>
      <c r="B1713" s="84"/>
      <c r="C1713" s="84"/>
      <c r="F1713" s="84"/>
    </row>
    <row r="1714">
      <c r="A1714" s="84"/>
      <c r="B1714" s="84"/>
      <c r="C1714" s="84"/>
      <c r="F1714" s="84"/>
    </row>
    <row r="1715">
      <c r="A1715" s="84"/>
      <c r="B1715" s="84"/>
      <c r="C1715" s="84"/>
      <c r="F1715" s="84"/>
    </row>
    <row r="1716">
      <c r="A1716" s="84"/>
      <c r="B1716" s="84"/>
      <c r="C1716" s="84"/>
      <c r="F1716" s="84"/>
    </row>
    <row r="1717">
      <c r="A1717" s="84"/>
      <c r="B1717" s="84"/>
      <c r="C1717" s="84"/>
      <c r="F1717" s="84"/>
    </row>
    <row r="1718">
      <c r="A1718" s="84"/>
      <c r="B1718" s="84"/>
      <c r="C1718" s="84"/>
      <c r="F1718" s="84"/>
    </row>
    <row r="1719">
      <c r="A1719" s="84"/>
      <c r="B1719" s="84"/>
      <c r="C1719" s="84"/>
      <c r="F1719" s="84"/>
    </row>
    <row r="1720">
      <c r="A1720" s="84"/>
      <c r="B1720" s="84"/>
      <c r="C1720" s="84"/>
      <c r="F1720" s="84"/>
    </row>
    <row r="1721">
      <c r="A1721" s="84"/>
      <c r="B1721" s="84"/>
      <c r="C1721" s="84"/>
      <c r="F1721" s="84"/>
    </row>
    <row r="1722">
      <c r="A1722" s="84"/>
      <c r="B1722" s="84"/>
      <c r="C1722" s="84"/>
      <c r="F1722" s="84"/>
    </row>
    <row r="1723">
      <c r="A1723" s="84"/>
      <c r="B1723" s="84"/>
      <c r="C1723" s="84"/>
      <c r="F1723" s="84"/>
    </row>
    <row r="1724">
      <c r="A1724" s="84"/>
      <c r="B1724" s="84"/>
      <c r="C1724" s="84"/>
      <c r="F1724" s="84"/>
    </row>
    <row r="1725">
      <c r="A1725" s="84"/>
      <c r="B1725" s="84"/>
      <c r="C1725" s="84"/>
      <c r="F1725" s="84"/>
    </row>
    <row r="1726">
      <c r="A1726" s="84"/>
      <c r="B1726" s="84"/>
      <c r="C1726" s="84"/>
      <c r="F1726" s="84"/>
    </row>
    <row r="1727">
      <c r="A1727" s="84"/>
      <c r="B1727" s="84"/>
      <c r="C1727" s="84"/>
      <c r="F1727" s="84"/>
    </row>
    <row r="1728">
      <c r="A1728" s="84"/>
      <c r="B1728" s="84"/>
      <c r="C1728" s="84"/>
      <c r="F1728" s="84"/>
    </row>
    <row r="1729">
      <c r="A1729" s="84"/>
      <c r="B1729" s="84"/>
      <c r="C1729" s="84"/>
      <c r="F1729" s="84"/>
    </row>
    <row r="1730">
      <c r="A1730" s="84"/>
      <c r="B1730" s="84"/>
      <c r="C1730" s="84"/>
      <c r="F1730" s="84"/>
    </row>
    <row r="1731">
      <c r="A1731" s="84"/>
      <c r="B1731" s="84"/>
      <c r="C1731" s="84"/>
      <c r="F1731" s="84"/>
    </row>
    <row r="1732">
      <c r="A1732" s="84"/>
      <c r="B1732" s="84"/>
      <c r="C1732" s="84"/>
      <c r="F1732" s="84"/>
    </row>
    <row r="1733">
      <c r="A1733" s="84"/>
      <c r="B1733" s="84"/>
      <c r="C1733" s="84"/>
      <c r="F1733" s="84"/>
    </row>
    <row r="1734">
      <c r="A1734" s="84"/>
      <c r="B1734" s="84"/>
      <c r="C1734" s="84"/>
      <c r="F1734" s="84"/>
    </row>
    <row r="1735">
      <c r="A1735" s="84"/>
      <c r="B1735" s="84"/>
      <c r="C1735" s="84"/>
      <c r="F1735" s="84"/>
    </row>
    <row r="1736">
      <c r="A1736" s="84"/>
      <c r="B1736" s="84"/>
      <c r="C1736" s="84"/>
      <c r="F1736" s="84"/>
    </row>
    <row r="1737">
      <c r="A1737" s="84"/>
      <c r="B1737" s="84"/>
      <c r="C1737" s="84"/>
      <c r="F1737" s="84"/>
    </row>
    <row r="1738">
      <c r="A1738" s="84"/>
      <c r="B1738" s="84"/>
      <c r="C1738" s="84"/>
      <c r="F1738" s="84"/>
    </row>
    <row r="1739">
      <c r="A1739" s="84"/>
      <c r="B1739" s="84"/>
      <c r="C1739" s="84"/>
      <c r="F1739" s="84"/>
    </row>
    <row r="1740">
      <c r="A1740" s="84"/>
      <c r="B1740" s="84"/>
      <c r="C1740" s="84"/>
      <c r="F1740" s="84"/>
    </row>
    <row r="1741">
      <c r="A1741" s="84"/>
      <c r="B1741" s="84"/>
      <c r="C1741" s="84"/>
      <c r="F1741" s="84"/>
    </row>
    <row r="1742">
      <c r="A1742" s="84"/>
      <c r="B1742" s="84"/>
      <c r="C1742" s="84"/>
      <c r="F1742" s="84"/>
    </row>
    <row r="1743">
      <c r="A1743" s="84"/>
      <c r="B1743" s="84"/>
      <c r="C1743" s="84"/>
      <c r="F1743" s="84"/>
    </row>
    <row r="1744">
      <c r="A1744" s="84"/>
      <c r="B1744" s="84"/>
      <c r="C1744" s="84"/>
      <c r="F1744" s="84"/>
    </row>
    <row r="1745">
      <c r="A1745" s="84"/>
      <c r="B1745" s="84"/>
      <c r="C1745" s="84"/>
      <c r="F1745" s="84"/>
    </row>
    <row r="1746">
      <c r="A1746" s="84"/>
      <c r="B1746" s="84"/>
      <c r="C1746" s="84"/>
      <c r="F1746" s="84"/>
    </row>
    <row r="1747">
      <c r="A1747" s="84"/>
      <c r="B1747" s="84"/>
      <c r="C1747" s="84"/>
      <c r="F1747" s="84"/>
    </row>
    <row r="1748">
      <c r="A1748" s="84"/>
      <c r="B1748" s="84"/>
      <c r="C1748" s="84"/>
      <c r="F1748" s="84"/>
    </row>
    <row r="1749">
      <c r="A1749" s="84"/>
      <c r="B1749" s="84"/>
      <c r="C1749" s="84"/>
      <c r="F1749" s="84"/>
    </row>
    <row r="1750">
      <c r="A1750" s="84"/>
      <c r="B1750" s="84"/>
      <c r="C1750" s="84"/>
      <c r="F1750" s="84"/>
    </row>
    <row r="1751">
      <c r="A1751" s="84"/>
      <c r="B1751" s="84"/>
      <c r="C1751" s="84"/>
      <c r="F1751" s="84"/>
    </row>
    <row r="1752">
      <c r="A1752" s="84"/>
      <c r="B1752" s="84"/>
      <c r="C1752" s="84"/>
      <c r="F1752" s="84"/>
    </row>
    <row r="1753">
      <c r="A1753" s="84"/>
      <c r="B1753" s="84"/>
      <c r="C1753" s="84"/>
      <c r="F1753" s="84"/>
    </row>
    <row r="1754">
      <c r="A1754" s="84"/>
      <c r="B1754" s="84"/>
      <c r="C1754" s="84"/>
      <c r="F1754" s="84"/>
    </row>
    <row r="1755">
      <c r="A1755" s="84"/>
      <c r="B1755" s="84"/>
      <c r="C1755" s="84"/>
      <c r="F1755" s="84"/>
    </row>
    <row r="1756">
      <c r="A1756" s="84"/>
      <c r="B1756" s="84"/>
      <c r="C1756" s="84"/>
      <c r="F1756" s="84"/>
    </row>
    <row r="1757">
      <c r="A1757" s="84"/>
      <c r="B1757" s="84"/>
      <c r="C1757" s="84"/>
      <c r="F1757" s="84"/>
    </row>
    <row r="1758">
      <c r="A1758" s="84"/>
      <c r="B1758" s="84"/>
      <c r="C1758" s="84"/>
      <c r="F1758" s="84"/>
    </row>
    <row r="1759">
      <c r="A1759" s="84"/>
      <c r="B1759" s="84"/>
      <c r="C1759" s="84"/>
      <c r="F1759" s="84"/>
    </row>
    <row r="1760">
      <c r="A1760" s="84"/>
      <c r="B1760" s="84"/>
      <c r="C1760" s="84"/>
      <c r="F1760" s="84"/>
    </row>
    <row r="1761">
      <c r="A1761" s="84"/>
      <c r="B1761" s="84"/>
      <c r="C1761" s="84"/>
      <c r="F1761" s="84"/>
    </row>
    <row r="1762">
      <c r="A1762" s="84"/>
      <c r="B1762" s="84"/>
      <c r="C1762" s="84"/>
      <c r="F1762" s="84"/>
    </row>
    <row r="1763">
      <c r="A1763" s="84"/>
      <c r="B1763" s="84"/>
      <c r="C1763" s="84"/>
      <c r="F1763" s="84"/>
    </row>
    <row r="1764">
      <c r="A1764" s="84"/>
      <c r="B1764" s="84"/>
      <c r="C1764" s="84"/>
      <c r="F1764" s="84"/>
    </row>
    <row r="1765">
      <c r="A1765" s="84"/>
      <c r="B1765" s="84"/>
      <c r="C1765" s="84"/>
      <c r="F1765" s="84"/>
    </row>
    <row r="1766">
      <c r="A1766" s="84"/>
      <c r="B1766" s="84"/>
      <c r="C1766" s="84"/>
      <c r="F1766" s="84"/>
    </row>
    <row r="1767">
      <c r="A1767" s="84"/>
      <c r="B1767" s="84"/>
      <c r="C1767" s="84"/>
      <c r="F1767" s="84"/>
    </row>
    <row r="1768">
      <c r="A1768" s="84"/>
      <c r="B1768" s="84"/>
      <c r="C1768" s="84"/>
      <c r="F1768" s="84"/>
    </row>
    <row r="1769">
      <c r="A1769" s="84"/>
      <c r="B1769" s="84"/>
      <c r="C1769" s="84"/>
      <c r="F1769" s="84"/>
    </row>
    <row r="1770">
      <c r="A1770" s="84"/>
      <c r="B1770" s="84"/>
      <c r="C1770" s="84"/>
      <c r="F1770" s="84"/>
    </row>
    <row r="1771">
      <c r="A1771" s="84"/>
      <c r="B1771" s="84"/>
      <c r="C1771" s="84"/>
      <c r="F1771" s="84"/>
    </row>
    <row r="1772">
      <c r="A1772" s="84"/>
      <c r="B1772" s="84"/>
      <c r="C1772" s="84"/>
      <c r="F1772" s="84"/>
    </row>
    <row r="1773">
      <c r="A1773" s="84"/>
      <c r="B1773" s="84"/>
      <c r="C1773" s="84"/>
      <c r="F1773" s="84"/>
    </row>
    <row r="1774">
      <c r="A1774" s="84"/>
      <c r="B1774" s="84"/>
      <c r="C1774" s="84"/>
      <c r="F1774" s="84"/>
    </row>
    <row r="1775">
      <c r="A1775" s="84"/>
      <c r="B1775" s="84"/>
      <c r="C1775" s="84"/>
      <c r="F1775" s="84"/>
    </row>
    <row r="1776">
      <c r="A1776" s="84"/>
      <c r="B1776" s="84"/>
      <c r="C1776" s="84"/>
      <c r="F1776" s="84"/>
    </row>
    <row r="1777">
      <c r="A1777" s="84"/>
      <c r="B1777" s="84"/>
      <c r="C1777" s="84"/>
      <c r="F1777" s="84"/>
    </row>
    <row r="1778">
      <c r="A1778" s="84"/>
      <c r="B1778" s="84"/>
      <c r="C1778" s="84"/>
      <c r="F1778" s="84"/>
    </row>
    <row r="1779">
      <c r="A1779" s="84"/>
      <c r="B1779" s="84"/>
      <c r="C1779" s="84"/>
      <c r="F1779" s="84"/>
    </row>
    <row r="1780">
      <c r="A1780" s="84"/>
      <c r="B1780" s="84"/>
      <c r="C1780" s="84"/>
      <c r="F1780" s="84"/>
    </row>
    <row r="1781">
      <c r="A1781" s="84"/>
      <c r="B1781" s="84"/>
      <c r="C1781" s="84"/>
      <c r="F1781" s="84"/>
    </row>
    <row r="1782">
      <c r="A1782" s="84"/>
      <c r="B1782" s="84"/>
      <c r="C1782" s="84"/>
      <c r="F1782" s="84"/>
    </row>
    <row r="1783">
      <c r="A1783" s="84"/>
      <c r="B1783" s="84"/>
      <c r="C1783" s="84"/>
      <c r="F1783" s="84"/>
    </row>
    <row r="1784">
      <c r="A1784" s="84"/>
      <c r="B1784" s="84"/>
      <c r="C1784" s="84"/>
      <c r="F1784" s="84"/>
    </row>
    <row r="1785">
      <c r="A1785" s="84"/>
      <c r="B1785" s="84"/>
      <c r="C1785" s="84"/>
      <c r="F1785" s="84"/>
    </row>
    <row r="1786">
      <c r="A1786" s="84"/>
      <c r="B1786" s="84"/>
      <c r="C1786" s="84"/>
      <c r="F1786" s="84"/>
    </row>
    <row r="1787">
      <c r="A1787" s="84"/>
      <c r="B1787" s="84"/>
      <c r="C1787" s="84"/>
      <c r="F1787" s="84"/>
    </row>
    <row r="1788">
      <c r="A1788" s="84"/>
      <c r="B1788" s="84"/>
      <c r="C1788" s="84"/>
      <c r="F1788" s="84"/>
    </row>
    <row r="1789">
      <c r="A1789" s="84"/>
      <c r="B1789" s="84"/>
      <c r="C1789" s="84"/>
      <c r="F1789" s="84"/>
    </row>
    <row r="1790">
      <c r="A1790" s="84"/>
      <c r="B1790" s="84"/>
      <c r="C1790" s="84"/>
      <c r="F1790" s="84"/>
    </row>
    <row r="1791">
      <c r="A1791" s="84"/>
      <c r="B1791" s="84"/>
      <c r="C1791" s="84"/>
      <c r="F1791" s="84"/>
    </row>
    <row r="1792">
      <c r="A1792" s="84"/>
      <c r="B1792" s="84"/>
      <c r="C1792" s="84"/>
      <c r="F1792" s="84"/>
    </row>
    <row r="1793">
      <c r="A1793" s="84"/>
      <c r="B1793" s="84"/>
      <c r="C1793" s="84"/>
      <c r="F1793" s="84"/>
    </row>
    <row r="1794">
      <c r="A1794" s="84"/>
      <c r="B1794" s="84"/>
      <c r="C1794" s="84"/>
      <c r="F1794" s="84"/>
    </row>
    <row r="1795">
      <c r="A1795" s="84"/>
      <c r="B1795" s="84"/>
      <c r="C1795" s="84"/>
      <c r="F1795" s="84"/>
    </row>
    <row r="1796">
      <c r="A1796" s="84"/>
      <c r="B1796" s="84"/>
      <c r="C1796" s="84"/>
      <c r="F1796" s="84"/>
    </row>
    <row r="1797">
      <c r="A1797" s="84"/>
      <c r="B1797" s="84"/>
      <c r="C1797" s="84"/>
      <c r="F1797" s="84"/>
    </row>
    <row r="1798">
      <c r="A1798" s="84"/>
      <c r="B1798" s="84"/>
      <c r="C1798" s="84"/>
      <c r="F1798" s="84"/>
    </row>
    <row r="1799">
      <c r="A1799" s="84"/>
      <c r="B1799" s="84"/>
      <c r="C1799" s="84"/>
      <c r="F1799" s="84"/>
    </row>
    <row r="1800">
      <c r="A1800" s="84"/>
      <c r="B1800" s="84"/>
      <c r="C1800" s="84"/>
      <c r="F1800" s="84"/>
    </row>
    <row r="1801">
      <c r="A1801" s="84"/>
      <c r="B1801" s="84"/>
      <c r="C1801" s="84"/>
      <c r="F1801" s="84"/>
    </row>
    <row r="1802">
      <c r="A1802" s="84"/>
      <c r="B1802" s="84"/>
      <c r="C1802" s="84"/>
      <c r="F1802" s="84"/>
    </row>
    <row r="1803">
      <c r="A1803" s="84"/>
      <c r="B1803" s="84"/>
      <c r="C1803" s="84"/>
      <c r="F1803" s="84"/>
    </row>
    <row r="1804">
      <c r="A1804" s="84"/>
      <c r="B1804" s="84"/>
      <c r="C1804" s="84"/>
      <c r="F1804" s="84"/>
    </row>
    <row r="1805">
      <c r="A1805" s="84"/>
      <c r="B1805" s="84"/>
      <c r="C1805" s="84"/>
      <c r="F1805" s="84"/>
    </row>
    <row r="1806">
      <c r="A1806" s="84"/>
      <c r="B1806" s="84"/>
      <c r="C1806" s="84"/>
      <c r="F1806" s="84"/>
    </row>
    <row r="1807">
      <c r="A1807" s="84"/>
      <c r="B1807" s="84"/>
      <c r="C1807" s="84"/>
      <c r="F1807" s="84"/>
    </row>
    <row r="1808">
      <c r="A1808" s="84"/>
      <c r="B1808" s="84"/>
      <c r="C1808" s="84"/>
      <c r="F1808" s="84"/>
    </row>
    <row r="1809">
      <c r="A1809" s="84"/>
      <c r="B1809" s="84"/>
      <c r="C1809" s="84"/>
      <c r="F1809" s="84"/>
    </row>
    <row r="1810">
      <c r="A1810" s="84"/>
      <c r="B1810" s="84"/>
      <c r="C1810" s="84"/>
      <c r="F1810" s="84"/>
    </row>
    <row r="1811">
      <c r="A1811" s="84"/>
      <c r="B1811" s="84"/>
      <c r="C1811" s="84"/>
      <c r="F1811" s="84"/>
    </row>
    <row r="1812">
      <c r="A1812" s="84"/>
      <c r="B1812" s="84"/>
      <c r="C1812" s="84"/>
      <c r="F1812" s="84"/>
    </row>
    <row r="1813">
      <c r="A1813" s="84"/>
      <c r="B1813" s="84"/>
      <c r="C1813" s="84"/>
      <c r="F1813" s="84"/>
    </row>
    <row r="1814">
      <c r="A1814" s="84"/>
      <c r="B1814" s="84"/>
      <c r="C1814" s="84"/>
      <c r="F1814" s="84"/>
    </row>
    <row r="1815">
      <c r="A1815" s="84"/>
      <c r="B1815" s="84"/>
      <c r="C1815" s="84"/>
      <c r="F1815" s="84"/>
    </row>
    <row r="1816">
      <c r="A1816" s="84"/>
      <c r="B1816" s="84"/>
      <c r="C1816" s="84"/>
      <c r="F1816" s="84"/>
    </row>
    <row r="1817">
      <c r="A1817" s="84"/>
      <c r="B1817" s="84"/>
      <c r="C1817" s="84"/>
      <c r="F1817" s="84"/>
    </row>
    <row r="1818">
      <c r="A1818" s="84"/>
      <c r="B1818" s="84"/>
      <c r="C1818" s="84"/>
      <c r="F1818" s="84"/>
    </row>
    <row r="1819">
      <c r="A1819" s="84"/>
      <c r="B1819" s="84"/>
      <c r="C1819" s="84"/>
      <c r="F1819" s="84"/>
    </row>
    <row r="1820">
      <c r="A1820" s="84"/>
      <c r="B1820" s="84"/>
      <c r="C1820" s="84"/>
      <c r="F1820" s="84"/>
    </row>
    <row r="1821">
      <c r="A1821" s="84"/>
      <c r="B1821" s="84"/>
      <c r="C1821" s="84"/>
      <c r="F1821" s="84"/>
    </row>
    <row r="1822">
      <c r="A1822" s="84"/>
      <c r="B1822" s="84"/>
      <c r="C1822" s="84"/>
      <c r="F1822" s="84"/>
    </row>
    <row r="1823">
      <c r="A1823" s="84"/>
      <c r="B1823" s="84"/>
      <c r="C1823" s="84"/>
      <c r="F1823" s="84"/>
    </row>
    <row r="1824">
      <c r="A1824" s="84"/>
      <c r="B1824" s="84"/>
      <c r="C1824" s="84"/>
      <c r="F1824" s="84"/>
    </row>
    <row r="1825">
      <c r="A1825" s="84"/>
      <c r="B1825" s="84"/>
      <c r="C1825" s="84"/>
      <c r="F1825" s="84"/>
    </row>
    <row r="1826">
      <c r="A1826" s="84"/>
      <c r="B1826" s="84"/>
      <c r="C1826" s="84"/>
      <c r="F1826" s="84"/>
    </row>
    <row r="1827">
      <c r="A1827" s="84"/>
      <c r="B1827" s="84"/>
      <c r="C1827" s="84"/>
      <c r="F1827" s="84"/>
    </row>
    <row r="1828">
      <c r="A1828" s="84"/>
      <c r="B1828" s="84"/>
      <c r="C1828" s="84"/>
      <c r="F1828" s="84"/>
    </row>
    <row r="1829">
      <c r="A1829" s="84"/>
      <c r="B1829" s="84"/>
      <c r="C1829" s="84"/>
      <c r="F1829" s="84"/>
    </row>
    <row r="1830">
      <c r="A1830" s="84"/>
      <c r="B1830" s="84"/>
      <c r="C1830" s="84"/>
      <c r="F1830" s="84"/>
    </row>
    <row r="1831">
      <c r="A1831" s="84"/>
      <c r="B1831" s="84"/>
      <c r="C1831" s="84"/>
      <c r="F1831" s="84"/>
    </row>
    <row r="1832">
      <c r="A1832" s="84"/>
      <c r="B1832" s="84"/>
      <c r="C1832" s="84"/>
      <c r="F1832" s="84"/>
    </row>
    <row r="1833">
      <c r="A1833" s="84"/>
      <c r="B1833" s="84"/>
      <c r="C1833" s="84"/>
      <c r="F1833" s="84"/>
    </row>
    <row r="1834">
      <c r="A1834" s="84"/>
      <c r="B1834" s="84"/>
      <c r="C1834" s="84"/>
      <c r="F1834" s="84"/>
    </row>
    <row r="1835">
      <c r="A1835" s="84"/>
      <c r="B1835" s="84"/>
      <c r="C1835" s="84"/>
      <c r="F1835" s="84"/>
    </row>
    <row r="1836">
      <c r="A1836" s="84"/>
      <c r="B1836" s="84"/>
      <c r="C1836" s="84"/>
      <c r="F1836" s="84"/>
    </row>
    <row r="1837">
      <c r="A1837" s="84"/>
      <c r="B1837" s="84"/>
      <c r="C1837" s="84"/>
      <c r="F1837" s="84"/>
    </row>
    <row r="1838">
      <c r="A1838" s="84"/>
      <c r="B1838" s="84"/>
      <c r="C1838" s="84"/>
      <c r="F1838" s="84"/>
    </row>
    <row r="1839">
      <c r="A1839" s="84"/>
      <c r="B1839" s="84"/>
      <c r="C1839" s="84"/>
      <c r="F1839" s="84"/>
    </row>
    <row r="1840">
      <c r="A1840" s="84"/>
      <c r="B1840" s="84"/>
      <c r="C1840" s="84"/>
      <c r="F1840" s="84"/>
    </row>
    <row r="1841">
      <c r="A1841" s="84"/>
      <c r="B1841" s="84"/>
      <c r="C1841" s="84"/>
      <c r="F1841" s="84"/>
    </row>
    <row r="1842">
      <c r="A1842" s="84"/>
      <c r="B1842" s="84"/>
      <c r="C1842" s="84"/>
      <c r="F1842" s="84"/>
    </row>
    <row r="1843">
      <c r="A1843" s="84"/>
      <c r="B1843" s="84"/>
      <c r="C1843" s="84"/>
      <c r="F1843" s="84"/>
    </row>
    <row r="1844">
      <c r="A1844" s="84"/>
      <c r="B1844" s="84"/>
      <c r="C1844" s="84"/>
      <c r="F1844" s="84"/>
    </row>
    <row r="1845">
      <c r="A1845" s="84"/>
      <c r="B1845" s="84"/>
      <c r="C1845" s="84"/>
      <c r="F1845" s="84"/>
    </row>
    <row r="1846">
      <c r="A1846" s="84"/>
      <c r="B1846" s="84"/>
      <c r="C1846" s="84"/>
      <c r="F1846" s="84"/>
    </row>
    <row r="1847">
      <c r="A1847" s="84"/>
      <c r="B1847" s="84"/>
      <c r="C1847" s="84"/>
      <c r="F1847" s="84"/>
    </row>
    <row r="1848">
      <c r="A1848" s="84"/>
      <c r="B1848" s="84"/>
      <c r="C1848" s="84"/>
      <c r="F1848" s="84"/>
    </row>
    <row r="1849">
      <c r="A1849" s="84"/>
      <c r="B1849" s="84"/>
      <c r="C1849" s="84"/>
      <c r="F1849" s="84"/>
    </row>
    <row r="1850">
      <c r="A1850" s="84"/>
      <c r="B1850" s="84"/>
      <c r="C1850" s="84"/>
      <c r="F1850" s="84"/>
    </row>
    <row r="1851">
      <c r="A1851" s="84"/>
      <c r="B1851" s="84"/>
      <c r="C1851" s="84"/>
      <c r="F1851" s="84"/>
    </row>
    <row r="1852">
      <c r="A1852" s="84"/>
      <c r="B1852" s="84"/>
      <c r="C1852" s="84"/>
      <c r="F1852" s="84"/>
    </row>
    <row r="1853">
      <c r="A1853" s="84"/>
      <c r="B1853" s="84"/>
      <c r="C1853" s="84"/>
      <c r="F1853" s="84"/>
    </row>
    <row r="1854">
      <c r="A1854" s="84"/>
      <c r="B1854" s="84"/>
      <c r="C1854" s="84"/>
      <c r="F1854" s="84"/>
    </row>
    <row r="1855">
      <c r="A1855" s="84"/>
      <c r="B1855" s="84"/>
      <c r="C1855" s="84"/>
      <c r="F1855" s="84"/>
    </row>
    <row r="1856">
      <c r="A1856" s="84"/>
      <c r="B1856" s="84"/>
      <c r="C1856" s="84"/>
      <c r="F1856" s="84"/>
    </row>
    <row r="1857">
      <c r="A1857" s="84"/>
      <c r="B1857" s="84"/>
      <c r="C1857" s="84"/>
      <c r="F1857" s="84"/>
    </row>
    <row r="1858">
      <c r="A1858" s="84"/>
      <c r="B1858" s="84"/>
      <c r="C1858" s="84"/>
      <c r="F1858" s="84"/>
    </row>
    <row r="1859">
      <c r="A1859" s="84"/>
      <c r="B1859" s="84"/>
      <c r="C1859" s="84"/>
      <c r="F1859" s="84"/>
    </row>
    <row r="1860">
      <c r="A1860" s="84"/>
      <c r="B1860" s="84"/>
      <c r="C1860" s="84"/>
      <c r="F1860" s="84"/>
    </row>
    <row r="1861">
      <c r="A1861" s="84"/>
      <c r="B1861" s="84"/>
      <c r="C1861" s="84"/>
      <c r="F1861" s="84"/>
    </row>
    <row r="1862">
      <c r="A1862" s="84"/>
      <c r="B1862" s="84"/>
      <c r="C1862" s="84"/>
      <c r="F1862" s="84"/>
    </row>
    <row r="1863">
      <c r="A1863" s="84"/>
      <c r="B1863" s="84"/>
      <c r="C1863" s="84"/>
      <c r="F1863" s="84"/>
    </row>
    <row r="1864">
      <c r="A1864" s="84"/>
      <c r="B1864" s="84"/>
      <c r="C1864" s="84"/>
      <c r="F1864" s="84"/>
    </row>
    <row r="1865">
      <c r="A1865" s="84"/>
      <c r="B1865" s="84"/>
      <c r="C1865" s="84"/>
      <c r="F1865" s="84"/>
    </row>
    <row r="1866">
      <c r="A1866" s="84"/>
      <c r="B1866" s="84"/>
      <c r="C1866" s="84"/>
      <c r="F1866" s="84"/>
    </row>
    <row r="1867">
      <c r="A1867" s="84"/>
      <c r="B1867" s="84"/>
      <c r="C1867" s="84"/>
      <c r="F1867" s="84"/>
    </row>
    <row r="1868">
      <c r="A1868" s="84"/>
      <c r="B1868" s="84"/>
      <c r="C1868" s="84"/>
      <c r="F1868" s="84"/>
    </row>
    <row r="1869">
      <c r="A1869" s="84"/>
      <c r="B1869" s="84"/>
      <c r="C1869" s="84"/>
      <c r="F1869" s="84"/>
    </row>
    <row r="1870">
      <c r="A1870" s="84"/>
      <c r="B1870" s="84"/>
      <c r="C1870" s="84"/>
      <c r="F1870" s="84"/>
    </row>
    <row r="1871">
      <c r="A1871" s="84"/>
      <c r="B1871" s="84"/>
      <c r="C1871" s="84"/>
      <c r="F1871" s="84"/>
    </row>
    <row r="1872">
      <c r="A1872" s="84"/>
      <c r="B1872" s="84"/>
      <c r="C1872" s="84"/>
      <c r="F1872" s="84"/>
    </row>
    <row r="1873">
      <c r="A1873" s="84"/>
      <c r="B1873" s="84"/>
      <c r="C1873" s="84"/>
      <c r="F1873" s="84"/>
    </row>
    <row r="1874">
      <c r="A1874" s="84"/>
      <c r="B1874" s="84"/>
      <c r="C1874" s="84"/>
      <c r="F1874" s="84"/>
    </row>
    <row r="1875">
      <c r="A1875" s="84"/>
      <c r="B1875" s="84"/>
      <c r="C1875" s="84"/>
      <c r="F1875" s="84"/>
    </row>
    <row r="1876">
      <c r="A1876" s="84"/>
      <c r="B1876" s="84"/>
      <c r="C1876" s="84"/>
      <c r="F1876" s="84"/>
    </row>
    <row r="1877">
      <c r="A1877" s="84"/>
      <c r="B1877" s="84"/>
      <c r="C1877" s="84"/>
      <c r="F1877" s="84"/>
    </row>
    <row r="1878">
      <c r="A1878" s="84"/>
      <c r="B1878" s="84"/>
      <c r="C1878" s="84"/>
      <c r="F1878" s="84"/>
    </row>
    <row r="1879">
      <c r="A1879" s="84"/>
      <c r="B1879" s="84"/>
      <c r="C1879" s="84"/>
      <c r="F1879" s="84"/>
    </row>
    <row r="1880">
      <c r="A1880" s="84"/>
      <c r="B1880" s="84"/>
      <c r="C1880" s="84"/>
      <c r="F1880" s="84"/>
    </row>
    <row r="1881">
      <c r="A1881" s="84"/>
      <c r="B1881" s="84"/>
      <c r="C1881" s="84"/>
      <c r="F1881" s="84"/>
    </row>
    <row r="1882">
      <c r="A1882" s="84"/>
      <c r="B1882" s="84"/>
      <c r="C1882" s="84"/>
      <c r="F1882" s="84"/>
    </row>
    <row r="1883">
      <c r="A1883" s="84"/>
      <c r="B1883" s="84"/>
      <c r="C1883" s="84"/>
      <c r="F1883" s="84"/>
    </row>
    <row r="1884">
      <c r="A1884" s="84"/>
      <c r="B1884" s="84"/>
      <c r="C1884" s="84"/>
      <c r="F1884" s="84"/>
    </row>
    <row r="1885">
      <c r="A1885" s="84"/>
      <c r="B1885" s="84"/>
      <c r="C1885" s="84"/>
      <c r="F1885" s="84"/>
    </row>
    <row r="1886">
      <c r="A1886" s="84"/>
      <c r="B1886" s="84"/>
      <c r="C1886" s="84"/>
      <c r="F1886" s="84"/>
    </row>
    <row r="1887">
      <c r="A1887" s="84"/>
      <c r="B1887" s="84"/>
      <c r="C1887" s="84"/>
      <c r="F1887" s="84"/>
    </row>
    <row r="1888">
      <c r="A1888" s="84"/>
      <c r="B1888" s="84"/>
      <c r="C1888" s="84"/>
      <c r="F1888" s="84"/>
    </row>
    <row r="1889">
      <c r="A1889" s="84"/>
      <c r="B1889" s="84"/>
      <c r="C1889" s="84"/>
      <c r="F1889" s="84"/>
    </row>
    <row r="1890">
      <c r="A1890" s="84"/>
      <c r="B1890" s="84"/>
      <c r="C1890" s="84"/>
      <c r="F1890" s="84"/>
    </row>
    <row r="1891">
      <c r="A1891" s="84"/>
      <c r="B1891" s="84"/>
      <c r="C1891" s="84"/>
      <c r="F1891" s="84"/>
    </row>
    <row r="1892">
      <c r="A1892" s="84"/>
      <c r="B1892" s="84"/>
      <c r="C1892" s="84"/>
      <c r="F1892" s="84"/>
    </row>
    <row r="1893">
      <c r="A1893" s="84"/>
      <c r="B1893" s="84"/>
      <c r="C1893" s="84"/>
      <c r="F1893" s="84"/>
    </row>
    <row r="1894">
      <c r="A1894" s="84"/>
      <c r="B1894" s="84"/>
      <c r="C1894" s="84"/>
      <c r="F1894" s="84"/>
    </row>
    <row r="1895">
      <c r="A1895" s="84"/>
      <c r="B1895" s="84"/>
      <c r="C1895" s="84"/>
      <c r="F1895" s="84"/>
    </row>
    <row r="1896">
      <c r="A1896" s="84"/>
      <c r="B1896" s="84"/>
      <c r="C1896" s="84"/>
      <c r="F1896" s="84"/>
    </row>
    <row r="1897">
      <c r="A1897" s="84"/>
      <c r="B1897" s="84"/>
      <c r="C1897" s="84"/>
      <c r="F1897" s="84"/>
    </row>
    <row r="1898">
      <c r="A1898" s="84"/>
      <c r="B1898" s="84"/>
      <c r="C1898" s="84"/>
      <c r="F1898" s="84"/>
    </row>
    <row r="1899">
      <c r="A1899" s="84"/>
      <c r="B1899" s="84"/>
      <c r="C1899" s="84"/>
      <c r="F1899" s="84"/>
    </row>
    <row r="1900">
      <c r="A1900" s="84"/>
      <c r="B1900" s="84"/>
      <c r="C1900" s="84"/>
      <c r="F1900" s="84"/>
    </row>
    <row r="1901">
      <c r="A1901" s="84"/>
      <c r="B1901" s="84"/>
      <c r="C1901" s="84"/>
      <c r="F1901" s="84"/>
    </row>
    <row r="1902">
      <c r="A1902" s="84"/>
      <c r="B1902" s="84"/>
      <c r="C1902" s="84"/>
      <c r="F1902" s="84"/>
    </row>
    <row r="1903">
      <c r="A1903" s="84"/>
      <c r="B1903" s="84"/>
      <c r="C1903" s="84"/>
      <c r="F1903" s="84"/>
    </row>
    <row r="1904">
      <c r="A1904" s="84"/>
      <c r="B1904" s="84"/>
      <c r="C1904" s="84"/>
      <c r="F1904" s="84"/>
    </row>
    <row r="1905">
      <c r="A1905" s="84"/>
      <c r="B1905" s="84"/>
      <c r="C1905" s="84"/>
      <c r="F1905" s="84"/>
    </row>
    <row r="1906">
      <c r="A1906" s="84"/>
      <c r="B1906" s="84"/>
      <c r="C1906" s="84"/>
      <c r="F1906" s="84"/>
    </row>
    <row r="1907">
      <c r="A1907" s="84"/>
      <c r="B1907" s="84"/>
      <c r="C1907" s="84"/>
      <c r="F1907" s="84"/>
    </row>
    <row r="1908">
      <c r="A1908" s="84"/>
      <c r="B1908" s="84"/>
      <c r="C1908" s="84"/>
      <c r="F1908" s="84"/>
    </row>
    <row r="1909">
      <c r="A1909" s="84"/>
      <c r="B1909" s="84"/>
      <c r="C1909" s="84"/>
      <c r="F1909" s="84"/>
    </row>
    <row r="1910">
      <c r="A1910" s="84"/>
      <c r="B1910" s="84"/>
      <c r="C1910" s="84"/>
      <c r="F1910" s="84"/>
    </row>
    <row r="1911">
      <c r="A1911" s="84"/>
      <c r="B1911" s="84"/>
      <c r="C1911" s="84"/>
      <c r="F1911" s="84"/>
    </row>
    <row r="1912">
      <c r="A1912" s="84"/>
      <c r="B1912" s="84"/>
      <c r="C1912" s="84"/>
      <c r="F1912" s="84"/>
    </row>
    <row r="1913">
      <c r="A1913" s="84"/>
      <c r="B1913" s="84"/>
      <c r="C1913" s="84"/>
      <c r="F1913" s="84"/>
    </row>
    <row r="1914">
      <c r="A1914" s="84"/>
      <c r="B1914" s="84"/>
      <c r="C1914" s="84"/>
      <c r="F1914" s="84"/>
    </row>
    <row r="1915">
      <c r="A1915" s="84"/>
      <c r="B1915" s="84"/>
      <c r="C1915" s="84"/>
      <c r="F1915" s="84"/>
    </row>
    <row r="1916">
      <c r="A1916" s="84"/>
      <c r="B1916" s="84"/>
      <c r="C1916" s="84"/>
      <c r="F1916" s="84"/>
    </row>
    <row r="1917">
      <c r="A1917" s="84"/>
      <c r="B1917" s="84"/>
      <c r="C1917" s="84"/>
      <c r="F1917" s="84"/>
    </row>
    <row r="1918">
      <c r="A1918" s="84"/>
      <c r="B1918" s="84"/>
      <c r="C1918" s="84"/>
      <c r="F1918" s="84"/>
    </row>
    <row r="1919">
      <c r="A1919" s="84"/>
      <c r="B1919" s="84"/>
      <c r="C1919" s="84"/>
      <c r="F1919" s="84"/>
    </row>
    <row r="1920">
      <c r="A1920" s="84"/>
      <c r="B1920" s="84"/>
      <c r="C1920" s="84"/>
      <c r="F1920" s="84"/>
    </row>
    <row r="1921">
      <c r="A1921" s="84"/>
      <c r="B1921" s="84"/>
      <c r="C1921" s="84"/>
      <c r="F1921" s="84"/>
    </row>
    <row r="1922">
      <c r="A1922" s="84"/>
      <c r="B1922" s="84"/>
      <c r="C1922" s="84"/>
      <c r="F1922" s="84"/>
    </row>
    <row r="1923">
      <c r="A1923" s="84"/>
      <c r="B1923" s="84"/>
      <c r="C1923" s="84"/>
      <c r="F1923" s="84"/>
    </row>
    <row r="1924">
      <c r="A1924" s="84"/>
      <c r="B1924" s="84"/>
      <c r="C1924" s="84"/>
      <c r="F1924" s="84"/>
    </row>
    <row r="1925">
      <c r="A1925" s="84"/>
      <c r="B1925" s="84"/>
      <c r="C1925" s="84"/>
      <c r="F1925" s="84"/>
    </row>
    <row r="1926">
      <c r="A1926" s="84"/>
      <c r="B1926" s="84"/>
      <c r="C1926" s="84"/>
      <c r="F1926" s="84"/>
    </row>
    <row r="1927">
      <c r="A1927" s="84"/>
      <c r="B1927" s="84"/>
      <c r="C1927" s="84"/>
      <c r="F1927" s="84"/>
    </row>
    <row r="1928">
      <c r="A1928" s="84"/>
      <c r="B1928" s="84"/>
      <c r="C1928" s="84"/>
      <c r="F1928" s="84"/>
    </row>
    <row r="1929">
      <c r="A1929" s="84"/>
      <c r="B1929" s="84"/>
      <c r="C1929" s="84"/>
      <c r="F1929" s="84"/>
    </row>
    <row r="1930">
      <c r="A1930" s="84"/>
      <c r="B1930" s="84"/>
      <c r="C1930" s="84"/>
      <c r="F1930" s="84"/>
    </row>
    <row r="1931">
      <c r="A1931" s="84"/>
      <c r="B1931" s="84"/>
      <c r="C1931" s="84"/>
      <c r="F1931" s="84"/>
    </row>
    <row r="1932">
      <c r="A1932" s="84"/>
      <c r="B1932" s="84"/>
      <c r="C1932" s="84"/>
      <c r="F1932" s="84"/>
    </row>
    <row r="1933">
      <c r="A1933" s="84"/>
      <c r="B1933" s="84"/>
      <c r="C1933" s="84"/>
      <c r="F1933" s="84"/>
    </row>
    <row r="1934">
      <c r="A1934" s="84"/>
      <c r="B1934" s="84"/>
      <c r="C1934" s="84"/>
      <c r="F1934" s="84"/>
    </row>
    <row r="1935">
      <c r="A1935" s="84"/>
      <c r="B1935" s="84"/>
      <c r="C1935" s="84"/>
      <c r="F1935" s="84"/>
    </row>
    <row r="1936">
      <c r="A1936" s="84"/>
      <c r="B1936" s="84"/>
      <c r="C1936" s="84"/>
      <c r="F1936" s="84"/>
    </row>
    <row r="1937">
      <c r="A1937" s="84"/>
      <c r="B1937" s="84"/>
      <c r="C1937" s="84"/>
      <c r="F1937" s="84"/>
    </row>
    <row r="1938">
      <c r="A1938" s="84"/>
      <c r="B1938" s="84"/>
      <c r="C1938" s="84"/>
      <c r="F1938" s="84"/>
    </row>
    <row r="1939">
      <c r="A1939" s="84"/>
      <c r="B1939" s="84"/>
      <c r="C1939" s="84"/>
      <c r="F1939" s="84"/>
    </row>
    <row r="1940">
      <c r="A1940" s="84"/>
      <c r="B1940" s="84"/>
      <c r="C1940" s="84"/>
      <c r="F1940" s="84"/>
    </row>
    <row r="1941">
      <c r="A1941" s="84"/>
      <c r="B1941" s="84"/>
      <c r="C1941" s="84"/>
      <c r="F1941" s="84"/>
    </row>
    <row r="1942">
      <c r="A1942" s="84"/>
      <c r="B1942" s="84"/>
      <c r="C1942" s="84"/>
      <c r="F1942" s="84"/>
    </row>
    <row r="1943">
      <c r="A1943" s="84"/>
      <c r="B1943" s="84"/>
      <c r="C1943" s="84"/>
      <c r="F1943" s="84"/>
    </row>
    <row r="1944">
      <c r="A1944" s="84"/>
      <c r="B1944" s="84"/>
      <c r="C1944" s="84"/>
      <c r="F1944" s="84"/>
    </row>
    <row r="1945">
      <c r="A1945" s="84"/>
      <c r="B1945" s="84"/>
      <c r="C1945" s="84"/>
      <c r="F1945" s="84"/>
    </row>
    <row r="1946">
      <c r="A1946" s="84"/>
      <c r="B1946" s="84"/>
      <c r="C1946" s="84"/>
      <c r="F1946" s="84"/>
    </row>
    <row r="1947">
      <c r="A1947" s="84"/>
      <c r="B1947" s="84"/>
      <c r="C1947" s="84"/>
      <c r="F1947" s="84"/>
    </row>
    <row r="1948">
      <c r="A1948" s="84"/>
      <c r="B1948" s="84"/>
      <c r="C1948" s="84"/>
      <c r="F1948" s="84"/>
    </row>
    <row r="1949">
      <c r="A1949" s="84"/>
      <c r="B1949" s="84"/>
      <c r="C1949" s="84"/>
      <c r="F1949" s="84"/>
    </row>
    <row r="1950">
      <c r="A1950" s="84"/>
      <c r="B1950" s="84"/>
      <c r="C1950" s="84"/>
      <c r="F1950" s="84"/>
    </row>
    <row r="1951">
      <c r="A1951" s="84"/>
      <c r="B1951" s="84"/>
      <c r="C1951" s="84"/>
      <c r="F1951" s="84"/>
    </row>
    <row r="1952">
      <c r="A1952" s="84"/>
      <c r="B1952" s="84"/>
      <c r="C1952" s="84"/>
      <c r="F1952" s="84"/>
    </row>
    <row r="1953">
      <c r="A1953" s="84"/>
      <c r="B1953" s="84"/>
      <c r="C1953" s="84"/>
      <c r="F1953" s="84"/>
    </row>
    <row r="1954">
      <c r="A1954" s="84"/>
      <c r="B1954" s="84"/>
      <c r="C1954" s="84"/>
      <c r="F1954" s="84"/>
    </row>
    <row r="1955">
      <c r="A1955" s="84"/>
      <c r="B1955" s="84"/>
      <c r="C1955" s="84"/>
      <c r="F1955" s="84"/>
    </row>
    <row r="1956">
      <c r="A1956" s="84"/>
      <c r="B1956" s="84"/>
      <c r="C1956" s="84"/>
      <c r="F1956" s="84"/>
    </row>
    <row r="1957">
      <c r="A1957" s="84"/>
      <c r="B1957" s="84"/>
      <c r="C1957" s="84"/>
      <c r="F1957" s="84"/>
    </row>
    <row r="1958">
      <c r="A1958" s="84"/>
      <c r="B1958" s="84"/>
      <c r="C1958" s="84"/>
      <c r="F1958" s="84"/>
    </row>
    <row r="1959">
      <c r="A1959" s="84"/>
      <c r="B1959" s="84"/>
      <c r="C1959" s="84"/>
      <c r="F1959" s="84"/>
    </row>
    <row r="1960">
      <c r="A1960" s="84"/>
      <c r="B1960" s="84"/>
      <c r="C1960" s="84"/>
      <c r="F1960" s="84"/>
    </row>
    <row r="1961">
      <c r="A1961" s="84"/>
      <c r="B1961" s="84"/>
      <c r="C1961" s="84"/>
      <c r="F1961" s="84"/>
    </row>
    <row r="1962">
      <c r="A1962" s="84"/>
      <c r="B1962" s="84"/>
      <c r="C1962" s="84"/>
      <c r="F1962" s="84"/>
    </row>
    <row r="1963">
      <c r="A1963" s="84"/>
      <c r="B1963" s="84"/>
      <c r="C1963" s="84"/>
      <c r="F1963" s="84"/>
    </row>
    <row r="1964">
      <c r="A1964" s="84"/>
      <c r="B1964" s="84"/>
      <c r="C1964" s="84"/>
      <c r="F1964" s="84"/>
    </row>
    <row r="1965">
      <c r="A1965" s="84"/>
      <c r="B1965" s="84"/>
      <c r="C1965" s="84"/>
      <c r="F1965" s="84"/>
    </row>
    <row r="1966">
      <c r="A1966" s="84"/>
      <c r="B1966" s="84"/>
      <c r="C1966" s="84"/>
      <c r="F1966" s="84"/>
    </row>
    <row r="1967">
      <c r="A1967" s="84"/>
      <c r="B1967" s="84"/>
      <c r="C1967" s="84"/>
      <c r="F1967" s="84"/>
    </row>
    <row r="1968">
      <c r="A1968" s="84"/>
      <c r="B1968" s="84"/>
      <c r="C1968" s="84"/>
      <c r="F1968" s="84"/>
    </row>
    <row r="1969">
      <c r="A1969" s="84"/>
      <c r="B1969" s="84"/>
      <c r="C1969" s="84"/>
      <c r="F1969" s="84"/>
    </row>
    <row r="1970">
      <c r="A1970" s="84"/>
      <c r="B1970" s="84"/>
      <c r="C1970" s="84"/>
      <c r="F1970" s="84"/>
    </row>
    <row r="1971">
      <c r="A1971" s="84"/>
      <c r="B1971" s="84"/>
      <c r="C1971" s="84"/>
      <c r="F1971" s="84"/>
    </row>
    <row r="1972">
      <c r="A1972" s="84"/>
      <c r="B1972" s="84"/>
      <c r="C1972" s="84"/>
      <c r="F1972" s="84"/>
    </row>
    <row r="1973">
      <c r="A1973" s="84"/>
      <c r="B1973" s="84"/>
      <c r="C1973" s="84"/>
      <c r="F1973" s="84"/>
    </row>
    <row r="1974">
      <c r="A1974" s="84"/>
      <c r="B1974" s="84"/>
      <c r="C1974" s="84"/>
      <c r="F1974" s="84"/>
    </row>
    <row r="1975">
      <c r="A1975" s="84"/>
      <c r="B1975" s="84"/>
      <c r="C1975" s="84"/>
      <c r="F1975" s="84"/>
    </row>
    <row r="1976">
      <c r="A1976" s="84"/>
      <c r="B1976" s="84"/>
      <c r="C1976" s="84"/>
      <c r="F1976" s="84"/>
    </row>
    <row r="1977">
      <c r="A1977" s="84"/>
      <c r="B1977" s="84"/>
      <c r="C1977" s="84"/>
      <c r="F1977" s="84"/>
    </row>
    <row r="1978">
      <c r="A1978" s="84"/>
      <c r="B1978" s="84"/>
      <c r="C1978" s="84"/>
      <c r="F1978" s="84"/>
    </row>
    <row r="1979">
      <c r="A1979" s="84"/>
      <c r="B1979" s="84"/>
      <c r="C1979" s="84"/>
      <c r="F1979" s="84"/>
    </row>
    <row r="1980">
      <c r="A1980" s="84"/>
      <c r="B1980" s="84"/>
      <c r="C1980" s="84"/>
      <c r="F1980" s="84"/>
    </row>
    <row r="1981">
      <c r="A1981" s="84"/>
      <c r="B1981" s="84"/>
      <c r="C1981" s="84"/>
      <c r="F1981" s="84"/>
    </row>
    <row r="1982">
      <c r="A1982" s="84"/>
      <c r="B1982" s="84"/>
      <c r="C1982" s="84"/>
      <c r="F1982" s="84"/>
    </row>
    <row r="1983">
      <c r="A1983" s="84"/>
      <c r="B1983" s="84"/>
      <c r="C1983" s="84"/>
      <c r="F1983" s="84"/>
    </row>
    <row r="1984">
      <c r="A1984" s="84"/>
      <c r="B1984" s="84"/>
      <c r="C1984" s="84"/>
      <c r="F1984" s="84"/>
    </row>
    <row r="1985">
      <c r="A1985" s="84"/>
      <c r="B1985" s="84"/>
      <c r="C1985" s="84"/>
      <c r="F1985" s="84"/>
    </row>
    <row r="1986">
      <c r="A1986" s="84"/>
      <c r="B1986" s="84"/>
      <c r="C1986" s="84"/>
      <c r="F1986" s="84"/>
    </row>
    <row r="1987">
      <c r="A1987" s="84"/>
      <c r="B1987" s="84"/>
      <c r="C1987" s="84"/>
      <c r="F1987" s="84"/>
    </row>
    <row r="1988">
      <c r="A1988" s="84"/>
      <c r="B1988" s="84"/>
      <c r="C1988" s="84"/>
      <c r="F1988" s="84"/>
    </row>
    <row r="1989">
      <c r="A1989" s="84"/>
      <c r="B1989" s="84"/>
      <c r="C1989" s="84"/>
      <c r="F1989" s="84"/>
    </row>
    <row r="1990">
      <c r="A1990" s="84"/>
      <c r="B1990" s="84"/>
      <c r="C1990" s="84"/>
      <c r="F1990" s="84"/>
    </row>
    <row r="1991">
      <c r="A1991" s="84"/>
      <c r="B1991" s="84"/>
      <c r="C1991" s="84"/>
      <c r="F1991" s="84"/>
    </row>
    <row r="1992">
      <c r="A1992" s="84"/>
      <c r="B1992" s="84"/>
      <c r="C1992" s="84"/>
      <c r="F1992" s="84"/>
    </row>
    <row r="1993">
      <c r="A1993" s="84"/>
      <c r="B1993" s="84"/>
      <c r="C1993" s="84"/>
      <c r="F1993" s="84"/>
    </row>
    <row r="1994">
      <c r="A1994" s="84"/>
      <c r="B1994" s="84"/>
      <c r="C1994" s="84"/>
      <c r="F1994" s="84"/>
    </row>
    <row r="1995">
      <c r="A1995" s="84"/>
      <c r="B1995" s="84"/>
      <c r="C1995" s="84"/>
      <c r="F1995" s="84"/>
    </row>
    <row r="1996">
      <c r="A1996" s="84"/>
      <c r="B1996" s="84"/>
      <c r="C1996" s="84"/>
      <c r="F1996" s="84"/>
    </row>
    <row r="1997">
      <c r="A1997" s="84"/>
      <c r="B1997" s="84"/>
      <c r="C1997" s="84"/>
      <c r="F1997" s="84"/>
    </row>
    <row r="1998">
      <c r="A1998" s="84"/>
      <c r="B1998" s="84"/>
      <c r="C1998" s="84"/>
      <c r="F1998" s="84"/>
    </row>
    <row r="1999">
      <c r="A1999" s="84"/>
      <c r="B1999" s="84"/>
      <c r="C1999" s="84"/>
      <c r="F1999" s="84"/>
    </row>
    <row r="2000">
      <c r="A2000" s="84"/>
      <c r="B2000" s="84"/>
      <c r="C2000" s="84"/>
      <c r="F2000" s="8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4.57"/>
    <col customWidth="1" min="2" max="2" width="9.86"/>
    <col customWidth="1" min="3" max="15" width="9.29"/>
  </cols>
  <sheetData>
    <row r="1">
      <c r="A1" s="1" t="s">
        <v>0</v>
      </c>
      <c r="B1" s="9" t="s">
        <v>2</v>
      </c>
      <c r="C1" s="11" t="s">
        <v>7</v>
      </c>
      <c r="D1" s="9" t="s">
        <v>2</v>
      </c>
      <c r="E1" s="11" t="s">
        <v>7</v>
      </c>
      <c r="F1" s="9" t="s">
        <v>2</v>
      </c>
      <c r="G1" s="11" t="s">
        <v>7</v>
      </c>
      <c r="H1" s="9" t="s">
        <v>2</v>
      </c>
      <c r="I1" s="11" t="s">
        <v>7</v>
      </c>
      <c r="J1" s="9" t="s">
        <v>2</v>
      </c>
      <c r="K1" s="11" t="s">
        <v>7</v>
      </c>
      <c r="L1" s="9" t="s">
        <v>2</v>
      </c>
      <c r="M1" s="11" t="s">
        <v>7</v>
      </c>
      <c r="N1" s="9" t="s">
        <v>2</v>
      </c>
      <c r="O1" s="11" t="s">
        <v>7</v>
      </c>
    </row>
    <row r="2">
      <c r="A2" s="13" t="s">
        <v>9</v>
      </c>
      <c r="B2" s="15" t="s">
        <v>10</v>
      </c>
      <c r="C2" s="7"/>
      <c r="D2" s="15" t="s">
        <v>11</v>
      </c>
      <c r="E2" s="7"/>
      <c r="F2" s="18" t="s">
        <v>12</v>
      </c>
      <c r="G2" s="7"/>
      <c r="H2" s="18" t="s">
        <v>13</v>
      </c>
      <c r="I2" s="7"/>
      <c r="J2" s="18" t="s">
        <v>14</v>
      </c>
      <c r="K2" s="7"/>
      <c r="L2" s="18" t="s">
        <v>15</v>
      </c>
      <c r="M2" s="7"/>
      <c r="N2" s="18" t="s">
        <v>16</v>
      </c>
      <c r="O2" s="7"/>
    </row>
    <row r="3">
      <c r="A3" s="22" t="s">
        <v>17</v>
      </c>
      <c r="B3" s="30" t="s">
        <v>18</v>
      </c>
      <c r="C3" s="32" t="s">
        <v>23</v>
      </c>
      <c r="D3" s="39" t="str">
        <f>Variants!N6</f>
        <v>00000000</v>
      </c>
      <c r="E3" s="42" t="str">
        <f>Variants!O6</f>
        <v>02390602</v>
      </c>
      <c r="F3" s="43" t="s">
        <v>18</v>
      </c>
      <c r="G3" s="42" t="s">
        <v>31</v>
      </c>
      <c r="H3" s="43" t="s">
        <v>18</v>
      </c>
      <c r="I3" s="42" t="s">
        <v>32</v>
      </c>
      <c r="J3" s="43" t="s">
        <v>18</v>
      </c>
      <c r="K3" s="32" t="s">
        <v>33</v>
      </c>
      <c r="L3" s="43" t="s">
        <v>18</v>
      </c>
      <c r="M3" s="32" t="s">
        <v>34</v>
      </c>
      <c r="N3" s="45" t="str">
        <f>Variants!J6</f>
        <v>00000100</v>
      </c>
      <c r="O3" s="47" t="str">
        <f>Variants!K6</f>
        <v>00190002</v>
      </c>
    </row>
    <row r="4">
      <c r="A4" s="49" t="s">
        <v>35</v>
      </c>
      <c r="B4" s="15" t="s">
        <v>37</v>
      </c>
      <c r="C4" s="20"/>
      <c r="D4" s="18" t="s">
        <v>12</v>
      </c>
      <c r="E4" s="20"/>
      <c r="F4" s="18" t="s">
        <v>13</v>
      </c>
      <c r="G4" s="7"/>
      <c r="J4" s="52"/>
      <c r="K4" s="52"/>
      <c r="L4" s="52"/>
      <c r="M4" s="52"/>
      <c r="N4" s="52"/>
      <c r="O4" s="52"/>
    </row>
    <row r="5">
      <c r="A5" s="22" t="s">
        <v>39</v>
      </c>
      <c r="B5" s="30" t="s">
        <v>40</v>
      </c>
      <c r="C5" s="32" t="s">
        <v>41</v>
      </c>
      <c r="D5" s="30" t="s">
        <v>42</v>
      </c>
      <c r="E5" s="54" t="s">
        <v>43</v>
      </c>
      <c r="F5" s="39" t="s">
        <v>51</v>
      </c>
      <c r="G5" s="54" t="s">
        <v>52</v>
      </c>
      <c r="J5" s="52"/>
      <c r="K5" s="52"/>
      <c r="L5" s="52"/>
      <c r="M5" s="52"/>
      <c r="N5" s="52"/>
      <c r="O5" s="52"/>
    </row>
    <row r="6">
      <c r="A6" s="22" t="s">
        <v>24</v>
      </c>
      <c r="B6" s="30" t="s">
        <v>53</v>
      </c>
      <c r="C6" s="32" t="s">
        <v>54</v>
      </c>
      <c r="D6" s="43" t="s">
        <v>28</v>
      </c>
      <c r="E6" s="42" t="s">
        <v>30</v>
      </c>
      <c r="F6" s="43" t="s">
        <v>28</v>
      </c>
      <c r="G6" s="56" t="str">
        <f>SMB!C13</f>
        <v>02640102</v>
      </c>
      <c r="H6" s="58" t="s">
        <v>55</v>
      </c>
      <c r="I6" s="20"/>
      <c r="J6" s="20"/>
      <c r="K6" s="7"/>
      <c r="L6" s="60" t="s">
        <v>60</v>
      </c>
      <c r="M6" s="7"/>
      <c r="N6" s="63" t="s">
        <v>64</v>
      </c>
      <c r="O6" s="7"/>
    </row>
    <row r="7">
      <c r="A7" s="49" t="s">
        <v>70</v>
      </c>
      <c r="B7" s="65" t="s">
        <v>71</v>
      </c>
      <c r="C7" s="7"/>
      <c r="D7" s="67"/>
      <c r="E7" s="52"/>
      <c r="F7" s="52"/>
      <c r="G7" s="52"/>
      <c r="H7" s="52"/>
      <c r="I7" s="52"/>
      <c r="J7" s="52"/>
      <c r="K7" s="52"/>
      <c r="L7" s="52"/>
      <c r="M7" s="52"/>
      <c r="N7" s="52"/>
      <c r="O7" s="52"/>
    </row>
    <row r="8">
      <c r="A8" s="22" t="s">
        <v>77</v>
      </c>
      <c r="B8" s="30" t="s">
        <v>78</v>
      </c>
      <c r="C8" s="32" t="s">
        <v>79</v>
      </c>
      <c r="D8" s="69"/>
      <c r="E8" s="71"/>
      <c r="F8" s="71"/>
      <c r="G8" s="71"/>
      <c r="H8" s="71"/>
      <c r="I8" s="71"/>
      <c r="J8" s="71"/>
      <c r="K8" s="71"/>
      <c r="L8" s="71"/>
      <c r="M8" s="71"/>
      <c r="N8" s="52"/>
      <c r="O8" s="52"/>
    </row>
    <row r="9">
      <c r="A9" s="74" t="s">
        <v>85</v>
      </c>
      <c r="B9" s="65" t="s">
        <v>96</v>
      </c>
      <c r="C9" s="7"/>
      <c r="D9" s="15" t="s">
        <v>99</v>
      </c>
      <c r="E9" s="7"/>
      <c r="F9" s="15" t="s">
        <v>101</v>
      </c>
      <c r="G9" s="7"/>
      <c r="H9" s="15" t="s">
        <v>102</v>
      </c>
      <c r="I9" s="7"/>
      <c r="J9" s="18" t="s">
        <v>103</v>
      </c>
      <c r="K9" s="7"/>
      <c r="L9" s="18" t="s">
        <v>104</v>
      </c>
      <c r="M9" s="7"/>
      <c r="N9" s="79"/>
      <c r="O9" s="52"/>
    </row>
    <row r="10">
      <c r="A10" s="82" t="s">
        <v>110</v>
      </c>
      <c r="B10" s="30" t="s">
        <v>141</v>
      </c>
      <c r="C10" s="32" t="s">
        <v>142</v>
      </c>
      <c r="D10" s="30" t="s">
        <v>143</v>
      </c>
      <c r="E10" s="32" t="s">
        <v>144</v>
      </c>
      <c r="F10" s="30" t="s">
        <v>143</v>
      </c>
      <c r="G10" s="32" t="s">
        <v>145</v>
      </c>
      <c r="H10" s="30" t="s">
        <v>143</v>
      </c>
      <c r="I10" s="32" t="s">
        <v>146</v>
      </c>
      <c r="J10" s="43" t="s">
        <v>147</v>
      </c>
      <c r="K10" s="42" t="s">
        <v>148</v>
      </c>
      <c r="L10" s="39" t="s">
        <v>150</v>
      </c>
      <c r="M10" s="56" t="s">
        <v>151</v>
      </c>
      <c r="N10" s="79"/>
      <c r="O10" s="52"/>
    </row>
    <row r="11">
      <c r="A11" s="82" t="s">
        <v>152</v>
      </c>
      <c r="B11" s="30" t="s">
        <v>153</v>
      </c>
      <c r="C11" s="32" t="s">
        <v>154</v>
      </c>
      <c r="D11" s="52"/>
      <c r="E11" s="84"/>
      <c r="F11" s="52"/>
      <c r="G11" s="52"/>
      <c r="H11" s="52"/>
      <c r="I11" s="52"/>
      <c r="J11" s="52"/>
      <c r="K11" s="52"/>
      <c r="L11" s="52"/>
      <c r="M11" s="52"/>
      <c r="N11" s="52"/>
      <c r="O11" s="52"/>
    </row>
    <row r="12">
      <c r="A12" s="49" t="s">
        <v>157</v>
      </c>
      <c r="B12" s="65" t="s">
        <v>158</v>
      </c>
      <c r="C12" s="7"/>
      <c r="D12" s="28"/>
      <c r="E12" s="87"/>
      <c r="F12" s="28"/>
      <c r="G12" s="87"/>
      <c r="H12" s="52"/>
      <c r="I12" s="52"/>
      <c r="J12" s="52"/>
      <c r="K12" s="52"/>
      <c r="L12" s="52"/>
      <c r="M12" s="52"/>
      <c r="N12" s="52"/>
      <c r="O12" s="52"/>
    </row>
    <row r="13">
      <c r="A13" s="22" t="s">
        <v>158</v>
      </c>
      <c r="B13" s="30" t="s">
        <v>162</v>
      </c>
      <c r="C13" s="32" t="s">
        <v>163</v>
      </c>
      <c r="D13" s="28"/>
      <c r="E13" s="87"/>
      <c r="F13" s="84"/>
      <c r="G13" s="52"/>
      <c r="H13" s="52"/>
      <c r="I13" s="52"/>
      <c r="J13" s="52"/>
      <c r="K13" s="52"/>
      <c r="L13" s="52"/>
      <c r="M13" s="52"/>
      <c r="N13" s="52"/>
      <c r="O13" s="52"/>
    </row>
    <row r="14">
      <c r="A14" s="49" t="s">
        <v>164</v>
      </c>
      <c r="B14" s="65" t="s">
        <v>165</v>
      </c>
      <c r="C14" s="7"/>
      <c r="D14" s="18" t="s">
        <v>12</v>
      </c>
      <c r="E14" s="7"/>
      <c r="F14" s="52"/>
      <c r="G14" s="52"/>
      <c r="H14" s="52"/>
      <c r="I14" s="52"/>
      <c r="J14" s="52"/>
      <c r="K14" s="52"/>
      <c r="L14" s="52"/>
      <c r="M14" s="52"/>
      <c r="N14" s="52"/>
      <c r="O14" s="52"/>
    </row>
    <row r="15">
      <c r="A15" s="22" t="s">
        <v>167</v>
      </c>
      <c r="B15" s="30" t="s">
        <v>168</v>
      </c>
      <c r="C15" s="32" t="s">
        <v>169</v>
      </c>
      <c r="D15" s="30" t="s">
        <v>171</v>
      </c>
      <c r="E15" s="32" t="s">
        <v>173</v>
      </c>
      <c r="F15" s="52"/>
      <c r="H15" s="52"/>
      <c r="K15" s="52"/>
      <c r="L15" s="52"/>
      <c r="M15" s="52"/>
      <c r="N15" s="52"/>
      <c r="O15" s="52"/>
    </row>
    <row r="16">
      <c r="A16" s="49" t="s">
        <v>174</v>
      </c>
      <c r="B16" s="15" t="s">
        <v>92</v>
      </c>
      <c r="C16" s="20"/>
      <c r="D16" s="18" t="s">
        <v>12</v>
      </c>
      <c r="E16" s="20"/>
      <c r="F16" s="52"/>
      <c r="I16" s="52"/>
      <c r="J16" s="52"/>
      <c r="K16" s="52"/>
      <c r="L16" s="52"/>
      <c r="M16" s="52"/>
      <c r="N16" s="52"/>
      <c r="O16" s="52"/>
    </row>
    <row r="17">
      <c r="A17" s="82" t="s">
        <v>178</v>
      </c>
      <c r="B17" s="30" t="s">
        <v>179</v>
      </c>
      <c r="C17" s="32" t="s">
        <v>180</v>
      </c>
      <c r="D17" s="30" t="s">
        <v>179</v>
      </c>
      <c r="E17" s="32" t="s">
        <v>181</v>
      </c>
      <c r="F17" s="52"/>
      <c r="G17" s="52"/>
      <c r="H17" s="67"/>
      <c r="I17" s="52"/>
      <c r="J17" s="52"/>
      <c r="K17" s="52"/>
      <c r="L17" s="52"/>
      <c r="M17" s="52"/>
      <c r="N17" s="52"/>
      <c r="O17" s="52"/>
    </row>
    <row r="18">
      <c r="A18" s="49" t="s">
        <v>182</v>
      </c>
      <c r="B18" s="65" t="s">
        <v>183</v>
      </c>
      <c r="C18" s="20"/>
      <c r="D18" s="18" t="s">
        <v>12</v>
      </c>
      <c r="E18" s="20"/>
      <c r="F18" s="52"/>
      <c r="G18" s="52"/>
      <c r="H18" s="67"/>
      <c r="I18" s="52"/>
      <c r="J18" s="52"/>
      <c r="K18" s="52"/>
      <c r="L18" s="52"/>
      <c r="M18" s="52"/>
      <c r="N18" s="52"/>
      <c r="O18" s="52"/>
    </row>
    <row r="19">
      <c r="A19" s="22" t="s">
        <v>56</v>
      </c>
      <c r="B19" s="61" t="s">
        <v>59</v>
      </c>
      <c r="C19" s="32" t="s">
        <v>67</v>
      </c>
      <c r="D19" s="61" t="s">
        <v>59</v>
      </c>
      <c r="E19" s="32" t="s">
        <v>66</v>
      </c>
      <c r="F19" s="52"/>
      <c r="G19" s="52"/>
      <c r="H19" s="67"/>
      <c r="I19" s="52"/>
      <c r="J19" s="52"/>
      <c r="K19" s="52"/>
      <c r="L19" s="52"/>
      <c r="M19" s="52"/>
      <c r="N19" s="52"/>
      <c r="O19" s="52"/>
    </row>
    <row r="20">
      <c r="A20" s="22" t="s">
        <v>193</v>
      </c>
      <c r="B20" s="30" t="s">
        <v>194</v>
      </c>
      <c r="C20" s="32" t="s">
        <v>195</v>
      </c>
      <c r="D20" s="30" t="s">
        <v>194</v>
      </c>
      <c r="E20" s="54" t="s">
        <v>196</v>
      </c>
      <c r="F20" s="52"/>
      <c r="G20" s="52"/>
      <c r="H20" s="67"/>
      <c r="I20" s="52"/>
      <c r="J20" s="52"/>
      <c r="K20" s="52"/>
      <c r="L20" s="52"/>
      <c r="M20" s="52"/>
      <c r="N20" s="52"/>
      <c r="O20" s="52"/>
    </row>
    <row r="21">
      <c r="A21" s="22" t="s">
        <v>202</v>
      </c>
      <c r="B21" s="30" t="s">
        <v>204</v>
      </c>
      <c r="C21" s="32" t="s">
        <v>205</v>
      </c>
      <c r="D21" s="30" t="s">
        <v>204</v>
      </c>
      <c r="E21" s="32" t="s">
        <v>206</v>
      </c>
      <c r="F21" s="52"/>
      <c r="G21" s="52"/>
      <c r="H21" s="67"/>
      <c r="I21" s="52"/>
      <c r="J21" s="52"/>
      <c r="K21" s="52"/>
      <c r="L21" s="52"/>
      <c r="M21" s="52"/>
      <c r="N21" s="52"/>
      <c r="O21" s="52"/>
    </row>
    <row r="22">
      <c r="A22" s="22" t="s">
        <v>212</v>
      </c>
      <c r="B22" s="30" t="s">
        <v>213</v>
      </c>
      <c r="C22" s="32" t="s">
        <v>214</v>
      </c>
      <c r="D22" s="52"/>
      <c r="E22" s="52"/>
      <c r="H22" s="67"/>
      <c r="I22" s="52"/>
      <c r="J22" s="52"/>
      <c r="K22" s="52"/>
      <c r="L22" s="52"/>
      <c r="M22" s="52"/>
      <c r="N22" s="52"/>
      <c r="O22" s="52"/>
    </row>
    <row r="23">
      <c r="A23" s="49" t="s">
        <v>219</v>
      </c>
      <c r="B23" s="65"/>
      <c r="C23" s="7"/>
      <c r="D23" s="52"/>
      <c r="E23" s="52"/>
      <c r="F23" s="52"/>
      <c r="G23" s="52"/>
      <c r="H23" s="67"/>
      <c r="I23" s="52"/>
      <c r="J23" s="52"/>
      <c r="K23" s="52"/>
      <c r="L23" s="52"/>
      <c r="M23" s="52"/>
      <c r="N23" s="52"/>
      <c r="O23" s="52"/>
    </row>
    <row r="24">
      <c r="A24" s="22" t="s">
        <v>225</v>
      </c>
      <c r="B24" s="30" t="s">
        <v>226</v>
      </c>
      <c r="C24" s="32" t="s">
        <v>227</v>
      </c>
      <c r="D24" s="52"/>
      <c r="E24" s="52"/>
      <c r="F24" s="52"/>
      <c r="G24" s="52"/>
      <c r="H24" s="67"/>
      <c r="I24" s="52"/>
      <c r="J24" s="52"/>
      <c r="K24" s="52"/>
      <c r="L24" s="52"/>
      <c r="M24" s="52"/>
      <c r="N24" s="52"/>
      <c r="O24" s="52"/>
    </row>
    <row r="25">
      <c r="A25" s="22" t="s">
        <v>228</v>
      </c>
      <c r="B25" s="30" t="s">
        <v>229</v>
      </c>
      <c r="C25" s="32" t="s">
        <v>230</v>
      </c>
      <c r="D25" s="52"/>
      <c r="E25" s="52"/>
      <c r="F25" s="52"/>
      <c r="G25" s="52"/>
      <c r="H25" s="67"/>
      <c r="I25" s="52"/>
      <c r="J25" s="52"/>
      <c r="K25" s="52"/>
      <c r="L25" s="52"/>
      <c r="M25" s="52"/>
      <c r="N25" s="52"/>
      <c r="O25" s="52"/>
    </row>
    <row r="26">
      <c r="A26" s="22" t="s">
        <v>231</v>
      </c>
      <c r="B26" s="30" t="s">
        <v>232</v>
      </c>
      <c r="C26" s="32" t="s">
        <v>233</v>
      </c>
      <c r="D26" s="52"/>
      <c r="E26" s="52"/>
      <c r="F26" s="52"/>
      <c r="G26" s="52"/>
      <c r="H26" s="67"/>
      <c r="I26" s="52"/>
      <c r="J26" s="52"/>
      <c r="K26" s="52"/>
      <c r="L26" s="52"/>
      <c r="M26" s="52"/>
      <c r="N26" s="52"/>
      <c r="O26" s="52"/>
    </row>
    <row r="27">
      <c r="A27" s="22" t="s">
        <v>234</v>
      </c>
      <c r="B27" s="30" t="s">
        <v>236</v>
      </c>
      <c r="C27" s="32" t="s">
        <v>238</v>
      </c>
      <c r="D27" s="52"/>
      <c r="E27" s="52"/>
      <c r="F27" s="52"/>
      <c r="G27" s="52"/>
      <c r="H27" s="67"/>
      <c r="I27" s="52"/>
      <c r="J27" s="52"/>
      <c r="K27" s="52"/>
      <c r="L27" s="52"/>
      <c r="M27" s="52"/>
      <c r="N27" s="52"/>
      <c r="O27" s="52"/>
    </row>
    <row r="28">
      <c r="A28" s="22" t="s">
        <v>239</v>
      </c>
      <c r="B28" s="30" t="s">
        <v>240</v>
      </c>
      <c r="C28" s="32" t="s">
        <v>241</v>
      </c>
      <c r="E28" s="52"/>
      <c r="F28" s="52"/>
      <c r="G28" s="52"/>
      <c r="H28" s="67"/>
      <c r="I28" s="52"/>
      <c r="J28" s="52"/>
      <c r="K28" s="52"/>
      <c r="L28" s="52"/>
      <c r="M28" s="52"/>
      <c r="N28" s="52"/>
      <c r="O28" s="52"/>
    </row>
    <row r="29">
      <c r="A29" s="22" t="s">
        <v>242</v>
      </c>
      <c r="B29" s="30" t="s">
        <v>243</v>
      </c>
      <c r="C29" s="32" t="s">
        <v>244</v>
      </c>
      <c r="E29" s="52"/>
      <c r="F29" s="52"/>
      <c r="G29" s="52"/>
      <c r="H29" s="67"/>
      <c r="I29" s="52"/>
      <c r="J29" s="52"/>
      <c r="K29" s="52"/>
      <c r="L29" s="52"/>
      <c r="M29" s="52"/>
      <c r="N29" s="52"/>
      <c r="O29" s="52"/>
    </row>
    <row r="30">
      <c r="A30" s="49" t="s">
        <v>245</v>
      </c>
      <c r="B30" s="30"/>
      <c r="C30" s="42"/>
      <c r="E30" s="52"/>
      <c r="F30" s="52"/>
      <c r="G30" s="52"/>
      <c r="H30" s="67"/>
      <c r="I30" s="52"/>
      <c r="J30" s="52"/>
      <c r="K30" s="52"/>
      <c r="L30" s="52"/>
      <c r="M30" s="52"/>
      <c r="N30" s="52"/>
      <c r="O30" s="52"/>
    </row>
    <row r="31">
      <c r="A31" s="22" t="s">
        <v>246</v>
      </c>
      <c r="B31" s="39"/>
      <c r="C31" s="42"/>
      <c r="E31" s="52"/>
      <c r="F31" s="52"/>
      <c r="G31" s="52"/>
      <c r="H31" s="67"/>
      <c r="I31" s="52"/>
      <c r="J31" s="52"/>
      <c r="K31" s="52"/>
      <c r="L31" s="52"/>
      <c r="M31" s="52"/>
      <c r="N31" s="52"/>
      <c r="O31" s="52"/>
    </row>
    <row r="32">
      <c r="A32" s="22" t="s">
        <v>247</v>
      </c>
      <c r="B32" s="39"/>
      <c r="C32" s="42"/>
      <c r="D32" s="52"/>
      <c r="E32" s="52"/>
      <c r="F32" s="52"/>
      <c r="G32" s="52"/>
      <c r="H32" s="67"/>
      <c r="I32" s="52"/>
      <c r="J32" s="52"/>
      <c r="K32" s="52"/>
      <c r="L32" s="52"/>
      <c r="M32" s="52"/>
      <c r="N32" s="52"/>
      <c r="O32" s="52"/>
    </row>
    <row r="33">
      <c r="A33" s="49" t="s">
        <v>248</v>
      </c>
      <c r="B33" s="39"/>
      <c r="C33" s="42"/>
      <c r="D33" s="52"/>
      <c r="E33" s="52"/>
      <c r="F33" s="52"/>
      <c r="G33" s="52"/>
      <c r="H33" s="67"/>
      <c r="I33" s="52"/>
      <c r="J33" s="52"/>
      <c r="K33" s="52"/>
      <c r="L33" s="52"/>
      <c r="M33" s="52"/>
      <c r="N33" s="52"/>
      <c r="O33" s="52"/>
    </row>
    <row r="34">
      <c r="A34" s="22" t="s">
        <v>249</v>
      </c>
      <c r="B34" s="39"/>
      <c r="C34" s="42"/>
      <c r="D34" s="52"/>
      <c r="E34" s="52"/>
      <c r="F34" s="52"/>
      <c r="G34" s="52"/>
      <c r="H34" s="67"/>
      <c r="I34" s="52"/>
      <c r="J34" s="52"/>
      <c r="K34" s="52"/>
      <c r="L34" s="52"/>
      <c r="M34" s="52"/>
      <c r="N34" s="52"/>
      <c r="O34" s="52"/>
    </row>
    <row r="35">
      <c r="A35" s="49"/>
      <c r="B35" s="39"/>
      <c r="C35" s="42"/>
      <c r="D35" s="52"/>
      <c r="E35" s="52"/>
      <c r="F35" s="52"/>
      <c r="G35" s="52"/>
      <c r="H35" s="67"/>
      <c r="I35" s="52"/>
      <c r="J35" s="52"/>
      <c r="K35" s="52"/>
      <c r="L35" s="52"/>
      <c r="M35" s="52"/>
      <c r="N35" s="52"/>
      <c r="O35" s="52"/>
    </row>
    <row r="36">
      <c r="A36" s="96"/>
      <c r="B36" s="39"/>
      <c r="C36" s="42"/>
      <c r="D36" s="52"/>
      <c r="E36" s="52"/>
      <c r="F36" s="52"/>
      <c r="G36" s="52"/>
      <c r="H36" s="67"/>
      <c r="I36" s="52"/>
      <c r="J36" s="52"/>
      <c r="K36" s="52"/>
      <c r="L36" s="52"/>
      <c r="M36" s="52"/>
      <c r="N36" s="52"/>
      <c r="O36" s="52"/>
    </row>
    <row r="37">
      <c r="A37" s="96"/>
      <c r="B37" s="39"/>
      <c r="C37" s="42"/>
      <c r="D37" s="52"/>
      <c r="E37" s="52"/>
      <c r="F37" s="52"/>
      <c r="G37" s="52"/>
      <c r="H37" s="67"/>
      <c r="I37" s="52"/>
      <c r="J37" s="52"/>
      <c r="K37" s="52"/>
      <c r="L37" s="52"/>
      <c r="M37" s="52"/>
      <c r="N37" s="52"/>
      <c r="O37" s="52"/>
    </row>
  </sheetData>
  <mergeCells count="28">
    <mergeCell ref="H2:I2"/>
    <mergeCell ref="N2:O2"/>
    <mergeCell ref="B2:C2"/>
    <mergeCell ref="L2:M2"/>
    <mergeCell ref="J2:K2"/>
    <mergeCell ref="F2:G2"/>
    <mergeCell ref="H9:I9"/>
    <mergeCell ref="L9:M9"/>
    <mergeCell ref="J9:K9"/>
    <mergeCell ref="D16:E16"/>
    <mergeCell ref="B16:C16"/>
    <mergeCell ref="B14:C14"/>
    <mergeCell ref="B12:C12"/>
    <mergeCell ref="B9:C9"/>
    <mergeCell ref="B18:C18"/>
    <mergeCell ref="B23:C23"/>
    <mergeCell ref="D18:E18"/>
    <mergeCell ref="D14:E14"/>
    <mergeCell ref="B7:C7"/>
    <mergeCell ref="D9:E9"/>
    <mergeCell ref="F9:G9"/>
    <mergeCell ref="D2:E2"/>
    <mergeCell ref="D4:E4"/>
    <mergeCell ref="F4:G4"/>
    <mergeCell ref="H6:K6"/>
    <mergeCell ref="N6:O6"/>
    <mergeCell ref="L6:M6"/>
    <mergeCell ref="B4:C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3.0"/>
    <col customWidth="1" min="2" max="15" width="9.29"/>
  </cols>
  <sheetData>
    <row r="1">
      <c r="A1" s="1" t="s">
        <v>0</v>
      </c>
      <c r="B1" s="9" t="s">
        <v>2</v>
      </c>
      <c r="C1" s="11" t="s">
        <v>7</v>
      </c>
      <c r="D1" s="9" t="s">
        <v>2</v>
      </c>
      <c r="E1" s="11" t="s">
        <v>7</v>
      </c>
      <c r="F1" s="9" t="s">
        <v>2</v>
      </c>
      <c r="G1" s="11" t="s">
        <v>7</v>
      </c>
      <c r="H1" s="9" t="s">
        <v>2</v>
      </c>
      <c r="I1" s="11" t="s">
        <v>263</v>
      </c>
      <c r="J1" s="9" t="s">
        <v>2</v>
      </c>
      <c r="K1" s="11" t="s">
        <v>7</v>
      </c>
      <c r="L1" s="9" t="s">
        <v>2</v>
      </c>
      <c r="M1" s="11" t="s">
        <v>7</v>
      </c>
      <c r="N1" s="9" t="s">
        <v>2</v>
      </c>
      <c r="O1" s="11" t="s">
        <v>7</v>
      </c>
    </row>
    <row r="2">
      <c r="A2" s="49" t="s">
        <v>20</v>
      </c>
      <c r="B2" s="5" t="s">
        <v>5</v>
      </c>
      <c r="C2" s="7"/>
      <c r="D2" s="5" t="s">
        <v>4</v>
      </c>
      <c r="E2" s="7"/>
      <c r="F2" s="35" t="s">
        <v>22</v>
      </c>
      <c r="G2" s="7"/>
      <c r="H2" s="100"/>
      <c r="I2" s="100"/>
      <c r="J2" s="100"/>
      <c r="K2" s="100"/>
      <c r="L2" s="100"/>
      <c r="M2" s="100"/>
      <c r="N2" s="100"/>
      <c r="O2" s="100"/>
    </row>
    <row r="3">
      <c r="A3" s="22" t="s">
        <v>39</v>
      </c>
      <c r="B3" s="102" t="s">
        <v>51</v>
      </c>
      <c r="C3" s="103" t="s">
        <v>52</v>
      </c>
      <c r="D3" s="105" t="s">
        <v>42</v>
      </c>
      <c r="E3" s="103" t="s">
        <v>43</v>
      </c>
      <c r="F3" s="102" t="str">
        <f>Small!B5</f>
        <v>0005FF00 </v>
      </c>
      <c r="G3" s="108" t="str">
        <f>Small!C5</f>
        <v>023A0702</v>
      </c>
      <c r="H3" s="100"/>
      <c r="I3" s="100"/>
      <c r="J3" s="100"/>
      <c r="K3" s="100"/>
      <c r="L3" s="100"/>
      <c r="M3" s="100"/>
      <c r="N3" s="100"/>
      <c r="O3" s="100"/>
    </row>
    <row r="4">
      <c r="A4" s="22" t="s">
        <v>207</v>
      </c>
      <c r="B4" s="102" t="s">
        <v>210</v>
      </c>
      <c r="C4" s="110" t="s">
        <v>215</v>
      </c>
      <c r="D4" s="105" t="s">
        <v>210</v>
      </c>
      <c r="E4" s="112" t="s">
        <v>211</v>
      </c>
      <c r="F4" s="5" t="s">
        <v>92</v>
      </c>
      <c r="G4" s="7"/>
      <c r="H4" s="5" t="s">
        <v>93</v>
      </c>
      <c r="I4" s="7"/>
      <c r="J4" s="5" t="s">
        <v>16</v>
      </c>
      <c r="K4" s="7"/>
      <c r="L4" s="5" t="s">
        <v>94</v>
      </c>
      <c r="M4" s="7"/>
      <c r="N4" s="5" t="s">
        <v>95</v>
      </c>
      <c r="O4" s="7"/>
    </row>
    <row r="5">
      <c r="A5" s="72" t="s">
        <v>17</v>
      </c>
      <c r="B5" s="105" t="s">
        <v>18</v>
      </c>
      <c r="C5" s="103" t="s">
        <v>32</v>
      </c>
      <c r="D5" s="116" t="s">
        <v>18</v>
      </c>
      <c r="E5" s="108" t="s">
        <v>31</v>
      </c>
      <c r="F5" s="116" t="s">
        <v>18</v>
      </c>
      <c r="G5" s="112" t="s">
        <v>33</v>
      </c>
      <c r="H5" s="116" t="s">
        <v>18</v>
      </c>
      <c r="I5" s="112" t="s">
        <v>34</v>
      </c>
      <c r="J5" s="105" t="str">
        <f>Variants!J6</f>
        <v>00000100</v>
      </c>
      <c r="K5" s="103" t="str">
        <f>Variants!K6</f>
        <v>00190002</v>
      </c>
      <c r="L5" s="105" t="str">
        <f>Variants!L6</f>
        <v>00000000</v>
      </c>
      <c r="M5" s="103" t="str">
        <f>Variants!M6</f>
        <v>02380602</v>
      </c>
      <c r="N5" s="105" t="str">
        <f>Variants!N6</f>
        <v>00000000</v>
      </c>
      <c r="O5" s="103" t="str">
        <f>Variants!O6</f>
        <v>02390602</v>
      </c>
    </row>
    <row r="6">
      <c r="A6" s="72" t="s">
        <v>111</v>
      </c>
      <c r="B6" s="102" t="s">
        <v>116</v>
      </c>
      <c r="C6" s="110" t="s">
        <v>117</v>
      </c>
      <c r="D6" s="116" t="s">
        <v>114</v>
      </c>
      <c r="E6" s="108" t="s">
        <v>115</v>
      </c>
      <c r="F6" s="100"/>
      <c r="G6" s="100"/>
      <c r="H6" s="109"/>
      <c r="I6" s="109"/>
      <c r="J6" s="100"/>
      <c r="K6" s="100"/>
      <c r="L6" s="100"/>
      <c r="M6" s="100"/>
      <c r="N6" s="100"/>
      <c r="O6" s="100"/>
    </row>
    <row r="7">
      <c r="A7" s="82" t="s">
        <v>459</v>
      </c>
      <c r="B7" s="105" t="s">
        <v>460</v>
      </c>
      <c r="C7" s="103" t="s">
        <v>461</v>
      </c>
      <c r="D7" s="100"/>
      <c r="F7" s="35" t="s">
        <v>140</v>
      </c>
      <c r="G7" s="20"/>
      <c r="H7" s="35" t="s">
        <v>149</v>
      </c>
      <c r="I7" s="7"/>
      <c r="J7" s="35" t="s">
        <v>155</v>
      </c>
      <c r="K7" s="7"/>
      <c r="L7" s="35" t="s">
        <v>156</v>
      </c>
      <c r="M7" s="7"/>
      <c r="N7" s="100"/>
      <c r="O7" s="100"/>
    </row>
    <row r="8">
      <c r="A8" s="72" t="s">
        <v>110</v>
      </c>
      <c r="B8" s="102" t="s">
        <v>150</v>
      </c>
      <c r="C8" s="110" t="s">
        <v>151</v>
      </c>
      <c r="D8" s="116" t="s">
        <v>147</v>
      </c>
      <c r="E8" s="108" t="s">
        <v>148</v>
      </c>
      <c r="F8" s="102" t="str">
        <f>Variants!F14</f>
        <v>00030102 </v>
      </c>
      <c r="G8" s="110" t="str">
        <f>Variants!G14</f>
        <v>00410302</v>
      </c>
      <c r="H8" s="102" t="str">
        <f>Variants!J14</f>
        <v>00030102</v>
      </c>
      <c r="I8" s="110" t="str">
        <f>Variants!I14</f>
        <v>00420302</v>
      </c>
      <c r="J8" s="102" t="str">
        <f>Variants!H14</f>
        <v>00030102</v>
      </c>
      <c r="K8" s="110" t="str">
        <f>Variants!K14</f>
        <v>00430302</v>
      </c>
      <c r="L8" s="102" t="str">
        <f>Small!H10</f>
        <v>00030102</v>
      </c>
      <c r="M8" s="110" t="str">
        <f>Small!I10</f>
        <v>023E0302</v>
      </c>
      <c r="N8" s="100"/>
      <c r="O8" s="100"/>
    </row>
    <row r="9">
      <c r="A9" s="49" t="s">
        <v>172</v>
      </c>
      <c r="B9" s="122"/>
      <c r="C9" s="7"/>
      <c r="D9" s="51"/>
      <c r="E9" s="51"/>
      <c r="F9" s="51"/>
      <c r="G9" s="51"/>
      <c r="H9" s="52"/>
      <c r="I9" s="52"/>
      <c r="J9" s="52"/>
      <c r="L9" s="52"/>
      <c r="M9" s="52"/>
      <c r="N9" s="52"/>
      <c r="O9" s="52"/>
    </row>
    <row r="10">
      <c r="A10" s="22" t="s">
        <v>468</v>
      </c>
      <c r="B10" s="30" t="s">
        <v>469</v>
      </c>
      <c r="C10" s="32" t="s">
        <v>470</v>
      </c>
      <c r="D10" s="51"/>
      <c r="E10" s="51"/>
      <c r="F10" s="51"/>
      <c r="G10" s="51"/>
      <c r="H10" s="51"/>
      <c r="I10" s="51"/>
      <c r="J10" s="52"/>
      <c r="K10" s="52"/>
      <c r="L10" s="52"/>
      <c r="M10" s="52"/>
      <c r="N10" s="52"/>
      <c r="O10" s="52"/>
    </row>
    <row r="11">
      <c r="A11" s="22" t="s">
        <v>474</v>
      </c>
      <c r="B11" s="30" t="s">
        <v>475</v>
      </c>
      <c r="C11" s="32" t="s">
        <v>477</v>
      </c>
      <c r="D11" s="98"/>
      <c r="E11" s="28"/>
      <c r="J11" s="52"/>
      <c r="K11" s="52"/>
      <c r="L11" s="52"/>
      <c r="M11" s="52"/>
      <c r="N11" s="52"/>
      <c r="O11" s="52"/>
    </row>
    <row r="12">
      <c r="A12" s="22" t="s">
        <v>188</v>
      </c>
      <c r="B12" s="30" t="s">
        <v>191</v>
      </c>
      <c r="C12" s="32" t="s">
        <v>479</v>
      </c>
      <c r="D12" s="43" t="s">
        <v>191</v>
      </c>
      <c r="E12" s="32" t="s">
        <v>192</v>
      </c>
      <c r="F12" s="35" t="s">
        <v>22</v>
      </c>
      <c r="G12" s="7"/>
      <c r="H12" s="51"/>
      <c r="J12" s="52"/>
      <c r="K12" s="52"/>
      <c r="L12" s="52"/>
      <c r="M12" s="52"/>
      <c r="N12" s="52"/>
      <c r="O12" s="52"/>
    </row>
    <row r="13">
      <c r="A13" s="22" t="s">
        <v>24</v>
      </c>
      <c r="B13" s="43" t="s">
        <v>28</v>
      </c>
      <c r="C13" s="32" t="s">
        <v>480</v>
      </c>
      <c r="D13" s="43" t="s">
        <v>28</v>
      </c>
      <c r="E13" s="42" t="s">
        <v>30</v>
      </c>
      <c r="F13" s="39" t="s">
        <v>53</v>
      </c>
      <c r="G13" s="42" t="s">
        <v>54</v>
      </c>
      <c r="J13" s="52"/>
      <c r="K13" s="52"/>
      <c r="L13" s="52"/>
      <c r="M13" s="52"/>
      <c r="N13" s="52"/>
      <c r="O13" s="52"/>
    </row>
    <row r="14">
      <c r="A14" s="82" t="s">
        <v>484</v>
      </c>
      <c r="B14" s="30" t="s">
        <v>486</v>
      </c>
      <c r="C14" s="32" t="s">
        <v>487</v>
      </c>
      <c r="D14" s="30" t="s">
        <v>270</v>
      </c>
      <c r="E14" s="54" t="s">
        <v>271</v>
      </c>
      <c r="G14" s="51"/>
      <c r="H14" s="51"/>
      <c r="K14" s="52"/>
      <c r="L14" s="52"/>
      <c r="M14" s="52"/>
      <c r="N14" s="52"/>
      <c r="O14" s="52"/>
    </row>
    <row r="15">
      <c r="A15" s="22" t="s">
        <v>488</v>
      </c>
      <c r="B15" s="30" t="s">
        <v>489</v>
      </c>
      <c r="C15" s="32" t="s">
        <v>490</v>
      </c>
      <c r="D15" s="98"/>
      <c r="E15" s="51"/>
      <c r="F15" s="51"/>
      <c r="G15" s="51"/>
      <c r="H15" s="51"/>
      <c r="J15" s="52"/>
      <c r="K15" s="52"/>
      <c r="L15" s="52"/>
      <c r="M15" s="52"/>
      <c r="N15" s="52"/>
      <c r="O15" s="52"/>
    </row>
    <row r="16">
      <c r="A16" s="22" t="s">
        <v>491</v>
      </c>
      <c r="B16" s="39" t="s">
        <v>332</v>
      </c>
      <c r="C16" s="32" t="s">
        <v>492</v>
      </c>
      <c r="D16" s="39" t="s">
        <v>332</v>
      </c>
      <c r="E16" s="32" t="s">
        <v>333</v>
      </c>
      <c r="F16" s="51"/>
      <c r="G16" s="51"/>
      <c r="H16" s="51"/>
      <c r="I16" s="51"/>
      <c r="J16" s="52"/>
      <c r="K16" s="52"/>
      <c r="L16" s="52"/>
      <c r="M16" s="52"/>
      <c r="N16" s="52"/>
      <c r="O16" s="52"/>
    </row>
    <row r="17">
      <c r="A17" s="96"/>
      <c r="B17" s="39"/>
      <c r="C17" s="42"/>
      <c r="D17" s="51"/>
      <c r="E17" s="51"/>
      <c r="F17" s="51"/>
      <c r="G17" s="51"/>
      <c r="H17" s="51"/>
      <c r="I17" s="51"/>
      <c r="J17" s="52"/>
      <c r="K17" s="52"/>
      <c r="L17" s="52"/>
      <c r="M17" s="52"/>
      <c r="N17" s="52"/>
      <c r="O17" s="52"/>
    </row>
    <row r="18">
      <c r="A18" s="96"/>
      <c r="B18" s="39"/>
      <c r="C18" s="42"/>
      <c r="F18" s="51"/>
      <c r="G18" s="51"/>
      <c r="H18" s="51"/>
      <c r="I18" s="51"/>
      <c r="J18" s="52"/>
      <c r="K18" s="52"/>
      <c r="L18" s="52"/>
      <c r="M18" s="52"/>
      <c r="N18" s="52"/>
      <c r="O18" s="52"/>
    </row>
    <row r="19">
      <c r="A19" s="96"/>
      <c r="B19" s="39"/>
      <c r="C19" s="42"/>
      <c r="F19" s="51"/>
      <c r="G19" s="51"/>
      <c r="H19" s="51"/>
      <c r="I19" s="51"/>
      <c r="J19" s="52"/>
      <c r="K19" s="52"/>
      <c r="L19" s="52"/>
      <c r="M19" s="52"/>
      <c r="N19" s="52"/>
      <c r="O19" s="52"/>
    </row>
    <row r="20">
      <c r="A20" s="96"/>
      <c r="B20" s="39"/>
      <c r="C20" s="42"/>
      <c r="D20" s="51"/>
      <c r="E20" s="51"/>
      <c r="F20" s="51"/>
      <c r="G20" s="51"/>
      <c r="H20" s="51"/>
      <c r="I20" s="51"/>
      <c r="J20" s="52"/>
      <c r="K20" s="52"/>
      <c r="L20" s="52"/>
      <c r="M20" s="52"/>
      <c r="N20" s="52"/>
      <c r="O20" s="52"/>
    </row>
  </sheetData>
  <mergeCells count="15">
    <mergeCell ref="D7:E7"/>
    <mergeCell ref="F7:G7"/>
    <mergeCell ref="F2:G2"/>
    <mergeCell ref="D2:E2"/>
    <mergeCell ref="B2:C2"/>
    <mergeCell ref="H7:I7"/>
    <mergeCell ref="L7:M7"/>
    <mergeCell ref="J7:K7"/>
    <mergeCell ref="B9:C9"/>
    <mergeCell ref="F12:G12"/>
    <mergeCell ref="F4:G4"/>
    <mergeCell ref="L4:M4"/>
    <mergeCell ref="J4:K4"/>
    <mergeCell ref="H4:I4"/>
    <mergeCell ref="N4:O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9"/>
      <c r="B1" s="5" t="s">
        <v>308</v>
      </c>
      <c r="C1" s="7"/>
      <c r="D1" s="5" t="s">
        <v>308</v>
      </c>
      <c r="E1" s="7"/>
      <c r="F1" s="5" t="s">
        <v>308</v>
      </c>
      <c r="G1" s="7"/>
      <c r="H1" s="5" t="s">
        <v>308</v>
      </c>
      <c r="I1" s="7"/>
      <c r="J1" s="5" t="s">
        <v>308</v>
      </c>
      <c r="K1" s="7"/>
    </row>
    <row r="2">
      <c r="A2" s="1" t="s">
        <v>0</v>
      </c>
      <c r="B2" s="9" t="s">
        <v>2</v>
      </c>
      <c r="C2" s="11" t="s">
        <v>7</v>
      </c>
      <c r="D2" s="9" t="s">
        <v>263</v>
      </c>
      <c r="E2" s="11" t="s">
        <v>265</v>
      </c>
      <c r="F2" s="9" t="s">
        <v>268</v>
      </c>
      <c r="G2" s="11" t="s">
        <v>273</v>
      </c>
      <c r="H2" s="9" t="s">
        <v>278</v>
      </c>
      <c r="I2" s="11" t="s">
        <v>283</v>
      </c>
      <c r="J2" s="9" t="s">
        <v>288</v>
      </c>
      <c r="K2" s="11" t="s">
        <v>294</v>
      </c>
    </row>
    <row r="3">
      <c r="A3" s="84" t="s">
        <v>17</v>
      </c>
    </row>
    <row r="4">
      <c r="A4" s="84" t="s">
        <v>207</v>
      </c>
    </row>
    <row r="5">
      <c r="A5" s="84" t="s">
        <v>340</v>
      </c>
    </row>
  </sheetData>
  <mergeCells count="5">
    <mergeCell ref="B1:C1"/>
    <mergeCell ref="D1:E1"/>
    <mergeCell ref="F1:G1"/>
    <mergeCell ref="H1:I1"/>
    <mergeCell ref="J1:K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71"/>
  </cols>
  <sheetData>
    <row r="1">
      <c r="A1" s="49" t="s">
        <v>397</v>
      </c>
      <c r="B1" s="9" t="s">
        <v>2</v>
      </c>
      <c r="C1" s="11" t="s">
        <v>7</v>
      </c>
    </row>
    <row r="2">
      <c r="A2" s="22" t="s">
        <v>398</v>
      </c>
      <c r="B2" s="61" t="s">
        <v>399</v>
      </c>
      <c r="C2" s="32" t="s">
        <v>400</v>
      </c>
    </row>
    <row r="3">
      <c r="A3" s="22" t="s">
        <v>401</v>
      </c>
      <c r="B3" s="30" t="s">
        <v>90</v>
      </c>
      <c r="C3" s="32" t="s">
        <v>402</v>
      </c>
    </row>
    <row r="4">
      <c r="A4" s="22" t="s">
        <v>403</v>
      </c>
      <c r="B4" s="30" t="s">
        <v>90</v>
      </c>
      <c r="C4" s="32" t="s">
        <v>404</v>
      </c>
    </row>
    <row r="5">
      <c r="A5" s="22" t="s">
        <v>287</v>
      </c>
      <c r="B5" s="30" t="s">
        <v>290</v>
      </c>
      <c r="C5" s="32" t="s">
        <v>405</v>
      </c>
    </row>
    <row r="6">
      <c r="A6" s="22" t="s">
        <v>408</v>
      </c>
      <c r="B6" s="30" t="s">
        <v>235</v>
      </c>
      <c r="C6" s="32" t="s">
        <v>411</v>
      </c>
      <c r="D6" s="111"/>
    </row>
    <row r="7">
      <c r="A7" s="22" t="s">
        <v>424</v>
      </c>
      <c r="B7" s="30" t="s">
        <v>425</v>
      </c>
      <c r="C7" s="32" t="s">
        <v>426</v>
      </c>
      <c r="D7" s="111"/>
    </row>
    <row r="8">
      <c r="A8" s="22" t="s">
        <v>427</v>
      </c>
      <c r="B8" s="30" t="s">
        <v>425</v>
      </c>
      <c r="C8" s="32" t="s">
        <v>428</v>
      </c>
      <c r="D8" s="111"/>
    </row>
    <row r="9">
      <c r="A9" s="22" t="s">
        <v>429</v>
      </c>
      <c r="B9" s="30" t="s">
        <v>430</v>
      </c>
      <c r="C9" s="32" t="s">
        <v>431</v>
      </c>
    </row>
    <row r="10">
      <c r="A10" s="22" t="s">
        <v>222</v>
      </c>
      <c r="B10" s="30" t="s">
        <v>235</v>
      </c>
      <c r="C10" s="32" t="s">
        <v>432</v>
      </c>
    </row>
    <row r="11">
      <c r="A11" s="22" t="s">
        <v>433</v>
      </c>
      <c r="B11" s="30" t="s">
        <v>434</v>
      </c>
      <c r="C11" s="32" t="s">
        <v>435</v>
      </c>
      <c r="D11" s="84"/>
      <c r="E11" s="113"/>
      <c r="F11" s="84"/>
      <c r="G11" s="84"/>
      <c r="H11" s="84"/>
      <c r="I11" s="8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5.0"/>
    <col customWidth="1" min="2" max="2" width="9.0"/>
    <col customWidth="1" min="3" max="3" width="9.29"/>
    <col customWidth="1" min="4" max="5" width="9.0"/>
  </cols>
  <sheetData>
    <row r="1" ht="15.75" customHeight="1">
      <c r="A1" s="120" t="s">
        <v>0</v>
      </c>
      <c r="B1" s="9" t="s">
        <v>2</v>
      </c>
      <c r="C1" s="11" t="s">
        <v>7</v>
      </c>
      <c r="D1" s="9" t="s">
        <v>2</v>
      </c>
      <c r="E1" s="11" t="s">
        <v>7</v>
      </c>
    </row>
    <row r="2">
      <c r="A2" s="21"/>
      <c r="B2" s="121" t="s">
        <v>465</v>
      </c>
      <c r="C2" s="7"/>
      <c r="D2" s="121" t="s">
        <v>466</v>
      </c>
      <c r="E2" s="7"/>
    </row>
    <row r="3">
      <c r="A3" s="21"/>
      <c r="B3" s="35" t="s">
        <v>101</v>
      </c>
      <c r="C3" s="7"/>
      <c r="D3" s="35" t="s">
        <v>467</v>
      </c>
      <c r="E3" s="7"/>
    </row>
    <row r="4">
      <c r="A4" s="82" t="s">
        <v>471</v>
      </c>
      <c r="B4" s="30" t="s">
        <v>472</v>
      </c>
      <c r="C4" s="32" t="s">
        <v>473</v>
      </c>
      <c r="D4" s="30" t="s">
        <v>472</v>
      </c>
      <c r="E4" s="32" t="s">
        <v>476</v>
      </c>
    </row>
    <row r="5">
      <c r="A5" s="74"/>
      <c r="B5" s="35" t="s">
        <v>478</v>
      </c>
      <c r="C5" s="7"/>
      <c r="D5" s="35" t="s">
        <v>96</v>
      </c>
      <c r="E5" s="7"/>
    </row>
    <row r="6">
      <c r="A6" s="82" t="s">
        <v>481</v>
      </c>
      <c r="B6" s="30" t="s">
        <v>482</v>
      </c>
      <c r="C6" s="32" t="s">
        <v>483</v>
      </c>
      <c r="D6" s="30" t="s">
        <v>482</v>
      </c>
      <c r="E6" s="32" t="s">
        <v>485</v>
      </c>
    </row>
    <row r="7">
      <c r="A7" s="74"/>
      <c r="B7" s="35" t="s">
        <v>96</v>
      </c>
      <c r="C7" s="7"/>
      <c r="D7" s="35" t="s">
        <v>478</v>
      </c>
      <c r="E7" s="7"/>
    </row>
    <row r="8">
      <c r="A8" s="82" t="s">
        <v>493</v>
      </c>
      <c r="B8" s="30" t="s">
        <v>494</v>
      </c>
      <c r="C8" s="32" t="s">
        <v>495</v>
      </c>
      <c r="D8" s="30" t="s">
        <v>494</v>
      </c>
      <c r="E8" s="32" t="s">
        <v>496</v>
      </c>
    </row>
    <row r="9">
      <c r="A9" s="82" t="s">
        <v>497</v>
      </c>
      <c r="B9" s="30" t="s">
        <v>498</v>
      </c>
      <c r="C9" s="32" t="s">
        <v>499</v>
      </c>
    </row>
    <row r="10">
      <c r="A10" s="82" t="s">
        <v>500</v>
      </c>
      <c r="B10" s="30" t="s">
        <v>501</v>
      </c>
      <c r="C10" s="32" t="s">
        <v>502</v>
      </c>
    </row>
  </sheetData>
  <mergeCells count="9">
    <mergeCell ref="B2:C2"/>
    <mergeCell ref="D2:E2"/>
    <mergeCell ref="D7:E7"/>
    <mergeCell ref="B7:C7"/>
    <mergeCell ref="D3:E3"/>
    <mergeCell ref="B3:C3"/>
    <mergeCell ref="A1:A2"/>
    <mergeCell ref="D5:E5"/>
    <mergeCell ref="B5:C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4.43" defaultRowHeight="15.75"/>
  <cols>
    <col customWidth="1" min="2" max="2" width="4.0"/>
    <col customWidth="1" min="3" max="6" width="9.43"/>
    <col customWidth="1" min="7" max="7" width="4.14"/>
    <col customWidth="1" min="8" max="9" width="9.43"/>
    <col customWidth="1" min="10" max="10" width="4.14"/>
    <col customWidth="1" min="11" max="12" width="9.43"/>
    <col customWidth="1" min="13" max="13" width="4.14"/>
    <col customWidth="1" min="14" max="15" width="9.43"/>
    <col customWidth="1" min="16" max="16" width="4.14"/>
    <col customWidth="1" min="17" max="24" width="9.43"/>
  </cols>
  <sheetData>
    <row r="1">
      <c r="A1" s="123" t="s">
        <v>0</v>
      </c>
      <c r="B1" s="124" t="s">
        <v>503</v>
      </c>
      <c r="C1" s="55" t="s">
        <v>504</v>
      </c>
      <c r="D1" s="7"/>
      <c r="E1" s="55" t="s">
        <v>505</v>
      </c>
      <c r="F1" s="7"/>
      <c r="G1" s="55" t="s">
        <v>506</v>
      </c>
      <c r="H1" s="125"/>
      <c r="I1" s="125"/>
      <c r="J1" s="125"/>
      <c r="K1" s="125"/>
      <c r="L1" s="125"/>
      <c r="M1" s="125"/>
      <c r="N1" s="126"/>
      <c r="O1" s="126"/>
      <c r="P1" s="125"/>
      <c r="Q1" s="125"/>
      <c r="R1" s="127"/>
      <c r="S1" s="126"/>
      <c r="T1" s="126"/>
      <c r="U1" s="126"/>
      <c r="V1" s="126"/>
      <c r="W1" s="126"/>
      <c r="X1" s="126"/>
    </row>
    <row r="2">
      <c r="A2" s="21"/>
      <c r="B2" s="21"/>
      <c r="C2" s="9" t="s">
        <v>2</v>
      </c>
      <c r="D2" s="11" t="s">
        <v>7</v>
      </c>
      <c r="E2" s="9" t="s">
        <v>2</v>
      </c>
      <c r="F2" s="11" t="s">
        <v>7</v>
      </c>
      <c r="G2" s="128" t="s">
        <v>503</v>
      </c>
      <c r="H2" s="9" t="s">
        <v>2</v>
      </c>
      <c r="I2" s="11" t="s">
        <v>7</v>
      </c>
      <c r="J2" s="128" t="s">
        <v>503</v>
      </c>
      <c r="K2" s="9" t="s">
        <v>2</v>
      </c>
      <c r="L2" s="11" t="s">
        <v>7</v>
      </c>
      <c r="M2" s="128"/>
      <c r="N2" s="11"/>
      <c r="O2" s="11"/>
      <c r="P2" s="128" t="s">
        <v>503</v>
      </c>
      <c r="Q2" s="9" t="s">
        <v>263</v>
      </c>
      <c r="R2" s="11" t="s">
        <v>265</v>
      </c>
      <c r="S2" s="129"/>
      <c r="T2" s="129"/>
      <c r="U2" s="129"/>
      <c r="V2" s="129"/>
      <c r="W2" s="129"/>
      <c r="X2" s="129"/>
    </row>
    <row r="3">
      <c r="A3" s="130" t="s">
        <v>507</v>
      </c>
      <c r="B3" s="7"/>
      <c r="C3" s="140"/>
      <c r="D3" s="20"/>
      <c r="E3" s="20"/>
      <c r="F3" s="7"/>
      <c r="G3" s="55" t="s">
        <v>532</v>
      </c>
      <c r="H3" s="20"/>
      <c r="I3" s="7"/>
      <c r="J3" s="55" t="s">
        <v>538</v>
      </c>
      <c r="K3" s="20"/>
      <c r="L3" s="7"/>
      <c r="M3" s="55" t="s">
        <v>543</v>
      </c>
      <c r="N3" s="20"/>
      <c r="O3" s="7"/>
      <c r="P3" s="150" t="s">
        <v>552</v>
      </c>
      <c r="Q3" s="20"/>
      <c r="R3" s="20"/>
      <c r="S3" s="152"/>
      <c r="T3" s="152"/>
      <c r="U3" s="152"/>
      <c r="V3" s="152"/>
      <c r="W3" s="152"/>
      <c r="X3" s="152"/>
    </row>
    <row r="4">
      <c r="A4" s="72" t="s">
        <v>575</v>
      </c>
      <c r="B4" s="153" t="s">
        <v>576</v>
      </c>
      <c r="C4" s="30" t="s">
        <v>589</v>
      </c>
      <c r="D4" s="32" t="s">
        <v>590</v>
      </c>
      <c r="E4" s="30" t="s">
        <v>591</v>
      </c>
      <c r="F4" s="32" t="s">
        <v>592</v>
      </c>
      <c r="G4" s="153" t="s">
        <v>593</v>
      </c>
      <c r="H4" s="30" t="s">
        <v>594</v>
      </c>
      <c r="I4" s="32" t="s">
        <v>595</v>
      </c>
      <c r="J4" s="153" t="s">
        <v>596</v>
      </c>
      <c r="K4" s="30" t="s">
        <v>597</v>
      </c>
      <c r="L4" s="32" t="s">
        <v>598</v>
      </c>
      <c r="M4" s="153" t="str">
        <f t="shared" ref="M4:O4" si="1">B307</f>
        <v>301</v>
      </c>
      <c r="N4" s="32" t="str">
        <f t="shared" si="1"/>
        <v>01810301</v>
      </c>
      <c r="O4" s="32" t="str">
        <f t="shared" si="1"/>
        <v>01700502</v>
      </c>
      <c r="P4" s="153" t="s">
        <v>599</v>
      </c>
      <c r="Q4" s="39" t="s">
        <v>589</v>
      </c>
      <c r="R4" s="32" t="s">
        <v>600</v>
      </c>
      <c r="S4" s="157"/>
      <c r="T4" s="157"/>
      <c r="U4" s="157"/>
      <c r="V4" s="157"/>
      <c r="W4" s="157"/>
      <c r="X4" s="157"/>
    </row>
    <row r="5">
      <c r="A5" s="72" t="s">
        <v>605</v>
      </c>
      <c r="B5" s="153" t="s">
        <v>606</v>
      </c>
      <c r="C5" s="30" t="s">
        <v>607</v>
      </c>
      <c r="D5" s="32" t="s">
        <v>608</v>
      </c>
      <c r="E5" s="158" t="s">
        <v>609</v>
      </c>
      <c r="F5" s="42" t="s">
        <v>610</v>
      </c>
      <c r="G5" s="55" t="s">
        <v>532</v>
      </c>
      <c r="H5" s="20"/>
      <c r="I5" s="7"/>
      <c r="J5" s="153" t="s">
        <v>611</v>
      </c>
      <c r="K5" s="30" t="s">
        <v>609</v>
      </c>
      <c r="L5" s="32" t="s">
        <v>613</v>
      </c>
      <c r="M5" s="152"/>
      <c r="N5" s="152"/>
      <c r="O5" s="152"/>
      <c r="P5" s="152"/>
      <c r="Q5" s="152"/>
      <c r="R5" s="152"/>
      <c r="S5" s="152"/>
      <c r="T5" s="152"/>
      <c r="U5" s="152"/>
      <c r="V5" s="152"/>
      <c r="W5" s="152"/>
      <c r="X5" s="152"/>
    </row>
    <row r="6">
      <c r="A6" s="72" t="s">
        <v>615</v>
      </c>
      <c r="B6" s="153" t="s">
        <v>616</v>
      </c>
      <c r="C6" s="30" t="s">
        <v>617</v>
      </c>
      <c r="D6" s="32" t="s">
        <v>618</v>
      </c>
      <c r="E6" s="158" t="s">
        <v>619</v>
      </c>
      <c r="F6" s="42" t="s">
        <v>620</v>
      </c>
      <c r="G6" s="153" t="s">
        <v>621</v>
      </c>
      <c r="H6" s="30" t="s">
        <v>622</v>
      </c>
      <c r="I6" s="32" t="s">
        <v>623</v>
      </c>
      <c r="J6" s="160"/>
      <c r="K6" s="51"/>
      <c r="L6" s="161"/>
      <c r="M6" s="152"/>
      <c r="N6" s="152"/>
      <c r="O6" s="152"/>
      <c r="P6" s="153" t="s">
        <v>599</v>
      </c>
      <c r="Q6" s="30" t="s">
        <v>622</v>
      </c>
      <c r="R6" s="32" t="s">
        <v>624</v>
      </c>
      <c r="S6" s="157"/>
      <c r="T6" s="157"/>
      <c r="U6" s="157"/>
      <c r="V6" s="157"/>
      <c r="W6" s="157"/>
      <c r="X6" s="157"/>
    </row>
    <row r="7">
      <c r="A7" s="72" t="s">
        <v>625</v>
      </c>
      <c r="B7" s="153" t="s">
        <v>626</v>
      </c>
      <c r="C7" s="30" t="s">
        <v>627</v>
      </c>
      <c r="D7" s="32" t="s">
        <v>628</v>
      </c>
      <c r="E7" s="51"/>
      <c r="F7" s="51"/>
      <c r="G7" s="160"/>
      <c r="H7" s="163"/>
      <c r="I7" s="163"/>
      <c r="J7" s="160"/>
      <c r="K7" s="51"/>
      <c r="L7" s="161"/>
      <c r="M7" s="164"/>
      <c r="N7" s="163"/>
      <c r="O7" s="163"/>
      <c r="P7" s="164"/>
      <c r="Q7" s="163"/>
      <c r="R7" s="163"/>
      <c r="S7" s="163"/>
      <c r="T7" s="163"/>
      <c r="U7" s="163"/>
      <c r="V7" s="163"/>
      <c r="W7" s="163"/>
      <c r="X7" s="163"/>
    </row>
    <row r="8">
      <c r="A8" s="72" t="s">
        <v>629</v>
      </c>
      <c r="B8" s="153" t="s">
        <v>630</v>
      </c>
      <c r="C8" s="30" t="s">
        <v>631</v>
      </c>
      <c r="D8" s="32" t="s">
        <v>632</v>
      </c>
      <c r="E8" s="165" t="s">
        <v>633</v>
      </c>
      <c r="F8" s="42" t="str">
        <f>ACF!C16</f>
        <v>024A0502</v>
      </c>
      <c r="G8" s="164"/>
      <c r="H8" s="163"/>
      <c r="I8" s="163"/>
      <c r="J8" s="164"/>
      <c r="K8" s="163"/>
      <c r="L8" s="163"/>
      <c r="M8" s="55" t="s">
        <v>543</v>
      </c>
      <c r="N8" s="20"/>
      <c r="O8" s="7"/>
      <c r="P8" s="164"/>
      <c r="Q8" s="163"/>
      <c r="R8" s="163"/>
      <c r="S8" s="163"/>
      <c r="T8" s="163"/>
      <c r="U8" s="163"/>
      <c r="V8" s="163"/>
      <c r="W8" s="163"/>
      <c r="X8" s="163"/>
    </row>
    <row r="9">
      <c r="A9" s="72" t="s">
        <v>638</v>
      </c>
      <c r="B9" s="153" t="s">
        <v>639</v>
      </c>
      <c r="C9" s="30" t="s">
        <v>640</v>
      </c>
      <c r="D9" s="32" t="s">
        <v>641</v>
      </c>
      <c r="E9" s="165" t="s">
        <v>642</v>
      </c>
      <c r="F9" s="42" t="str">
        <f>ACF!C17</f>
        <v>02490502</v>
      </c>
      <c r="G9" s="168"/>
      <c r="H9" s="163"/>
      <c r="I9" s="163"/>
      <c r="J9" s="164"/>
      <c r="K9" s="163"/>
      <c r="L9" s="163"/>
      <c r="M9" s="153" t="str">
        <f t="shared" ref="M9:O9" si="2">B315</f>
        <v>309</v>
      </c>
      <c r="N9" s="32" t="str">
        <f t="shared" si="2"/>
        <v>018E0101</v>
      </c>
      <c r="O9" s="32" t="str">
        <f t="shared" si="2"/>
        <v>01780502</v>
      </c>
      <c r="P9" s="164"/>
      <c r="Q9" s="163"/>
      <c r="R9" s="163"/>
      <c r="S9" s="163"/>
      <c r="T9" s="163"/>
      <c r="U9" s="163"/>
      <c r="V9" s="163"/>
      <c r="W9" s="163"/>
      <c r="X9" s="163"/>
    </row>
    <row r="10">
      <c r="A10" s="72" t="s">
        <v>644</v>
      </c>
      <c r="B10" s="153" t="s">
        <v>645</v>
      </c>
      <c r="C10" s="30" t="s">
        <v>646</v>
      </c>
      <c r="D10" s="32" t="s">
        <v>647</v>
      </c>
      <c r="E10" s="51"/>
      <c r="F10" s="51"/>
      <c r="G10" s="168"/>
      <c r="H10" s="163"/>
      <c r="I10" s="163"/>
      <c r="J10" s="55" t="s">
        <v>538</v>
      </c>
      <c r="K10" s="20"/>
      <c r="L10" s="7"/>
      <c r="M10" s="55" t="s">
        <v>543</v>
      </c>
      <c r="N10" s="20"/>
      <c r="O10" s="7"/>
      <c r="P10" s="164"/>
      <c r="Q10" s="163"/>
      <c r="R10" s="163"/>
      <c r="S10" s="163"/>
      <c r="T10" s="163"/>
      <c r="U10" s="163"/>
      <c r="V10" s="163"/>
      <c r="W10" s="163"/>
      <c r="X10" s="163"/>
    </row>
    <row r="11">
      <c r="A11" s="72" t="s">
        <v>649</v>
      </c>
      <c r="B11" s="153" t="s">
        <v>650</v>
      </c>
      <c r="C11" s="30" t="s">
        <v>651</v>
      </c>
      <c r="D11" s="32" t="s">
        <v>652</v>
      </c>
      <c r="E11" s="171" t="s">
        <v>653</v>
      </c>
      <c r="F11" s="172" t="s">
        <v>654</v>
      </c>
      <c r="G11" s="160"/>
      <c r="H11" s="163"/>
      <c r="I11" s="163"/>
      <c r="J11" s="153" t="s">
        <v>655</v>
      </c>
      <c r="K11" s="174" t="s">
        <v>656</v>
      </c>
      <c r="L11" s="32" t="s">
        <v>657</v>
      </c>
      <c r="M11" s="153" t="str">
        <f t="shared" ref="M11:O11" si="3">B316</f>
        <v>310</v>
      </c>
      <c r="N11" s="32" t="str">
        <f t="shared" si="3"/>
        <v>01850401</v>
      </c>
      <c r="O11" s="32" t="str">
        <f t="shared" si="3"/>
        <v>01790502</v>
      </c>
      <c r="P11" s="164"/>
      <c r="Q11" s="163"/>
      <c r="R11" s="163"/>
      <c r="S11" s="163"/>
      <c r="T11" s="163"/>
      <c r="U11" s="163"/>
      <c r="V11" s="163"/>
      <c r="W11" s="163"/>
      <c r="X11" s="163"/>
    </row>
    <row r="12">
      <c r="A12" s="72" t="s">
        <v>601</v>
      </c>
      <c r="B12" s="153" t="s">
        <v>604</v>
      </c>
      <c r="C12" s="30" t="s">
        <v>658</v>
      </c>
      <c r="D12" s="32" t="s">
        <v>659</v>
      </c>
      <c r="E12" s="158" t="s">
        <v>602</v>
      </c>
      <c r="F12" s="42" t="s">
        <v>603</v>
      </c>
      <c r="G12" s="160"/>
      <c r="H12" s="163"/>
      <c r="I12" s="163"/>
      <c r="J12" s="153" t="s">
        <v>661</v>
      </c>
      <c r="K12" s="174" t="s">
        <v>612</v>
      </c>
      <c r="L12" s="32" t="s">
        <v>614</v>
      </c>
      <c r="M12" s="164"/>
      <c r="N12" s="163"/>
      <c r="O12" s="163"/>
      <c r="P12" s="164"/>
      <c r="Q12" s="163"/>
      <c r="R12" s="163"/>
      <c r="S12" s="163"/>
      <c r="T12" s="163"/>
      <c r="U12" s="163"/>
      <c r="V12" s="163"/>
      <c r="W12" s="163"/>
      <c r="X12" s="163"/>
    </row>
    <row r="13">
      <c r="A13" s="72" t="s">
        <v>667</v>
      </c>
      <c r="B13" s="153" t="s">
        <v>668</v>
      </c>
      <c r="C13" s="30" t="s">
        <v>669</v>
      </c>
      <c r="D13" s="32" t="s">
        <v>670</v>
      </c>
      <c r="E13" s="51"/>
      <c r="F13" s="51"/>
      <c r="G13" s="160"/>
      <c r="H13" s="163"/>
      <c r="I13" s="163"/>
      <c r="J13" s="164"/>
      <c r="K13" s="163"/>
      <c r="L13" s="163"/>
      <c r="M13" s="164"/>
      <c r="N13" s="163"/>
      <c r="O13" s="163"/>
      <c r="P13" s="164"/>
      <c r="Q13" s="163"/>
      <c r="R13" s="163"/>
      <c r="S13" s="163"/>
      <c r="T13" s="163"/>
      <c r="U13" s="163"/>
      <c r="V13" s="163"/>
      <c r="W13" s="163"/>
      <c r="X13" s="163"/>
    </row>
    <row r="14">
      <c r="A14" s="72" t="s">
        <v>671</v>
      </c>
      <c r="B14" s="153" t="s">
        <v>672</v>
      </c>
      <c r="C14" s="30" t="s">
        <v>673</v>
      </c>
      <c r="D14" s="32" t="s">
        <v>674</v>
      </c>
      <c r="E14" s="177"/>
      <c r="F14" s="51"/>
      <c r="G14" s="160"/>
      <c r="H14" s="163"/>
      <c r="I14" s="163"/>
      <c r="J14" s="164"/>
      <c r="K14" s="163"/>
      <c r="L14" s="163"/>
      <c r="M14" s="55" t="s">
        <v>543</v>
      </c>
      <c r="N14" s="20"/>
      <c r="O14" s="7"/>
      <c r="P14" s="164"/>
      <c r="Q14" s="163"/>
      <c r="R14" s="163"/>
      <c r="S14" s="163"/>
      <c r="T14" s="163"/>
      <c r="U14" s="163"/>
      <c r="V14" s="163"/>
      <c r="W14" s="163"/>
      <c r="X14" s="163"/>
    </row>
    <row r="15">
      <c r="A15" s="72" t="s">
        <v>676</v>
      </c>
      <c r="B15" s="153" t="s">
        <v>677</v>
      </c>
      <c r="C15" s="30" t="s">
        <v>678</v>
      </c>
      <c r="D15" s="32" t="s">
        <v>679</v>
      </c>
      <c r="E15" s="51"/>
      <c r="F15" s="51"/>
      <c r="G15" s="164"/>
      <c r="H15" s="163"/>
      <c r="I15" s="163"/>
      <c r="J15" s="164"/>
      <c r="K15" s="163"/>
      <c r="L15" s="163"/>
      <c r="M15" s="153" t="str">
        <f t="shared" ref="M15:O15" si="4">B321</f>
        <v>315</v>
      </c>
      <c r="N15" s="32" t="str">
        <f t="shared" si="4"/>
        <v>01A80101</v>
      </c>
      <c r="O15" s="32" t="str">
        <f t="shared" si="4"/>
        <v>017E0502</v>
      </c>
      <c r="P15" s="164"/>
      <c r="Q15" s="163"/>
      <c r="R15" s="163"/>
      <c r="S15" s="163"/>
      <c r="T15" s="163"/>
      <c r="U15" s="163"/>
      <c r="V15" s="163"/>
      <c r="W15" s="163"/>
      <c r="X15" s="163"/>
    </row>
    <row r="16">
      <c r="A16" s="72" t="s">
        <v>680</v>
      </c>
      <c r="B16" s="153" t="s">
        <v>681</v>
      </c>
      <c r="C16" s="30" t="s">
        <v>682</v>
      </c>
      <c r="D16" s="32" t="s">
        <v>683</v>
      </c>
      <c r="E16" s="51"/>
      <c r="F16" s="51"/>
      <c r="G16" s="164"/>
      <c r="H16" s="163"/>
      <c r="I16" s="163"/>
      <c r="J16" s="164"/>
      <c r="K16" s="163"/>
      <c r="L16" s="163"/>
      <c r="M16" s="163"/>
      <c r="N16" s="163"/>
      <c r="O16" s="163"/>
      <c r="P16" s="164"/>
      <c r="Q16" s="163"/>
      <c r="R16" s="163"/>
      <c r="S16" s="163"/>
      <c r="T16" s="163"/>
      <c r="U16" s="163"/>
      <c r="V16" s="163"/>
      <c r="W16" s="163"/>
      <c r="X16" s="163"/>
    </row>
    <row r="17">
      <c r="A17" s="72" t="s">
        <v>684</v>
      </c>
      <c r="B17" s="153" t="s">
        <v>685</v>
      </c>
      <c r="C17" s="30" t="s">
        <v>686</v>
      </c>
      <c r="D17" s="32" t="s">
        <v>687</v>
      </c>
      <c r="E17" s="51"/>
      <c r="F17" s="51"/>
      <c r="G17" s="164"/>
      <c r="H17" s="163"/>
      <c r="I17" s="163"/>
      <c r="J17" s="164"/>
      <c r="K17" s="163"/>
      <c r="L17" s="163"/>
      <c r="M17" s="163"/>
      <c r="N17" s="163"/>
      <c r="O17" s="163"/>
      <c r="P17" s="164"/>
      <c r="Q17" s="163"/>
      <c r="R17" s="163"/>
      <c r="S17" s="163"/>
      <c r="T17" s="163"/>
      <c r="U17" s="163"/>
      <c r="V17" s="163"/>
      <c r="W17" s="163"/>
      <c r="X17" s="163"/>
    </row>
    <row r="18">
      <c r="A18" s="72" t="s">
        <v>688</v>
      </c>
      <c r="B18" s="153" t="s">
        <v>689</v>
      </c>
      <c r="C18" s="30" t="s">
        <v>690</v>
      </c>
      <c r="D18" s="32" t="s">
        <v>691</v>
      </c>
      <c r="E18" s="51"/>
      <c r="F18" s="51"/>
      <c r="G18" s="164"/>
      <c r="H18" s="163"/>
      <c r="I18" s="163"/>
      <c r="J18" s="164"/>
      <c r="K18" s="163"/>
      <c r="L18" s="163"/>
      <c r="M18" s="163"/>
      <c r="N18" s="163"/>
      <c r="O18" s="163"/>
      <c r="P18" s="164"/>
      <c r="Q18" s="163"/>
      <c r="R18" s="163"/>
      <c r="S18" s="163"/>
      <c r="T18" s="163"/>
      <c r="U18" s="163"/>
      <c r="V18" s="163"/>
      <c r="W18" s="163"/>
      <c r="X18" s="163"/>
    </row>
    <row r="19">
      <c r="A19" s="72" t="s">
        <v>692</v>
      </c>
      <c r="B19" s="153" t="s">
        <v>693</v>
      </c>
      <c r="C19" s="30" t="s">
        <v>694</v>
      </c>
      <c r="D19" s="32" t="s">
        <v>695</v>
      </c>
      <c r="E19" s="95"/>
      <c r="F19" s="95"/>
      <c r="G19" s="160"/>
      <c r="H19" s="163"/>
      <c r="I19" s="163"/>
      <c r="J19" s="164"/>
      <c r="K19" s="163"/>
      <c r="L19" s="163"/>
      <c r="M19" s="163"/>
      <c r="N19" s="163"/>
      <c r="O19" s="163"/>
      <c r="P19" s="160"/>
      <c r="Q19" s="160"/>
      <c r="R19" s="160"/>
      <c r="S19" s="160"/>
      <c r="T19" s="160"/>
      <c r="U19" s="160"/>
      <c r="V19" s="160"/>
      <c r="W19" s="160"/>
      <c r="X19" s="160"/>
    </row>
    <row r="20">
      <c r="A20" s="72" t="s">
        <v>660</v>
      </c>
      <c r="B20" s="153" t="s">
        <v>664</v>
      </c>
      <c r="C20" s="30" t="s">
        <v>696</v>
      </c>
      <c r="D20" s="32" t="s">
        <v>666</v>
      </c>
      <c r="E20" s="30" t="s">
        <v>662</v>
      </c>
      <c r="F20" s="32" t="str">
        <f>ACF!C9</f>
        <v>02440502</v>
      </c>
      <c r="G20" s="160"/>
      <c r="H20" s="163"/>
      <c r="I20" s="163"/>
      <c r="J20" s="164"/>
      <c r="K20" s="163"/>
      <c r="L20" s="163"/>
      <c r="M20" s="153" t="str">
        <f t="shared" ref="M20:O20" si="5">B317</f>
        <v>311</v>
      </c>
      <c r="N20" s="32" t="str">
        <f t="shared" si="5"/>
        <v>01C10101</v>
      </c>
      <c r="O20" s="32" t="str">
        <f t="shared" si="5"/>
        <v>017A0502</v>
      </c>
      <c r="P20" s="160"/>
      <c r="Q20" s="160"/>
      <c r="R20" s="160"/>
      <c r="S20" s="160"/>
      <c r="T20" s="160"/>
      <c r="U20" s="160"/>
      <c r="V20" s="160"/>
      <c r="W20" s="160"/>
      <c r="X20" s="160"/>
    </row>
    <row r="21">
      <c r="A21" s="72" t="s">
        <v>700</v>
      </c>
      <c r="B21" s="153" t="s">
        <v>701</v>
      </c>
      <c r="C21" s="30" t="s">
        <v>702</v>
      </c>
      <c r="D21" s="32" t="s">
        <v>703</v>
      </c>
      <c r="E21" s="51"/>
      <c r="F21" s="117"/>
      <c r="G21" s="160"/>
      <c r="H21" s="163"/>
      <c r="I21" s="109"/>
      <c r="J21" s="164"/>
      <c r="K21" s="184" t="s">
        <v>704</v>
      </c>
      <c r="L21" s="20"/>
      <c r="M21" s="20"/>
      <c r="N21" s="20"/>
      <c r="O21" s="7"/>
      <c r="P21" s="160"/>
      <c r="Q21" s="160"/>
      <c r="R21" s="160"/>
      <c r="S21" s="160"/>
      <c r="T21" s="160"/>
      <c r="U21" s="160"/>
      <c r="V21" s="160"/>
      <c r="W21" s="160"/>
      <c r="X21" s="160"/>
    </row>
    <row r="22">
      <c r="A22" s="72" t="s">
        <v>707</v>
      </c>
      <c r="B22" s="153" t="s">
        <v>708</v>
      </c>
      <c r="C22" s="30" t="s">
        <v>709</v>
      </c>
      <c r="D22" s="32" t="s">
        <v>710</v>
      </c>
      <c r="E22" s="51"/>
      <c r="F22" s="117"/>
      <c r="G22" s="160"/>
      <c r="H22" s="163"/>
      <c r="I22" s="109"/>
      <c r="J22" s="164"/>
      <c r="K22" s="55" t="s">
        <v>711</v>
      </c>
      <c r="L22" s="20"/>
      <c r="M22" s="20"/>
      <c r="N22" s="20"/>
      <c r="O22" s="7"/>
      <c r="P22" s="160"/>
      <c r="Q22" s="160"/>
      <c r="R22" s="160"/>
      <c r="S22" s="160"/>
      <c r="T22" s="160"/>
      <c r="U22" s="160"/>
      <c r="V22" s="160"/>
      <c r="W22" s="160"/>
      <c r="X22" s="160"/>
    </row>
    <row r="23">
      <c r="A23" s="72" t="s">
        <v>715</v>
      </c>
      <c r="B23" s="153" t="s">
        <v>716</v>
      </c>
      <c r="C23" s="30" t="s">
        <v>717</v>
      </c>
      <c r="D23" s="32" t="s">
        <v>718</v>
      </c>
      <c r="E23" s="51"/>
      <c r="F23" s="117"/>
      <c r="G23" s="160"/>
      <c r="H23" s="163"/>
      <c r="I23" s="109"/>
      <c r="J23" s="164"/>
      <c r="K23" s="187" t="s">
        <v>719</v>
      </c>
      <c r="L23" s="6"/>
      <c r="M23" s="6"/>
      <c r="N23" s="6"/>
      <c r="O23" s="8"/>
      <c r="P23" s="160"/>
      <c r="Q23" s="160"/>
      <c r="R23" s="160"/>
      <c r="S23" s="160"/>
      <c r="T23" s="160"/>
      <c r="U23" s="160"/>
      <c r="V23" s="160"/>
      <c r="W23" s="160"/>
      <c r="X23" s="160"/>
    </row>
    <row r="24">
      <c r="A24" s="72" t="s">
        <v>721</v>
      </c>
      <c r="B24" s="153" t="s">
        <v>722</v>
      </c>
      <c r="C24" s="30" t="s">
        <v>723</v>
      </c>
      <c r="D24" s="32" t="s">
        <v>724</v>
      </c>
      <c r="E24" s="117"/>
      <c r="F24" s="117"/>
      <c r="G24" s="160"/>
      <c r="H24" s="163"/>
      <c r="I24" s="109"/>
      <c r="J24" s="164"/>
      <c r="K24" s="16"/>
      <c r="L24" s="17"/>
      <c r="M24" s="17"/>
      <c r="N24" s="17"/>
      <c r="O24" s="19"/>
      <c r="P24" s="160"/>
      <c r="Q24" s="160"/>
      <c r="R24" s="160"/>
      <c r="S24" s="160"/>
      <c r="T24" s="160"/>
      <c r="U24" s="160"/>
      <c r="V24" s="160"/>
      <c r="W24" s="160"/>
      <c r="X24" s="160"/>
    </row>
    <row r="25">
      <c r="A25" s="72" t="s">
        <v>725</v>
      </c>
      <c r="B25" s="153" t="s">
        <v>726</v>
      </c>
      <c r="C25" s="30" t="s">
        <v>727</v>
      </c>
      <c r="D25" s="32" t="s">
        <v>728</v>
      </c>
      <c r="E25" s="117"/>
      <c r="F25" s="117"/>
      <c r="G25" s="160"/>
      <c r="H25" s="163"/>
      <c r="I25" s="109"/>
      <c r="J25" s="163"/>
      <c r="K25" s="55" t="s">
        <v>729</v>
      </c>
      <c r="L25" s="20"/>
      <c r="M25" s="20"/>
      <c r="N25" s="20"/>
      <c r="O25" s="7"/>
      <c r="P25" s="160"/>
      <c r="Q25" s="160"/>
      <c r="R25" s="160"/>
      <c r="S25" s="160"/>
      <c r="T25" s="160"/>
      <c r="U25" s="160"/>
      <c r="V25" s="160"/>
      <c r="W25" s="160"/>
      <c r="X25" s="160"/>
    </row>
    <row r="26">
      <c r="A26" s="72" t="s">
        <v>731</v>
      </c>
      <c r="B26" s="153" t="s">
        <v>732</v>
      </c>
      <c r="C26" s="30" t="s">
        <v>733</v>
      </c>
      <c r="D26" s="32" t="s">
        <v>734</v>
      </c>
      <c r="E26" s="117"/>
      <c r="F26" s="117"/>
      <c r="G26" s="160"/>
      <c r="H26" s="163"/>
      <c r="I26" s="109"/>
      <c r="J26" s="163"/>
      <c r="K26" s="190" t="s">
        <v>735</v>
      </c>
      <c r="L26" s="20"/>
      <c r="M26" s="20"/>
      <c r="N26" s="20"/>
      <c r="O26" s="7"/>
      <c r="P26" s="160"/>
      <c r="Q26" s="160"/>
      <c r="R26" s="160"/>
      <c r="S26" s="160"/>
      <c r="T26" s="160"/>
      <c r="U26" s="160"/>
      <c r="V26" s="160"/>
      <c r="W26" s="160"/>
      <c r="X26" s="160"/>
    </row>
    <row r="27">
      <c r="A27" s="72" t="s">
        <v>738</v>
      </c>
      <c r="B27" s="153" t="s">
        <v>739</v>
      </c>
      <c r="C27" s="30" t="s">
        <v>740</v>
      </c>
      <c r="D27" s="32" t="s">
        <v>741</v>
      </c>
      <c r="E27" s="117"/>
      <c r="F27" s="117"/>
      <c r="G27" s="160"/>
      <c r="H27" s="163"/>
      <c r="I27" s="109"/>
      <c r="J27" s="163"/>
      <c r="K27" s="55" t="s">
        <v>742</v>
      </c>
      <c r="L27" s="20"/>
      <c r="M27" s="20"/>
      <c r="N27" s="20"/>
      <c r="O27" s="7"/>
      <c r="P27" s="160"/>
      <c r="Q27" s="160"/>
      <c r="R27" s="160"/>
      <c r="S27" s="160"/>
      <c r="T27" s="160"/>
      <c r="U27" s="160"/>
      <c r="V27" s="160"/>
      <c r="W27" s="160"/>
      <c r="X27" s="160"/>
    </row>
    <row r="28">
      <c r="A28" s="72" t="s">
        <v>743</v>
      </c>
      <c r="B28" s="153" t="s">
        <v>744</v>
      </c>
      <c r="C28" s="30" t="s">
        <v>745</v>
      </c>
      <c r="D28" s="32" t="s">
        <v>746</v>
      </c>
      <c r="E28" s="117"/>
      <c r="F28" s="117"/>
      <c r="G28" s="160"/>
      <c r="H28" s="163"/>
      <c r="I28" s="109"/>
      <c r="J28" s="163"/>
      <c r="K28" s="187" t="s">
        <v>747</v>
      </c>
      <c r="L28" s="6"/>
      <c r="M28" s="6"/>
      <c r="N28" s="6"/>
      <c r="O28" s="8"/>
      <c r="P28" s="160"/>
      <c r="Q28" s="160"/>
      <c r="R28" s="160"/>
      <c r="S28" s="160"/>
      <c r="T28" s="160"/>
      <c r="U28" s="160"/>
      <c r="V28" s="160"/>
      <c r="W28" s="160"/>
      <c r="X28" s="160"/>
    </row>
    <row r="29">
      <c r="A29" s="72" t="s">
        <v>749</v>
      </c>
      <c r="B29" s="153" t="s">
        <v>750</v>
      </c>
      <c r="C29" s="30" t="s">
        <v>751</v>
      </c>
      <c r="D29" s="32" t="s">
        <v>752</v>
      </c>
      <c r="E29" s="117"/>
      <c r="F29" s="117"/>
      <c r="G29" s="160"/>
      <c r="H29" s="163"/>
      <c r="I29" s="109"/>
      <c r="J29" s="163"/>
      <c r="K29" s="16"/>
      <c r="L29" s="17"/>
      <c r="M29" s="17"/>
      <c r="N29" s="17"/>
      <c r="O29" s="19"/>
      <c r="P29" s="126"/>
      <c r="Q29" s="126"/>
      <c r="R29" s="126"/>
      <c r="S29" s="126"/>
      <c r="T29" s="126"/>
      <c r="U29" s="126"/>
      <c r="V29" s="126"/>
      <c r="W29" s="126"/>
      <c r="X29" s="126"/>
    </row>
    <row r="30">
      <c r="A30" s="72" t="s">
        <v>753</v>
      </c>
      <c r="B30" s="153" t="s">
        <v>754</v>
      </c>
      <c r="C30" s="30" t="s">
        <v>755</v>
      </c>
      <c r="D30" s="32" t="s">
        <v>756</v>
      </c>
      <c r="E30" s="117"/>
      <c r="F30" s="117"/>
      <c r="G30" s="160"/>
      <c r="H30" s="109"/>
      <c r="I30" s="109"/>
      <c r="J30" s="163"/>
      <c r="K30" s="194" t="s">
        <v>757</v>
      </c>
      <c r="L30" s="20"/>
      <c r="M30" s="20"/>
      <c r="N30" s="20"/>
      <c r="O30" s="7"/>
      <c r="P30" s="126"/>
      <c r="Q30" s="126"/>
      <c r="R30" s="126"/>
      <c r="S30" s="126"/>
      <c r="T30" s="126"/>
      <c r="U30" s="126"/>
      <c r="V30" s="126"/>
      <c r="W30" s="126"/>
      <c r="X30" s="126"/>
    </row>
    <row r="31">
      <c r="A31" s="72" t="s">
        <v>762</v>
      </c>
      <c r="B31" s="153" t="s">
        <v>763</v>
      </c>
      <c r="C31" s="30" t="s">
        <v>764</v>
      </c>
      <c r="D31" s="32" t="s">
        <v>765</v>
      </c>
      <c r="E31" s="117"/>
      <c r="F31" s="117"/>
      <c r="G31" s="160"/>
      <c r="H31" s="109"/>
      <c r="I31" s="109"/>
      <c r="J31" s="163"/>
      <c r="K31" s="190" t="s">
        <v>766</v>
      </c>
      <c r="L31" s="20"/>
      <c r="M31" s="20"/>
      <c r="N31" s="20"/>
      <c r="O31" s="7"/>
      <c r="P31" s="126"/>
      <c r="Q31" s="126"/>
      <c r="R31" s="126"/>
      <c r="S31" s="126"/>
      <c r="T31" s="126"/>
      <c r="U31" s="126"/>
      <c r="V31" s="126"/>
      <c r="W31" s="126"/>
      <c r="X31" s="126"/>
    </row>
    <row r="32">
      <c r="A32" s="72" t="s">
        <v>767</v>
      </c>
      <c r="B32" s="153" t="s">
        <v>770</v>
      </c>
      <c r="C32" s="30" t="s">
        <v>772</v>
      </c>
      <c r="D32" s="32" t="s">
        <v>773</v>
      </c>
      <c r="E32" s="117"/>
      <c r="F32" s="117"/>
      <c r="G32" s="160"/>
      <c r="H32" s="109"/>
      <c r="I32" s="109"/>
      <c r="J32" s="126"/>
      <c r="K32" s="163"/>
      <c r="L32" s="163"/>
      <c r="M32" s="163"/>
      <c r="N32" s="163"/>
      <c r="O32" s="163"/>
      <c r="P32" s="164"/>
      <c r="Q32" s="163"/>
      <c r="R32" s="163"/>
      <c r="S32" s="163"/>
      <c r="T32" s="163"/>
      <c r="U32" s="163"/>
      <c r="V32" s="163"/>
      <c r="W32" s="163"/>
      <c r="X32" s="163"/>
    </row>
    <row r="33">
      <c r="A33" s="72" t="s">
        <v>774</v>
      </c>
      <c r="B33" s="153" t="s">
        <v>775</v>
      </c>
      <c r="C33" s="30" t="s">
        <v>776</v>
      </c>
      <c r="D33" s="32" t="s">
        <v>777</v>
      </c>
      <c r="E33" s="117"/>
      <c r="F33" s="117"/>
      <c r="G33" s="160"/>
      <c r="H33" s="109"/>
      <c r="I33" s="109"/>
      <c r="J33" s="126"/>
      <c r="K33" s="163"/>
      <c r="L33" s="163"/>
      <c r="M33" s="163"/>
      <c r="N33" s="163"/>
      <c r="O33" s="163"/>
      <c r="P33" s="164"/>
      <c r="Q33" s="163"/>
      <c r="R33" s="163"/>
      <c r="S33" s="163"/>
      <c r="T33" s="163"/>
      <c r="U33" s="163"/>
      <c r="V33" s="163"/>
      <c r="W33" s="163"/>
      <c r="X33" s="163"/>
    </row>
    <row r="34">
      <c r="A34" s="72" t="s">
        <v>778</v>
      </c>
      <c r="B34" s="153" t="s">
        <v>779</v>
      </c>
      <c r="C34" s="30" t="s">
        <v>780</v>
      </c>
      <c r="D34" s="32" t="s">
        <v>781</v>
      </c>
      <c r="E34" s="117"/>
      <c r="F34" s="117"/>
      <c r="G34" s="160"/>
      <c r="H34" s="109"/>
      <c r="I34" s="109"/>
      <c r="J34" s="126"/>
      <c r="K34" s="163"/>
      <c r="L34" s="163"/>
      <c r="M34" s="163"/>
      <c r="N34" s="163"/>
      <c r="O34" s="163"/>
      <c r="P34" s="164"/>
      <c r="Q34" s="163"/>
      <c r="R34" s="163"/>
      <c r="S34" s="163"/>
      <c r="T34" s="163"/>
      <c r="U34" s="163"/>
      <c r="V34" s="163"/>
      <c r="W34" s="163"/>
      <c r="X34" s="163"/>
    </row>
    <row r="35">
      <c r="A35" s="72" t="s">
        <v>782</v>
      </c>
      <c r="B35" s="153" t="s">
        <v>783</v>
      </c>
      <c r="C35" s="30" t="s">
        <v>784</v>
      </c>
      <c r="D35" s="32" t="s">
        <v>785</v>
      </c>
      <c r="E35" s="117"/>
      <c r="F35" s="117"/>
      <c r="G35" s="160"/>
      <c r="H35" s="109"/>
      <c r="I35" s="109"/>
      <c r="J35" s="126"/>
      <c r="K35" s="163"/>
      <c r="L35" s="163"/>
      <c r="M35" s="163"/>
      <c r="N35" s="163"/>
      <c r="O35" s="163"/>
      <c r="P35" s="160"/>
      <c r="Q35" s="51"/>
      <c r="R35" s="51"/>
      <c r="S35" s="51"/>
      <c r="T35" s="51"/>
      <c r="U35" s="51"/>
      <c r="V35" s="51"/>
      <c r="W35" s="51"/>
      <c r="X35" s="51"/>
    </row>
    <row r="36">
      <c r="A36" s="72" t="s">
        <v>786</v>
      </c>
      <c r="B36" s="153" t="s">
        <v>787</v>
      </c>
      <c r="C36" s="30" t="s">
        <v>788</v>
      </c>
      <c r="D36" s="32" t="s">
        <v>790</v>
      </c>
      <c r="E36" s="117"/>
      <c r="F36" s="117"/>
      <c r="G36" s="160"/>
      <c r="H36" s="109"/>
      <c r="I36" s="109"/>
      <c r="J36" s="126"/>
      <c r="K36" s="197"/>
      <c r="L36" s="51"/>
      <c r="M36" s="160"/>
      <c r="N36" s="51"/>
      <c r="O36" s="51"/>
      <c r="P36" s="160"/>
      <c r="Q36" s="51"/>
      <c r="R36" s="51"/>
      <c r="S36" s="51"/>
      <c r="T36" s="51"/>
      <c r="U36" s="51"/>
      <c r="V36" s="51"/>
      <c r="W36" s="51"/>
      <c r="X36" s="51"/>
    </row>
    <row r="37">
      <c r="A37" s="72" t="s">
        <v>793</v>
      </c>
      <c r="B37" s="153" t="s">
        <v>794</v>
      </c>
      <c r="C37" s="30" t="s">
        <v>795</v>
      </c>
      <c r="D37" s="32" t="s">
        <v>796</v>
      </c>
      <c r="E37" s="117"/>
      <c r="F37" s="117"/>
      <c r="G37" s="160"/>
      <c r="H37" s="109"/>
      <c r="I37" s="109"/>
      <c r="J37" s="126"/>
      <c r="K37" s="197"/>
      <c r="L37" s="51"/>
      <c r="M37" s="160"/>
      <c r="N37" s="51"/>
      <c r="O37" s="51"/>
      <c r="P37" s="160"/>
      <c r="Q37" s="51"/>
      <c r="R37" s="51"/>
      <c r="S37" s="51"/>
      <c r="T37" s="51"/>
      <c r="U37" s="51"/>
      <c r="V37" s="51"/>
      <c r="W37" s="51"/>
      <c r="X37" s="51"/>
    </row>
    <row r="38">
      <c r="A38" s="72" t="s">
        <v>797</v>
      </c>
      <c r="B38" s="153" t="s">
        <v>798</v>
      </c>
      <c r="C38" s="30" t="s">
        <v>799</v>
      </c>
      <c r="D38" s="32" t="s">
        <v>800</v>
      </c>
      <c r="E38" s="117"/>
      <c r="F38" s="117"/>
      <c r="G38" s="160"/>
      <c r="H38" s="99"/>
      <c r="I38" s="99"/>
      <c r="J38" s="126"/>
      <c r="K38" s="197"/>
      <c r="L38" s="51"/>
      <c r="M38" s="160"/>
      <c r="N38" s="51"/>
      <c r="O38" s="51"/>
      <c r="P38" s="160"/>
      <c r="Q38" s="51"/>
      <c r="R38" s="51"/>
      <c r="S38" s="51"/>
      <c r="T38" s="51"/>
      <c r="U38" s="51"/>
      <c r="V38" s="51"/>
      <c r="W38" s="51"/>
      <c r="X38" s="51"/>
    </row>
    <row r="39">
      <c r="A39" s="72" t="s">
        <v>801</v>
      </c>
      <c r="B39" s="153" t="s">
        <v>802</v>
      </c>
      <c r="C39" s="30" t="s">
        <v>803</v>
      </c>
      <c r="D39" s="32" t="s">
        <v>804</v>
      </c>
      <c r="E39" s="117"/>
      <c r="F39" s="117"/>
      <c r="G39" s="160"/>
      <c r="H39" s="99"/>
      <c r="I39" s="99"/>
      <c r="J39" s="199"/>
      <c r="K39" s="197"/>
      <c r="L39" s="51"/>
      <c r="M39" s="160"/>
      <c r="N39" s="51"/>
      <c r="O39" s="51"/>
      <c r="P39" s="160"/>
      <c r="Q39" s="51"/>
      <c r="R39" s="51"/>
      <c r="S39" s="51"/>
      <c r="T39" s="51"/>
      <c r="U39" s="51"/>
      <c r="V39" s="51"/>
      <c r="W39" s="51"/>
      <c r="X39" s="51"/>
    </row>
    <row r="40">
      <c r="A40" s="72" t="s">
        <v>805</v>
      </c>
      <c r="B40" s="153" t="s">
        <v>806</v>
      </c>
      <c r="C40" s="30" t="s">
        <v>807</v>
      </c>
      <c r="D40" s="32" t="s">
        <v>808</v>
      </c>
      <c r="E40" s="117"/>
      <c r="F40" s="117"/>
      <c r="G40" s="160"/>
      <c r="H40" s="99"/>
      <c r="I40" s="99"/>
      <c r="J40" s="199"/>
      <c r="K40" s="197"/>
      <c r="L40" s="51"/>
      <c r="M40" s="160"/>
      <c r="N40" s="51"/>
      <c r="O40" s="51"/>
      <c r="P40" s="160"/>
      <c r="Q40" s="51"/>
      <c r="R40" s="51"/>
      <c r="S40" s="51"/>
      <c r="T40" s="51"/>
      <c r="U40" s="51"/>
      <c r="V40" s="51"/>
      <c r="W40" s="51"/>
      <c r="X40" s="51"/>
    </row>
    <row r="41">
      <c r="A41" s="72" t="s">
        <v>810</v>
      </c>
      <c r="B41" s="153" t="s">
        <v>811</v>
      </c>
      <c r="C41" s="30" t="s">
        <v>812</v>
      </c>
      <c r="D41" s="32" t="s">
        <v>813</v>
      </c>
      <c r="E41" s="117"/>
      <c r="F41" s="117"/>
      <c r="G41" s="160"/>
      <c r="H41" s="99"/>
      <c r="I41" s="99"/>
      <c r="J41" s="199"/>
      <c r="K41" s="197"/>
      <c r="L41" s="51"/>
      <c r="M41" s="160"/>
      <c r="N41" s="51"/>
      <c r="O41" s="51"/>
      <c r="P41" s="160"/>
      <c r="Q41" s="51"/>
      <c r="R41" s="51"/>
      <c r="S41" s="51"/>
      <c r="T41" s="51"/>
      <c r="U41" s="51"/>
      <c r="V41" s="51"/>
      <c r="W41" s="51"/>
      <c r="X41" s="51"/>
    </row>
    <row r="42">
      <c r="A42" s="72" t="s">
        <v>818</v>
      </c>
      <c r="B42" s="153" t="s">
        <v>819</v>
      </c>
      <c r="C42" s="30" t="s">
        <v>820</v>
      </c>
      <c r="D42" s="32" t="s">
        <v>821</v>
      </c>
      <c r="E42" s="117"/>
      <c r="F42" s="117"/>
      <c r="G42" s="160"/>
      <c r="H42" s="99"/>
      <c r="I42" s="99"/>
      <c r="J42" s="199"/>
      <c r="K42" s="197"/>
      <c r="L42" s="51"/>
      <c r="M42" s="160"/>
      <c r="N42" s="51"/>
      <c r="O42" s="51"/>
      <c r="P42" s="160"/>
      <c r="Q42" s="51"/>
      <c r="R42" s="51"/>
      <c r="S42" s="51"/>
      <c r="T42" s="51"/>
      <c r="U42" s="51"/>
      <c r="V42" s="51"/>
      <c r="W42" s="51"/>
      <c r="X42" s="51"/>
    </row>
    <row r="43">
      <c r="A43" s="72" t="s">
        <v>825</v>
      </c>
      <c r="B43" s="153" t="s">
        <v>826</v>
      </c>
      <c r="C43" s="30" t="s">
        <v>827</v>
      </c>
      <c r="D43" s="32" t="s">
        <v>828</v>
      </c>
      <c r="E43" s="117"/>
      <c r="F43" s="117"/>
      <c r="G43" s="160"/>
      <c r="H43" s="99"/>
      <c r="I43" s="99"/>
      <c r="J43" s="199"/>
      <c r="K43" s="197"/>
      <c r="L43" s="51"/>
      <c r="M43" s="160"/>
      <c r="N43" s="51"/>
      <c r="O43" s="51"/>
      <c r="P43" s="160"/>
      <c r="Q43" s="51"/>
      <c r="R43" s="51"/>
      <c r="S43" s="51"/>
      <c r="T43" s="51"/>
      <c r="U43" s="51"/>
      <c r="V43" s="51"/>
      <c r="W43" s="51"/>
      <c r="X43" s="51"/>
    </row>
    <row r="44">
      <c r="A44" s="72" t="s">
        <v>829</v>
      </c>
      <c r="B44" s="153" t="s">
        <v>830</v>
      </c>
      <c r="C44" s="30" t="s">
        <v>831</v>
      </c>
      <c r="D44" s="32" t="s">
        <v>832</v>
      </c>
      <c r="E44" s="117"/>
      <c r="F44" s="117"/>
      <c r="G44" s="160"/>
      <c r="H44" s="99"/>
      <c r="I44" s="99"/>
      <c r="J44" s="199"/>
      <c r="K44" s="197"/>
      <c r="L44" s="51"/>
      <c r="M44" s="160"/>
      <c r="N44" s="51"/>
      <c r="O44" s="51"/>
      <c r="P44" s="160"/>
      <c r="Q44" s="51"/>
      <c r="R44" s="51"/>
      <c r="S44" s="51"/>
      <c r="T44" s="51"/>
      <c r="U44" s="51"/>
      <c r="V44" s="51"/>
      <c r="W44" s="51"/>
      <c r="X44" s="51"/>
    </row>
    <row r="45">
      <c r="A45" s="72" t="s">
        <v>836</v>
      </c>
      <c r="B45" s="153" t="s">
        <v>838</v>
      </c>
      <c r="C45" s="30" t="s">
        <v>839</v>
      </c>
      <c r="D45" s="32" t="s">
        <v>840</v>
      </c>
      <c r="E45" s="117"/>
      <c r="F45" s="117"/>
      <c r="G45" s="160"/>
      <c r="H45" s="99"/>
      <c r="I45" s="99"/>
      <c r="J45" s="199"/>
      <c r="K45" s="197"/>
      <c r="L45" s="51"/>
      <c r="M45" s="160"/>
      <c r="N45" s="51"/>
      <c r="O45" s="51"/>
      <c r="P45" s="160"/>
      <c r="Q45" s="51"/>
      <c r="R45" s="51"/>
      <c r="S45" s="51"/>
      <c r="T45" s="51"/>
      <c r="U45" s="51"/>
      <c r="V45" s="51"/>
      <c r="W45" s="51"/>
      <c r="X45" s="51"/>
    </row>
    <row r="46">
      <c r="A46" s="72" t="s">
        <v>841</v>
      </c>
      <c r="B46" s="153" t="s">
        <v>842</v>
      </c>
      <c r="C46" s="30" t="s">
        <v>843</v>
      </c>
      <c r="D46" s="32" t="s">
        <v>844</v>
      </c>
      <c r="E46" s="117"/>
      <c r="F46" s="117"/>
      <c r="G46" s="160"/>
      <c r="H46" s="99"/>
      <c r="I46" s="99"/>
      <c r="J46" s="199"/>
      <c r="K46" s="197"/>
      <c r="L46" s="51"/>
      <c r="M46" s="160"/>
      <c r="N46" s="51"/>
      <c r="O46" s="51"/>
      <c r="P46" s="160"/>
      <c r="Q46" s="51"/>
      <c r="R46" s="51"/>
      <c r="S46" s="51"/>
      <c r="T46" s="51"/>
      <c r="U46" s="51"/>
      <c r="V46" s="51"/>
      <c r="W46" s="51"/>
      <c r="X46" s="51"/>
    </row>
    <row r="47">
      <c r="A47" s="72" t="s">
        <v>845</v>
      </c>
      <c r="B47" s="153" t="s">
        <v>846</v>
      </c>
      <c r="C47" s="30" t="s">
        <v>847</v>
      </c>
      <c r="D47" s="32" t="s">
        <v>848</v>
      </c>
      <c r="E47" s="117"/>
      <c r="F47" s="117"/>
      <c r="G47" s="160"/>
      <c r="H47" s="99"/>
      <c r="I47" s="99"/>
      <c r="J47" s="199"/>
      <c r="K47" s="197"/>
      <c r="L47" s="51"/>
      <c r="M47" s="160"/>
      <c r="N47" s="51"/>
      <c r="O47" s="51"/>
      <c r="P47" s="160"/>
      <c r="Q47" s="51"/>
      <c r="R47" s="51"/>
      <c r="S47" s="51"/>
      <c r="T47" s="51"/>
      <c r="U47" s="51"/>
      <c r="V47" s="51"/>
      <c r="W47" s="51"/>
      <c r="X47" s="51"/>
    </row>
    <row r="48">
      <c r="A48" s="72" t="s">
        <v>849</v>
      </c>
      <c r="B48" s="153" t="s">
        <v>850</v>
      </c>
      <c r="C48" s="30" t="s">
        <v>851</v>
      </c>
      <c r="D48" s="32" t="s">
        <v>852</v>
      </c>
      <c r="E48" s="117"/>
      <c r="F48" s="117"/>
      <c r="G48" s="160"/>
      <c r="H48" s="99"/>
      <c r="I48" s="99"/>
      <c r="J48" s="199"/>
      <c r="K48" s="197"/>
      <c r="L48" s="51"/>
      <c r="M48" s="160"/>
      <c r="N48" s="51"/>
      <c r="O48" s="51"/>
      <c r="P48" s="160"/>
      <c r="Q48" s="51"/>
      <c r="R48" s="51"/>
      <c r="S48" s="51"/>
      <c r="T48" s="51"/>
      <c r="U48" s="51"/>
      <c r="V48" s="51"/>
      <c r="W48" s="51"/>
      <c r="X48" s="51"/>
    </row>
    <row r="49">
      <c r="A49" s="72" t="s">
        <v>853</v>
      </c>
      <c r="B49" s="153" t="s">
        <v>854</v>
      </c>
      <c r="C49" s="30" t="s">
        <v>855</v>
      </c>
      <c r="D49" s="32" t="s">
        <v>856</v>
      </c>
      <c r="E49" s="117"/>
      <c r="F49" s="117"/>
      <c r="G49" s="160"/>
      <c r="H49" s="99"/>
      <c r="I49" s="99"/>
      <c r="J49" s="199"/>
      <c r="K49" s="197"/>
      <c r="L49" s="51"/>
      <c r="M49" s="160"/>
      <c r="N49" s="51"/>
      <c r="O49" s="51"/>
      <c r="P49" s="160"/>
      <c r="Q49" s="51"/>
      <c r="R49" s="51"/>
      <c r="S49" s="51"/>
      <c r="T49" s="51"/>
      <c r="U49" s="51"/>
      <c r="V49" s="51"/>
      <c r="W49" s="51"/>
      <c r="X49" s="51"/>
    </row>
    <row r="50">
      <c r="A50" s="72" t="s">
        <v>857</v>
      </c>
      <c r="B50" s="153" t="s">
        <v>858</v>
      </c>
      <c r="C50" s="30" t="s">
        <v>859</v>
      </c>
      <c r="D50" s="32" t="s">
        <v>860</v>
      </c>
      <c r="E50" s="117"/>
      <c r="F50" s="117"/>
      <c r="G50" s="160"/>
      <c r="H50" s="99"/>
      <c r="I50" s="99"/>
      <c r="J50" s="199"/>
      <c r="K50" s="197"/>
      <c r="L50" s="51"/>
      <c r="M50" s="160"/>
      <c r="N50" s="51"/>
      <c r="O50" s="51"/>
      <c r="P50" s="160"/>
      <c r="Q50" s="51"/>
      <c r="R50" s="51"/>
      <c r="S50" s="51"/>
      <c r="T50" s="51"/>
      <c r="U50" s="51"/>
      <c r="V50" s="51"/>
      <c r="W50" s="51"/>
      <c r="X50" s="51"/>
    </row>
    <row r="51">
      <c r="A51" s="72" t="s">
        <v>861</v>
      </c>
      <c r="B51" s="153" t="s">
        <v>862</v>
      </c>
      <c r="C51" s="30" t="s">
        <v>863</v>
      </c>
      <c r="D51" s="32" t="s">
        <v>864</v>
      </c>
      <c r="E51" s="117"/>
      <c r="F51" s="117"/>
      <c r="G51" s="160"/>
      <c r="H51" s="99"/>
      <c r="I51" s="99"/>
      <c r="J51" s="199"/>
      <c r="K51" s="197"/>
      <c r="L51" s="51"/>
      <c r="M51" s="160"/>
      <c r="N51" s="51"/>
      <c r="O51" s="51"/>
      <c r="P51" s="160"/>
      <c r="Q51" s="51"/>
      <c r="R51" s="51"/>
      <c r="S51" s="51"/>
      <c r="T51" s="51"/>
      <c r="U51" s="51"/>
      <c r="V51" s="51"/>
      <c r="W51" s="51"/>
      <c r="X51" s="51"/>
    </row>
    <row r="52">
      <c r="A52" s="72" t="s">
        <v>865</v>
      </c>
      <c r="B52" s="153" t="s">
        <v>866</v>
      </c>
      <c r="C52" s="30" t="s">
        <v>867</v>
      </c>
      <c r="D52" s="32" t="s">
        <v>868</v>
      </c>
      <c r="E52" s="117"/>
      <c r="F52" s="117"/>
      <c r="G52" s="160"/>
      <c r="H52" s="99"/>
      <c r="I52" s="99"/>
      <c r="J52" s="160"/>
      <c r="K52" s="197"/>
      <c r="L52" s="51"/>
      <c r="M52" s="160"/>
      <c r="N52" s="51"/>
      <c r="O52" s="51"/>
      <c r="P52" s="160"/>
      <c r="Q52" s="51"/>
      <c r="R52" s="51"/>
      <c r="S52" s="51"/>
      <c r="T52" s="51"/>
      <c r="U52" s="51"/>
      <c r="V52" s="51"/>
      <c r="W52" s="51"/>
      <c r="X52" s="51"/>
    </row>
    <row r="53">
      <c r="A53" s="72" t="s">
        <v>869</v>
      </c>
      <c r="B53" s="153" t="s">
        <v>870</v>
      </c>
      <c r="C53" s="30" t="s">
        <v>871</v>
      </c>
      <c r="D53" s="32" t="s">
        <v>872</v>
      </c>
      <c r="E53" s="117"/>
      <c r="F53" s="117"/>
      <c r="G53" s="160"/>
      <c r="H53" s="99"/>
      <c r="I53" s="99"/>
      <c r="J53" s="160"/>
      <c r="K53" s="197"/>
      <c r="L53" s="51"/>
      <c r="M53" s="160"/>
      <c r="N53" s="51"/>
      <c r="O53" s="51"/>
      <c r="P53" s="160"/>
      <c r="Q53" s="51"/>
      <c r="R53" s="51"/>
      <c r="S53" s="51"/>
      <c r="T53" s="51"/>
      <c r="U53" s="51"/>
      <c r="V53" s="51"/>
      <c r="W53" s="51"/>
      <c r="X53" s="51"/>
    </row>
    <row r="54">
      <c r="A54" s="72" t="s">
        <v>873</v>
      </c>
      <c r="B54" s="153" t="s">
        <v>874</v>
      </c>
      <c r="C54" s="30" t="s">
        <v>875</v>
      </c>
      <c r="D54" s="32" t="s">
        <v>876</v>
      </c>
      <c r="E54" s="117"/>
      <c r="F54" s="117"/>
      <c r="G54" s="160"/>
      <c r="H54" s="99"/>
      <c r="I54" s="99"/>
      <c r="J54" s="160"/>
      <c r="K54" s="197"/>
      <c r="L54" s="51"/>
      <c r="M54" s="160"/>
      <c r="N54" s="51"/>
      <c r="O54" s="51"/>
      <c r="P54" s="160"/>
      <c r="Q54" s="51"/>
      <c r="R54" s="51"/>
      <c r="S54" s="51"/>
      <c r="T54" s="51"/>
      <c r="U54" s="51"/>
      <c r="V54" s="51"/>
      <c r="W54" s="51"/>
      <c r="X54" s="51"/>
    </row>
    <row r="55">
      <c r="A55" s="72" t="s">
        <v>877</v>
      </c>
      <c r="B55" s="153" t="s">
        <v>879</v>
      </c>
      <c r="C55" s="30" t="s">
        <v>880</v>
      </c>
      <c r="D55" s="32" t="s">
        <v>881</v>
      </c>
      <c r="E55" s="117"/>
      <c r="F55" s="117"/>
      <c r="G55" s="160"/>
      <c r="H55" s="99"/>
      <c r="I55" s="99"/>
      <c r="J55" s="160"/>
      <c r="K55" s="197"/>
      <c r="L55" s="51"/>
      <c r="M55" s="160"/>
      <c r="N55" s="51"/>
      <c r="O55" s="51"/>
      <c r="P55" s="160"/>
      <c r="Q55" s="51"/>
      <c r="R55" s="51"/>
      <c r="S55" s="51"/>
      <c r="T55" s="51"/>
      <c r="U55" s="51"/>
      <c r="V55" s="51"/>
      <c r="W55" s="51"/>
      <c r="X55" s="51"/>
    </row>
    <row r="56">
      <c r="A56" s="72" t="s">
        <v>882</v>
      </c>
      <c r="B56" s="153" t="s">
        <v>883</v>
      </c>
      <c r="C56" s="30" t="s">
        <v>884</v>
      </c>
      <c r="D56" s="32" t="s">
        <v>885</v>
      </c>
      <c r="E56" s="117"/>
      <c r="F56" s="117"/>
      <c r="G56" s="160"/>
      <c r="H56" s="99"/>
      <c r="I56" s="99"/>
      <c r="J56" s="160"/>
      <c r="K56" s="197"/>
      <c r="L56" s="51"/>
      <c r="M56" s="160"/>
      <c r="N56" s="51"/>
      <c r="O56" s="51"/>
      <c r="P56" s="160"/>
      <c r="Q56" s="51"/>
      <c r="R56" s="51"/>
      <c r="S56" s="51"/>
      <c r="T56" s="51"/>
      <c r="U56" s="51"/>
      <c r="V56" s="51"/>
      <c r="W56" s="51"/>
      <c r="X56" s="51"/>
    </row>
    <row r="57">
      <c r="A57" s="72" t="s">
        <v>886</v>
      </c>
      <c r="B57" s="153" t="s">
        <v>887</v>
      </c>
      <c r="C57" s="30" t="s">
        <v>888</v>
      </c>
      <c r="D57" s="32" t="s">
        <v>889</v>
      </c>
      <c r="E57" s="117"/>
      <c r="F57" s="117"/>
      <c r="G57" s="160"/>
      <c r="H57" s="99"/>
      <c r="I57" s="99"/>
      <c r="J57" s="160"/>
      <c r="K57" s="197"/>
      <c r="L57" s="51"/>
      <c r="M57" s="160"/>
      <c r="N57" s="51"/>
      <c r="O57" s="51"/>
      <c r="P57" s="160"/>
      <c r="Q57" s="51"/>
      <c r="R57" s="51"/>
      <c r="S57" s="51"/>
      <c r="T57" s="51"/>
      <c r="U57" s="51"/>
      <c r="V57" s="51"/>
      <c r="W57" s="51"/>
      <c r="X57" s="51"/>
    </row>
    <row r="58">
      <c r="A58" s="72" t="s">
        <v>890</v>
      </c>
      <c r="B58" s="153" t="s">
        <v>891</v>
      </c>
      <c r="C58" s="30" t="s">
        <v>892</v>
      </c>
      <c r="D58" s="32" t="s">
        <v>893</v>
      </c>
      <c r="E58" s="117"/>
      <c r="F58" s="117"/>
      <c r="G58" s="160"/>
      <c r="H58" s="99"/>
      <c r="I58" s="99"/>
      <c r="J58" s="160"/>
      <c r="K58" s="197"/>
      <c r="L58" s="51"/>
      <c r="M58" s="160"/>
      <c r="N58" s="51"/>
      <c r="O58" s="51"/>
      <c r="P58" s="160"/>
      <c r="Q58" s="51"/>
      <c r="R58" s="51"/>
      <c r="S58" s="51"/>
      <c r="T58" s="51"/>
      <c r="U58" s="51"/>
      <c r="V58" s="51"/>
      <c r="W58" s="51"/>
      <c r="X58" s="51"/>
    </row>
    <row r="59">
      <c r="A59" s="72" t="s">
        <v>894</v>
      </c>
      <c r="B59" s="153" t="s">
        <v>895</v>
      </c>
      <c r="C59" s="30" t="s">
        <v>896</v>
      </c>
      <c r="D59" s="32" t="s">
        <v>897</v>
      </c>
      <c r="E59" s="117"/>
      <c r="F59" s="117"/>
      <c r="G59" s="160"/>
      <c r="H59" s="99"/>
      <c r="I59" s="99"/>
      <c r="J59" s="160"/>
      <c r="K59" s="197"/>
      <c r="L59" s="51"/>
      <c r="M59" s="160"/>
      <c r="N59" s="51"/>
      <c r="O59" s="51"/>
      <c r="P59" s="160"/>
      <c r="Q59" s="51"/>
      <c r="R59" s="51"/>
      <c r="S59" s="51"/>
      <c r="T59" s="51"/>
      <c r="U59" s="51"/>
      <c r="V59" s="51"/>
      <c r="W59" s="51"/>
      <c r="X59" s="51"/>
    </row>
    <row r="60">
      <c r="A60" s="72" t="s">
        <v>898</v>
      </c>
      <c r="B60" s="153" t="s">
        <v>899</v>
      </c>
      <c r="C60" s="30" t="s">
        <v>900</v>
      </c>
      <c r="D60" s="32" t="s">
        <v>901</v>
      </c>
      <c r="E60" s="117"/>
      <c r="F60" s="117"/>
      <c r="G60" s="160"/>
      <c r="H60" s="99"/>
      <c r="I60" s="99"/>
      <c r="J60" s="160"/>
      <c r="K60" s="197"/>
      <c r="L60" s="51"/>
      <c r="M60" s="160"/>
      <c r="N60" s="51"/>
      <c r="O60" s="51"/>
      <c r="P60" s="160"/>
      <c r="Q60" s="51"/>
      <c r="R60" s="51"/>
      <c r="S60" s="51"/>
      <c r="T60" s="51"/>
      <c r="U60" s="51"/>
      <c r="V60" s="51"/>
      <c r="W60" s="51"/>
      <c r="X60" s="51"/>
    </row>
    <row r="61">
      <c r="A61" s="72" t="s">
        <v>902</v>
      </c>
      <c r="B61" s="153" t="s">
        <v>903</v>
      </c>
      <c r="C61" s="30" t="s">
        <v>904</v>
      </c>
      <c r="D61" s="32" t="s">
        <v>905</v>
      </c>
      <c r="E61" s="117"/>
      <c r="F61" s="117"/>
      <c r="G61" s="160"/>
      <c r="H61" s="99"/>
      <c r="I61" s="99"/>
      <c r="J61" s="160"/>
      <c r="K61" s="197"/>
      <c r="L61" s="51"/>
      <c r="M61" s="160"/>
      <c r="N61" s="51"/>
      <c r="O61" s="51"/>
      <c r="P61" s="160"/>
      <c r="Q61" s="51"/>
      <c r="R61" s="51"/>
      <c r="S61" s="51"/>
      <c r="T61" s="51"/>
      <c r="U61" s="51"/>
      <c r="V61" s="51"/>
      <c r="W61" s="51"/>
      <c r="X61" s="51"/>
    </row>
    <row r="62">
      <c r="A62" s="72" t="s">
        <v>906</v>
      </c>
      <c r="B62" s="153" t="s">
        <v>907</v>
      </c>
      <c r="C62" s="30" t="s">
        <v>908</v>
      </c>
      <c r="D62" s="32" t="s">
        <v>909</v>
      </c>
      <c r="E62" s="117"/>
      <c r="F62" s="117"/>
      <c r="G62" s="160"/>
      <c r="H62" s="99"/>
      <c r="I62" s="99"/>
      <c r="J62" s="160"/>
      <c r="K62" s="197"/>
      <c r="L62" s="51"/>
      <c r="M62" s="160"/>
      <c r="N62" s="51"/>
      <c r="O62" s="51"/>
      <c r="P62" s="160"/>
      <c r="Q62" s="51"/>
      <c r="R62" s="51"/>
      <c r="S62" s="51"/>
      <c r="T62" s="51"/>
      <c r="U62" s="51"/>
      <c r="V62" s="51"/>
      <c r="W62" s="51"/>
      <c r="X62" s="51"/>
    </row>
    <row r="63">
      <c r="A63" s="72" t="s">
        <v>910</v>
      </c>
      <c r="B63" s="153" t="s">
        <v>911</v>
      </c>
      <c r="C63" s="30" t="s">
        <v>912</v>
      </c>
      <c r="D63" s="32" t="s">
        <v>913</v>
      </c>
      <c r="E63" s="117"/>
      <c r="F63" s="117"/>
      <c r="G63" s="160"/>
      <c r="H63" s="99"/>
      <c r="I63" s="99"/>
      <c r="J63" s="160"/>
      <c r="K63" s="197"/>
      <c r="L63" s="51"/>
      <c r="M63" s="160"/>
      <c r="N63" s="51"/>
      <c r="O63" s="51"/>
      <c r="P63" s="160"/>
      <c r="Q63" s="51"/>
      <c r="R63" s="51"/>
      <c r="S63" s="51"/>
      <c r="T63" s="51"/>
      <c r="U63" s="51"/>
      <c r="V63" s="51"/>
      <c r="W63" s="51"/>
      <c r="X63" s="51"/>
    </row>
    <row r="64">
      <c r="A64" s="72" t="s">
        <v>914</v>
      </c>
      <c r="B64" s="153" t="s">
        <v>915</v>
      </c>
      <c r="C64" s="30" t="s">
        <v>916</v>
      </c>
      <c r="D64" s="32" t="s">
        <v>917</v>
      </c>
      <c r="E64" s="117"/>
      <c r="F64" s="117"/>
      <c r="G64" s="160"/>
      <c r="H64" s="99"/>
      <c r="I64" s="99"/>
      <c r="J64" s="160"/>
      <c r="K64" s="197"/>
      <c r="L64" s="51"/>
      <c r="M64" s="160"/>
      <c r="N64" s="51"/>
      <c r="O64" s="51"/>
      <c r="P64" s="160"/>
      <c r="Q64" s="51"/>
      <c r="R64" s="51"/>
      <c r="S64" s="51"/>
      <c r="T64" s="51"/>
      <c r="U64" s="51"/>
      <c r="V64" s="51"/>
      <c r="W64" s="51"/>
      <c r="X64" s="51"/>
    </row>
    <row r="65">
      <c r="A65" s="72" t="s">
        <v>918</v>
      </c>
      <c r="B65" s="153" t="s">
        <v>919</v>
      </c>
      <c r="C65" s="30" t="s">
        <v>920</v>
      </c>
      <c r="D65" s="32" t="s">
        <v>921</v>
      </c>
      <c r="E65" s="117"/>
      <c r="F65" s="117"/>
      <c r="G65" s="160"/>
      <c r="H65" s="99"/>
      <c r="I65" s="99"/>
      <c r="J65" s="160"/>
      <c r="K65" s="197"/>
      <c r="L65" s="51"/>
      <c r="M65" s="160"/>
      <c r="N65" s="51"/>
      <c r="O65" s="51"/>
      <c r="P65" s="160"/>
      <c r="Q65" s="51"/>
      <c r="R65" s="51"/>
      <c r="S65" s="51"/>
      <c r="T65" s="51"/>
      <c r="U65" s="51"/>
      <c r="V65" s="51"/>
      <c r="W65" s="51"/>
      <c r="X65" s="51"/>
    </row>
    <row r="66">
      <c r="A66" s="72" t="s">
        <v>922</v>
      </c>
      <c r="B66" s="153" t="s">
        <v>923</v>
      </c>
      <c r="C66" s="30" t="s">
        <v>924</v>
      </c>
      <c r="D66" s="32" t="s">
        <v>925</v>
      </c>
      <c r="E66" s="117"/>
      <c r="F66" s="117"/>
      <c r="G66" s="160"/>
      <c r="H66" s="99"/>
      <c r="I66" s="99"/>
      <c r="J66" s="160"/>
      <c r="K66" s="197"/>
      <c r="L66" s="51"/>
      <c r="M66" s="160"/>
      <c r="N66" s="51"/>
      <c r="O66" s="51"/>
      <c r="P66" s="160"/>
      <c r="Q66" s="51"/>
      <c r="R66" s="51"/>
      <c r="S66" s="51"/>
      <c r="T66" s="51"/>
      <c r="U66" s="51"/>
      <c r="V66" s="51"/>
      <c r="W66" s="51"/>
      <c r="X66" s="51"/>
    </row>
    <row r="67">
      <c r="A67" s="72" t="s">
        <v>926</v>
      </c>
      <c r="B67" s="153" t="s">
        <v>927</v>
      </c>
      <c r="C67" s="30" t="s">
        <v>928</v>
      </c>
      <c r="D67" s="32" t="s">
        <v>929</v>
      </c>
      <c r="E67" s="117"/>
      <c r="F67" s="117"/>
      <c r="G67" s="160"/>
      <c r="H67" s="99"/>
      <c r="I67" s="99"/>
      <c r="J67" s="160"/>
      <c r="K67" s="197"/>
      <c r="L67" s="51"/>
      <c r="M67" s="160"/>
      <c r="N67" s="51"/>
      <c r="O67" s="51"/>
      <c r="P67" s="160"/>
      <c r="Q67" s="51"/>
      <c r="R67" s="51"/>
      <c r="S67" s="51"/>
      <c r="T67" s="51"/>
      <c r="U67" s="51"/>
      <c r="V67" s="51"/>
      <c r="W67" s="51"/>
      <c r="X67" s="51"/>
    </row>
    <row r="68">
      <c r="A68" s="72" t="s">
        <v>930</v>
      </c>
      <c r="B68" s="153" t="s">
        <v>931</v>
      </c>
      <c r="C68" s="30" t="s">
        <v>932</v>
      </c>
      <c r="D68" s="32" t="s">
        <v>933</v>
      </c>
      <c r="E68" s="117"/>
      <c r="F68" s="117"/>
      <c r="G68" s="160"/>
      <c r="H68" s="99"/>
      <c r="I68" s="99"/>
      <c r="J68" s="160"/>
      <c r="K68" s="197"/>
      <c r="L68" s="51"/>
      <c r="M68" s="160"/>
      <c r="N68" s="51"/>
      <c r="O68" s="51"/>
      <c r="P68" s="160"/>
      <c r="Q68" s="51"/>
      <c r="R68" s="51"/>
      <c r="S68" s="51"/>
      <c r="T68" s="51"/>
      <c r="U68" s="51"/>
      <c r="V68" s="51"/>
      <c r="W68" s="51"/>
      <c r="X68" s="51"/>
    </row>
    <row r="69">
      <c r="A69" s="72" t="s">
        <v>934</v>
      </c>
      <c r="B69" s="153" t="s">
        <v>935</v>
      </c>
      <c r="C69" s="30" t="s">
        <v>936</v>
      </c>
      <c r="D69" s="32" t="s">
        <v>938</v>
      </c>
      <c r="E69" s="117"/>
      <c r="F69" s="117"/>
      <c r="G69" s="160"/>
      <c r="H69" s="99"/>
      <c r="I69" s="99"/>
      <c r="J69" s="160"/>
      <c r="K69" s="197"/>
      <c r="L69" s="51"/>
      <c r="M69" s="160"/>
      <c r="N69" s="51"/>
      <c r="O69" s="51"/>
      <c r="P69" s="160"/>
      <c r="Q69" s="51"/>
      <c r="R69" s="51"/>
      <c r="S69" s="51"/>
      <c r="T69" s="51"/>
      <c r="U69" s="51"/>
      <c r="V69" s="51"/>
      <c r="W69" s="51"/>
      <c r="X69" s="51"/>
    </row>
    <row r="70">
      <c r="A70" s="72" t="s">
        <v>941</v>
      </c>
      <c r="B70" s="153" t="s">
        <v>942</v>
      </c>
      <c r="C70" s="30" t="s">
        <v>943</v>
      </c>
      <c r="D70" s="32" t="s">
        <v>944</v>
      </c>
      <c r="E70" s="117"/>
      <c r="F70" s="117"/>
      <c r="G70" s="160"/>
      <c r="H70" s="99"/>
      <c r="I70" s="99"/>
      <c r="J70" s="160"/>
      <c r="K70" s="197"/>
      <c r="L70" s="51"/>
      <c r="M70" s="160"/>
      <c r="N70" s="51"/>
      <c r="O70" s="51"/>
      <c r="P70" s="160"/>
      <c r="Q70" s="51"/>
      <c r="R70" s="51"/>
      <c r="S70" s="51"/>
      <c r="T70" s="51"/>
      <c r="U70" s="51"/>
      <c r="V70" s="51"/>
      <c r="W70" s="51"/>
      <c r="X70" s="51"/>
    </row>
    <row r="71">
      <c r="A71" s="72" t="s">
        <v>945</v>
      </c>
      <c r="B71" s="153" t="s">
        <v>946</v>
      </c>
      <c r="C71" s="30" t="s">
        <v>947</v>
      </c>
      <c r="D71" s="32" t="s">
        <v>948</v>
      </c>
      <c r="E71" s="117"/>
      <c r="F71" s="117"/>
      <c r="G71" s="160"/>
      <c r="H71" s="99"/>
      <c r="I71" s="99"/>
      <c r="J71" s="160"/>
      <c r="K71" s="197"/>
      <c r="L71" s="51"/>
      <c r="M71" s="160"/>
      <c r="N71" s="51"/>
      <c r="O71" s="51"/>
      <c r="P71" s="160"/>
      <c r="Q71" s="51"/>
      <c r="R71" s="51"/>
      <c r="S71" s="51"/>
      <c r="T71" s="51"/>
      <c r="U71" s="51"/>
      <c r="V71" s="51"/>
      <c r="W71" s="51"/>
      <c r="X71" s="51"/>
    </row>
    <row r="72">
      <c r="A72" s="72" t="s">
        <v>949</v>
      </c>
      <c r="B72" s="153" t="s">
        <v>950</v>
      </c>
      <c r="C72" s="30" t="s">
        <v>951</v>
      </c>
      <c r="D72" s="32" t="s">
        <v>952</v>
      </c>
      <c r="E72" s="117"/>
      <c r="F72" s="117"/>
      <c r="G72" s="160"/>
      <c r="H72" s="99"/>
      <c r="I72" s="99"/>
      <c r="J72" s="160"/>
      <c r="K72" s="197"/>
      <c r="L72" s="51"/>
      <c r="M72" s="160"/>
      <c r="N72" s="51"/>
      <c r="O72" s="51"/>
      <c r="P72" s="160"/>
      <c r="Q72" s="51"/>
      <c r="R72" s="51"/>
      <c r="S72" s="51"/>
      <c r="T72" s="51"/>
      <c r="U72" s="51"/>
      <c r="V72" s="51"/>
      <c r="W72" s="51"/>
      <c r="X72" s="51"/>
    </row>
    <row r="73">
      <c r="A73" s="72" t="s">
        <v>953</v>
      </c>
      <c r="B73" s="153" t="s">
        <v>954</v>
      </c>
      <c r="C73" s="30" t="s">
        <v>955</v>
      </c>
      <c r="D73" s="32" t="s">
        <v>956</v>
      </c>
      <c r="E73" s="117"/>
      <c r="F73" s="117"/>
      <c r="G73" s="160"/>
      <c r="H73" s="99"/>
      <c r="I73" s="99"/>
      <c r="J73" s="160"/>
      <c r="K73" s="197"/>
      <c r="L73" s="51"/>
      <c r="M73" s="160"/>
      <c r="N73" s="51"/>
      <c r="O73" s="51"/>
      <c r="P73" s="160"/>
      <c r="Q73" s="51"/>
      <c r="R73" s="51"/>
      <c r="S73" s="51"/>
      <c r="T73" s="51"/>
      <c r="U73" s="51"/>
      <c r="V73" s="51"/>
      <c r="W73" s="51"/>
      <c r="X73" s="51"/>
    </row>
    <row r="74">
      <c r="A74" s="72" t="s">
        <v>957</v>
      </c>
      <c r="B74" s="153" t="s">
        <v>958</v>
      </c>
      <c r="C74" s="30" t="s">
        <v>959</v>
      </c>
      <c r="D74" s="32" t="s">
        <v>960</v>
      </c>
      <c r="E74" s="117"/>
      <c r="F74" s="117"/>
      <c r="G74" s="160"/>
      <c r="H74" s="99"/>
      <c r="I74" s="99"/>
      <c r="J74" s="160"/>
      <c r="K74" s="197"/>
      <c r="L74" s="51"/>
      <c r="M74" s="160"/>
      <c r="N74" s="51"/>
      <c r="O74" s="51"/>
      <c r="P74" s="160"/>
      <c r="Q74" s="51"/>
      <c r="R74" s="51"/>
      <c r="S74" s="51"/>
      <c r="T74" s="51"/>
      <c r="U74" s="51"/>
      <c r="V74" s="51"/>
      <c r="W74" s="51"/>
      <c r="X74" s="51"/>
    </row>
    <row r="75">
      <c r="A75" s="72" t="s">
        <v>963</v>
      </c>
      <c r="B75" s="153" t="s">
        <v>964</v>
      </c>
      <c r="C75" s="30" t="s">
        <v>965</v>
      </c>
      <c r="D75" s="32" t="s">
        <v>966</v>
      </c>
      <c r="E75" s="117"/>
      <c r="F75" s="117"/>
      <c r="G75" s="160"/>
      <c r="H75" s="99"/>
      <c r="I75" s="99"/>
      <c r="J75" s="160"/>
      <c r="K75" s="197"/>
      <c r="L75" s="51"/>
      <c r="M75" s="160"/>
      <c r="N75" s="51"/>
      <c r="O75" s="51"/>
      <c r="P75" s="160"/>
      <c r="Q75" s="51"/>
      <c r="R75" s="51"/>
      <c r="S75" s="51"/>
      <c r="T75" s="51"/>
      <c r="U75" s="51"/>
      <c r="V75" s="51"/>
      <c r="W75" s="51"/>
      <c r="X75" s="51"/>
    </row>
    <row r="76">
      <c r="A76" s="72" t="s">
        <v>968</v>
      </c>
      <c r="B76" s="153" t="s">
        <v>969</v>
      </c>
      <c r="C76" s="30" t="s">
        <v>970</v>
      </c>
      <c r="D76" s="32" t="s">
        <v>971</v>
      </c>
      <c r="E76" s="117"/>
      <c r="F76" s="117"/>
      <c r="G76" s="160"/>
      <c r="H76" s="99"/>
      <c r="I76" s="99"/>
      <c r="J76" s="126"/>
      <c r="K76" s="197"/>
      <c r="L76" s="51"/>
      <c r="M76" s="160"/>
      <c r="N76" s="51"/>
      <c r="O76" s="51"/>
      <c r="P76" s="160"/>
      <c r="Q76" s="51"/>
      <c r="R76" s="51"/>
      <c r="S76" s="51"/>
      <c r="T76" s="51"/>
      <c r="U76" s="51"/>
      <c r="V76" s="51"/>
      <c r="W76" s="51"/>
      <c r="X76" s="51"/>
    </row>
    <row r="77">
      <c r="A77" s="72" t="s">
        <v>972</v>
      </c>
      <c r="B77" s="153" t="s">
        <v>973</v>
      </c>
      <c r="C77" s="30" t="s">
        <v>974</v>
      </c>
      <c r="D77" s="32" t="s">
        <v>975</v>
      </c>
      <c r="E77" s="117"/>
      <c r="F77" s="117"/>
      <c r="G77" s="160"/>
      <c r="H77" s="99"/>
      <c r="I77" s="99"/>
      <c r="J77" s="126"/>
      <c r="K77" s="197"/>
      <c r="L77" s="51"/>
      <c r="M77" s="160"/>
      <c r="N77" s="51"/>
      <c r="O77" s="51"/>
      <c r="P77" s="160"/>
      <c r="Q77" s="51"/>
      <c r="R77" s="51"/>
      <c r="S77" s="51"/>
      <c r="T77" s="51"/>
      <c r="U77" s="51"/>
      <c r="V77" s="51"/>
      <c r="W77" s="51"/>
      <c r="X77" s="51"/>
    </row>
    <row r="78">
      <c r="A78" s="72" t="s">
        <v>976</v>
      </c>
      <c r="B78" s="153" t="s">
        <v>977</v>
      </c>
      <c r="C78" s="30" t="s">
        <v>978</v>
      </c>
      <c r="D78" s="32" t="s">
        <v>979</v>
      </c>
      <c r="E78" s="117"/>
      <c r="F78" s="117"/>
      <c r="G78" s="160"/>
      <c r="H78" s="99"/>
      <c r="I78" s="99"/>
      <c r="J78" s="126"/>
      <c r="K78" s="197"/>
      <c r="L78" s="51"/>
      <c r="M78" s="160"/>
      <c r="N78" s="51"/>
      <c r="O78" s="51"/>
      <c r="P78" s="160"/>
      <c r="Q78" s="51"/>
      <c r="R78" s="51"/>
      <c r="S78" s="51"/>
      <c r="T78" s="51"/>
      <c r="U78" s="51"/>
      <c r="V78" s="51"/>
      <c r="W78" s="51"/>
      <c r="X78" s="51"/>
    </row>
    <row r="79">
      <c r="A79" s="72" t="s">
        <v>980</v>
      </c>
      <c r="B79" s="153" t="s">
        <v>981</v>
      </c>
      <c r="C79" s="30" t="s">
        <v>982</v>
      </c>
      <c r="D79" s="32" t="s">
        <v>983</v>
      </c>
      <c r="E79" s="117"/>
      <c r="F79" s="117"/>
      <c r="G79" s="160"/>
      <c r="H79" s="99"/>
      <c r="I79" s="99"/>
      <c r="J79" s="126"/>
      <c r="K79" s="197"/>
      <c r="L79" s="51"/>
      <c r="M79" s="160"/>
      <c r="N79" s="51"/>
      <c r="O79" s="51"/>
      <c r="P79" s="160"/>
      <c r="Q79" s="51"/>
      <c r="R79" s="51"/>
      <c r="S79" s="51"/>
      <c r="T79" s="51"/>
      <c r="U79" s="51"/>
      <c r="V79" s="51"/>
      <c r="W79" s="51"/>
      <c r="X79" s="51"/>
    </row>
    <row r="80">
      <c r="A80" s="72" t="s">
        <v>984</v>
      </c>
      <c r="B80" s="153" t="s">
        <v>985</v>
      </c>
      <c r="C80" s="30" t="s">
        <v>986</v>
      </c>
      <c r="D80" s="32" t="s">
        <v>987</v>
      </c>
      <c r="E80" s="117"/>
      <c r="F80" s="117"/>
      <c r="G80" s="160"/>
      <c r="H80" s="99"/>
      <c r="I80" s="99"/>
      <c r="J80" s="126"/>
      <c r="K80" s="197"/>
      <c r="L80" s="51"/>
      <c r="M80" s="160"/>
      <c r="N80" s="51"/>
      <c r="O80" s="51"/>
      <c r="P80" s="160"/>
      <c r="Q80" s="51"/>
      <c r="R80" s="51"/>
      <c r="S80" s="51"/>
      <c r="T80" s="51"/>
      <c r="U80" s="51"/>
      <c r="V80" s="51"/>
      <c r="W80" s="51"/>
      <c r="X80" s="51"/>
    </row>
    <row r="81">
      <c r="A81" s="72" t="s">
        <v>990</v>
      </c>
      <c r="B81" s="153" t="s">
        <v>991</v>
      </c>
      <c r="C81" s="30" t="s">
        <v>992</v>
      </c>
      <c r="D81" s="32" t="s">
        <v>994</v>
      </c>
      <c r="E81" s="117"/>
      <c r="F81" s="117"/>
      <c r="G81" s="160"/>
      <c r="H81" s="99"/>
      <c r="I81" s="99"/>
      <c r="J81" s="126"/>
      <c r="K81" s="197"/>
      <c r="L81" s="51"/>
      <c r="M81" s="160"/>
      <c r="N81" s="51"/>
      <c r="O81" s="51"/>
      <c r="P81" s="160"/>
      <c r="Q81" s="51"/>
      <c r="R81" s="51"/>
      <c r="S81" s="51"/>
      <c r="T81" s="51"/>
      <c r="U81" s="51"/>
      <c r="V81" s="51"/>
      <c r="W81" s="51"/>
      <c r="X81" s="51"/>
    </row>
    <row r="82">
      <c r="A82" s="72" t="s">
        <v>995</v>
      </c>
      <c r="B82" s="153" t="s">
        <v>996</v>
      </c>
      <c r="C82" s="30" t="s">
        <v>997</v>
      </c>
      <c r="D82" s="32" t="s">
        <v>998</v>
      </c>
      <c r="E82" s="117"/>
      <c r="F82" s="117"/>
      <c r="G82" s="160"/>
      <c r="H82" s="99"/>
      <c r="I82" s="99"/>
      <c r="J82" s="126"/>
      <c r="K82" s="197"/>
      <c r="L82" s="51"/>
      <c r="M82" s="160"/>
      <c r="N82" s="51"/>
      <c r="O82" s="51"/>
      <c r="P82" s="160"/>
      <c r="Q82" s="51"/>
      <c r="R82" s="51"/>
      <c r="S82" s="51"/>
      <c r="T82" s="51"/>
      <c r="U82" s="51"/>
      <c r="V82" s="51"/>
      <c r="W82" s="51"/>
      <c r="X82" s="51"/>
    </row>
    <row r="83">
      <c r="A83" s="72" t="s">
        <v>1001</v>
      </c>
      <c r="B83" s="153" t="s">
        <v>1002</v>
      </c>
      <c r="C83" s="30" t="s">
        <v>1003</v>
      </c>
      <c r="D83" s="32" t="s">
        <v>1004</v>
      </c>
      <c r="E83" s="117"/>
      <c r="F83" s="117"/>
      <c r="G83" s="160"/>
      <c r="H83" s="99"/>
      <c r="I83" s="99"/>
      <c r="J83" s="126"/>
      <c r="K83" s="197"/>
      <c r="L83" s="51"/>
      <c r="M83" s="160"/>
      <c r="N83" s="51"/>
      <c r="O83" s="51"/>
      <c r="P83" s="160"/>
      <c r="Q83" s="51"/>
      <c r="R83" s="51"/>
      <c r="S83" s="51"/>
      <c r="T83" s="51"/>
      <c r="U83" s="51"/>
      <c r="V83" s="51"/>
      <c r="W83" s="51"/>
      <c r="X83" s="51"/>
    </row>
    <row r="84">
      <c r="A84" s="72" t="s">
        <v>1005</v>
      </c>
      <c r="B84" s="153" t="s">
        <v>1006</v>
      </c>
      <c r="C84" s="30" t="s">
        <v>1007</v>
      </c>
      <c r="D84" s="32" t="s">
        <v>1008</v>
      </c>
      <c r="E84" s="117"/>
      <c r="F84" s="117"/>
      <c r="G84" s="160"/>
      <c r="H84" s="99"/>
      <c r="I84" s="99"/>
      <c r="J84" s="126"/>
      <c r="K84" s="197"/>
      <c r="L84" s="51"/>
      <c r="M84" s="160"/>
      <c r="N84" s="51"/>
      <c r="O84" s="51"/>
      <c r="P84" s="160"/>
      <c r="Q84" s="51"/>
      <c r="R84" s="51"/>
      <c r="S84" s="51"/>
      <c r="T84" s="51"/>
      <c r="U84" s="51"/>
      <c r="V84" s="51"/>
      <c r="W84" s="51"/>
      <c r="X84" s="51"/>
    </row>
    <row r="85">
      <c r="A85" s="72" t="s">
        <v>1009</v>
      </c>
      <c r="B85" s="153" t="s">
        <v>1010</v>
      </c>
      <c r="C85" s="30" t="s">
        <v>1011</v>
      </c>
      <c r="D85" s="32" t="s">
        <v>1012</v>
      </c>
      <c r="E85" s="117"/>
      <c r="F85" s="117"/>
      <c r="G85" s="160"/>
      <c r="H85" s="99"/>
      <c r="I85" s="99"/>
      <c r="J85" s="126"/>
      <c r="K85" s="197"/>
      <c r="L85" s="51"/>
      <c r="M85" s="160"/>
      <c r="N85" s="51"/>
      <c r="O85" s="51"/>
      <c r="P85" s="160"/>
      <c r="Q85" s="51"/>
      <c r="R85" s="51"/>
      <c r="S85" s="51"/>
      <c r="T85" s="51"/>
      <c r="U85" s="51"/>
      <c r="V85" s="51"/>
      <c r="W85" s="51"/>
      <c r="X85" s="51"/>
    </row>
    <row r="86">
      <c r="A86" s="72" t="s">
        <v>1013</v>
      </c>
      <c r="B86" s="153" t="s">
        <v>1014</v>
      </c>
      <c r="C86" s="30" t="s">
        <v>1015</v>
      </c>
      <c r="D86" s="32" t="s">
        <v>1016</v>
      </c>
      <c r="E86" s="117"/>
      <c r="F86" s="117"/>
      <c r="G86" s="160"/>
      <c r="H86" s="99"/>
      <c r="I86" s="99"/>
      <c r="J86" s="126"/>
      <c r="K86" s="197"/>
      <c r="L86" s="51"/>
      <c r="M86" s="160"/>
      <c r="N86" s="51"/>
      <c r="O86" s="51"/>
      <c r="P86" s="160"/>
      <c r="Q86" s="51"/>
      <c r="R86" s="51"/>
      <c r="S86" s="51"/>
      <c r="T86" s="51"/>
      <c r="U86" s="51"/>
      <c r="V86" s="51"/>
      <c r="W86" s="51"/>
      <c r="X86" s="51"/>
    </row>
    <row r="87">
      <c r="A87" s="72" t="s">
        <v>1018</v>
      </c>
      <c r="B87" s="153" t="s">
        <v>1019</v>
      </c>
      <c r="C87" s="30" t="s">
        <v>1020</v>
      </c>
      <c r="D87" s="32" t="s">
        <v>1021</v>
      </c>
      <c r="E87" s="117"/>
      <c r="F87" s="117"/>
      <c r="G87" s="160"/>
      <c r="H87" s="99"/>
      <c r="I87" s="99"/>
      <c r="J87" s="126"/>
      <c r="K87" s="197"/>
      <c r="L87" s="51"/>
      <c r="M87" s="160"/>
      <c r="N87" s="51"/>
      <c r="O87" s="51"/>
      <c r="P87" s="160"/>
      <c r="Q87" s="51"/>
      <c r="R87" s="51"/>
      <c r="S87" s="51"/>
      <c r="T87" s="51"/>
      <c r="U87" s="51"/>
      <c r="V87" s="51"/>
      <c r="W87" s="51"/>
      <c r="X87" s="51"/>
    </row>
    <row r="88">
      <c r="A88" s="72" t="s">
        <v>1022</v>
      </c>
      <c r="B88" s="153" t="s">
        <v>1023</v>
      </c>
      <c r="C88" s="30" t="s">
        <v>1024</v>
      </c>
      <c r="D88" s="32" t="s">
        <v>1025</v>
      </c>
      <c r="E88" s="117"/>
      <c r="F88" s="117"/>
      <c r="G88" s="160"/>
      <c r="H88" s="99"/>
      <c r="I88" s="99"/>
      <c r="J88" s="126"/>
      <c r="K88" s="197"/>
      <c r="L88" s="51"/>
      <c r="M88" s="160"/>
      <c r="N88" s="51"/>
      <c r="O88" s="51"/>
      <c r="P88" s="160"/>
      <c r="Q88" s="51"/>
      <c r="R88" s="51"/>
      <c r="S88" s="51"/>
      <c r="T88" s="51"/>
      <c r="U88" s="51"/>
      <c r="V88" s="51"/>
      <c r="W88" s="51"/>
      <c r="X88" s="51"/>
    </row>
    <row r="89">
      <c r="A89" s="72" t="s">
        <v>1026</v>
      </c>
      <c r="B89" s="153" t="s">
        <v>1027</v>
      </c>
      <c r="C89" s="30" t="s">
        <v>1028</v>
      </c>
      <c r="D89" s="32" t="s">
        <v>1029</v>
      </c>
      <c r="E89" s="117"/>
      <c r="F89" s="117"/>
      <c r="G89" s="160"/>
      <c r="H89" s="99"/>
      <c r="I89" s="99"/>
      <c r="J89" s="160"/>
      <c r="K89" s="197"/>
      <c r="L89" s="51"/>
      <c r="M89" s="160"/>
      <c r="N89" s="51"/>
      <c r="O89" s="51"/>
      <c r="P89" s="160"/>
      <c r="Q89" s="51"/>
      <c r="R89" s="51"/>
      <c r="S89" s="51"/>
      <c r="T89" s="51"/>
      <c r="U89" s="51"/>
      <c r="V89" s="51"/>
      <c r="W89" s="51"/>
      <c r="X89" s="51"/>
    </row>
    <row r="90">
      <c r="A90" s="72" t="s">
        <v>1030</v>
      </c>
      <c r="B90" s="153" t="s">
        <v>1031</v>
      </c>
      <c r="C90" s="30" t="s">
        <v>1032</v>
      </c>
      <c r="D90" s="32" t="s">
        <v>1033</v>
      </c>
      <c r="E90" s="117"/>
      <c r="F90" s="117"/>
      <c r="G90" s="160"/>
      <c r="H90" s="99"/>
      <c r="I90" s="99"/>
      <c r="J90" s="160"/>
      <c r="K90" s="197"/>
      <c r="L90" s="51"/>
      <c r="M90" s="160"/>
      <c r="N90" s="51"/>
      <c r="O90" s="51"/>
      <c r="P90" s="160"/>
      <c r="Q90" s="51"/>
      <c r="R90" s="51"/>
      <c r="S90" s="51"/>
      <c r="T90" s="51"/>
      <c r="U90" s="51"/>
      <c r="V90" s="51"/>
      <c r="W90" s="51"/>
      <c r="X90" s="51"/>
    </row>
    <row r="91">
      <c r="A91" s="72" t="s">
        <v>1035</v>
      </c>
      <c r="B91" s="153" t="s">
        <v>1036</v>
      </c>
      <c r="C91" s="30" t="s">
        <v>1037</v>
      </c>
      <c r="D91" s="32" t="s">
        <v>1038</v>
      </c>
      <c r="E91" s="117"/>
      <c r="F91" s="117"/>
      <c r="G91" s="160"/>
      <c r="H91" s="99"/>
      <c r="I91" s="99"/>
      <c r="J91" s="160"/>
      <c r="K91" s="197"/>
      <c r="L91" s="51"/>
      <c r="M91" s="160"/>
      <c r="N91" s="51"/>
      <c r="O91" s="51"/>
      <c r="P91" s="160"/>
      <c r="Q91" s="51"/>
      <c r="R91" s="51"/>
      <c r="S91" s="51"/>
      <c r="T91" s="51"/>
      <c r="U91" s="51"/>
      <c r="V91" s="51"/>
      <c r="W91" s="51"/>
      <c r="X91" s="51"/>
    </row>
    <row r="92">
      <c r="A92" s="72" t="s">
        <v>1039</v>
      </c>
      <c r="B92" s="153" t="s">
        <v>1040</v>
      </c>
      <c r="C92" s="30" t="s">
        <v>1041</v>
      </c>
      <c r="D92" s="32" t="s">
        <v>1042</v>
      </c>
      <c r="E92" s="117"/>
      <c r="F92" s="117"/>
      <c r="G92" s="160"/>
      <c r="H92" s="99"/>
      <c r="I92" s="99"/>
      <c r="J92" s="160"/>
      <c r="K92" s="197"/>
      <c r="L92" s="51"/>
      <c r="M92" s="160"/>
      <c r="N92" s="51"/>
      <c r="O92" s="51"/>
      <c r="P92" s="160"/>
      <c r="Q92" s="51"/>
      <c r="R92" s="51"/>
      <c r="S92" s="51"/>
      <c r="T92" s="51"/>
      <c r="U92" s="51"/>
      <c r="V92" s="51"/>
      <c r="W92" s="51"/>
      <c r="X92" s="51"/>
    </row>
    <row r="93">
      <c r="A93" s="72" t="s">
        <v>1043</v>
      </c>
      <c r="B93" s="153" t="s">
        <v>1044</v>
      </c>
      <c r="C93" s="30" t="s">
        <v>1045</v>
      </c>
      <c r="D93" s="32" t="s">
        <v>1046</v>
      </c>
      <c r="E93" s="117"/>
      <c r="F93" s="117"/>
      <c r="G93" s="160"/>
      <c r="H93" s="99"/>
      <c r="I93" s="99"/>
      <c r="J93" s="160"/>
      <c r="K93" s="197"/>
      <c r="L93" s="51"/>
      <c r="M93" s="160"/>
      <c r="N93" s="51"/>
      <c r="O93" s="51"/>
      <c r="P93" s="160"/>
      <c r="Q93" s="51"/>
      <c r="R93" s="51"/>
      <c r="S93" s="51"/>
      <c r="T93" s="51"/>
      <c r="U93" s="51"/>
      <c r="V93" s="51"/>
      <c r="W93" s="51"/>
      <c r="X93" s="51"/>
    </row>
    <row r="94">
      <c r="A94" s="72" t="s">
        <v>1047</v>
      </c>
      <c r="B94" s="153" t="s">
        <v>1048</v>
      </c>
      <c r="C94" s="30" t="s">
        <v>1049</v>
      </c>
      <c r="D94" s="32" t="s">
        <v>1050</v>
      </c>
      <c r="E94" s="117"/>
      <c r="F94" s="117"/>
      <c r="G94" s="160"/>
      <c r="H94" s="99"/>
      <c r="I94" s="99"/>
      <c r="J94" s="160"/>
      <c r="K94" s="197"/>
      <c r="L94" s="51"/>
      <c r="M94" s="160"/>
      <c r="N94" s="51"/>
      <c r="O94" s="51"/>
      <c r="P94" s="160"/>
      <c r="Q94" s="51"/>
      <c r="R94" s="51"/>
      <c r="S94" s="51"/>
      <c r="T94" s="51"/>
      <c r="U94" s="51"/>
      <c r="V94" s="51"/>
      <c r="W94" s="51"/>
      <c r="X94" s="51"/>
    </row>
    <row r="95">
      <c r="A95" s="72" t="s">
        <v>1051</v>
      </c>
      <c r="B95" s="153" t="s">
        <v>1052</v>
      </c>
      <c r="C95" s="30" t="s">
        <v>1053</v>
      </c>
      <c r="D95" s="32" t="s">
        <v>1054</v>
      </c>
      <c r="E95" s="117"/>
      <c r="F95" s="117"/>
      <c r="G95" s="160"/>
      <c r="H95" s="99"/>
      <c r="I95" s="99"/>
      <c r="J95" s="160"/>
      <c r="K95" s="197"/>
      <c r="L95" s="51"/>
      <c r="M95" s="160"/>
      <c r="N95" s="51"/>
      <c r="O95" s="51"/>
      <c r="P95" s="160"/>
      <c r="Q95" s="51"/>
      <c r="R95" s="51"/>
      <c r="S95" s="51"/>
      <c r="T95" s="51"/>
      <c r="U95" s="51"/>
      <c r="V95" s="51"/>
      <c r="W95" s="51"/>
      <c r="X95" s="51"/>
    </row>
    <row r="96">
      <c r="A96" s="72" t="s">
        <v>1056</v>
      </c>
      <c r="B96" s="153" t="s">
        <v>1057</v>
      </c>
      <c r="C96" s="30" t="s">
        <v>1058</v>
      </c>
      <c r="D96" s="32" t="s">
        <v>1059</v>
      </c>
      <c r="E96" s="117"/>
      <c r="F96" s="117"/>
      <c r="G96" s="160"/>
      <c r="H96" s="99"/>
      <c r="I96" s="99"/>
      <c r="J96" s="160"/>
      <c r="K96" s="197"/>
      <c r="L96" s="51"/>
      <c r="M96" s="160"/>
      <c r="N96" s="51"/>
      <c r="O96" s="51"/>
      <c r="P96" s="160"/>
      <c r="Q96" s="51"/>
      <c r="R96" s="51"/>
      <c r="S96" s="51"/>
      <c r="T96" s="51"/>
      <c r="U96" s="51"/>
      <c r="V96" s="51"/>
      <c r="W96" s="51"/>
      <c r="X96" s="51"/>
    </row>
    <row r="97">
      <c r="A97" s="72" t="s">
        <v>1060</v>
      </c>
      <c r="B97" s="153" t="s">
        <v>1061</v>
      </c>
      <c r="C97" s="30" t="s">
        <v>1062</v>
      </c>
      <c r="D97" s="32" t="s">
        <v>1063</v>
      </c>
      <c r="E97" s="117"/>
      <c r="F97" s="117"/>
      <c r="G97" s="160"/>
      <c r="H97" s="99"/>
      <c r="I97" s="99"/>
      <c r="J97" s="160"/>
      <c r="K97" s="197"/>
      <c r="L97" s="51"/>
      <c r="M97" s="160"/>
      <c r="N97" s="51"/>
      <c r="O97" s="51"/>
      <c r="P97" s="160"/>
      <c r="Q97" s="51"/>
      <c r="R97" s="51"/>
      <c r="S97" s="51"/>
      <c r="T97" s="51"/>
      <c r="U97" s="51"/>
      <c r="V97" s="51"/>
      <c r="W97" s="51"/>
      <c r="X97" s="51"/>
    </row>
    <row r="98">
      <c r="A98" s="72" t="s">
        <v>1064</v>
      </c>
      <c r="B98" s="153" t="s">
        <v>1065</v>
      </c>
      <c r="C98" s="30" t="s">
        <v>1066</v>
      </c>
      <c r="D98" s="32" t="s">
        <v>1067</v>
      </c>
      <c r="E98" s="117"/>
      <c r="F98" s="117"/>
      <c r="G98" s="160"/>
      <c r="H98" s="99"/>
      <c r="I98" s="99"/>
      <c r="J98" s="160"/>
      <c r="K98" s="197"/>
      <c r="L98" s="51"/>
      <c r="M98" s="160"/>
      <c r="N98" s="51"/>
      <c r="O98" s="51"/>
      <c r="P98" s="160"/>
      <c r="Q98" s="51"/>
      <c r="R98" s="51"/>
      <c r="S98" s="51"/>
      <c r="T98" s="51"/>
      <c r="U98" s="51"/>
      <c r="V98" s="51"/>
      <c r="W98" s="51"/>
      <c r="X98" s="51"/>
    </row>
    <row r="99">
      <c r="A99" s="72" t="s">
        <v>1068</v>
      </c>
      <c r="B99" s="153" t="s">
        <v>1069</v>
      </c>
      <c r="C99" s="30" t="s">
        <v>1070</v>
      </c>
      <c r="D99" s="32" t="s">
        <v>1071</v>
      </c>
      <c r="E99" s="117"/>
      <c r="F99" s="117"/>
      <c r="G99" s="160"/>
      <c r="H99" s="99"/>
      <c r="I99" s="99"/>
      <c r="J99" s="160"/>
      <c r="K99" s="197"/>
      <c r="L99" s="51"/>
      <c r="M99" s="160"/>
      <c r="N99" s="51"/>
      <c r="O99" s="51"/>
      <c r="P99" s="160"/>
      <c r="Q99" s="51"/>
      <c r="R99" s="51"/>
      <c r="S99" s="51"/>
      <c r="T99" s="51"/>
      <c r="U99" s="51"/>
      <c r="V99" s="51"/>
      <c r="W99" s="51"/>
      <c r="X99" s="51"/>
    </row>
    <row r="100">
      <c r="A100" s="72" t="s">
        <v>1072</v>
      </c>
      <c r="B100" s="153" t="s">
        <v>1073</v>
      </c>
      <c r="C100" s="30" t="s">
        <v>1074</v>
      </c>
      <c r="D100" s="32" t="s">
        <v>1075</v>
      </c>
      <c r="E100" s="117"/>
      <c r="F100" s="117"/>
      <c r="G100" s="160"/>
      <c r="H100" s="99"/>
      <c r="I100" s="99"/>
      <c r="J100" s="160"/>
      <c r="K100" s="197"/>
      <c r="L100" s="51"/>
      <c r="M100" s="160"/>
      <c r="N100" s="51"/>
      <c r="O100" s="51"/>
      <c r="P100" s="160"/>
      <c r="Q100" s="51"/>
      <c r="R100" s="51"/>
      <c r="S100" s="51"/>
      <c r="T100" s="51"/>
      <c r="U100" s="51"/>
      <c r="V100" s="51"/>
      <c r="W100" s="51"/>
      <c r="X100" s="51"/>
    </row>
    <row r="101">
      <c r="A101" s="72" t="s">
        <v>1076</v>
      </c>
      <c r="B101" s="153" t="s">
        <v>1077</v>
      </c>
      <c r="C101" s="30" t="s">
        <v>1078</v>
      </c>
      <c r="D101" s="32" t="s">
        <v>1079</v>
      </c>
      <c r="E101" s="117"/>
      <c r="F101" s="117"/>
      <c r="G101" s="160"/>
      <c r="H101" s="99"/>
      <c r="I101" s="99"/>
      <c r="J101" s="160"/>
      <c r="K101" s="197"/>
      <c r="L101" s="51"/>
      <c r="M101" s="160"/>
      <c r="N101" s="51"/>
      <c r="O101" s="51"/>
      <c r="P101" s="160"/>
      <c r="Q101" s="51"/>
      <c r="R101" s="51"/>
      <c r="S101" s="51"/>
      <c r="T101" s="51"/>
      <c r="U101" s="51"/>
      <c r="V101" s="51"/>
      <c r="W101" s="51"/>
      <c r="X101" s="51"/>
    </row>
    <row r="102">
      <c r="A102" s="72" t="s">
        <v>1080</v>
      </c>
      <c r="B102" s="153" t="s">
        <v>1081</v>
      </c>
      <c r="C102" s="30" t="s">
        <v>1082</v>
      </c>
      <c r="D102" s="32" t="s">
        <v>1083</v>
      </c>
      <c r="E102" s="117"/>
      <c r="F102" s="117"/>
      <c r="G102" s="160"/>
      <c r="H102" s="99"/>
      <c r="I102" s="99"/>
      <c r="J102" s="160"/>
      <c r="K102" s="197"/>
      <c r="L102" s="51"/>
      <c r="M102" s="160"/>
      <c r="N102" s="51"/>
      <c r="O102" s="51"/>
      <c r="P102" s="160"/>
      <c r="Q102" s="51"/>
      <c r="R102" s="51"/>
      <c r="S102" s="51"/>
      <c r="T102" s="51"/>
      <c r="U102" s="51"/>
      <c r="V102" s="51"/>
      <c r="W102" s="51"/>
      <c r="X102" s="51"/>
    </row>
    <row r="103">
      <c r="A103" s="72" t="s">
        <v>1084</v>
      </c>
      <c r="B103" s="153" t="s">
        <v>1085</v>
      </c>
      <c r="C103" s="30" t="s">
        <v>1086</v>
      </c>
      <c r="D103" s="32" t="s">
        <v>1087</v>
      </c>
      <c r="E103" s="117"/>
      <c r="F103" s="117"/>
      <c r="G103" s="160"/>
      <c r="H103" s="99"/>
      <c r="I103" s="99"/>
      <c r="J103" s="160"/>
      <c r="K103" s="197"/>
      <c r="L103" s="51"/>
      <c r="M103" s="160"/>
      <c r="N103" s="51"/>
      <c r="O103" s="51"/>
      <c r="P103" s="160"/>
      <c r="Q103" s="51"/>
      <c r="R103" s="51"/>
      <c r="S103" s="51"/>
      <c r="T103" s="51"/>
      <c r="U103" s="51"/>
      <c r="V103" s="51"/>
      <c r="W103" s="51"/>
      <c r="X103" s="51"/>
    </row>
    <row r="104">
      <c r="A104" s="130" t="s">
        <v>532</v>
      </c>
      <c r="B104" s="7"/>
      <c r="C104" s="122"/>
      <c r="D104" s="20"/>
      <c r="E104" s="20"/>
      <c r="F104" s="7"/>
      <c r="G104" s="55" t="s">
        <v>507</v>
      </c>
      <c r="H104" s="20"/>
      <c r="I104" s="7"/>
      <c r="J104" s="199"/>
      <c r="M104" s="199"/>
      <c r="N104" s="211"/>
      <c r="O104" s="211"/>
      <c r="P104" s="150" t="s">
        <v>552</v>
      </c>
      <c r="Q104" s="20"/>
      <c r="R104" s="20"/>
      <c r="S104" s="152"/>
      <c r="T104" s="152"/>
      <c r="U104" s="152"/>
      <c r="V104" s="152"/>
      <c r="W104" s="152"/>
      <c r="X104" s="152"/>
    </row>
    <row r="105">
      <c r="A105" s="72" t="s">
        <v>1088</v>
      </c>
      <c r="B105" s="153" t="s">
        <v>621</v>
      </c>
      <c r="C105" s="39" t="s">
        <v>622</v>
      </c>
      <c r="D105" s="42" t="s">
        <v>623</v>
      </c>
      <c r="E105" s="30" t="s">
        <v>619</v>
      </c>
      <c r="F105" s="42" t="s">
        <v>620</v>
      </c>
      <c r="G105" s="153" t="s">
        <v>88</v>
      </c>
      <c r="H105" s="30" t="s">
        <v>617</v>
      </c>
      <c r="I105" s="32" t="s">
        <v>618</v>
      </c>
      <c r="J105" s="164"/>
      <c r="K105" s="99"/>
      <c r="L105" s="163"/>
      <c r="M105" s="164"/>
      <c r="N105" s="163"/>
      <c r="O105" s="163"/>
      <c r="P105" s="153" t="s">
        <v>599</v>
      </c>
      <c r="Q105" s="30" t="s">
        <v>622</v>
      </c>
      <c r="R105" s="32" t="s">
        <v>624</v>
      </c>
      <c r="S105" s="157"/>
      <c r="T105" s="157"/>
      <c r="U105" s="157"/>
      <c r="V105" s="157"/>
      <c r="W105" s="157"/>
      <c r="X105" s="157"/>
    </row>
    <row r="106">
      <c r="A106" s="72" t="s">
        <v>712</v>
      </c>
      <c r="B106" s="153" t="s">
        <v>1089</v>
      </c>
      <c r="C106" s="39" t="s">
        <v>989</v>
      </c>
      <c r="D106" s="42" t="s">
        <v>720</v>
      </c>
      <c r="E106" s="30" t="s">
        <v>713</v>
      </c>
      <c r="F106" s="42" t="s">
        <v>714</v>
      </c>
      <c r="G106" s="212"/>
      <c r="H106" s="99"/>
      <c r="I106" s="99"/>
      <c r="J106" s="164"/>
      <c r="K106" s="99"/>
      <c r="L106" s="87"/>
      <c r="M106" s="212"/>
      <c r="N106" s="87"/>
      <c r="O106" s="87"/>
      <c r="P106" s="212"/>
      <c r="Q106" s="87"/>
      <c r="R106" s="87"/>
      <c r="S106" s="87"/>
      <c r="T106" s="87"/>
      <c r="U106" s="87"/>
      <c r="V106" s="87"/>
      <c r="W106" s="87"/>
      <c r="X106" s="87"/>
    </row>
    <row r="107">
      <c r="A107" s="213" t="s">
        <v>815</v>
      </c>
      <c r="B107" s="153" t="s">
        <v>822</v>
      </c>
      <c r="C107" s="39" t="s">
        <v>823</v>
      </c>
      <c r="D107" s="42" t="s">
        <v>824</v>
      </c>
      <c r="E107" s="30" t="str">
        <f>ACF!B16</f>
        <v>01940000</v>
      </c>
      <c r="F107" s="42" t="str">
        <f>ACF!C16</f>
        <v>024A0502</v>
      </c>
      <c r="G107" s="164"/>
      <c r="H107" s="163"/>
      <c r="I107" s="163"/>
      <c r="J107" s="164"/>
      <c r="K107" s="99"/>
      <c r="L107" s="163"/>
      <c r="M107" s="164"/>
      <c r="N107" s="163"/>
      <c r="O107" s="163"/>
      <c r="P107" s="164"/>
      <c r="Q107" s="163"/>
      <c r="R107" s="163"/>
      <c r="S107" s="163"/>
      <c r="T107" s="163"/>
      <c r="U107" s="163"/>
      <c r="V107" s="163"/>
      <c r="W107" s="163"/>
      <c r="X107" s="163"/>
    </row>
    <row r="108">
      <c r="A108" s="213" t="s">
        <v>1091</v>
      </c>
      <c r="B108" s="153" t="s">
        <v>1092</v>
      </c>
      <c r="C108" s="39" t="s">
        <v>1093</v>
      </c>
      <c r="D108" s="42" t="s">
        <v>1094</v>
      </c>
      <c r="E108" s="51"/>
      <c r="F108" s="51"/>
      <c r="G108" s="212"/>
      <c r="H108" s="99"/>
      <c r="I108" s="99"/>
      <c r="J108" s="164"/>
      <c r="K108" s="99"/>
      <c r="L108" s="87"/>
      <c r="M108" s="212"/>
      <c r="N108" s="87"/>
      <c r="O108" s="87"/>
      <c r="P108" s="212"/>
      <c r="Q108" s="87"/>
      <c r="R108" s="87"/>
      <c r="S108" s="87"/>
      <c r="T108" s="87"/>
      <c r="U108" s="87"/>
      <c r="V108" s="87"/>
      <c r="W108" s="87"/>
      <c r="X108" s="87"/>
    </row>
    <row r="109">
      <c r="A109" s="213" t="s">
        <v>1095</v>
      </c>
      <c r="B109" s="153" t="s">
        <v>1096</v>
      </c>
      <c r="C109" s="39" t="s">
        <v>1097</v>
      </c>
      <c r="D109" s="42" t="s">
        <v>1098</v>
      </c>
      <c r="E109" s="51"/>
      <c r="F109" s="51"/>
      <c r="G109" s="212"/>
      <c r="H109" s="163"/>
      <c r="I109" s="163"/>
      <c r="J109" s="164"/>
      <c r="K109" s="99"/>
      <c r="L109" s="87"/>
      <c r="M109" s="212"/>
      <c r="N109" s="87"/>
      <c r="O109" s="87"/>
      <c r="P109" s="212"/>
      <c r="Q109" s="87"/>
      <c r="R109" s="87"/>
      <c r="S109" s="87"/>
      <c r="T109" s="87"/>
      <c r="U109" s="87"/>
      <c r="V109" s="87"/>
      <c r="W109" s="87"/>
      <c r="X109" s="87"/>
    </row>
    <row r="110">
      <c r="A110" s="213" t="s">
        <v>1099</v>
      </c>
      <c r="B110" s="153" t="s">
        <v>1100</v>
      </c>
      <c r="C110" s="39" t="s">
        <v>1101</v>
      </c>
      <c r="D110" s="42" t="s">
        <v>1102</v>
      </c>
      <c r="E110" s="51"/>
      <c r="F110" s="51"/>
      <c r="G110" s="212"/>
      <c r="H110" s="99"/>
      <c r="I110" s="99"/>
      <c r="J110" s="164"/>
      <c r="K110" s="99"/>
      <c r="L110" s="87"/>
      <c r="M110" s="212"/>
      <c r="N110" s="87"/>
      <c r="O110" s="87"/>
      <c r="P110" s="212"/>
      <c r="Q110" s="87"/>
      <c r="R110" s="87"/>
      <c r="S110" s="87"/>
      <c r="T110" s="87"/>
      <c r="U110" s="87"/>
      <c r="V110" s="87"/>
      <c r="W110" s="87"/>
      <c r="X110" s="87"/>
    </row>
    <row r="111">
      <c r="A111" s="213" t="s">
        <v>1103</v>
      </c>
      <c r="B111" s="153" t="s">
        <v>1104</v>
      </c>
      <c r="C111" s="39" t="s">
        <v>1105</v>
      </c>
      <c r="D111" s="42" t="s">
        <v>1106</v>
      </c>
      <c r="E111" s="51"/>
      <c r="F111" s="51"/>
      <c r="G111" s="212"/>
      <c r="H111" s="99"/>
      <c r="I111" s="99"/>
      <c r="J111" s="164"/>
      <c r="K111" s="99"/>
      <c r="L111" s="87"/>
      <c r="M111" s="212"/>
      <c r="N111" s="87"/>
      <c r="O111" s="87"/>
      <c r="P111" s="212"/>
      <c r="Q111" s="87"/>
      <c r="R111" s="87"/>
      <c r="S111" s="87"/>
      <c r="T111" s="87"/>
      <c r="U111" s="87"/>
      <c r="V111" s="87"/>
      <c r="W111" s="87"/>
      <c r="X111" s="87"/>
    </row>
    <row r="112">
      <c r="A112" s="213" t="s">
        <v>1108</v>
      </c>
      <c r="B112" s="153" t="s">
        <v>1110</v>
      </c>
      <c r="C112" s="39" t="s">
        <v>999</v>
      </c>
      <c r="D112" s="42" t="s">
        <v>1000</v>
      </c>
      <c r="E112" s="30" t="s">
        <v>653</v>
      </c>
      <c r="F112" s="32" t="s">
        <v>654</v>
      </c>
      <c r="G112" s="212"/>
      <c r="H112" s="99"/>
      <c r="I112" s="99"/>
      <c r="J112" s="164"/>
      <c r="K112" s="99"/>
      <c r="L112" s="87"/>
      <c r="M112" s="212"/>
      <c r="N112" s="87"/>
      <c r="O112" s="87"/>
      <c r="P112" s="212"/>
      <c r="Q112" s="87"/>
      <c r="R112" s="87"/>
      <c r="S112" s="87"/>
      <c r="T112" s="87"/>
      <c r="U112" s="87"/>
      <c r="V112" s="87"/>
      <c r="W112" s="87"/>
      <c r="X112" s="87"/>
    </row>
    <row r="113">
      <c r="A113" s="213" t="s">
        <v>1113</v>
      </c>
      <c r="B113" s="153" t="s">
        <v>1114</v>
      </c>
      <c r="C113" s="39" t="s">
        <v>1115</v>
      </c>
      <c r="D113" s="42" t="s">
        <v>1116</v>
      </c>
      <c r="E113" s="126"/>
      <c r="F113" s="126"/>
      <c r="G113" s="126"/>
      <c r="H113" s="99"/>
      <c r="I113" s="99"/>
      <c r="J113" s="164"/>
      <c r="K113" s="99"/>
      <c r="L113" s="87"/>
      <c r="M113" s="212"/>
      <c r="N113" s="87"/>
      <c r="O113" s="87"/>
      <c r="P113" s="212"/>
      <c r="Q113" s="87"/>
      <c r="R113" s="87"/>
      <c r="S113" s="87"/>
      <c r="T113" s="87"/>
      <c r="U113" s="87"/>
      <c r="V113" s="87"/>
      <c r="W113" s="87"/>
      <c r="X113" s="87"/>
    </row>
    <row r="114">
      <c r="A114" s="213" t="s">
        <v>1118</v>
      </c>
      <c r="B114" s="153" t="s">
        <v>1119</v>
      </c>
      <c r="C114" s="39" t="s">
        <v>1120</v>
      </c>
      <c r="D114" s="42" t="s">
        <v>1121</v>
      </c>
      <c r="E114" s="51"/>
      <c r="F114" s="51"/>
      <c r="G114" s="126"/>
      <c r="H114" s="99"/>
      <c r="I114" s="99"/>
      <c r="J114" s="164"/>
      <c r="K114" s="163"/>
      <c r="L114" s="163"/>
      <c r="M114" s="212"/>
      <c r="N114" s="87"/>
      <c r="O114" s="87"/>
      <c r="P114" s="212"/>
      <c r="Q114" s="87"/>
      <c r="R114" s="87"/>
      <c r="S114" s="87"/>
      <c r="T114" s="87"/>
      <c r="U114" s="87"/>
      <c r="V114" s="87"/>
      <c r="W114" s="87"/>
      <c r="X114" s="87"/>
    </row>
    <row r="115">
      <c r="A115" s="213" t="s">
        <v>1122</v>
      </c>
      <c r="B115" s="153" t="s">
        <v>1123</v>
      </c>
      <c r="C115" s="39" t="s">
        <v>1124</v>
      </c>
      <c r="D115" s="42" t="s">
        <v>1125</v>
      </c>
      <c r="E115" s="51"/>
      <c r="F115" s="51"/>
      <c r="G115" s="126"/>
      <c r="H115" s="99"/>
      <c r="I115" s="99"/>
      <c r="J115" s="164"/>
      <c r="K115" s="163"/>
      <c r="L115" s="163"/>
      <c r="M115" s="164"/>
      <c r="N115" s="163"/>
      <c r="O115" s="163"/>
      <c r="P115" s="164"/>
      <c r="Q115" s="163"/>
      <c r="R115" s="163"/>
      <c r="S115" s="163"/>
      <c r="T115" s="163"/>
      <c r="U115" s="163"/>
      <c r="V115" s="163"/>
      <c r="W115" s="163"/>
      <c r="X115" s="163"/>
    </row>
    <row r="116">
      <c r="A116" s="213" t="s">
        <v>814</v>
      </c>
      <c r="B116" s="153" t="s">
        <v>1130</v>
      </c>
      <c r="C116" s="39" t="s">
        <v>834</v>
      </c>
      <c r="D116" s="42" t="s">
        <v>835</v>
      </c>
      <c r="E116" s="51"/>
      <c r="F116" s="51"/>
      <c r="G116" s="55" t="s">
        <v>507</v>
      </c>
      <c r="H116" s="20"/>
      <c r="I116" s="7"/>
      <c r="J116" s="55" t="s">
        <v>538</v>
      </c>
      <c r="K116" s="20"/>
      <c r="L116" s="7"/>
      <c r="M116" s="55" t="s">
        <v>543</v>
      </c>
      <c r="N116" s="20"/>
      <c r="O116" s="7"/>
      <c r="P116" s="150" t="s">
        <v>552</v>
      </c>
      <c r="Q116" s="20"/>
      <c r="R116" s="20"/>
      <c r="S116" s="152"/>
      <c r="T116" s="152"/>
      <c r="U116" s="152"/>
      <c r="V116" s="152"/>
      <c r="W116" s="152"/>
      <c r="X116" s="152"/>
    </row>
    <row r="117">
      <c r="A117" s="213" t="s">
        <v>1142</v>
      </c>
      <c r="B117" s="153" t="s">
        <v>593</v>
      </c>
      <c r="C117" s="39" t="s">
        <v>594</v>
      </c>
      <c r="D117" s="42" t="s">
        <v>595</v>
      </c>
      <c r="E117" s="39" t="str">
        <f>ACF!B6</f>
        <v>01810100</v>
      </c>
      <c r="F117" s="42" t="str">
        <f>ACF!C6</f>
        <v>023F0502</v>
      </c>
      <c r="G117" s="153" t="s">
        <v>25</v>
      </c>
      <c r="H117" s="30" t="s">
        <v>589</v>
      </c>
      <c r="I117" s="32" t="s">
        <v>590</v>
      </c>
      <c r="J117" s="153" t="s">
        <v>596</v>
      </c>
      <c r="K117" s="30" t="s">
        <v>597</v>
      </c>
      <c r="L117" s="32" t="s">
        <v>598</v>
      </c>
      <c r="M117" s="153"/>
      <c r="N117" s="32"/>
      <c r="O117" s="32"/>
      <c r="P117" s="153" t="s">
        <v>599</v>
      </c>
      <c r="Q117" s="39" t="s">
        <v>589</v>
      </c>
      <c r="R117" s="32" t="s">
        <v>600</v>
      </c>
      <c r="S117" s="157"/>
      <c r="T117" s="157"/>
      <c r="U117" s="157"/>
      <c r="V117" s="157"/>
      <c r="W117" s="157"/>
      <c r="X117" s="157"/>
    </row>
    <row r="118">
      <c r="A118" s="213" t="s">
        <v>1146</v>
      </c>
      <c r="B118" s="153" t="s">
        <v>1147</v>
      </c>
      <c r="C118" s="39" t="s">
        <v>1148</v>
      </c>
      <c r="D118" s="42" t="s">
        <v>1149</v>
      </c>
      <c r="E118" s="51"/>
      <c r="F118" s="51"/>
      <c r="G118" s="212"/>
      <c r="H118" s="99"/>
      <c r="I118" s="99"/>
      <c r="J118" s="164"/>
      <c r="K118" s="87"/>
      <c r="L118" s="87"/>
      <c r="M118" s="152"/>
      <c r="N118" s="152"/>
      <c r="O118" s="152"/>
      <c r="P118" s="152"/>
      <c r="Q118" s="152"/>
      <c r="R118" s="152"/>
      <c r="S118" s="152"/>
      <c r="T118" s="152"/>
      <c r="U118" s="152"/>
      <c r="V118" s="152"/>
      <c r="W118" s="152"/>
      <c r="X118" s="152"/>
    </row>
    <row r="119">
      <c r="A119" s="213" t="s">
        <v>1151</v>
      </c>
      <c r="B119" s="153" t="s">
        <v>1152</v>
      </c>
      <c r="C119" s="39" t="s">
        <v>1153</v>
      </c>
      <c r="D119" s="42" t="s">
        <v>1154</v>
      </c>
      <c r="E119" s="51"/>
      <c r="F119" s="51"/>
      <c r="G119" s="212"/>
      <c r="H119" s="98"/>
      <c r="I119" s="99"/>
      <c r="J119" s="164"/>
      <c r="K119" s="87"/>
      <c r="L119" s="87"/>
      <c r="M119" s="212"/>
      <c r="N119" s="87"/>
      <c r="O119" s="87"/>
      <c r="P119" s="212"/>
      <c r="Q119" s="87"/>
      <c r="R119" s="87"/>
      <c r="S119" s="87"/>
      <c r="T119" s="87"/>
      <c r="U119" s="87"/>
      <c r="V119" s="87"/>
      <c r="W119" s="87"/>
      <c r="X119" s="87"/>
    </row>
    <row r="120">
      <c r="A120" s="213" t="s">
        <v>1155</v>
      </c>
      <c r="B120" s="153" t="s">
        <v>1156</v>
      </c>
      <c r="C120" s="39" t="s">
        <v>1157</v>
      </c>
      <c r="D120" s="42" t="s">
        <v>1158</v>
      </c>
      <c r="E120" s="51"/>
      <c r="F120" s="51"/>
      <c r="G120" s="212"/>
      <c r="H120" s="163"/>
      <c r="I120" s="99"/>
      <c r="J120" s="164"/>
      <c r="K120" s="87"/>
      <c r="L120" s="87"/>
      <c r="M120" s="212"/>
      <c r="N120" s="87"/>
      <c r="O120" s="87"/>
      <c r="P120" s="212"/>
      <c r="Q120" s="87"/>
      <c r="R120" s="87"/>
      <c r="S120" s="87"/>
      <c r="T120" s="87"/>
      <c r="U120" s="87"/>
      <c r="V120" s="87"/>
      <c r="W120" s="87"/>
      <c r="X120" s="87"/>
    </row>
    <row r="121">
      <c r="A121" s="213" t="s">
        <v>1159</v>
      </c>
      <c r="B121" s="153" t="s">
        <v>1160</v>
      </c>
      <c r="C121" s="39" t="s">
        <v>1161</v>
      </c>
      <c r="D121" s="42" t="s">
        <v>1162</v>
      </c>
      <c r="E121" s="51"/>
      <c r="F121" s="51"/>
      <c r="G121" s="212"/>
      <c r="H121" s="98"/>
      <c r="I121" s="99"/>
      <c r="J121" s="164"/>
      <c r="K121" s="87"/>
      <c r="L121" s="87"/>
      <c r="M121" s="212"/>
      <c r="N121" s="87"/>
      <c r="O121" s="87"/>
      <c r="P121" s="212"/>
      <c r="Q121" s="87"/>
      <c r="R121" s="87"/>
      <c r="S121" s="87"/>
      <c r="T121" s="87"/>
      <c r="U121" s="87"/>
      <c r="V121" s="87"/>
      <c r="W121" s="87"/>
      <c r="X121" s="87"/>
    </row>
    <row r="122">
      <c r="A122" s="213" t="s">
        <v>1166</v>
      </c>
      <c r="B122" s="153" t="s">
        <v>1167</v>
      </c>
      <c r="C122" s="39" t="s">
        <v>1168</v>
      </c>
      <c r="D122" s="42" t="s">
        <v>1169</v>
      </c>
      <c r="E122" s="51"/>
      <c r="F122" s="51"/>
      <c r="G122" s="212"/>
      <c r="H122" s="98"/>
      <c r="I122" s="99"/>
      <c r="J122" s="164"/>
      <c r="K122" s="87"/>
      <c r="L122" s="87"/>
      <c r="M122" s="212"/>
      <c r="N122" s="87"/>
      <c r="O122" s="87"/>
      <c r="P122" s="212"/>
      <c r="Q122" s="87"/>
      <c r="R122" s="87"/>
      <c r="S122" s="87"/>
      <c r="T122" s="87"/>
      <c r="U122" s="87"/>
      <c r="V122" s="87"/>
      <c r="W122" s="87"/>
      <c r="X122" s="87"/>
    </row>
    <row r="123">
      <c r="A123" s="213" t="s">
        <v>1170</v>
      </c>
      <c r="B123" s="153" t="s">
        <v>1171</v>
      </c>
      <c r="C123" s="39" t="s">
        <v>1172</v>
      </c>
      <c r="D123" s="42" t="s">
        <v>1173</v>
      </c>
      <c r="E123" s="51"/>
      <c r="F123" s="51"/>
      <c r="G123" s="212"/>
      <c r="H123" s="98"/>
      <c r="I123" s="99"/>
      <c r="J123" s="164"/>
      <c r="K123" s="87"/>
      <c r="L123" s="87"/>
      <c r="M123" s="212"/>
      <c r="N123" s="87"/>
      <c r="O123" s="87"/>
      <c r="P123" s="212"/>
      <c r="Q123" s="87"/>
      <c r="R123" s="87"/>
      <c r="S123" s="87"/>
      <c r="T123" s="87"/>
      <c r="U123" s="87"/>
      <c r="V123" s="87"/>
      <c r="W123" s="87"/>
      <c r="X123" s="87"/>
    </row>
    <row r="124">
      <c r="A124" s="213" t="s">
        <v>1175</v>
      </c>
      <c r="B124" s="153" t="s">
        <v>1177</v>
      </c>
      <c r="C124" s="39" t="s">
        <v>1178</v>
      </c>
      <c r="D124" s="42" t="s">
        <v>1179</v>
      </c>
      <c r="E124" s="51"/>
      <c r="F124" s="51"/>
      <c r="G124" s="212"/>
      <c r="H124" s="98"/>
      <c r="I124" s="99"/>
      <c r="J124" s="164"/>
      <c r="K124" s="87"/>
      <c r="L124" s="87"/>
      <c r="M124" s="212"/>
      <c r="N124" s="87"/>
      <c r="O124" s="87"/>
      <c r="P124" s="212"/>
      <c r="Q124" s="87"/>
      <c r="R124" s="87"/>
      <c r="S124" s="87"/>
      <c r="T124" s="87"/>
      <c r="U124" s="87"/>
      <c r="V124" s="87"/>
      <c r="W124" s="87"/>
      <c r="X124" s="87"/>
    </row>
    <row r="125">
      <c r="A125" s="213" t="s">
        <v>1180</v>
      </c>
      <c r="B125" s="153" t="s">
        <v>1181</v>
      </c>
      <c r="C125" s="39" t="s">
        <v>1182</v>
      </c>
      <c r="D125" s="42" t="s">
        <v>1183</v>
      </c>
      <c r="E125" s="51"/>
      <c r="F125" s="51"/>
      <c r="G125" s="212"/>
      <c r="H125" s="98"/>
      <c r="I125" s="99"/>
      <c r="J125" s="164"/>
      <c r="K125" s="87"/>
      <c r="L125" s="87"/>
      <c r="M125" s="212"/>
      <c r="N125" s="87"/>
      <c r="O125" s="87"/>
      <c r="P125" s="212"/>
      <c r="Q125" s="87"/>
      <c r="R125" s="87"/>
      <c r="S125" s="87"/>
      <c r="T125" s="87"/>
      <c r="U125" s="87"/>
      <c r="V125" s="87"/>
      <c r="W125" s="87"/>
      <c r="X125" s="87"/>
    </row>
    <row r="126">
      <c r="A126" s="213" t="s">
        <v>1184</v>
      </c>
      <c r="B126" s="153" t="s">
        <v>1185</v>
      </c>
      <c r="C126" s="39" t="s">
        <v>1186</v>
      </c>
      <c r="D126" s="42" t="s">
        <v>1187</v>
      </c>
      <c r="E126" s="51"/>
      <c r="F126" s="51"/>
      <c r="G126" s="212"/>
      <c r="H126" s="98"/>
      <c r="I126" s="99"/>
      <c r="J126" s="164"/>
      <c r="K126" s="87"/>
      <c r="L126" s="87"/>
      <c r="M126" s="212"/>
      <c r="N126" s="87"/>
      <c r="O126" s="87"/>
      <c r="P126" s="212"/>
      <c r="Q126" s="87"/>
      <c r="R126" s="87"/>
      <c r="S126" s="87"/>
      <c r="T126" s="87"/>
      <c r="U126" s="87"/>
      <c r="V126" s="87"/>
      <c r="W126" s="87"/>
      <c r="X126" s="87"/>
    </row>
    <row r="127">
      <c r="A127" s="213" t="s">
        <v>1188</v>
      </c>
      <c r="B127" s="153" t="s">
        <v>1189</v>
      </c>
      <c r="C127" s="39" t="s">
        <v>1190</v>
      </c>
      <c r="D127" s="42" t="s">
        <v>1191</v>
      </c>
      <c r="E127" s="51"/>
      <c r="F127" s="51"/>
      <c r="G127" s="212"/>
      <c r="H127" s="98"/>
      <c r="I127" s="99"/>
      <c r="J127" s="164"/>
      <c r="K127" s="87"/>
      <c r="L127" s="87"/>
      <c r="M127" s="212"/>
      <c r="N127" s="87"/>
      <c r="O127" s="87"/>
      <c r="P127" s="212"/>
      <c r="Q127" s="87"/>
      <c r="R127" s="87"/>
      <c r="S127" s="87"/>
      <c r="T127" s="87"/>
      <c r="U127" s="87"/>
      <c r="V127" s="87"/>
      <c r="W127" s="87"/>
      <c r="X127" s="87"/>
    </row>
    <row r="128">
      <c r="A128" s="213" t="s">
        <v>1193</v>
      </c>
      <c r="B128" s="153" t="s">
        <v>1194</v>
      </c>
      <c r="C128" s="39" t="s">
        <v>1195</v>
      </c>
      <c r="D128" s="42" t="s">
        <v>1196</v>
      </c>
      <c r="E128" s="51"/>
      <c r="F128" s="51"/>
      <c r="G128" s="126"/>
      <c r="H128" s="98"/>
      <c r="I128" s="99"/>
      <c r="J128" s="164"/>
      <c r="K128" s="87"/>
      <c r="L128" s="87"/>
      <c r="M128" s="212"/>
      <c r="N128" s="87"/>
      <c r="O128" s="87"/>
      <c r="P128" s="212"/>
      <c r="Q128" s="87"/>
      <c r="R128" s="87"/>
      <c r="S128" s="87"/>
      <c r="T128" s="87"/>
      <c r="U128" s="87"/>
      <c r="V128" s="87"/>
      <c r="W128" s="87"/>
      <c r="X128" s="87"/>
    </row>
    <row r="129">
      <c r="A129" s="213" t="s">
        <v>1197</v>
      </c>
      <c r="B129" s="153" t="s">
        <v>1198</v>
      </c>
      <c r="C129" s="39" t="s">
        <v>1199</v>
      </c>
      <c r="D129" s="42" t="s">
        <v>1200</v>
      </c>
      <c r="E129" s="51"/>
      <c r="F129" s="51"/>
      <c r="G129" s="126"/>
      <c r="H129" s="98"/>
      <c r="I129" s="99"/>
      <c r="J129" s="164"/>
      <c r="K129" s="87"/>
      <c r="L129" s="87"/>
      <c r="M129" s="212"/>
      <c r="N129" s="87"/>
      <c r="O129" s="87"/>
      <c r="P129" s="212"/>
      <c r="Q129" s="87"/>
      <c r="R129" s="87"/>
      <c r="S129" s="87"/>
      <c r="T129" s="87"/>
      <c r="U129" s="87"/>
      <c r="V129" s="87"/>
      <c r="W129" s="87"/>
      <c r="X129" s="87"/>
    </row>
    <row r="130">
      <c r="A130" s="213" t="s">
        <v>1201</v>
      </c>
      <c r="B130" s="153" t="s">
        <v>1202</v>
      </c>
      <c r="C130" s="39" t="s">
        <v>1203</v>
      </c>
      <c r="D130" s="42" t="s">
        <v>1204</v>
      </c>
      <c r="E130" s="51"/>
      <c r="F130" s="51"/>
      <c r="G130" s="126"/>
      <c r="H130" s="98"/>
      <c r="I130" s="99"/>
      <c r="J130" s="164"/>
      <c r="K130" s="87"/>
      <c r="L130" s="87"/>
      <c r="M130" s="212"/>
      <c r="N130" s="87"/>
      <c r="O130" s="87"/>
      <c r="P130" s="212"/>
      <c r="Q130" s="87"/>
      <c r="R130" s="87"/>
      <c r="S130" s="87"/>
      <c r="T130" s="87"/>
      <c r="U130" s="87"/>
      <c r="V130" s="87"/>
      <c r="W130" s="87"/>
      <c r="X130" s="87"/>
    </row>
    <row r="131">
      <c r="A131" s="213" t="s">
        <v>1206</v>
      </c>
      <c r="B131" s="153" t="s">
        <v>1207</v>
      </c>
      <c r="C131" s="39" t="s">
        <v>1208</v>
      </c>
      <c r="D131" s="42" t="s">
        <v>1209</v>
      </c>
      <c r="E131" s="51"/>
      <c r="F131" s="51"/>
      <c r="G131" s="126"/>
      <c r="H131" s="98"/>
      <c r="I131" s="99"/>
      <c r="J131" s="164"/>
      <c r="K131" s="87"/>
      <c r="L131" s="87"/>
      <c r="M131" s="212"/>
      <c r="N131" s="87"/>
      <c r="O131" s="87"/>
      <c r="P131" s="212"/>
      <c r="Q131" s="87"/>
      <c r="R131" s="87"/>
      <c r="S131" s="87"/>
      <c r="T131" s="87"/>
      <c r="U131" s="87"/>
      <c r="V131" s="87"/>
      <c r="W131" s="87"/>
      <c r="X131" s="87"/>
    </row>
    <row r="132">
      <c r="A132" s="213" t="s">
        <v>1210</v>
      </c>
      <c r="B132" s="153" t="s">
        <v>1211</v>
      </c>
      <c r="C132" s="39" t="s">
        <v>1212</v>
      </c>
      <c r="D132" s="42" t="s">
        <v>1213</v>
      </c>
      <c r="E132" s="51"/>
      <c r="F132" s="51"/>
      <c r="G132" s="126"/>
      <c r="H132" s="98"/>
      <c r="I132" s="99"/>
      <c r="J132" s="164"/>
      <c r="K132" s="87"/>
      <c r="L132" s="87"/>
      <c r="M132" s="212"/>
      <c r="N132" s="87"/>
      <c r="O132" s="87"/>
      <c r="P132" s="212"/>
      <c r="Q132" s="87"/>
      <c r="R132" s="87"/>
      <c r="S132" s="87"/>
      <c r="T132" s="87"/>
      <c r="U132" s="87"/>
      <c r="V132" s="87"/>
      <c r="W132" s="87"/>
      <c r="X132" s="87"/>
    </row>
    <row r="133">
      <c r="A133" s="213" t="s">
        <v>1215</v>
      </c>
      <c r="B133" s="153" t="s">
        <v>1216</v>
      </c>
      <c r="C133" s="39" t="s">
        <v>1217</v>
      </c>
      <c r="D133" s="42" t="s">
        <v>1218</v>
      </c>
      <c r="E133" s="51"/>
      <c r="F133" s="51"/>
      <c r="G133" s="212"/>
      <c r="H133" s="98"/>
      <c r="I133" s="99"/>
      <c r="J133" s="164"/>
      <c r="K133" s="87"/>
      <c r="L133" s="87"/>
      <c r="M133" s="212"/>
      <c r="N133" s="87"/>
      <c r="O133" s="87"/>
      <c r="P133" s="212"/>
      <c r="Q133" s="87"/>
      <c r="R133" s="87"/>
      <c r="S133" s="87"/>
      <c r="T133" s="87"/>
      <c r="U133" s="87"/>
      <c r="V133" s="87"/>
      <c r="W133" s="87"/>
      <c r="X133" s="87"/>
    </row>
    <row r="134">
      <c r="A134" s="213" t="s">
        <v>1219</v>
      </c>
      <c r="B134" s="153" t="s">
        <v>1220</v>
      </c>
      <c r="C134" s="39" t="s">
        <v>1221</v>
      </c>
      <c r="D134" s="42" t="s">
        <v>1222</v>
      </c>
      <c r="E134" s="51"/>
      <c r="F134" s="51"/>
      <c r="G134" s="212"/>
      <c r="H134" s="98"/>
      <c r="I134" s="99"/>
      <c r="J134" s="164"/>
      <c r="K134" s="87"/>
      <c r="L134" s="87"/>
      <c r="M134" s="212"/>
      <c r="N134" s="87"/>
      <c r="O134" s="87"/>
      <c r="P134" s="212"/>
      <c r="Q134" s="87"/>
      <c r="R134" s="87"/>
      <c r="S134" s="87"/>
      <c r="T134" s="87"/>
      <c r="U134" s="87"/>
      <c r="V134" s="87"/>
      <c r="W134" s="87"/>
      <c r="X134" s="87"/>
    </row>
    <row r="135">
      <c r="A135" s="213" t="s">
        <v>1223</v>
      </c>
      <c r="B135" s="153" t="s">
        <v>1224</v>
      </c>
      <c r="C135" s="39" t="s">
        <v>1225</v>
      </c>
      <c r="D135" s="42" t="s">
        <v>1226</v>
      </c>
      <c r="E135" s="51"/>
      <c r="F135" s="51"/>
      <c r="G135" s="212"/>
      <c r="H135" s="98"/>
      <c r="I135" s="99"/>
      <c r="J135" s="164"/>
      <c r="K135" s="87"/>
      <c r="L135" s="87"/>
      <c r="M135" s="212"/>
      <c r="N135" s="87"/>
      <c r="O135" s="87"/>
      <c r="P135" s="212"/>
      <c r="Q135" s="87"/>
      <c r="R135" s="87"/>
      <c r="S135" s="87"/>
      <c r="T135" s="87"/>
      <c r="U135" s="87"/>
      <c r="V135" s="87"/>
      <c r="W135" s="87"/>
      <c r="X135" s="87"/>
    </row>
    <row r="136">
      <c r="A136" s="213" t="s">
        <v>1229</v>
      </c>
      <c r="B136" s="153" t="s">
        <v>1230</v>
      </c>
      <c r="C136" s="39" t="s">
        <v>1231</v>
      </c>
      <c r="D136" s="42" t="s">
        <v>1232</v>
      </c>
      <c r="E136" s="51"/>
      <c r="F136" s="51"/>
      <c r="G136" s="212"/>
      <c r="H136" s="98"/>
      <c r="I136" s="99"/>
      <c r="J136" s="164"/>
      <c r="K136" s="87"/>
      <c r="L136" s="87"/>
      <c r="M136" s="212"/>
      <c r="N136" s="87"/>
      <c r="O136" s="87"/>
      <c r="P136" s="212"/>
      <c r="Q136" s="87"/>
      <c r="R136" s="87"/>
      <c r="S136" s="87"/>
      <c r="T136" s="87"/>
      <c r="U136" s="87"/>
      <c r="V136" s="87"/>
      <c r="W136" s="87"/>
      <c r="X136" s="87"/>
    </row>
    <row r="137">
      <c r="A137" s="213" t="s">
        <v>1233</v>
      </c>
      <c r="B137" s="153" t="s">
        <v>1234</v>
      </c>
      <c r="C137" s="39" t="s">
        <v>1235</v>
      </c>
      <c r="D137" s="42" t="s">
        <v>1236</v>
      </c>
      <c r="E137" s="51"/>
      <c r="F137" s="51"/>
      <c r="G137" s="212"/>
      <c r="H137" s="98"/>
      <c r="I137" s="99"/>
      <c r="J137" s="164"/>
      <c r="K137" s="87"/>
      <c r="L137" s="87"/>
      <c r="M137" s="212"/>
      <c r="N137" s="87"/>
      <c r="O137" s="87"/>
      <c r="P137" s="212"/>
      <c r="Q137" s="87"/>
      <c r="R137" s="87"/>
      <c r="S137" s="87"/>
      <c r="T137" s="87"/>
      <c r="U137" s="87"/>
      <c r="V137" s="87"/>
      <c r="W137" s="87"/>
      <c r="X137" s="87"/>
    </row>
    <row r="138">
      <c r="A138" s="213" t="s">
        <v>1238</v>
      </c>
      <c r="B138" s="153" t="s">
        <v>1239</v>
      </c>
      <c r="C138" s="39" t="s">
        <v>1240</v>
      </c>
      <c r="D138" s="42" t="s">
        <v>1241</v>
      </c>
      <c r="E138" s="51"/>
      <c r="F138" s="51"/>
      <c r="G138" s="212"/>
      <c r="H138" s="98"/>
      <c r="I138" s="99"/>
      <c r="J138" s="164"/>
      <c r="K138" s="87"/>
      <c r="L138" s="87"/>
      <c r="M138" s="212"/>
      <c r="N138" s="87"/>
      <c r="O138" s="87"/>
      <c r="P138" s="212"/>
      <c r="Q138" s="87"/>
      <c r="R138" s="87"/>
      <c r="S138" s="87"/>
      <c r="T138" s="87"/>
      <c r="U138" s="87"/>
      <c r="V138" s="87"/>
      <c r="W138" s="87"/>
      <c r="X138" s="87"/>
    </row>
    <row r="139">
      <c r="A139" s="213" t="s">
        <v>1242</v>
      </c>
      <c r="B139" s="153" t="s">
        <v>1243</v>
      </c>
      <c r="C139" s="39" t="s">
        <v>1244</v>
      </c>
      <c r="D139" s="42" t="s">
        <v>1245</v>
      </c>
      <c r="E139" s="51"/>
      <c r="F139" s="51"/>
      <c r="G139" s="212"/>
      <c r="H139" s="98"/>
      <c r="I139" s="99"/>
      <c r="J139" s="164"/>
      <c r="K139" s="87"/>
      <c r="L139" s="87"/>
      <c r="M139" s="212"/>
      <c r="N139" s="87"/>
      <c r="O139" s="87"/>
      <c r="P139" s="212"/>
      <c r="Q139" s="87"/>
      <c r="R139" s="87"/>
      <c r="S139" s="87"/>
      <c r="T139" s="87"/>
      <c r="U139" s="87"/>
      <c r="V139" s="87"/>
      <c r="W139" s="87"/>
      <c r="X139" s="87"/>
    </row>
    <row r="140">
      <c r="A140" s="213" t="s">
        <v>1246</v>
      </c>
      <c r="B140" s="153" t="s">
        <v>1247</v>
      </c>
      <c r="C140" s="39" t="s">
        <v>1248</v>
      </c>
      <c r="D140" s="42" t="s">
        <v>1249</v>
      </c>
      <c r="E140" s="51"/>
      <c r="F140" s="51"/>
      <c r="G140" s="212"/>
      <c r="H140" s="98"/>
      <c r="I140" s="99"/>
      <c r="J140" s="164"/>
      <c r="K140" s="87"/>
      <c r="L140" s="87"/>
      <c r="M140" s="212"/>
      <c r="N140" s="87"/>
      <c r="O140" s="87"/>
      <c r="P140" s="212"/>
      <c r="Q140" s="87"/>
      <c r="R140" s="87"/>
      <c r="S140" s="87"/>
      <c r="T140" s="87"/>
      <c r="U140" s="87"/>
      <c r="V140" s="87"/>
      <c r="W140" s="87"/>
      <c r="X140" s="87"/>
    </row>
    <row r="141">
      <c r="A141" s="213" t="s">
        <v>1250</v>
      </c>
      <c r="B141" s="153" t="s">
        <v>1251</v>
      </c>
      <c r="C141" s="39" t="s">
        <v>1252</v>
      </c>
      <c r="D141" s="42" t="s">
        <v>1253</v>
      </c>
      <c r="E141" s="51"/>
      <c r="F141" s="51"/>
      <c r="G141" s="212"/>
      <c r="H141" s="98"/>
      <c r="I141" s="99"/>
      <c r="J141" s="164"/>
      <c r="K141" s="87"/>
      <c r="L141" s="87"/>
      <c r="M141" s="212"/>
      <c r="N141" s="87"/>
      <c r="O141" s="87"/>
      <c r="P141" s="212"/>
      <c r="Q141" s="87"/>
      <c r="R141" s="87"/>
      <c r="S141" s="87"/>
      <c r="T141" s="87"/>
      <c r="U141" s="87"/>
      <c r="V141" s="87"/>
      <c r="W141" s="87"/>
      <c r="X141" s="87"/>
    </row>
    <row r="142">
      <c r="A142" s="213" t="s">
        <v>1257</v>
      </c>
      <c r="B142" s="153" t="s">
        <v>1259</v>
      </c>
      <c r="C142" s="39" t="s">
        <v>1261</v>
      </c>
      <c r="D142" s="42" t="s">
        <v>1262</v>
      </c>
      <c r="E142" s="51"/>
      <c r="F142" s="51"/>
      <c r="G142" s="212"/>
      <c r="H142" s="98"/>
      <c r="I142" s="99"/>
      <c r="J142" s="164"/>
      <c r="K142" s="87"/>
      <c r="L142" s="87"/>
      <c r="M142" s="212"/>
      <c r="N142" s="87"/>
      <c r="O142" s="87"/>
      <c r="P142" s="212"/>
      <c r="Q142" s="87"/>
      <c r="R142" s="87"/>
      <c r="S142" s="87"/>
      <c r="T142" s="87"/>
      <c r="U142" s="87"/>
      <c r="V142" s="87"/>
      <c r="W142" s="87"/>
      <c r="X142" s="87"/>
    </row>
    <row r="143">
      <c r="A143" s="213" t="s">
        <v>1264</v>
      </c>
      <c r="B143" s="153" t="s">
        <v>1265</v>
      </c>
      <c r="C143" s="39" t="s">
        <v>1266</v>
      </c>
      <c r="D143" s="42" t="s">
        <v>1267</v>
      </c>
      <c r="E143" s="51"/>
      <c r="F143" s="51"/>
      <c r="G143" s="212"/>
      <c r="H143" s="98"/>
      <c r="I143" s="99"/>
      <c r="J143" s="164"/>
      <c r="K143" s="87"/>
      <c r="L143" s="87"/>
      <c r="M143" s="212"/>
      <c r="N143" s="87"/>
      <c r="O143" s="87"/>
      <c r="P143" s="212"/>
      <c r="Q143" s="87"/>
      <c r="R143" s="87"/>
      <c r="S143" s="87"/>
      <c r="T143" s="87"/>
      <c r="U143" s="87"/>
      <c r="V143" s="87"/>
      <c r="W143" s="87"/>
      <c r="X143" s="87"/>
    </row>
    <row r="144">
      <c r="A144" s="213" t="s">
        <v>1270</v>
      </c>
      <c r="B144" s="153" t="s">
        <v>1271</v>
      </c>
      <c r="C144" s="39" t="s">
        <v>1272</v>
      </c>
      <c r="D144" s="42" t="s">
        <v>1274</v>
      </c>
      <c r="E144" s="51"/>
      <c r="F144" s="51"/>
      <c r="G144" s="126"/>
      <c r="H144" s="98"/>
      <c r="I144" s="99"/>
      <c r="J144" s="164"/>
      <c r="K144" s="87"/>
      <c r="L144" s="87"/>
      <c r="M144" s="212"/>
      <c r="N144" s="87"/>
      <c r="O144" s="87"/>
      <c r="P144" s="212"/>
      <c r="Q144" s="87"/>
      <c r="R144" s="87"/>
      <c r="S144" s="87"/>
      <c r="T144" s="87"/>
      <c r="U144" s="87"/>
      <c r="V144" s="87"/>
      <c r="W144" s="87"/>
      <c r="X144" s="87"/>
    </row>
    <row r="145">
      <c r="A145" s="213" t="s">
        <v>1276</v>
      </c>
      <c r="B145" s="153" t="s">
        <v>1277</v>
      </c>
      <c r="C145" s="39" t="s">
        <v>1279</v>
      </c>
      <c r="D145" s="42" t="s">
        <v>1280</v>
      </c>
      <c r="E145" s="51"/>
      <c r="F145" s="51"/>
      <c r="G145" s="126"/>
      <c r="H145" s="98"/>
      <c r="I145" s="99"/>
      <c r="J145" s="164"/>
      <c r="K145" s="87"/>
      <c r="L145" s="87"/>
      <c r="M145" s="212"/>
      <c r="N145" s="87"/>
      <c r="O145" s="87"/>
      <c r="P145" s="212"/>
      <c r="Q145" s="87"/>
      <c r="R145" s="87"/>
      <c r="S145" s="87"/>
      <c r="T145" s="87"/>
      <c r="U145" s="87"/>
      <c r="V145" s="87"/>
      <c r="W145" s="87"/>
      <c r="X145" s="87"/>
    </row>
    <row r="146">
      <c r="A146" s="213" t="s">
        <v>1282</v>
      </c>
      <c r="B146" s="153" t="s">
        <v>1283</v>
      </c>
      <c r="C146" s="39" t="s">
        <v>1284</v>
      </c>
      <c r="D146" s="42" t="s">
        <v>1285</v>
      </c>
      <c r="E146" s="51"/>
      <c r="F146" s="51"/>
      <c r="G146" s="126"/>
      <c r="H146" s="98"/>
      <c r="I146" s="99"/>
      <c r="J146" s="164"/>
      <c r="K146" s="87"/>
      <c r="L146" s="87"/>
      <c r="M146" s="212"/>
      <c r="N146" s="87"/>
      <c r="O146" s="87"/>
      <c r="P146" s="212"/>
      <c r="Q146" s="87"/>
      <c r="R146" s="87"/>
      <c r="S146" s="87"/>
      <c r="T146" s="87"/>
      <c r="U146" s="87"/>
      <c r="V146" s="87"/>
      <c r="W146" s="87"/>
      <c r="X146" s="87"/>
    </row>
    <row r="147">
      <c r="A147" s="213" t="s">
        <v>1290</v>
      </c>
      <c r="B147" s="153" t="s">
        <v>1291</v>
      </c>
      <c r="C147" s="39" t="s">
        <v>1292</v>
      </c>
      <c r="D147" s="42" t="s">
        <v>1293</v>
      </c>
      <c r="E147" s="51"/>
      <c r="F147" s="51"/>
      <c r="G147" s="126"/>
      <c r="H147" s="98"/>
      <c r="I147" s="99"/>
      <c r="J147" s="164"/>
      <c r="K147" s="87"/>
      <c r="L147" s="87"/>
      <c r="M147" s="212"/>
      <c r="N147" s="87"/>
      <c r="O147" s="87"/>
      <c r="P147" s="212"/>
      <c r="Q147" s="87"/>
      <c r="R147" s="87"/>
      <c r="S147" s="87"/>
      <c r="T147" s="87"/>
      <c r="U147" s="87"/>
      <c r="V147" s="87"/>
      <c r="W147" s="87"/>
      <c r="X147" s="87"/>
    </row>
    <row r="148">
      <c r="A148" s="213" t="s">
        <v>1298</v>
      </c>
      <c r="B148" s="153" t="s">
        <v>1299</v>
      </c>
      <c r="C148" s="39" t="s">
        <v>1302</v>
      </c>
      <c r="D148" s="42" t="s">
        <v>1303</v>
      </c>
      <c r="E148" s="51"/>
      <c r="F148" s="51"/>
      <c r="G148" s="126"/>
      <c r="H148" s="98"/>
      <c r="I148" s="99"/>
      <c r="J148" s="164"/>
      <c r="K148" s="87"/>
      <c r="L148" s="87"/>
      <c r="M148" s="212"/>
      <c r="N148" s="87"/>
      <c r="O148" s="87"/>
      <c r="P148" s="212"/>
      <c r="Q148" s="87"/>
      <c r="R148" s="87"/>
      <c r="S148" s="87"/>
      <c r="T148" s="87"/>
      <c r="U148" s="87"/>
      <c r="V148" s="87"/>
      <c r="W148" s="87"/>
      <c r="X148" s="87"/>
    </row>
    <row r="149">
      <c r="A149" s="213" t="s">
        <v>1304</v>
      </c>
      <c r="B149" s="153" t="s">
        <v>1305</v>
      </c>
      <c r="C149" s="39" t="s">
        <v>1306</v>
      </c>
      <c r="D149" s="42" t="s">
        <v>1307</v>
      </c>
      <c r="E149" s="51"/>
      <c r="F149" s="51"/>
      <c r="G149" s="212"/>
      <c r="H149" s="98"/>
      <c r="I149" s="99"/>
      <c r="J149" s="164"/>
      <c r="K149" s="87"/>
      <c r="L149" s="87"/>
      <c r="M149" s="212"/>
      <c r="N149" s="87"/>
      <c r="O149" s="87"/>
      <c r="P149" s="212"/>
      <c r="Q149" s="87"/>
      <c r="R149" s="87"/>
      <c r="S149" s="87"/>
      <c r="T149" s="87"/>
      <c r="U149" s="87"/>
      <c r="V149" s="87"/>
      <c r="W149" s="87"/>
      <c r="X149" s="87"/>
    </row>
    <row r="150">
      <c r="A150" s="213" t="s">
        <v>1309</v>
      </c>
      <c r="B150" s="153" t="s">
        <v>1311</v>
      </c>
      <c r="C150" s="39" t="s">
        <v>1312</v>
      </c>
      <c r="D150" s="42" t="s">
        <v>1313</v>
      </c>
      <c r="E150" s="51"/>
      <c r="F150" s="51"/>
      <c r="G150" s="212"/>
      <c r="H150" s="98"/>
      <c r="I150" s="99"/>
      <c r="J150" s="164"/>
      <c r="K150" s="87"/>
      <c r="L150" s="87"/>
      <c r="M150" s="212"/>
      <c r="N150" s="87"/>
      <c r="O150" s="87"/>
      <c r="P150" s="212"/>
      <c r="Q150" s="87"/>
      <c r="R150" s="87"/>
      <c r="S150" s="87"/>
      <c r="T150" s="87"/>
      <c r="U150" s="87"/>
      <c r="V150" s="87"/>
      <c r="W150" s="87"/>
      <c r="X150" s="87"/>
    </row>
    <row r="151">
      <c r="A151" s="213" t="s">
        <v>1314</v>
      </c>
      <c r="B151" s="153" t="s">
        <v>1315</v>
      </c>
      <c r="C151" s="39" t="s">
        <v>1316</v>
      </c>
      <c r="D151" s="42" t="s">
        <v>1317</v>
      </c>
      <c r="E151" s="51"/>
      <c r="F151" s="51"/>
      <c r="G151" s="212"/>
      <c r="H151" s="98"/>
      <c r="I151" s="99"/>
      <c r="J151" s="164"/>
      <c r="K151" s="87"/>
      <c r="L151" s="87"/>
      <c r="M151" s="212"/>
      <c r="N151" s="87"/>
      <c r="O151" s="87"/>
      <c r="P151" s="212"/>
      <c r="Q151" s="87"/>
      <c r="R151" s="87"/>
      <c r="S151" s="87"/>
      <c r="T151" s="87"/>
      <c r="U151" s="87"/>
      <c r="V151" s="87"/>
      <c r="W151" s="87"/>
      <c r="X151" s="87"/>
    </row>
    <row r="152">
      <c r="A152" s="213" t="s">
        <v>1318</v>
      </c>
      <c r="B152" s="153" t="s">
        <v>1319</v>
      </c>
      <c r="C152" s="39" t="s">
        <v>1320</v>
      </c>
      <c r="D152" s="42" t="s">
        <v>1321</v>
      </c>
      <c r="E152" s="51"/>
      <c r="F152" s="51"/>
      <c r="G152" s="212"/>
      <c r="H152" s="98"/>
      <c r="I152" s="99"/>
      <c r="J152" s="164"/>
      <c r="K152" s="87"/>
      <c r="L152" s="87"/>
      <c r="M152" s="212"/>
      <c r="N152" s="87"/>
      <c r="O152" s="87"/>
      <c r="P152" s="212"/>
      <c r="Q152" s="87"/>
      <c r="R152" s="87"/>
      <c r="S152" s="87"/>
      <c r="T152" s="87"/>
      <c r="U152" s="87"/>
      <c r="V152" s="87"/>
      <c r="W152" s="87"/>
      <c r="X152" s="87"/>
    </row>
    <row r="153">
      <c r="A153" s="213" t="s">
        <v>1325</v>
      </c>
      <c r="B153" s="153" t="s">
        <v>1326</v>
      </c>
      <c r="C153" s="39" t="s">
        <v>1327</v>
      </c>
      <c r="D153" s="42" t="s">
        <v>1328</v>
      </c>
      <c r="E153" s="51"/>
      <c r="F153" s="51"/>
      <c r="G153" s="212"/>
      <c r="H153" s="98"/>
      <c r="I153" s="99"/>
      <c r="J153" s="164"/>
      <c r="K153" s="87"/>
      <c r="L153" s="87"/>
      <c r="M153" s="212"/>
      <c r="N153" s="87"/>
      <c r="O153" s="87"/>
      <c r="P153" s="212"/>
      <c r="Q153" s="87"/>
      <c r="R153" s="87"/>
      <c r="S153" s="87"/>
      <c r="T153" s="87"/>
      <c r="U153" s="87"/>
      <c r="V153" s="87"/>
      <c r="W153" s="87"/>
      <c r="X153" s="87"/>
    </row>
    <row r="154">
      <c r="A154" s="213" t="s">
        <v>1330</v>
      </c>
      <c r="B154" s="153" t="s">
        <v>1331</v>
      </c>
      <c r="C154" s="39" t="s">
        <v>1332</v>
      </c>
      <c r="D154" s="42" t="s">
        <v>1333</v>
      </c>
      <c r="E154" s="51"/>
      <c r="F154" s="51"/>
      <c r="G154" s="212"/>
      <c r="H154" s="163"/>
      <c r="I154" s="99"/>
      <c r="J154" s="164"/>
      <c r="K154" s="87"/>
      <c r="L154" s="87"/>
      <c r="M154" s="212"/>
      <c r="N154" s="87"/>
      <c r="O154" s="87"/>
      <c r="P154" s="212"/>
      <c r="Q154" s="87"/>
      <c r="R154" s="87"/>
      <c r="S154" s="87"/>
      <c r="T154" s="87"/>
      <c r="U154" s="87"/>
      <c r="V154" s="87"/>
      <c r="W154" s="87"/>
      <c r="X154" s="87"/>
    </row>
    <row r="155">
      <c r="A155" s="213" t="s">
        <v>1337</v>
      </c>
      <c r="B155" s="153" t="s">
        <v>1339</v>
      </c>
      <c r="C155" s="39" t="s">
        <v>1340</v>
      </c>
      <c r="D155" s="42" t="s">
        <v>1341</v>
      </c>
      <c r="E155" s="51"/>
      <c r="F155" s="51"/>
      <c r="G155" s="212"/>
      <c r="H155" s="163"/>
      <c r="I155" s="99"/>
      <c r="J155" s="164"/>
      <c r="K155" s="87"/>
      <c r="L155" s="87"/>
      <c r="M155" s="212"/>
      <c r="N155" s="87"/>
      <c r="O155" s="87"/>
      <c r="P155" s="212"/>
      <c r="Q155" s="87"/>
      <c r="R155" s="87"/>
      <c r="S155" s="87"/>
      <c r="T155" s="87"/>
      <c r="U155" s="87"/>
      <c r="V155" s="87"/>
      <c r="W155" s="87"/>
      <c r="X155" s="87"/>
    </row>
    <row r="156">
      <c r="A156" s="213" t="s">
        <v>1344</v>
      </c>
      <c r="B156" s="153" t="s">
        <v>1345</v>
      </c>
      <c r="C156" s="30" t="s">
        <v>1346</v>
      </c>
      <c r="D156" s="42" t="s">
        <v>1347</v>
      </c>
      <c r="E156" s="87"/>
      <c r="F156" s="51"/>
      <c r="G156" s="212"/>
      <c r="H156" s="163"/>
      <c r="I156" s="99"/>
      <c r="J156" s="164"/>
      <c r="K156" s="87"/>
      <c r="L156" s="87"/>
      <c r="M156" s="212"/>
      <c r="N156" s="87"/>
      <c r="O156" s="87"/>
      <c r="P156" s="212"/>
      <c r="Q156" s="87"/>
      <c r="R156" s="87"/>
      <c r="S156" s="87"/>
      <c r="T156" s="87"/>
      <c r="U156" s="87"/>
      <c r="V156" s="87"/>
      <c r="W156" s="87"/>
      <c r="X156" s="87"/>
    </row>
    <row r="157">
      <c r="A157" s="213" t="s">
        <v>1352</v>
      </c>
      <c r="B157" s="153" t="s">
        <v>1353</v>
      </c>
      <c r="C157" s="39" t="s">
        <v>1354</v>
      </c>
      <c r="D157" s="42" t="s">
        <v>1356</v>
      </c>
      <c r="E157" s="51"/>
      <c r="F157" s="51"/>
      <c r="G157" s="212"/>
      <c r="H157" s="163"/>
      <c r="I157" s="99"/>
      <c r="J157" s="164"/>
      <c r="K157" s="87"/>
      <c r="L157" s="87"/>
      <c r="M157" s="212"/>
      <c r="N157" s="87"/>
      <c r="O157" s="87"/>
      <c r="P157" s="212"/>
      <c r="Q157" s="87"/>
      <c r="R157" s="87"/>
      <c r="S157" s="87"/>
      <c r="T157" s="87"/>
      <c r="U157" s="87"/>
      <c r="V157" s="87"/>
      <c r="W157" s="87"/>
      <c r="X157" s="87"/>
    </row>
    <row r="158">
      <c r="A158" s="213" t="s">
        <v>1359</v>
      </c>
      <c r="B158" s="153" t="s">
        <v>1360</v>
      </c>
      <c r="C158" s="39" t="s">
        <v>1362</v>
      </c>
      <c r="D158" s="42" t="s">
        <v>1363</v>
      </c>
      <c r="E158" s="51"/>
      <c r="F158" s="51"/>
      <c r="G158" s="212"/>
      <c r="H158" s="163"/>
      <c r="I158" s="99"/>
      <c r="J158" s="164"/>
      <c r="K158" s="87"/>
      <c r="L158" s="87"/>
      <c r="M158" s="212"/>
      <c r="N158" s="87"/>
      <c r="O158" s="87"/>
      <c r="P158" s="212"/>
      <c r="Q158" s="87"/>
      <c r="R158" s="87"/>
      <c r="S158" s="87"/>
      <c r="T158" s="87"/>
      <c r="U158" s="87"/>
      <c r="V158" s="87"/>
      <c r="W158" s="87"/>
      <c r="X158" s="87"/>
    </row>
    <row r="159">
      <c r="A159" s="213" t="s">
        <v>1368</v>
      </c>
      <c r="B159" s="153" t="s">
        <v>1369</v>
      </c>
      <c r="C159" s="39" t="s">
        <v>1370</v>
      </c>
      <c r="D159" s="42" t="s">
        <v>1371</v>
      </c>
      <c r="E159" s="51"/>
      <c r="F159" s="51"/>
      <c r="G159" s="212"/>
      <c r="H159" s="163"/>
      <c r="I159" s="99"/>
      <c r="J159" s="164"/>
      <c r="K159" s="87"/>
      <c r="L159" s="87"/>
      <c r="M159" s="212"/>
      <c r="N159" s="87"/>
      <c r="O159" s="87"/>
      <c r="P159" s="212"/>
      <c r="Q159" s="87"/>
      <c r="R159" s="87"/>
      <c r="S159" s="87"/>
      <c r="T159" s="87"/>
      <c r="U159" s="87"/>
      <c r="V159" s="87"/>
      <c r="W159" s="87"/>
      <c r="X159" s="87"/>
    </row>
    <row r="160">
      <c r="A160" s="213" t="s">
        <v>1374</v>
      </c>
      <c r="B160" s="153" t="s">
        <v>1376</v>
      </c>
      <c r="C160" s="39" t="s">
        <v>1377</v>
      </c>
      <c r="D160" s="42" t="s">
        <v>1378</v>
      </c>
      <c r="E160" s="51"/>
      <c r="F160" s="51"/>
      <c r="G160" s="126"/>
      <c r="H160" s="163"/>
      <c r="I160" s="99"/>
      <c r="J160" s="164"/>
      <c r="K160" s="87"/>
      <c r="L160" s="87"/>
      <c r="M160" s="212"/>
      <c r="N160" s="87"/>
      <c r="O160" s="87"/>
      <c r="P160" s="212"/>
      <c r="Q160" s="87"/>
      <c r="R160" s="87"/>
      <c r="S160" s="87"/>
      <c r="T160" s="87"/>
      <c r="U160" s="87"/>
      <c r="V160" s="87"/>
      <c r="W160" s="87"/>
      <c r="X160" s="87"/>
    </row>
    <row r="161">
      <c r="A161" s="213" t="s">
        <v>1381</v>
      </c>
      <c r="B161" s="153" t="s">
        <v>1382</v>
      </c>
      <c r="C161" s="39" t="s">
        <v>1383</v>
      </c>
      <c r="D161" s="42" t="s">
        <v>1384</v>
      </c>
      <c r="E161" s="51"/>
      <c r="F161" s="51"/>
      <c r="G161" s="126"/>
      <c r="H161" s="163"/>
      <c r="I161" s="99"/>
      <c r="J161" s="164"/>
      <c r="K161" s="87"/>
      <c r="L161" s="87"/>
      <c r="M161" s="212"/>
      <c r="N161" s="87"/>
      <c r="O161" s="87"/>
      <c r="P161" s="212"/>
      <c r="Q161" s="87"/>
      <c r="R161" s="87"/>
      <c r="S161" s="87"/>
      <c r="T161" s="87"/>
      <c r="U161" s="87"/>
      <c r="V161" s="87"/>
      <c r="W161" s="87"/>
      <c r="X161" s="87"/>
    </row>
    <row r="162">
      <c r="A162" s="213" t="s">
        <v>1386</v>
      </c>
      <c r="B162" s="153" t="s">
        <v>1387</v>
      </c>
      <c r="C162" s="39" t="s">
        <v>1388</v>
      </c>
      <c r="D162" s="42" t="s">
        <v>1390</v>
      </c>
      <c r="E162" s="51"/>
      <c r="F162" s="51"/>
      <c r="G162" s="126"/>
      <c r="H162" s="163"/>
      <c r="I162" s="99"/>
      <c r="J162" s="164"/>
      <c r="K162" s="87"/>
      <c r="L162" s="87"/>
      <c r="M162" s="212"/>
      <c r="N162" s="87"/>
      <c r="O162" s="87"/>
      <c r="P162" s="212"/>
      <c r="Q162" s="87"/>
      <c r="R162" s="87"/>
      <c r="S162" s="87"/>
      <c r="T162" s="87"/>
      <c r="U162" s="87"/>
      <c r="V162" s="87"/>
      <c r="W162" s="87"/>
      <c r="X162" s="87"/>
    </row>
    <row r="163">
      <c r="A163" s="213" t="s">
        <v>1393</v>
      </c>
      <c r="B163" s="153" t="s">
        <v>1394</v>
      </c>
      <c r="C163" s="39" t="s">
        <v>1396</v>
      </c>
      <c r="D163" s="42" t="s">
        <v>1397</v>
      </c>
      <c r="E163" s="51"/>
      <c r="F163" s="51"/>
      <c r="G163" s="126"/>
      <c r="H163" s="163"/>
      <c r="I163" s="99"/>
      <c r="J163" s="164"/>
      <c r="K163" s="87"/>
      <c r="L163" s="87"/>
      <c r="M163" s="212"/>
      <c r="N163" s="87"/>
      <c r="O163" s="87"/>
      <c r="P163" s="212"/>
      <c r="Q163" s="87"/>
      <c r="R163" s="87"/>
      <c r="S163" s="87"/>
      <c r="T163" s="87"/>
      <c r="U163" s="87"/>
      <c r="V163" s="87"/>
      <c r="W163" s="87"/>
      <c r="X163" s="87"/>
    </row>
    <row r="164">
      <c r="A164" s="213" t="s">
        <v>1399</v>
      </c>
      <c r="B164" s="153" t="s">
        <v>1400</v>
      </c>
      <c r="C164" s="39" t="s">
        <v>1401</v>
      </c>
      <c r="D164" s="42" t="s">
        <v>1402</v>
      </c>
      <c r="E164" s="51"/>
      <c r="F164" s="51"/>
      <c r="G164" s="126"/>
      <c r="H164" s="163"/>
      <c r="I164" s="99"/>
      <c r="J164" s="164"/>
      <c r="K164" s="87"/>
      <c r="L164" s="87"/>
      <c r="M164" s="212"/>
      <c r="N164" s="87"/>
      <c r="O164" s="87"/>
      <c r="P164" s="212"/>
      <c r="Q164" s="87"/>
      <c r="R164" s="87"/>
      <c r="S164" s="87"/>
      <c r="T164" s="87"/>
      <c r="U164" s="87"/>
      <c r="V164" s="87"/>
      <c r="W164" s="87"/>
      <c r="X164" s="87"/>
    </row>
    <row r="165">
      <c r="A165" s="213" t="s">
        <v>1404</v>
      </c>
      <c r="B165" s="153" t="s">
        <v>1406</v>
      </c>
      <c r="C165" s="39" t="s">
        <v>1408</v>
      </c>
      <c r="D165" s="42" t="s">
        <v>1410</v>
      </c>
      <c r="E165" s="51"/>
      <c r="F165" s="51"/>
      <c r="G165" s="212"/>
      <c r="H165" s="163"/>
      <c r="I165" s="99"/>
      <c r="J165" s="164"/>
      <c r="K165" s="87"/>
      <c r="L165" s="87"/>
      <c r="M165" s="212"/>
      <c r="N165" s="87"/>
      <c r="O165" s="87"/>
      <c r="P165" s="212"/>
      <c r="Q165" s="87"/>
      <c r="R165" s="87"/>
      <c r="S165" s="87"/>
      <c r="T165" s="87"/>
      <c r="U165" s="87"/>
      <c r="V165" s="87"/>
      <c r="W165" s="87"/>
      <c r="X165" s="87"/>
    </row>
    <row r="166">
      <c r="A166" s="213" t="s">
        <v>1413</v>
      </c>
      <c r="B166" s="153" t="s">
        <v>1414</v>
      </c>
      <c r="C166" s="39" t="s">
        <v>1415</v>
      </c>
      <c r="D166" s="42" t="s">
        <v>1416</v>
      </c>
      <c r="E166" s="51"/>
      <c r="F166" s="51"/>
      <c r="G166" s="212"/>
      <c r="H166" s="98"/>
      <c r="I166" s="99"/>
      <c r="J166" s="164"/>
      <c r="K166" s="87"/>
      <c r="L166" s="87"/>
      <c r="M166" s="212"/>
      <c r="N166" s="87"/>
      <c r="O166" s="87"/>
      <c r="P166" s="212"/>
      <c r="Q166" s="87"/>
      <c r="R166" s="87"/>
      <c r="S166" s="87"/>
      <c r="T166" s="87"/>
      <c r="U166" s="87"/>
      <c r="V166" s="87"/>
      <c r="W166" s="87"/>
      <c r="X166" s="87"/>
    </row>
    <row r="167">
      <c r="A167" s="213" t="s">
        <v>1419</v>
      </c>
      <c r="B167" s="153" t="s">
        <v>1420</v>
      </c>
      <c r="C167" s="39" t="s">
        <v>1421</v>
      </c>
      <c r="D167" s="42" t="s">
        <v>1422</v>
      </c>
      <c r="E167" s="51"/>
      <c r="F167" s="51"/>
      <c r="G167" s="212"/>
      <c r="H167" s="98"/>
      <c r="I167" s="99"/>
      <c r="J167" s="164"/>
      <c r="K167" s="87"/>
      <c r="L167" s="87"/>
      <c r="M167" s="212"/>
      <c r="N167" s="87"/>
      <c r="O167" s="87"/>
      <c r="P167" s="212"/>
      <c r="Q167" s="87"/>
      <c r="R167" s="87"/>
      <c r="S167" s="87"/>
      <c r="T167" s="87"/>
      <c r="U167" s="87"/>
      <c r="V167" s="87"/>
      <c r="W167" s="87"/>
      <c r="X167" s="87"/>
    </row>
    <row r="168">
      <c r="A168" s="213" t="s">
        <v>1426</v>
      </c>
      <c r="B168" s="153" t="s">
        <v>1428</v>
      </c>
      <c r="C168" s="39" t="s">
        <v>1429</v>
      </c>
      <c r="D168" s="42" t="s">
        <v>1430</v>
      </c>
      <c r="E168" s="51"/>
      <c r="F168" s="51"/>
      <c r="G168" s="212"/>
      <c r="H168" s="98"/>
      <c r="I168" s="99"/>
      <c r="J168" s="164"/>
      <c r="K168" s="87"/>
      <c r="L168" s="87"/>
      <c r="M168" s="212"/>
      <c r="N168" s="87"/>
      <c r="O168" s="87"/>
      <c r="P168" s="212"/>
      <c r="Q168" s="87"/>
      <c r="R168" s="87"/>
      <c r="S168" s="87"/>
      <c r="T168" s="87"/>
      <c r="U168" s="87"/>
      <c r="V168" s="87"/>
      <c r="W168" s="87"/>
      <c r="X168" s="87"/>
    </row>
    <row r="169">
      <c r="A169" s="213" t="s">
        <v>1431</v>
      </c>
      <c r="B169" s="153" t="s">
        <v>1432</v>
      </c>
      <c r="C169" s="39" t="s">
        <v>1433</v>
      </c>
      <c r="D169" s="42" t="s">
        <v>1434</v>
      </c>
      <c r="E169" s="51"/>
      <c r="F169" s="51"/>
      <c r="G169" s="212"/>
      <c r="H169" s="98"/>
      <c r="I169" s="99"/>
      <c r="J169" s="164"/>
      <c r="K169" s="87"/>
      <c r="L169" s="87"/>
      <c r="M169" s="212"/>
      <c r="N169" s="87"/>
      <c r="O169" s="87"/>
      <c r="P169" s="212"/>
      <c r="Q169" s="87"/>
      <c r="R169" s="87"/>
      <c r="S169" s="87"/>
      <c r="T169" s="87"/>
      <c r="U169" s="87"/>
      <c r="V169" s="87"/>
      <c r="W169" s="87"/>
      <c r="X169" s="87"/>
    </row>
    <row r="170">
      <c r="A170" s="213" t="s">
        <v>1435</v>
      </c>
      <c r="B170" s="153" t="s">
        <v>1436</v>
      </c>
      <c r="C170" s="39" t="s">
        <v>1438</v>
      </c>
      <c r="D170" s="42" t="s">
        <v>1439</v>
      </c>
      <c r="E170" s="51"/>
      <c r="F170" s="51"/>
      <c r="G170" s="212"/>
      <c r="H170" s="98"/>
      <c r="I170" s="99"/>
      <c r="J170" s="164"/>
      <c r="K170" s="87"/>
      <c r="L170" s="87"/>
      <c r="M170" s="212"/>
      <c r="N170" s="87"/>
      <c r="O170" s="87"/>
      <c r="P170" s="212"/>
      <c r="Q170" s="87"/>
      <c r="R170" s="87"/>
      <c r="S170" s="87"/>
      <c r="T170" s="87"/>
      <c r="U170" s="87"/>
      <c r="V170" s="87"/>
      <c r="W170" s="87"/>
      <c r="X170" s="87"/>
    </row>
    <row r="171">
      <c r="A171" s="213" t="s">
        <v>1444</v>
      </c>
      <c r="B171" s="153" t="s">
        <v>1445</v>
      </c>
      <c r="C171" s="39" t="s">
        <v>1447</v>
      </c>
      <c r="D171" s="42" t="s">
        <v>1448</v>
      </c>
      <c r="E171" s="51"/>
      <c r="F171" s="51"/>
      <c r="G171" s="212"/>
      <c r="H171" s="98"/>
      <c r="I171" s="99"/>
      <c r="J171" s="164"/>
      <c r="K171" s="87"/>
      <c r="L171" s="87"/>
      <c r="M171" s="212"/>
      <c r="N171" s="87"/>
      <c r="O171" s="87"/>
      <c r="P171" s="212"/>
      <c r="Q171" s="87"/>
      <c r="R171" s="87"/>
      <c r="S171" s="87"/>
      <c r="T171" s="87"/>
      <c r="U171" s="87"/>
      <c r="V171" s="87"/>
      <c r="W171" s="87"/>
      <c r="X171" s="87"/>
    </row>
    <row r="172">
      <c r="A172" s="213" t="s">
        <v>1452</v>
      </c>
      <c r="B172" s="153" t="s">
        <v>1454</v>
      </c>
      <c r="C172" s="39" t="s">
        <v>1457</v>
      </c>
      <c r="D172" s="42" t="s">
        <v>1458</v>
      </c>
      <c r="E172" s="51"/>
      <c r="F172" s="51"/>
      <c r="G172" s="212"/>
      <c r="H172" s="98"/>
      <c r="I172" s="99"/>
      <c r="J172" s="164"/>
      <c r="K172" s="87"/>
      <c r="L172" s="87"/>
      <c r="M172" s="212"/>
      <c r="N172" s="87"/>
      <c r="O172" s="87"/>
      <c r="P172" s="212"/>
      <c r="Q172" s="87"/>
      <c r="R172" s="87"/>
      <c r="S172" s="87"/>
      <c r="T172" s="87"/>
      <c r="U172" s="87"/>
      <c r="V172" s="87"/>
      <c r="W172" s="87"/>
      <c r="X172" s="87"/>
    </row>
    <row r="173">
      <c r="A173" s="213" t="s">
        <v>1460</v>
      </c>
      <c r="B173" s="153" t="s">
        <v>1462</v>
      </c>
      <c r="C173" s="39" t="s">
        <v>1463</v>
      </c>
      <c r="D173" s="42" t="s">
        <v>1464</v>
      </c>
      <c r="E173" s="51"/>
      <c r="F173" s="51"/>
      <c r="G173" s="212"/>
      <c r="H173" s="98"/>
      <c r="I173" s="99"/>
      <c r="J173" s="164"/>
      <c r="K173" s="87"/>
      <c r="L173" s="87"/>
      <c r="M173" s="212"/>
      <c r="N173" s="87"/>
      <c r="O173" s="87"/>
      <c r="P173" s="212"/>
      <c r="Q173" s="87"/>
      <c r="R173" s="87"/>
      <c r="S173" s="87"/>
      <c r="T173" s="87"/>
      <c r="U173" s="87"/>
      <c r="V173" s="87"/>
      <c r="W173" s="87"/>
      <c r="X173" s="87"/>
    </row>
    <row r="174">
      <c r="A174" s="213" t="s">
        <v>1469</v>
      </c>
      <c r="B174" s="153" t="s">
        <v>1470</v>
      </c>
      <c r="C174" s="39" t="s">
        <v>1471</v>
      </c>
      <c r="D174" s="42" t="s">
        <v>1472</v>
      </c>
      <c r="E174" s="51"/>
      <c r="F174" s="51"/>
      <c r="G174" s="212"/>
      <c r="H174" s="163"/>
      <c r="I174" s="99"/>
      <c r="J174" s="164"/>
      <c r="K174" s="87"/>
      <c r="L174" s="87"/>
      <c r="M174" s="212"/>
      <c r="N174" s="87"/>
      <c r="O174" s="87"/>
      <c r="P174" s="212"/>
      <c r="Q174" s="87"/>
      <c r="R174" s="87"/>
      <c r="S174" s="87"/>
      <c r="T174" s="87"/>
      <c r="U174" s="87"/>
      <c r="V174" s="87"/>
      <c r="W174" s="87"/>
      <c r="X174" s="87"/>
    </row>
    <row r="175">
      <c r="A175" s="213" t="s">
        <v>1475</v>
      </c>
      <c r="B175" s="153" t="s">
        <v>1476</v>
      </c>
      <c r="C175" s="39" t="s">
        <v>1478</v>
      </c>
      <c r="D175" s="42" t="s">
        <v>1479</v>
      </c>
      <c r="E175" s="51"/>
      <c r="F175" s="51"/>
      <c r="G175" s="212"/>
      <c r="H175" s="163"/>
      <c r="I175" s="99"/>
      <c r="J175" s="164"/>
      <c r="K175" s="87"/>
      <c r="L175" s="87"/>
      <c r="M175" s="212"/>
      <c r="N175" s="87"/>
      <c r="O175" s="87"/>
      <c r="P175" s="212"/>
      <c r="Q175" s="87"/>
      <c r="R175" s="87"/>
      <c r="S175" s="87"/>
      <c r="T175" s="87"/>
      <c r="U175" s="87"/>
      <c r="V175" s="87"/>
      <c r="W175" s="87"/>
      <c r="X175" s="87"/>
    </row>
    <row r="176">
      <c r="A176" s="213" t="s">
        <v>1481</v>
      </c>
      <c r="B176" s="153" t="s">
        <v>1483</v>
      </c>
      <c r="C176" s="39" t="s">
        <v>1484</v>
      </c>
      <c r="D176" s="42" t="s">
        <v>1485</v>
      </c>
      <c r="E176" s="51"/>
      <c r="F176" s="51"/>
      <c r="G176" s="126"/>
      <c r="H176" s="163"/>
      <c r="I176" s="99"/>
      <c r="J176" s="164"/>
      <c r="K176" s="87"/>
      <c r="L176" s="87"/>
      <c r="M176" s="212"/>
      <c r="N176" s="87"/>
      <c r="O176" s="87"/>
      <c r="P176" s="212"/>
      <c r="Q176" s="87"/>
      <c r="R176" s="87"/>
      <c r="S176" s="87"/>
      <c r="T176" s="87"/>
      <c r="U176" s="87"/>
      <c r="V176" s="87"/>
      <c r="W176" s="87"/>
      <c r="X176" s="87"/>
    </row>
    <row r="177">
      <c r="A177" s="213" t="s">
        <v>1488</v>
      </c>
      <c r="B177" s="153" t="s">
        <v>1489</v>
      </c>
      <c r="C177" s="39" t="s">
        <v>1490</v>
      </c>
      <c r="D177" s="42" t="s">
        <v>1491</v>
      </c>
      <c r="E177" s="51"/>
      <c r="F177" s="51"/>
      <c r="G177" s="126"/>
      <c r="H177" s="163"/>
      <c r="I177" s="99"/>
      <c r="J177" s="164"/>
      <c r="K177" s="87"/>
      <c r="L177" s="87"/>
      <c r="M177" s="212"/>
      <c r="N177" s="87"/>
      <c r="O177" s="87"/>
      <c r="P177" s="212"/>
      <c r="Q177" s="87"/>
      <c r="R177" s="87"/>
      <c r="S177" s="87"/>
      <c r="T177" s="87"/>
      <c r="U177" s="87"/>
      <c r="V177" s="87"/>
      <c r="W177" s="87"/>
      <c r="X177" s="87"/>
    </row>
    <row r="178">
      <c r="A178" s="213" t="s">
        <v>1494</v>
      </c>
      <c r="B178" s="153" t="s">
        <v>1495</v>
      </c>
      <c r="C178" s="39" t="s">
        <v>1496</v>
      </c>
      <c r="D178" s="42" t="s">
        <v>1498</v>
      </c>
      <c r="E178" s="51"/>
      <c r="F178" s="51"/>
      <c r="G178" s="126"/>
      <c r="H178" s="163"/>
      <c r="I178" s="99"/>
      <c r="J178" s="164"/>
      <c r="K178" s="87"/>
      <c r="L178" s="87"/>
      <c r="M178" s="212"/>
      <c r="N178" s="87"/>
      <c r="O178" s="87"/>
      <c r="P178" s="212"/>
      <c r="Q178" s="87"/>
      <c r="R178" s="87"/>
      <c r="S178" s="87"/>
      <c r="T178" s="87"/>
      <c r="U178" s="87"/>
      <c r="V178" s="87"/>
      <c r="W178" s="87"/>
      <c r="X178" s="87"/>
    </row>
    <row r="179">
      <c r="A179" s="213" t="s">
        <v>1501</v>
      </c>
      <c r="B179" s="153" t="s">
        <v>1502</v>
      </c>
      <c r="C179" s="39" t="s">
        <v>1503</v>
      </c>
      <c r="D179" s="42" t="s">
        <v>1504</v>
      </c>
      <c r="E179" s="51"/>
      <c r="F179" s="51"/>
      <c r="G179" s="126"/>
      <c r="H179" s="163"/>
      <c r="I179" s="99"/>
      <c r="J179" s="164"/>
      <c r="K179" s="87"/>
      <c r="L179" s="87"/>
      <c r="M179" s="212"/>
      <c r="N179" s="87"/>
      <c r="O179" s="87"/>
      <c r="P179" s="212"/>
      <c r="Q179" s="87"/>
      <c r="R179" s="87"/>
      <c r="S179" s="87"/>
      <c r="T179" s="87"/>
      <c r="U179" s="87"/>
      <c r="V179" s="87"/>
      <c r="W179" s="87"/>
      <c r="X179" s="87"/>
    </row>
    <row r="180">
      <c r="A180" s="213" t="s">
        <v>1508</v>
      </c>
      <c r="B180" s="153" t="s">
        <v>1510</v>
      </c>
      <c r="C180" s="39" t="s">
        <v>1512</v>
      </c>
      <c r="D180" s="42" t="s">
        <v>1513</v>
      </c>
      <c r="E180" s="51"/>
      <c r="F180" s="51"/>
      <c r="G180" s="126"/>
      <c r="H180" s="163"/>
      <c r="I180" s="99"/>
      <c r="J180" s="164"/>
      <c r="K180" s="87"/>
      <c r="L180" s="87"/>
      <c r="M180" s="212"/>
      <c r="N180" s="87"/>
      <c r="O180" s="87"/>
      <c r="P180" s="212"/>
      <c r="Q180" s="87"/>
      <c r="R180" s="87"/>
      <c r="S180" s="87"/>
      <c r="T180" s="87"/>
      <c r="U180" s="87"/>
      <c r="V180" s="87"/>
      <c r="W180" s="87"/>
      <c r="X180" s="87"/>
    </row>
    <row r="181">
      <c r="A181" s="213" t="s">
        <v>1514</v>
      </c>
      <c r="B181" s="153" t="s">
        <v>1515</v>
      </c>
      <c r="C181" s="39" t="s">
        <v>1516</v>
      </c>
      <c r="D181" s="42" t="s">
        <v>1517</v>
      </c>
      <c r="E181" s="51"/>
      <c r="F181" s="51"/>
      <c r="G181" s="212"/>
      <c r="H181" s="98"/>
      <c r="I181" s="99"/>
      <c r="J181" s="164"/>
      <c r="K181" s="87"/>
      <c r="L181" s="87"/>
      <c r="M181" s="212"/>
      <c r="N181" s="87"/>
      <c r="O181" s="87"/>
      <c r="P181" s="212"/>
      <c r="Q181" s="87"/>
      <c r="R181" s="87"/>
      <c r="S181" s="87"/>
      <c r="T181" s="87"/>
      <c r="U181" s="87"/>
      <c r="V181" s="87"/>
      <c r="W181" s="87"/>
      <c r="X181" s="87"/>
    </row>
    <row r="182">
      <c r="A182" s="213" t="s">
        <v>1521</v>
      </c>
      <c r="B182" s="153" t="s">
        <v>1522</v>
      </c>
      <c r="C182" s="39" t="s">
        <v>1523</v>
      </c>
      <c r="D182" s="42" t="s">
        <v>1524</v>
      </c>
      <c r="E182" s="51"/>
      <c r="F182" s="51"/>
      <c r="G182" s="212"/>
      <c r="H182" s="98"/>
      <c r="I182" s="99"/>
      <c r="J182" s="164"/>
      <c r="K182" s="87"/>
      <c r="L182" s="87"/>
      <c r="M182" s="212"/>
      <c r="N182" s="87"/>
      <c r="O182" s="87"/>
      <c r="P182" s="212"/>
      <c r="Q182" s="87"/>
      <c r="R182" s="87"/>
      <c r="S182" s="87"/>
      <c r="T182" s="87"/>
      <c r="U182" s="87"/>
      <c r="V182" s="87"/>
      <c r="W182" s="87"/>
      <c r="X182" s="87"/>
    </row>
    <row r="183">
      <c r="A183" s="213" t="s">
        <v>1526</v>
      </c>
      <c r="B183" s="153" t="s">
        <v>1527</v>
      </c>
      <c r="C183" s="39" t="s">
        <v>1529</v>
      </c>
      <c r="D183" s="42" t="s">
        <v>1531</v>
      </c>
      <c r="E183" s="51"/>
      <c r="F183" s="51"/>
      <c r="G183" s="212"/>
      <c r="H183" s="98"/>
      <c r="I183" s="99"/>
      <c r="J183" s="164"/>
      <c r="K183" s="87"/>
      <c r="L183" s="87"/>
      <c r="M183" s="212"/>
      <c r="N183" s="87"/>
      <c r="O183" s="87"/>
      <c r="P183" s="212"/>
      <c r="Q183" s="87"/>
      <c r="R183" s="87"/>
      <c r="S183" s="87"/>
      <c r="T183" s="87"/>
      <c r="U183" s="87"/>
      <c r="V183" s="87"/>
      <c r="W183" s="87"/>
      <c r="X183" s="87"/>
    </row>
    <row r="184">
      <c r="A184" s="213" t="s">
        <v>1535</v>
      </c>
      <c r="B184" s="153" t="s">
        <v>1536</v>
      </c>
      <c r="C184" s="39" t="s">
        <v>1537</v>
      </c>
      <c r="D184" s="42" t="s">
        <v>1538</v>
      </c>
      <c r="E184" s="51"/>
      <c r="F184" s="51"/>
      <c r="G184" s="212"/>
      <c r="H184" s="98"/>
      <c r="I184" s="99"/>
      <c r="J184" s="164"/>
      <c r="K184" s="87"/>
      <c r="L184" s="87"/>
      <c r="M184" s="212"/>
      <c r="N184" s="87"/>
      <c r="O184" s="87"/>
      <c r="P184" s="212"/>
      <c r="Q184" s="87"/>
      <c r="R184" s="87"/>
      <c r="S184" s="87"/>
      <c r="T184" s="87"/>
      <c r="U184" s="87"/>
      <c r="V184" s="87"/>
      <c r="W184" s="87"/>
      <c r="X184" s="87"/>
    </row>
    <row r="185">
      <c r="A185" s="213" t="s">
        <v>1539</v>
      </c>
      <c r="B185" s="153" t="s">
        <v>1540</v>
      </c>
      <c r="C185" s="39" t="s">
        <v>1541</v>
      </c>
      <c r="D185" s="42" t="s">
        <v>1542</v>
      </c>
      <c r="E185" s="51"/>
      <c r="F185" s="51"/>
      <c r="G185" s="212"/>
      <c r="H185" s="98"/>
      <c r="I185" s="99"/>
      <c r="J185" s="164"/>
      <c r="K185" s="87"/>
      <c r="L185" s="87"/>
      <c r="M185" s="212"/>
      <c r="N185" s="87"/>
      <c r="O185" s="87"/>
      <c r="P185" s="212"/>
      <c r="Q185" s="87"/>
      <c r="R185" s="87"/>
      <c r="S185" s="87"/>
      <c r="T185" s="87"/>
      <c r="U185" s="87"/>
      <c r="V185" s="87"/>
      <c r="W185" s="87"/>
      <c r="X185" s="87"/>
    </row>
    <row r="186">
      <c r="A186" s="213" t="s">
        <v>1543</v>
      </c>
      <c r="B186" s="153" t="s">
        <v>1544</v>
      </c>
      <c r="C186" s="39" t="s">
        <v>1545</v>
      </c>
      <c r="D186" s="42" t="s">
        <v>1546</v>
      </c>
      <c r="E186" s="51"/>
      <c r="F186" s="51"/>
      <c r="G186" s="212"/>
      <c r="H186" s="99"/>
      <c r="I186" s="99"/>
      <c r="J186" s="164"/>
      <c r="K186" s="87"/>
      <c r="L186" s="87"/>
      <c r="M186" s="212"/>
      <c r="N186" s="87"/>
      <c r="O186" s="87"/>
      <c r="P186" s="212"/>
      <c r="Q186" s="87"/>
      <c r="R186" s="87"/>
      <c r="S186" s="87"/>
      <c r="T186" s="87"/>
      <c r="U186" s="87"/>
      <c r="V186" s="87"/>
      <c r="W186" s="87"/>
      <c r="X186" s="87"/>
    </row>
    <row r="187">
      <c r="A187" s="213" t="s">
        <v>1547</v>
      </c>
      <c r="B187" s="153" t="s">
        <v>1548</v>
      </c>
      <c r="C187" s="39" t="s">
        <v>1549</v>
      </c>
      <c r="D187" s="42" t="s">
        <v>1550</v>
      </c>
      <c r="E187" s="51"/>
      <c r="F187" s="51"/>
      <c r="G187" s="212"/>
      <c r="H187" s="99"/>
      <c r="I187" s="99"/>
      <c r="J187" s="164"/>
      <c r="K187" s="87"/>
      <c r="L187" s="87"/>
      <c r="M187" s="212"/>
      <c r="N187" s="87"/>
      <c r="O187" s="87"/>
      <c r="P187" s="212"/>
      <c r="Q187" s="87"/>
      <c r="R187" s="87"/>
      <c r="S187" s="87"/>
      <c r="T187" s="87"/>
      <c r="U187" s="87"/>
      <c r="V187" s="87"/>
      <c r="W187" s="87"/>
      <c r="X187" s="87"/>
    </row>
    <row r="188">
      <c r="A188" s="213" t="s">
        <v>1551</v>
      </c>
      <c r="B188" s="153" t="s">
        <v>1552</v>
      </c>
      <c r="C188" s="39" t="s">
        <v>1553</v>
      </c>
      <c r="D188" s="42" t="s">
        <v>1554</v>
      </c>
      <c r="E188" s="51"/>
      <c r="F188" s="51"/>
      <c r="G188" s="212"/>
      <c r="H188" s="99"/>
      <c r="I188" s="99"/>
      <c r="J188" s="164"/>
      <c r="K188" s="87"/>
      <c r="L188" s="87"/>
      <c r="M188" s="212"/>
      <c r="N188" s="87"/>
      <c r="O188" s="87"/>
      <c r="P188" s="212"/>
      <c r="Q188" s="87"/>
      <c r="R188" s="87"/>
      <c r="S188" s="87"/>
      <c r="T188" s="87"/>
      <c r="U188" s="87"/>
      <c r="V188" s="87"/>
      <c r="W188" s="87"/>
      <c r="X188" s="87"/>
    </row>
    <row r="189">
      <c r="A189" s="213" t="s">
        <v>1556</v>
      </c>
      <c r="B189" s="153" t="s">
        <v>1557</v>
      </c>
      <c r="C189" s="39" t="s">
        <v>1558</v>
      </c>
      <c r="D189" s="42" t="s">
        <v>1559</v>
      </c>
      <c r="E189" s="51"/>
      <c r="F189" s="51"/>
      <c r="G189" s="212"/>
      <c r="H189" s="99"/>
      <c r="I189" s="99"/>
      <c r="J189" s="164"/>
      <c r="K189" s="87"/>
      <c r="L189" s="87"/>
      <c r="M189" s="212"/>
      <c r="N189" s="87"/>
      <c r="O189" s="87"/>
      <c r="P189" s="212"/>
      <c r="Q189" s="87"/>
      <c r="R189" s="87"/>
      <c r="S189" s="87"/>
      <c r="T189" s="87"/>
      <c r="U189" s="87"/>
      <c r="V189" s="87"/>
      <c r="W189" s="87"/>
      <c r="X189" s="87"/>
    </row>
    <row r="190">
      <c r="A190" s="213" t="s">
        <v>1562</v>
      </c>
      <c r="B190" s="153" t="s">
        <v>1563</v>
      </c>
      <c r="C190" s="39" t="s">
        <v>1564</v>
      </c>
      <c r="D190" s="42" t="s">
        <v>1565</v>
      </c>
      <c r="E190" s="51"/>
      <c r="F190" s="51"/>
      <c r="G190" s="212"/>
      <c r="H190" s="99"/>
      <c r="I190" s="99"/>
      <c r="J190" s="164"/>
      <c r="K190" s="87"/>
      <c r="L190" s="87"/>
      <c r="M190" s="212"/>
      <c r="N190" s="87"/>
      <c r="O190" s="87"/>
      <c r="P190" s="212"/>
      <c r="Q190" s="87"/>
      <c r="R190" s="87"/>
      <c r="S190" s="87"/>
      <c r="T190" s="87"/>
      <c r="U190" s="87"/>
      <c r="V190" s="87"/>
      <c r="W190" s="87"/>
      <c r="X190" s="87"/>
    </row>
    <row r="191">
      <c r="A191" s="213" t="s">
        <v>1569</v>
      </c>
      <c r="B191" s="153" t="s">
        <v>1570</v>
      </c>
      <c r="C191" s="39" t="s">
        <v>1571</v>
      </c>
      <c r="D191" s="42" t="s">
        <v>1572</v>
      </c>
      <c r="E191" s="51"/>
      <c r="F191" s="51"/>
      <c r="G191" s="212"/>
      <c r="H191" s="99"/>
      <c r="I191" s="99"/>
      <c r="J191" s="164"/>
      <c r="K191" s="87"/>
      <c r="L191" s="87"/>
      <c r="M191" s="212"/>
      <c r="N191" s="87"/>
      <c r="O191" s="87"/>
      <c r="P191" s="212"/>
      <c r="Q191" s="87"/>
      <c r="R191" s="87"/>
      <c r="S191" s="87"/>
      <c r="T191" s="87"/>
      <c r="U191" s="87"/>
      <c r="V191" s="87"/>
      <c r="W191" s="87"/>
      <c r="X191" s="87"/>
    </row>
    <row r="192">
      <c r="A192" s="213" t="s">
        <v>1575</v>
      </c>
      <c r="B192" s="153" t="s">
        <v>1576</v>
      </c>
      <c r="C192" s="39" t="s">
        <v>1577</v>
      </c>
      <c r="D192" s="42" t="s">
        <v>1579</v>
      </c>
      <c r="E192" s="51"/>
      <c r="F192" s="51"/>
      <c r="G192" s="126"/>
      <c r="H192" s="99"/>
      <c r="I192" s="99"/>
      <c r="J192" s="164"/>
      <c r="K192" s="87"/>
      <c r="L192" s="87"/>
      <c r="M192" s="212"/>
      <c r="N192" s="87"/>
      <c r="O192" s="87"/>
      <c r="P192" s="212"/>
      <c r="Q192" s="87"/>
      <c r="R192" s="87"/>
      <c r="S192" s="87"/>
      <c r="T192" s="87"/>
      <c r="U192" s="87"/>
      <c r="V192" s="87"/>
      <c r="W192" s="87"/>
      <c r="X192" s="87"/>
    </row>
    <row r="193">
      <c r="A193" s="213" t="s">
        <v>1582</v>
      </c>
      <c r="B193" s="153" t="s">
        <v>1585</v>
      </c>
      <c r="C193" s="39" t="s">
        <v>1587</v>
      </c>
      <c r="D193" s="42" t="s">
        <v>1589</v>
      </c>
      <c r="E193" s="51"/>
      <c r="F193" s="51"/>
      <c r="G193" s="126"/>
      <c r="H193" s="99"/>
      <c r="I193" s="99"/>
      <c r="J193" s="164"/>
      <c r="K193" s="87"/>
      <c r="L193" s="87"/>
      <c r="M193" s="212"/>
      <c r="N193" s="87"/>
      <c r="O193" s="87"/>
      <c r="P193" s="212"/>
      <c r="Q193" s="87"/>
      <c r="R193" s="87"/>
      <c r="S193" s="87"/>
      <c r="T193" s="87"/>
      <c r="U193" s="87"/>
      <c r="V193" s="87"/>
      <c r="W193" s="87"/>
      <c r="X193" s="87"/>
    </row>
    <row r="194">
      <c r="A194" s="213" t="s">
        <v>1591</v>
      </c>
      <c r="B194" s="153" t="s">
        <v>1592</v>
      </c>
      <c r="C194" s="39" t="s">
        <v>1593</v>
      </c>
      <c r="D194" s="42" t="s">
        <v>1594</v>
      </c>
      <c r="E194" s="51"/>
      <c r="F194" s="51"/>
      <c r="G194" s="126"/>
      <c r="H194" s="99"/>
      <c r="I194" s="99"/>
      <c r="J194" s="164"/>
      <c r="K194" s="87"/>
      <c r="L194" s="87"/>
      <c r="M194" s="212"/>
      <c r="N194" s="87"/>
      <c r="O194" s="87"/>
      <c r="P194" s="212"/>
      <c r="Q194" s="87"/>
      <c r="R194" s="87"/>
      <c r="S194" s="87"/>
      <c r="T194" s="87"/>
      <c r="U194" s="87"/>
      <c r="V194" s="87"/>
      <c r="W194" s="87"/>
      <c r="X194" s="87"/>
    </row>
    <row r="195">
      <c r="A195" s="213" t="s">
        <v>1595</v>
      </c>
      <c r="B195" s="153" t="s">
        <v>1597</v>
      </c>
      <c r="C195" s="39" t="s">
        <v>1598</v>
      </c>
      <c r="D195" s="42" t="s">
        <v>1599</v>
      </c>
      <c r="E195" s="51"/>
      <c r="F195" s="51"/>
      <c r="G195" s="126"/>
      <c r="H195" s="99"/>
      <c r="I195" s="99"/>
      <c r="J195" s="164"/>
      <c r="K195" s="87"/>
      <c r="L195" s="87"/>
      <c r="M195" s="212"/>
      <c r="N195" s="87"/>
      <c r="O195" s="87"/>
      <c r="P195" s="212"/>
      <c r="Q195" s="87"/>
      <c r="R195" s="87"/>
      <c r="S195" s="87"/>
      <c r="T195" s="87"/>
      <c r="U195" s="87"/>
      <c r="V195" s="87"/>
      <c r="W195" s="87"/>
      <c r="X195" s="87"/>
    </row>
    <row r="196">
      <c r="A196" s="213" t="s">
        <v>1601</v>
      </c>
      <c r="B196" s="153" t="s">
        <v>1603</v>
      </c>
      <c r="C196" s="39" t="s">
        <v>1605</v>
      </c>
      <c r="D196" s="42" t="s">
        <v>1606</v>
      </c>
      <c r="E196" s="51"/>
      <c r="F196" s="51"/>
      <c r="G196" s="126"/>
      <c r="H196" s="99"/>
      <c r="I196" s="99"/>
      <c r="J196" s="164"/>
      <c r="K196" s="87"/>
      <c r="L196" s="87"/>
      <c r="M196" s="212"/>
      <c r="N196" s="87"/>
      <c r="O196" s="87"/>
      <c r="P196" s="212"/>
      <c r="Q196" s="87"/>
      <c r="R196" s="87"/>
      <c r="S196" s="87"/>
      <c r="T196" s="87"/>
      <c r="U196" s="87"/>
      <c r="V196" s="87"/>
      <c r="W196" s="87"/>
      <c r="X196" s="87"/>
    </row>
    <row r="197">
      <c r="A197" s="213" t="s">
        <v>1609</v>
      </c>
      <c r="B197" s="153" t="s">
        <v>1610</v>
      </c>
      <c r="C197" s="39" t="s">
        <v>1611</v>
      </c>
      <c r="D197" s="42" t="s">
        <v>1612</v>
      </c>
      <c r="E197" s="51"/>
      <c r="F197" s="51"/>
      <c r="G197" s="212"/>
      <c r="H197" s="99"/>
      <c r="I197" s="99"/>
      <c r="J197" s="164"/>
      <c r="K197" s="87"/>
      <c r="L197" s="87"/>
      <c r="M197" s="212"/>
      <c r="N197" s="87"/>
      <c r="O197" s="87"/>
      <c r="P197" s="212"/>
      <c r="Q197" s="87"/>
      <c r="R197" s="87"/>
      <c r="S197" s="87"/>
      <c r="T197" s="87"/>
      <c r="U197" s="87"/>
      <c r="V197" s="87"/>
      <c r="W197" s="87"/>
      <c r="X197" s="87"/>
    </row>
    <row r="198">
      <c r="A198" s="213" t="s">
        <v>1613</v>
      </c>
      <c r="B198" s="153" t="s">
        <v>1614</v>
      </c>
      <c r="C198" s="39" t="s">
        <v>1615</v>
      </c>
      <c r="D198" s="42" t="s">
        <v>1616</v>
      </c>
      <c r="E198" s="51"/>
      <c r="F198" s="51"/>
      <c r="G198" s="212"/>
      <c r="H198" s="99"/>
      <c r="I198" s="99"/>
      <c r="J198" s="164"/>
      <c r="K198" s="87"/>
      <c r="L198" s="87"/>
      <c r="M198" s="212"/>
      <c r="N198" s="87"/>
      <c r="O198" s="87"/>
      <c r="P198" s="212"/>
      <c r="Q198" s="87"/>
      <c r="R198" s="87"/>
      <c r="S198" s="87"/>
      <c r="T198" s="87"/>
      <c r="U198" s="87"/>
      <c r="V198" s="87"/>
      <c r="W198" s="87"/>
      <c r="X198" s="87"/>
    </row>
    <row r="199">
      <c r="A199" s="213" t="s">
        <v>1617</v>
      </c>
      <c r="B199" s="153" t="s">
        <v>1618</v>
      </c>
      <c r="C199" s="39" t="s">
        <v>1619</v>
      </c>
      <c r="D199" s="42" t="s">
        <v>1620</v>
      </c>
      <c r="E199" s="51"/>
      <c r="F199" s="51"/>
      <c r="G199" s="212"/>
      <c r="H199" s="99"/>
      <c r="I199" s="99"/>
      <c r="J199" s="164"/>
      <c r="K199" s="87"/>
      <c r="L199" s="87"/>
      <c r="M199" s="212"/>
      <c r="N199" s="87"/>
      <c r="O199" s="87"/>
      <c r="P199" s="212"/>
      <c r="Q199" s="87"/>
      <c r="R199" s="87"/>
      <c r="S199" s="87"/>
      <c r="T199" s="87"/>
      <c r="U199" s="87"/>
      <c r="V199" s="87"/>
      <c r="W199" s="87"/>
      <c r="X199" s="87"/>
    </row>
    <row r="200">
      <c r="A200" s="213" t="s">
        <v>1621</v>
      </c>
      <c r="B200" s="153" t="s">
        <v>1622</v>
      </c>
      <c r="C200" s="39" t="s">
        <v>1623</v>
      </c>
      <c r="D200" s="42" t="s">
        <v>1624</v>
      </c>
      <c r="E200" s="51"/>
      <c r="F200" s="51"/>
      <c r="G200" s="212"/>
      <c r="H200" s="99"/>
      <c r="I200" s="99"/>
      <c r="J200" s="164"/>
      <c r="K200" s="87"/>
      <c r="L200" s="87"/>
      <c r="M200" s="212"/>
      <c r="N200" s="87"/>
      <c r="O200" s="87"/>
      <c r="P200" s="212"/>
      <c r="Q200" s="87"/>
      <c r="R200" s="87"/>
      <c r="S200" s="87"/>
      <c r="T200" s="87"/>
      <c r="U200" s="87"/>
      <c r="V200" s="87"/>
      <c r="W200" s="87"/>
      <c r="X200" s="87"/>
    </row>
    <row r="201">
      <c r="A201" s="213" t="s">
        <v>1627</v>
      </c>
      <c r="B201" s="153" t="s">
        <v>1628</v>
      </c>
      <c r="C201" s="39" t="s">
        <v>1629</v>
      </c>
      <c r="D201" s="42" t="s">
        <v>1630</v>
      </c>
      <c r="E201" s="51"/>
      <c r="F201" s="51"/>
      <c r="G201" s="212"/>
      <c r="H201" s="99"/>
      <c r="I201" s="99"/>
      <c r="J201" s="164"/>
      <c r="K201" s="87"/>
      <c r="L201" s="87"/>
      <c r="M201" s="212"/>
      <c r="N201" s="87"/>
      <c r="O201" s="87"/>
      <c r="P201" s="212"/>
      <c r="Q201" s="87"/>
      <c r="R201" s="87"/>
      <c r="S201" s="87"/>
      <c r="T201" s="87"/>
      <c r="U201" s="87"/>
      <c r="V201" s="87"/>
      <c r="W201" s="87"/>
      <c r="X201" s="87"/>
    </row>
    <row r="202">
      <c r="A202" s="213" t="s">
        <v>1631</v>
      </c>
      <c r="B202" s="153" t="s">
        <v>1632</v>
      </c>
      <c r="C202" s="39" t="s">
        <v>1633</v>
      </c>
      <c r="D202" s="42" t="s">
        <v>1634</v>
      </c>
      <c r="E202" s="51"/>
      <c r="F202" s="51"/>
      <c r="G202" s="212"/>
      <c r="H202" s="98"/>
      <c r="I202" s="99"/>
      <c r="J202" s="164"/>
      <c r="K202" s="87"/>
      <c r="L202" s="87"/>
      <c r="M202" s="212"/>
      <c r="N202" s="87"/>
      <c r="O202" s="87"/>
      <c r="P202" s="212"/>
      <c r="Q202" s="87"/>
      <c r="R202" s="87"/>
      <c r="S202" s="87"/>
      <c r="T202" s="87"/>
      <c r="U202" s="87"/>
      <c r="V202" s="87"/>
      <c r="W202" s="87"/>
      <c r="X202" s="87"/>
    </row>
    <row r="203">
      <c r="A203" s="213" t="s">
        <v>1635</v>
      </c>
      <c r="B203" s="153" t="s">
        <v>1637</v>
      </c>
      <c r="C203" s="39" t="s">
        <v>1638</v>
      </c>
      <c r="D203" s="42" t="s">
        <v>1639</v>
      </c>
      <c r="E203" s="51"/>
      <c r="F203" s="51"/>
      <c r="G203" s="212"/>
      <c r="H203" s="99"/>
      <c r="I203" s="99"/>
      <c r="J203" s="164"/>
      <c r="K203" s="87"/>
      <c r="L203" s="87"/>
      <c r="M203" s="212"/>
      <c r="N203" s="87"/>
      <c r="O203" s="87"/>
      <c r="P203" s="212"/>
      <c r="Q203" s="87"/>
      <c r="R203" s="87"/>
      <c r="S203" s="87"/>
      <c r="T203" s="87"/>
      <c r="U203" s="87"/>
      <c r="V203" s="87"/>
      <c r="W203" s="87"/>
      <c r="X203" s="87"/>
    </row>
    <row r="204">
      <c r="A204" s="213" t="s">
        <v>1640</v>
      </c>
      <c r="B204" s="153" t="s">
        <v>1641</v>
      </c>
      <c r="C204" s="39" t="s">
        <v>1642</v>
      </c>
      <c r="D204" s="42" t="s">
        <v>1643</v>
      </c>
      <c r="E204" s="51"/>
      <c r="F204" s="51"/>
      <c r="G204" s="212"/>
      <c r="H204" s="99"/>
      <c r="I204" s="99"/>
      <c r="J204" s="164"/>
      <c r="K204" s="87"/>
      <c r="L204" s="87"/>
      <c r="M204" s="212"/>
      <c r="N204" s="87"/>
      <c r="O204" s="87"/>
      <c r="P204" s="212"/>
      <c r="Q204" s="87"/>
      <c r="R204" s="87"/>
      <c r="S204" s="87"/>
      <c r="T204" s="87"/>
      <c r="U204" s="87"/>
      <c r="V204" s="87"/>
      <c r="W204" s="87"/>
      <c r="X204" s="87"/>
    </row>
    <row r="205">
      <c r="A205" s="130" t="s">
        <v>538</v>
      </c>
      <c r="B205" s="7"/>
      <c r="C205" s="122"/>
      <c r="D205" s="20"/>
      <c r="E205" s="20"/>
      <c r="F205" s="7"/>
      <c r="G205" s="164"/>
      <c r="J205" s="199"/>
      <c r="M205" s="199"/>
      <c r="N205" s="211"/>
      <c r="O205" s="211"/>
      <c r="P205" s="199"/>
      <c r="Q205" s="211"/>
      <c r="R205" s="211"/>
      <c r="S205" s="211"/>
      <c r="T205" s="211"/>
      <c r="U205" s="211"/>
      <c r="V205" s="211"/>
      <c r="W205" s="211"/>
      <c r="X205" s="211"/>
    </row>
    <row r="206">
      <c r="A206" s="72" t="s">
        <v>937</v>
      </c>
      <c r="B206" s="153" t="s">
        <v>1652</v>
      </c>
      <c r="C206" s="30" t="s">
        <v>961</v>
      </c>
      <c r="D206" s="32" t="s">
        <v>962</v>
      </c>
      <c r="E206" s="30" t="s">
        <v>1653</v>
      </c>
      <c r="F206" s="42"/>
      <c r="G206" s="160"/>
      <c r="H206" s="87"/>
      <c r="I206" s="87"/>
      <c r="J206" s="160"/>
      <c r="K206" s="87"/>
      <c r="L206" s="87"/>
      <c r="M206" s="212"/>
      <c r="N206" s="87"/>
      <c r="O206" s="87"/>
      <c r="P206" s="212"/>
      <c r="Q206" s="87"/>
      <c r="R206" s="87"/>
      <c r="S206" s="87"/>
      <c r="T206" s="87"/>
      <c r="U206" s="87"/>
      <c r="V206" s="87"/>
      <c r="W206" s="87"/>
      <c r="X206" s="87"/>
    </row>
    <row r="207">
      <c r="A207" s="72" t="s">
        <v>759</v>
      </c>
      <c r="B207" s="153" t="s">
        <v>1655</v>
      </c>
      <c r="C207" s="30" t="s">
        <v>768</v>
      </c>
      <c r="D207" s="32" t="s">
        <v>771</v>
      </c>
      <c r="E207" s="30" t="s">
        <v>760</v>
      </c>
      <c r="F207" s="32" t="s">
        <v>761</v>
      </c>
      <c r="G207" s="55" t="s">
        <v>507</v>
      </c>
      <c r="H207" s="20"/>
      <c r="I207" s="7"/>
      <c r="J207" s="160"/>
      <c r="K207" s="87"/>
      <c r="L207" s="87"/>
      <c r="M207" s="212"/>
      <c r="N207" s="87"/>
      <c r="O207" s="87"/>
      <c r="P207" s="212"/>
      <c r="Q207" s="87"/>
      <c r="R207" s="87"/>
      <c r="S207" s="87"/>
      <c r="T207" s="87"/>
      <c r="U207" s="87"/>
      <c r="V207" s="87"/>
      <c r="W207" s="87"/>
      <c r="X207" s="87"/>
    </row>
    <row r="208">
      <c r="A208" s="72" t="s">
        <v>1661</v>
      </c>
      <c r="B208" s="153" t="s">
        <v>611</v>
      </c>
      <c r="C208" s="30" t="s">
        <v>748</v>
      </c>
      <c r="D208" s="32" t="s">
        <v>613</v>
      </c>
      <c r="E208" s="30" t="s">
        <v>609</v>
      </c>
      <c r="F208" s="32" t="s">
        <v>610</v>
      </c>
      <c r="G208" s="153" t="s">
        <v>606</v>
      </c>
      <c r="H208" s="39" t="s">
        <v>607</v>
      </c>
      <c r="I208" s="42" t="s">
        <v>608</v>
      </c>
      <c r="J208" s="160"/>
      <c r="K208" s="87"/>
      <c r="L208" s="87"/>
      <c r="M208" s="212"/>
      <c r="N208" s="87"/>
      <c r="O208" s="87"/>
      <c r="P208" s="212"/>
      <c r="Q208" s="87"/>
      <c r="R208" s="87"/>
      <c r="S208" s="87"/>
      <c r="T208" s="87"/>
      <c r="U208" s="87"/>
      <c r="V208" s="87"/>
      <c r="W208" s="87"/>
      <c r="X208" s="87"/>
    </row>
    <row r="209">
      <c r="A209" s="72" t="s">
        <v>1664</v>
      </c>
      <c r="B209" s="153" t="s">
        <v>1665</v>
      </c>
      <c r="C209" s="30" t="s">
        <v>1667</v>
      </c>
      <c r="D209" s="32" t="s">
        <v>1668</v>
      </c>
      <c r="E209" s="51"/>
      <c r="F209" s="51"/>
      <c r="G209" s="126"/>
      <c r="H209" s="99"/>
      <c r="I209" s="99"/>
      <c r="J209" s="160"/>
      <c r="K209" s="87"/>
      <c r="L209" s="87"/>
      <c r="M209" s="212"/>
      <c r="N209" s="87"/>
      <c r="O209" s="87"/>
      <c r="P209" s="212"/>
      <c r="Q209" s="87"/>
      <c r="R209" s="87"/>
      <c r="S209" s="87"/>
      <c r="T209" s="87"/>
      <c r="U209" s="87"/>
      <c r="V209" s="87"/>
      <c r="W209" s="87"/>
      <c r="X209" s="87"/>
    </row>
    <row r="210">
      <c r="A210" s="72" t="s">
        <v>1670</v>
      </c>
      <c r="B210" s="153" t="s">
        <v>1672</v>
      </c>
      <c r="C210" s="30" t="s">
        <v>1673</v>
      </c>
      <c r="D210" s="32" t="s">
        <v>1674</v>
      </c>
      <c r="E210" s="51"/>
      <c r="F210" s="163"/>
      <c r="G210" s="126"/>
      <c r="H210" s="99"/>
      <c r="I210" s="99"/>
      <c r="J210" s="160"/>
      <c r="K210" s="87"/>
      <c r="L210" s="87"/>
      <c r="M210" s="212"/>
      <c r="N210" s="87"/>
      <c r="O210" s="87"/>
      <c r="P210" s="212"/>
      <c r="Q210" s="87"/>
      <c r="R210" s="87"/>
      <c r="S210" s="87"/>
      <c r="T210" s="87"/>
      <c r="U210" s="87"/>
      <c r="V210" s="87"/>
      <c r="W210" s="87"/>
      <c r="X210" s="87"/>
    </row>
    <row r="211">
      <c r="A211" s="72" t="s">
        <v>1677</v>
      </c>
      <c r="B211" s="153" t="s">
        <v>1678</v>
      </c>
      <c r="C211" s="30" t="s">
        <v>1679</v>
      </c>
      <c r="D211" s="32" t="s">
        <v>1680</v>
      </c>
      <c r="E211" s="51"/>
      <c r="F211" s="51"/>
      <c r="G211" s="126"/>
      <c r="H211" s="99"/>
      <c r="I211" s="99"/>
      <c r="J211" s="160"/>
      <c r="K211" s="87"/>
      <c r="L211" s="87"/>
      <c r="M211" s="212"/>
      <c r="N211" s="87"/>
      <c r="O211" s="87"/>
      <c r="P211" s="212"/>
      <c r="Q211" s="87"/>
      <c r="R211" s="87"/>
      <c r="S211" s="87"/>
      <c r="T211" s="87"/>
      <c r="U211" s="87"/>
      <c r="V211" s="87"/>
      <c r="W211" s="87"/>
      <c r="X211" s="87"/>
    </row>
    <row r="212">
      <c r="A212" s="72" t="s">
        <v>697</v>
      </c>
      <c r="B212" s="153" t="s">
        <v>1683</v>
      </c>
      <c r="C212" s="30" t="s">
        <v>705</v>
      </c>
      <c r="D212" s="32" t="s">
        <v>706</v>
      </c>
      <c r="E212" s="30" t="s">
        <v>698</v>
      </c>
      <c r="F212" s="32" t="s">
        <v>699</v>
      </c>
      <c r="G212" s="126"/>
      <c r="H212" s="99"/>
      <c r="I212" s="99"/>
      <c r="J212" s="160"/>
      <c r="K212" s="87"/>
      <c r="L212" s="87"/>
      <c r="M212" s="212"/>
      <c r="N212" s="87"/>
      <c r="O212" s="87"/>
      <c r="P212" s="212"/>
      <c r="Q212" s="87"/>
      <c r="R212" s="87"/>
      <c r="S212" s="87"/>
      <c r="T212" s="87"/>
      <c r="U212" s="87"/>
      <c r="V212" s="87"/>
      <c r="W212" s="87"/>
      <c r="X212" s="87"/>
    </row>
    <row r="213">
      <c r="A213" s="72" t="s">
        <v>1685</v>
      </c>
      <c r="B213" s="153" t="s">
        <v>1686</v>
      </c>
      <c r="C213" s="30" t="s">
        <v>1687</v>
      </c>
      <c r="D213" s="32" t="s">
        <v>1690</v>
      </c>
      <c r="E213" s="51"/>
      <c r="F213" s="51"/>
      <c r="G213" s="126"/>
      <c r="H213" s="99"/>
      <c r="I213" s="99"/>
      <c r="J213" s="160"/>
      <c r="K213" s="87"/>
      <c r="L213" s="87"/>
      <c r="M213" s="212"/>
      <c r="N213" s="87"/>
      <c r="O213" s="87"/>
      <c r="P213" s="212"/>
      <c r="Q213" s="87"/>
      <c r="R213" s="87"/>
      <c r="S213" s="87"/>
      <c r="T213" s="87"/>
      <c r="U213" s="87"/>
      <c r="V213" s="87"/>
      <c r="W213" s="87"/>
      <c r="X213" s="87"/>
    </row>
    <row r="214">
      <c r="A214" s="72" t="s">
        <v>1694</v>
      </c>
      <c r="B214" s="153" t="s">
        <v>1695</v>
      </c>
      <c r="C214" s="30" t="s">
        <v>1696</v>
      </c>
      <c r="D214" s="32" t="s">
        <v>1697</v>
      </c>
      <c r="E214" s="51"/>
      <c r="F214" s="51"/>
      <c r="G214" s="212"/>
      <c r="H214" s="99"/>
      <c r="I214" s="99"/>
      <c r="J214" s="160"/>
      <c r="K214" s="87"/>
      <c r="L214" s="87"/>
      <c r="M214" s="212"/>
      <c r="N214" s="87"/>
      <c r="O214" s="87"/>
      <c r="P214" s="212"/>
      <c r="Q214" s="87"/>
      <c r="R214" s="87"/>
      <c r="S214" s="87"/>
      <c r="T214" s="87"/>
      <c r="U214" s="87"/>
      <c r="V214" s="87"/>
      <c r="W214" s="87"/>
      <c r="X214" s="87"/>
    </row>
    <row r="215">
      <c r="A215" s="72" t="s">
        <v>517</v>
      </c>
      <c r="B215" s="153" t="s">
        <v>1525</v>
      </c>
      <c r="C215" s="30" t="s">
        <v>563</v>
      </c>
      <c r="D215" s="32" t="s">
        <v>564</v>
      </c>
      <c r="E215" s="30" t="s">
        <v>518</v>
      </c>
      <c r="F215" s="32" t="s">
        <v>521</v>
      </c>
      <c r="G215" s="212"/>
      <c r="H215" s="99"/>
      <c r="I215" s="99"/>
      <c r="J215" s="160"/>
      <c r="K215" s="87"/>
      <c r="L215" s="87"/>
      <c r="M215" s="212"/>
      <c r="N215" s="87"/>
      <c r="O215" s="87"/>
      <c r="P215" s="212"/>
      <c r="Q215" s="87"/>
      <c r="R215" s="87"/>
      <c r="S215" s="87"/>
      <c r="T215" s="87"/>
      <c r="U215" s="87"/>
      <c r="V215" s="87"/>
      <c r="W215" s="87"/>
      <c r="X215" s="87"/>
    </row>
    <row r="216">
      <c r="A216" s="72" t="s">
        <v>1698</v>
      </c>
      <c r="B216" s="153" t="s">
        <v>1699</v>
      </c>
      <c r="C216" s="30" t="s">
        <v>1700</v>
      </c>
      <c r="D216" s="32" t="s">
        <v>1701</v>
      </c>
      <c r="E216" s="51"/>
      <c r="F216" s="51"/>
      <c r="G216" s="55" t="s">
        <v>507</v>
      </c>
      <c r="H216" s="20"/>
      <c r="I216" s="7"/>
      <c r="J216" s="160"/>
      <c r="K216" s="87"/>
      <c r="L216" s="87"/>
      <c r="M216" s="212"/>
      <c r="N216" s="87"/>
      <c r="O216" s="87"/>
      <c r="P216" s="212"/>
      <c r="Q216" s="87"/>
      <c r="R216" s="87"/>
      <c r="S216" s="87"/>
      <c r="T216" s="87"/>
      <c r="U216" s="87"/>
      <c r="V216" s="87"/>
      <c r="W216" s="87"/>
      <c r="X216" s="87"/>
    </row>
    <row r="217">
      <c r="A217" s="72" t="s">
        <v>1702</v>
      </c>
      <c r="B217" s="153" t="s">
        <v>655</v>
      </c>
      <c r="C217" s="30" t="s">
        <v>988</v>
      </c>
      <c r="D217" s="32" t="s">
        <v>657</v>
      </c>
      <c r="E217" s="30" t="s">
        <v>1055</v>
      </c>
      <c r="F217" s="42" t="str">
        <f>ACF!C126</f>
        <v/>
      </c>
      <c r="G217" s="153" t="s">
        <v>650</v>
      </c>
      <c r="H217" s="30" t="s">
        <v>651</v>
      </c>
      <c r="I217" s="32" t="s">
        <v>652</v>
      </c>
      <c r="J217" s="160"/>
      <c r="K217" s="87"/>
      <c r="L217" s="87"/>
      <c r="M217" s="212"/>
      <c r="N217" s="87"/>
      <c r="O217" s="87"/>
      <c r="P217" s="212"/>
      <c r="Q217" s="87"/>
      <c r="R217" s="87"/>
      <c r="S217" s="87"/>
      <c r="T217" s="87"/>
      <c r="U217" s="87"/>
      <c r="V217" s="87"/>
      <c r="W217" s="87"/>
      <c r="X217" s="87"/>
    </row>
    <row r="218">
      <c r="A218" s="72" t="s">
        <v>1704</v>
      </c>
      <c r="B218" s="153" t="s">
        <v>661</v>
      </c>
      <c r="C218" s="30" t="s">
        <v>612</v>
      </c>
      <c r="D218" s="32" t="s">
        <v>614</v>
      </c>
      <c r="E218" s="30" t="s">
        <v>602</v>
      </c>
      <c r="F218" s="32" t="s">
        <v>603</v>
      </c>
      <c r="G218" s="153" t="s">
        <v>604</v>
      </c>
      <c r="H218" s="39" t="s">
        <v>658</v>
      </c>
      <c r="I218" s="42" t="s">
        <v>659</v>
      </c>
      <c r="J218" s="55" t="s">
        <v>532</v>
      </c>
      <c r="K218" s="20"/>
      <c r="L218" s="7"/>
      <c r="M218" s="163"/>
      <c r="N218" s="163"/>
      <c r="O218" s="163"/>
      <c r="P218" s="212"/>
      <c r="Q218" s="87"/>
      <c r="R218" s="87"/>
      <c r="S218" s="87"/>
      <c r="T218" s="87"/>
      <c r="U218" s="87"/>
      <c r="V218" s="87"/>
      <c r="W218" s="87"/>
      <c r="X218" s="87"/>
    </row>
    <row r="219">
      <c r="A219" s="72" t="s">
        <v>814</v>
      </c>
      <c r="B219" s="153" t="s">
        <v>1705</v>
      </c>
      <c r="C219" s="30" t="s">
        <v>1706</v>
      </c>
      <c r="D219" s="32" t="s">
        <v>837</v>
      </c>
      <c r="E219" s="51"/>
      <c r="F219" s="51"/>
      <c r="G219" s="55" t="s">
        <v>507</v>
      </c>
      <c r="H219" s="20"/>
      <c r="I219" s="7"/>
      <c r="J219" s="153" t="s">
        <v>1130</v>
      </c>
      <c r="K219" s="39" t="s">
        <v>834</v>
      </c>
      <c r="L219" s="42" t="s">
        <v>835</v>
      </c>
      <c r="M219" s="55" t="s">
        <v>543</v>
      </c>
      <c r="N219" s="20"/>
      <c r="O219" s="7"/>
      <c r="P219" s="150" t="s">
        <v>552</v>
      </c>
      <c r="Q219" s="20"/>
      <c r="R219" s="20"/>
      <c r="S219" s="152"/>
      <c r="T219" s="152"/>
      <c r="U219" s="152"/>
      <c r="V219" s="152"/>
      <c r="W219" s="152"/>
      <c r="X219" s="152"/>
    </row>
    <row r="220">
      <c r="A220" s="72" t="s">
        <v>575</v>
      </c>
      <c r="B220" s="153" t="s">
        <v>596</v>
      </c>
      <c r="C220" s="30" t="s">
        <v>634</v>
      </c>
      <c r="D220" s="32" t="s">
        <v>598</v>
      </c>
      <c r="E220" s="30" t="s">
        <v>591</v>
      </c>
      <c r="F220" s="32" t="s">
        <v>592</v>
      </c>
      <c r="G220" s="153" t="s">
        <v>576</v>
      </c>
      <c r="H220" s="174" t="s">
        <v>589</v>
      </c>
      <c r="I220" s="32" t="s">
        <v>590</v>
      </c>
      <c r="J220" s="153" t="s">
        <v>593</v>
      </c>
      <c r="K220" s="39" t="s">
        <v>594</v>
      </c>
      <c r="L220" s="56" t="s">
        <v>595</v>
      </c>
      <c r="M220" s="153"/>
      <c r="N220" s="39" t="s">
        <v>594</v>
      </c>
      <c r="O220" s="56"/>
      <c r="P220" s="153" t="s">
        <v>599</v>
      </c>
      <c r="Q220" s="39" t="s">
        <v>589</v>
      </c>
      <c r="R220" s="32" t="s">
        <v>600</v>
      </c>
      <c r="S220" s="157"/>
      <c r="T220" s="157"/>
      <c r="U220" s="157"/>
      <c r="V220" s="157"/>
      <c r="W220" s="157"/>
      <c r="X220" s="157"/>
    </row>
    <row r="221">
      <c r="A221" s="72" t="s">
        <v>1711</v>
      </c>
      <c r="B221" s="153" t="s">
        <v>1712</v>
      </c>
      <c r="C221" s="30" t="s">
        <v>1713</v>
      </c>
      <c r="D221" s="32" t="s">
        <v>1714</v>
      </c>
      <c r="E221" s="51"/>
      <c r="F221" s="51"/>
      <c r="G221" s="212"/>
      <c r="H221" s="99"/>
      <c r="I221" s="99"/>
      <c r="J221" s="160"/>
      <c r="K221" s="87"/>
      <c r="L221" s="87"/>
      <c r="M221" s="212"/>
      <c r="N221" s="87"/>
      <c r="O221" s="87"/>
      <c r="P221" s="212"/>
      <c r="Q221" s="87"/>
      <c r="R221" s="87"/>
      <c r="S221" s="87"/>
      <c r="T221" s="87"/>
      <c r="U221" s="87"/>
      <c r="V221" s="87"/>
      <c r="W221" s="87"/>
      <c r="X221" s="87"/>
    </row>
    <row r="222">
      <c r="A222" s="72" t="s">
        <v>1715</v>
      </c>
      <c r="B222" s="153" t="s">
        <v>1716</v>
      </c>
      <c r="C222" s="30" t="s">
        <v>1717</v>
      </c>
      <c r="D222" s="32" t="s">
        <v>1718</v>
      </c>
      <c r="E222" s="51"/>
      <c r="F222" s="51"/>
      <c r="G222" s="212"/>
      <c r="H222" s="99"/>
      <c r="I222" s="99"/>
      <c r="J222" s="160"/>
      <c r="K222" s="87"/>
      <c r="L222" s="87"/>
      <c r="M222" s="212"/>
      <c r="N222" s="87"/>
      <c r="O222" s="87"/>
      <c r="P222" s="212"/>
      <c r="Q222" s="87"/>
      <c r="R222" s="87"/>
      <c r="S222" s="87"/>
      <c r="T222" s="87"/>
      <c r="U222" s="87"/>
      <c r="V222" s="87"/>
      <c r="W222" s="87"/>
      <c r="X222" s="87"/>
    </row>
    <row r="223">
      <c r="A223" s="213" t="s">
        <v>1719</v>
      </c>
      <c r="B223" s="153" t="s">
        <v>1720</v>
      </c>
      <c r="C223" s="30" t="s">
        <v>1721</v>
      </c>
      <c r="D223" s="32" t="s">
        <v>1722</v>
      </c>
      <c r="E223" s="51"/>
      <c r="F223" s="51"/>
      <c r="G223" s="212"/>
      <c r="H223" s="99"/>
      <c r="I223" s="99"/>
      <c r="J223" s="160"/>
      <c r="K223" s="87"/>
      <c r="L223" s="87"/>
      <c r="M223" s="212"/>
      <c r="N223" s="87"/>
      <c r="O223" s="87"/>
      <c r="P223" s="212"/>
      <c r="Q223" s="87"/>
      <c r="R223" s="87"/>
      <c r="S223" s="87"/>
      <c r="T223" s="87"/>
      <c r="U223" s="87"/>
      <c r="V223" s="87"/>
      <c r="W223" s="87"/>
      <c r="X223" s="87"/>
    </row>
    <row r="224">
      <c r="A224" s="72" t="s">
        <v>1723</v>
      </c>
      <c r="B224" s="153" t="s">
        <v>1724</v>
      </c>
      <c r="C224" s="30" t="s">
        <v>1725</v>
      </c>
      <c r="D224" s="32" t="s">
        <v>1727</v>
      </c>
      <c r="E224" s="51"/>
      <c r="F224" s="51"/>
      <c r="G224" s="212"/>
      <c r="H224" s="99"/>
      <c r="I224" s="99"/>
      <c r="J224" s="160"/>
      <c r="K224" s="87"/>
      <c r="L224" s="87"/>
      <c r="M224" s="212"/>
      <c r="N224" s="87"/>
      <c r="O224" s="87"/>
      <c r="P224" s="212"/>
      <c r="Q224" s="87"/>
      <c r="R224" s="87"/>
      <c r="S224" s="87"/>
      <c r="T224" s="87"/>
      <c r="U224" s="87"/>
      <c r="V224" s="87"/>
      <c r="W224" s="87"/>
      <c r="X224" s="87"/>
    </row>
    <row r="225">
      <c r="A225" s="213" t="s">
        <v>1731</v>
      </c>
      <c r="B225" s="153" t="s">
        <v>1732</v>
      </c>
      <c r="C225" s="30" t="s">
        <v>1733</v>
      </c>
      <c r="D225" s="32" t="s">
        <v>1735</v>
      </c>
      <c r="E225" s="51"/>
      <c r="F225" s="51"/>
      <c r="G225" s="126"/>
      <c r="H225" s="99"/>
      <c r="I225" s="99"/>
      <c r="J225" s="160"/>
      <c r="K225" s="87"/>
      <c r="L225" s="87"/>
      <c r="M225" s="212"/>
      <c r="N225" s="87"/>
      <c r="O225" s="87"/>
      <c r="P225" s="212"/>
      <c r="Q225" s="87"/>
      <c r="R225" s="87"/>
      <c r="S225" s="87"/>
      <c r="T225" s="87"/>
      <c r="U225" s="87"/>
      <c r="V225" s="87"/>
      <c r="W225" s="87"/>
      <c r="X225" s="87"/>
    </row>
    <row r="226">
      <c r="A226" s="213" t="s">
        <v>1737</v>
      </c>
      <c r="B226" s="153" t="s">
        <v>1738</v>
      </c>
      <c r="C226" s="30" t="s">
        <v>1739</v>
      </c>
      <c r="D226" s="32" t="s">
        <v>1740</v>
      </c>
      <c r="E226" s="51"/>
      <c r="F226" s="51"/>
      <c r="G226" s="126"/>
      <c r="H226" s="99"/>
      <c r="I226" s="99"/>
      <c r="J226" s="160"/>
      <c r="K226" s="87"/>
      <c r="L226" s="87"/>
      <c r="M226" s="212"/>
      <c r="N226" s="87"/>
      <c r="O226" s="87"/>
      <c r="P226" s="212"/>
      <c r="Q226" s="87"/>
      <c r="R226" s="87"/>
      <c r="S226" s="87"/>
      <c r="T226" s="87"/>
      <c r="U226" s="87"/>
      <c r="V226" s="87"/>
      <c r="W226" s="87"/>
      <c r="X226" s="87"/>
    </row>
    <row r="227">
      <c r="A227" s="213" t="s">
        <v>1743</v>
      </c>
      <c r="B227" s="153" t="s">
        <v>1744</v>
      </c>
      <c r="C227" s="30" t="s">
        <v>1745</v>
      </c>
      <c r="D227" s="32" t="s">
        <v>1747</v>
      </c>
      <c r="E227" s="51"/>
      <c r="F227" s="51"/>
      <c r="G227" s="126"/>
      <c r="H227" s="99"/>
      <c r="I227" s="99"/>
      <c r="J227" s="160"/>
      <c r="K227" s="87"/>
      <c r="L227" s="87"/>
      <c r="M227" s="212"/>
      <c r="N227" s="87"/>
      <c r="O227" s="87"/>
      <c r="P227" s="212"/>
      <c r="Q227" s="87"/>
      <c r="R227" s="87"/>
      <c r="S227" s="87"/>
      <c r="T227" s="87"/>
      <c r="U227" s="87"/>
      <c r="V227" s="87"/>
      <c r="W227" s="87"/>
      <c r="X227" s="87"/>
    </row>
    <row r="228">
      <c r="A228" s="213" t="s">
        <v>1752</v>
      </c>
      <c r="B228" s="153" t="s">
        <v>1753</v>
      </c>
      <c r="C228" s="30" t="s">
        <v>1754</v>
      </c>
      <c r="D228" s="32" t="s">
        <v>1755</v>
      </c>
      <c r="E228" s="51"/>
      <c r="F228" s="51"/>
      <c r="G228" s="126"/>
      <c r="H228" s="99"/>
      <c r="I228" s="99"/>
      <c r="J228" s="160"/>
      <c r="K228" s="87"/>
      <c r="L228" s="87"/>
      <c r="M228" s="212"/>
      <c r="N228" s="87"/>
      <c r="O228" s="87"/>
      <c r="P228" s="212"/>
      <c r="Q228" s="87"/>
      <c r="R228" s="87"/>
      <c r="S228" s="87"/>
      <c r="T228" s="87"/>
      <c r="U228" s="87"/>
      <c r="V228" s="87"/>
      <c r="W228" s="87"/>
      <c r="X228" s="87"/>
    </row>
    <row r="229">
      <c r="A229" s="72" t="s">
        <v>1757</v>
      </c>
      <c r="B229" s="153" t="s">
        <v>1530</v>
      </c>
      <c r="C229" s="30" t="s">
        <v>1758</v>
      </c>
      <c r="D229" s="32" t="s">
        <v>1761</v>
      </c>
      <c r="E229" s="51"/>
      <c r="F229" s="98"/>
      <c r="G229" s="126"/>
      <c r="H229" s="99"/>
      <c r="I229" s="99"/>
      <c r="J229" s="160"/>
      <c r="K229" s="87"/>
      <c r="L229" s="87"/>
      <c r="M229" s="212"/>
      <c r="N229" s="87"/>
      <c r="O229" s="87"/>
      <c r="P229" s="212"/>
      <c r="Q229" s="87"/>
      <c r="R229" s="87"/>
      <c r="S229" s="87"/>
      <c r="T229" s="87"/>
      <c r="U229" s="87"/>
      <c r="V229" s="87"/>
      <c r="W229" s="87"/>
      <c r="X229" s="87"/>
    </row>
    <row r="230">
      <c r="A230" s="213" t="s">
        <v>1762</v>
      </c>
      <c r="B230" s="153" t="s">
        <v>1763</v>
      </c>
      <c r="C230" s="30" t="s">
        <v>1764</v>
      </c>
      <c r="D230" s="32" t="s">
        <v>1765</v>
      </c>
      <c r="E230" s="51"/>
      <c r="F230" s="51"/>
      <c r="G230" s="212"/>
      <c r="H230" s="99"/>
      <c r="I230" s="99"/>
      <c r="J230" s="160"/>
      <c r="K230" s="87"/>
      <c r="L230" s="87"/>
      <c r="M230" s="212"/>
      <c r="N230" s="87"/>
      <c r="O230" s="87"/>
      <c r="P230" s="212"/>
      <c r="Q230" s="87"/>
      <c r="R230" s="87"/>
      <c r="S230" s="87"/>
      <c r="T230" s="87"/>
      <c r="U230" s="87"/>
      <c r="V230" s="87"/>
      <c r="W230" s="87"/>
      <c r="X230" s="87"/>
    </row>
    <row r="231">
      <c r="A231" s="72" t="s">
        <v>1768</v>
      </c>
      <c r="B231" s="153" t="s">
        <v>1769</v>
      </c>
      <c r="C231" s="30" t="s">
        <v>1770</v>
      </c>
      <c r="D231" s="32" t="s">
        <v>1771</v>
      </c>
      <c r="E231" s="51"/>
      <c r="F231" s="51"/>
      <c r="G231" s="212"/>
      <c r="H231" s="99"/>
      <c r="I231" s="99"/>
      <c r="J231" s="160"/>
      <c r="K231" s="87"/>
      <c r="L231" s="87"/>
      <c r="M231" s="212"/>
      <c r="N231" s="87"/>
      <c r="O231" s="87"/>
      <c r="P231" s="212"/>
      <c r="Q231" s="87"/>
      <c r="R231" s="87"/>
      <c r="S231" s="87"/>
      <c r="T231" s="87"/>
      <c r="U231" s="87"/>
      <c r="V231" s="87"/>
      <c r="W231" s="87"/>
      <c r="X231" s="87"/>
    </row>
    <row r="232">
      <c r="A232" s="72" t="s">
        <v>1773</v>
      </c>
      <c r="B232" s="153" t="s">
        <v>1774</v>
      </c>
      <c r="C232" s="30" t="s">
        <v>1775</v>
      </c>
      <c r="D232" s="32" t="s">
        <v>1777</v>
      </c>
      <c r="E232" s="51"/>
      <c r="F232" s="51"/>
      <c r="G232" s="212"/>
      <c r="H232" s="99"/>
      <c r="I232" s="99"/>
      <c r="J232" s="160"/>
      <c r="K232" s="87"/>
      <c r="L232" s="87"/>
      <c r="M232" s="212"/>
      <c r="N232" s="87"/>
      <c r="O232" s="87"/>
      <c r="P232" s="212"/>
      <c r="Q232" s="87"/>
      <c r="R232" s="87"/>
      <c r="S232" s="87"/>
      <c r="T232" s="87"/>
      <c r="U232" s="87"/>
      <c r="V232" s="87"/>
      <c r="W232" s="87"/>
      <c r="X232" s="87"/>
    </row>
    <row r="233">
      <c r="A233" s="72" t="s">
        <v>1779</v>
      </c>
      <c r="B233" s="153" t="s">
        <v>1533</v>
      </c>
      <c r="C233" s="30" t="s">
        <v>1781</v>
      </c>
      <c r="D233" s="32" t="s">
        <v>1782</v>
      </c>
      <c r="E233" s="51"/>
      <c r="F233" s="51"/>
      <c r="G233" s="212"/>
      <c r="H233" s="99"/>
      <c r="I233" s="99"/>
      <c r="J233" s="160"/>
      <c r="K233" s="87"/>
      <c r="L233" s="87"/>
      <c r="M233" s="212"/>
      <c r="N233" s="87"/>
      <c r="O233" s="87"/>
      <c r="P233" s="212"/>
      <c r="Q233" s="87"/>
      <c r="R233" s="87"/>
      <c r="S233" s="87"/>
      <c r="T233" s="87"/>
      <c r="U233" s="87"/>
      <c r="V233" s="87"/>
      <c r="W233" s="87"/>
      <c r="X233" s="87"/>
    </row>
    <row r="234">
      <c r="A234" s="213" t="s">
        <v>1786</v>
      </c>
      <c r="B234" s="153" t="s">
        <v>1788</v>
      </c>
      <c r="C234" s="30" t="s">
        <v>1789</v>
      </c>
      <c r="D234" s="32" t="s">
        <v>1790</v>
      </c>
      <c r="E234" s="51"/>
      <c r="F234" s="51"/>
      <c r="G234" s="212"/>
      <c r="H234" s="99"/>
      <c r="I234" s="99"/>
      <c r="J234" s="160"/>
      <c r="K234" s="87"/>
      <c r="L234" s="87"/>
      <c r="M234" s="212"/>
      <c r="N234" s="87"/>
      <c r="O234" s="87"/>
      <c r="P234" s="212"/>
      <c r="Q234" s="87"/>
      <c r="R234" s="87"/>
      <c r="S234" s="87"/>
      <c r="T234" s="87"/>
      <c r="U234" s="87"/>
      <c r="V234" s="87"/>
      <c r="W234" s="87"/>
      <c r="X234" s="87"/>
    </row>
    <row r="235">
      <c r="A235" s="213" t="s">
        <v>1792</v>
      </c>
      <c r="B235" s="153" t="s">
        <v>1793</v>
      </c>
      <c r="C235" s="30" t="s">
        <v>1794</v>
      </c>
      <c r="D235" s="32" t="s">
        <v>1795</v>
      </c>
      <c r="E235" s="51"/>
      <c r="F235" s="51"/>
      <c r="G235" s="212"/>
      <c r="H235" s="99"/>
      <c r="I235" s="99"/>
      <c r="J235" s="160"/>
      <c r="K235" s="87"/>
      <c r="L235" s="87"/>
      <c r="M235" s="212"/>
      <c r="N235" s="87"/>
      <c r="O235" s="87"/>
      <c r="P235" s="212"/>
      <c r="Q235" s="87"/>
      <c r="R235" s="87"/>
      <c r="S235" s="87"/>
      <c r="T235" s="87"/>
      <c r="U235" s="87"/>
      <c r="V235" s="87"/>
      <c r="W235" s="87"/>
      <c r="X235" s="87"/>
    </row>
    <row r="236">
      <c r="A236" s="213" t="s">
        <v>1798</v>
      </c>
      <c r="B236" s="153" t="s">
        <v>1799</v>
      </c>
      <c r="C236" s="30" t="s">
        <v>1800</v>
      </c>
      <c r="D236" s="32" t="s">
        <v>1801</v>
      </c>
      <c r="E236" s="51"/>
      <c r="F236" s="51"/>
      <c r="G236" s="212"/>
      <c r="H236" s="99"/>
      <c r="I236" s="99"/>
      <c r="J236" s="160"/>
      <c r="K236" s="87"/>
      <c r="L236" s="87"/>
      <c r="M236" s="212"/>
      <c r="N236" s="87"/>
      <c r="O236" s="87"/>
      <c r="P236" s="212"/>
      <c r="Q236" s="87"/>
      <c r="R236" s="87"/>
      <c r="S236" s="87"/>
      <c r="T236" s="87"/>
      <c r="U236" s="87"/>
      <c r="V236" s="87"/>
      <c r="W236" s="87"/>
      <c r="X236" s="87"/>
    </row>
    <row r="237">
      <c r="A237" s="213" t="s">
        <v>1805</v>
      </c>
      <c r="B237" s="153" t="s">
        <v>1807</v>
      </c>
      <c r="C237" s="30" t="s">
        <v>1810</v>
      </c>
      <c r="D237" s="32" t="s">
        <v>1812</v>
      </c>
      <c r="E237" s="51"/>
      <c r="F237" s="51"/>
      <c r="G237" s="212"/>
      <c r="H237" s="99"/>
      <c r="I237" s="99"/>
      <c r="J237" s="160"/>
      <c r="K237" s="87"/>
      <c r="L237" s="87"/>
      <c r="M237" s="212"/>
      <c r="N237" s="87"/>
      <c r="O237" s="87"/>
      <c r="P237" s="212"/>
      <c r="Q237" s="87"/>
      <c r="R237" s="87"/>
      <c r="S237" s="87"/>
      <c r="T237" s="87"/>
      <c r="U237" s="87"/>
      <c r="V237" s="87"/>
      <c r="W237" s="87"/>
      <c r="X237" s="87"/>
    </row>
    <row r="238">
      <c r="A238" s="72" t="s">
        <v>1816</v>
      </c>
      <c r="B238" s="153" t="s">
        <v>1817</v>
      </c>
      <c r="C238" s="30" t="s">
        <v>1819</v>
      </c>
      <c r="D238" s="32" t="s">
        <v>1820</v>
      </c>
      <c r="E238" s="51"/>
      <c r="F238" s="51"/>
      <c r="G238" s="212"/>
      <c r="H238" s="99"/>
      <c r="I238" s="99"/>
      <c r="J238" s="160"/>
      <c r="K238" s="87"/>
      <c r="L238" s="87"/>
      <c r="M238" s="212"/>
      <c r="N238" s="87"/>
      <c r="O238" s="87"/>
      <c r="P238" s="212"/>
      <c r="Q238" s="87"/>
      <c r="R238" s="87"/>
      <c r="S238" s="87"/>
      <c r="T238" s="87"/>
      <c r="U238" s="87"/>
      <c r="V238" s="87"/>
      <c r="W238" s="87"/>
      <c r="X238" s="87"/>
    </row>
    <row r="239">
      <c r="A239" s="72" t="s">
        <v>1823</v>
      </c>
      <c r="B239" s="153" t="s">
        <v>1824</v>
      </c>
      <c r="C239" s="30" t="s">
        <v>1825</v>
      </c>
      <c r="D239" s="32" t="s">
        <v>1826</v>
      </c>
      <c r="E239" s="51"/>
      <c r="F239" s="51"/>
      <c r="G239" s="212"/>
      <c r="H239" s="99"/>
      <c r="I239" s="99"/>
      <c r="J239" s="160"/>
      <c r="K239" s="87"/>
      <c r="L239" s="87"/>
      <c r="M239" s="212"/>
      <c r="N239" s="87"/>
      <c r="O239" s="87"/>
      <c r="P239" s="212"/>
      <c r="Q239" s="87"/>
      <c r="R239" s="87"/>
      <c r="S239" s="87"/>
      <c r="T239" s="87"/>
      <c r="U239" s="87"/>
      <c r="V239" s="87"/>
      <c r="W239" s="87"/>
      <c r="X239" s="87"/>
    </row>
    <row r="240">
      <c r="A240" s="213" t="s">
        <v>1828</v>
      </c>
      <c r="B240" s="153" t="s">
        <v>1829</v>
      </c>
      <c r="C240" s="30" t="s">
        <v>1830</v>
      </c>
      <c r="D240" s="32" t="s">
        <v>1831</v>
      </c>
      <c r="E240" s="51"/>
      <c r="F240" s="51"/>
      <c r="G240" s="212"/>
      <c r="H240" s="99"/>
      <c r="I240" s="99"/>
      <c r="J240" s="160"/>
      <c r="K240" s="87"/>
      <c r="L240" s="87"/>
      <c r="M240" s="212"/>
      <c r="N240" s="87"/>
      <c r="O240" s="87"/>
      <c r="P240" s="212"/>
      <c r="Q240" s="87"/>
      <c r="R240" s="87"/>
      <c r="S240" s="87"/>
      <c r="T240" s="87"/>
      <c r="U240" s="87"/>
      <c r="V240" s="87"/>
      <c r="W240" s="87"/>
      <c r="X240" s="87"/>
    </row>
    <row r="241">
      <c r="A241" s="72" t="s">
        <v>1839</v>
      </c>
      <c r="B241" s="153" t="s">
        <v>1841</v>
      </c>
      <c r="C241" s="30" t="s">
        <v>1843</v>
      </c>
      <c r="D241" s="32" t="s">
        <v>1844</v>
      </c>
      <c r="E241" s="51"/>
      <c r="F241" s="51"/>
      <c r="G241" s="126"/>
      <c r="H241" s="99"/>
      <c r="I241" s="99"/>
      <c r="J241" s="160"/>
      <c r="K241" s="87"/>
      <c r="L241" s="87"/>
      <c r="M241" s="212"/>
      <c r="N241" s="87"/>
      <c r="O241" s="87"/>
      <c r="P241" s="212"/>
      <c r="Q241" s="87"/>
      <c r="R241" s="87"/>
      <c r="S241" s="87"/>
      <c r="T241" s="87"/>
      <c r="U241" s="87"/>
      <c r="V241" s="87"/>
      <c r="W241" s="87"/>
      <c r="X241" s="87"/>
    </row>
    <row r="242">
      <c r="A242" s="72" t="s">
        <v>1848</v>
      </c>
      <c r="B242" s="153" t="s">
        <v>1849</v>
      </c>
      <c r="C242" s="30" t="s">
        <v>1851</v>
      </c>
      <c r="D242" s="32" t="s">
        <v>1852</v>
      </c>
      <c r="E242" s="51"/>
      <c r="F242" s="51"/>
      <c r="G242" s="126"/>
      <c r="H242" s="99"/>
      <c r="I242" s="99"/>
      <c r="J242" s="160"/>
      <c r="K242" s="87"/>
      <c r="L242" s="87"/>
      <c r="M242" s="212"/>
      <c r="N242" s="87"/>
      <c r="O242" s="87"/>
      <c r="P242" s="212"/>
      <c r="Q242" s="87"/>
      <c r="R242" s="87"/>
      <c r="S242" s="87"/>
      <c r="T242" s="87"/>
      <c r="U242" s="87"/>
      <c r="V242" s="87"/>
      <c r="W242" s="87"/>
      <c r="X242" s="87"/>
    </row>
    <row r="243">
      <c r="A243" s="213" t="s">
        <v>1854</v>
      </c>
      <c r="B243" s="153" t="s">
        <v>1855</v>
      </c>
      <c r="C243" s="30" t="s">
        <v>1857</v>
      </c>
      <c r="D243" s="32" t="s">
        <v>1858</v>
      </c>
      <c r="E243" s="51"/>
      <c r="F243" s="51"/>
      <c r="G243" s="126"/>
      <c r="H243" s="99"/>
      <c r="I243" s="99"/>
      <c r="J243" s="160"/>
      <c r="K243" s="87"/>
      <c r="L243" s="87"/>
      <c r="M243" s="212"/>
      <c r="N243" s="87"/>
      <c r="O243" s="87"/>
      <c r="P243" s="212"/>
      <c r="Q243" s="87"/>
      <c r="R243" s="87"/>
      <c r="S243" s="87"/>
      <c r="T243" s="87"/>
      <c r="U243" s="87"/>
      <c r="V243" s="87"/>
      <c r="W243" s="87"/>
      <c r="X243" s="87"/>
    </row>
    <row r="244">
      <c r="A244" s="213" t="s">
        <v>1863</v>
      </c>
      <c r="B244" s="153" t="s">
        <v>1865</v>
      </c>
      <c r="C244" s="30" t="s">
        <v>1866</v>
      </c>
      <c r="D244" s="32" t="s">
        <v>1867</v>
      </c>
      <c r="E244" s="51"/>
      <c r="F244" s="51"/>
      <c r="G244" s="126"/>
      <c r="H244" s="99"/>
      <c r="I244" s="99"/>
      <c r="J244" s="160"/>
      <c r="K244" s="87"/>
      <c r="L244" s="87"/>
      <c r="M244" s="212"/>
      <c r="N244" s="87"/>
      <c r="O244" s="87"/>
      <c r="P244" s="212"/>
      <c r="Q244" s="87"/>
      <c r="R244" s="87"/>
      <c r="S244" s="87"/>
      <c r="T244" s="87"/>
      <c r="U244" s="87"/>
      <c r="V244" s="87"/>
      <c r="W244" s="87"/>
      <c r="X244" s="87"/>
    </row>
    <row r="245">
      <c r="A245" s="213" t="s">
        <v>1870</v>
      </c>
      <c r="B245" s="153" t="s">
        <v>1872</v>
      </c>
      <c r="C245" s="30" t="s">
        <v>1873</v>
      </c>
      <c r="D245" s="32" t="s">
        <v>1874</v>
      </c>
      <c r="E245" s="51"/>
      <c r="F245" s="51"/>
      <c r="G245" s="126"/>
      <c r="H245" s="99"/>
      <c r="I245" s="99"/>
      <c r="J245" s="160"/>
      <c r="K245" s="87"/>
      <c r="L245" s="87"/>
      <c r="M245" s="212"/>
      <c r="N245" s="87"/>
      <c r="O245" s="87"/>
      <c r="P245" s="212"/>
      <c r="Q245" s="87"/>
      <c r="R245" s="87"/>
      <c r="S245" s="87"/>
      <c r="T245" s="87"/>
      <c r="U245" s="87"/>
      <c r="V245" s="87"/>
      <c r="W245" s="87"/>
      <c r="X245" s="87"/>
    </row>
    <row r="246">
      <c r="A246" s="72" t="s">
        <v>1876</v>
      </c>
      <c r="B246" s="153" t="s">
        <v>1877</v>
      </c>
      <c r="C246" s="30" t="s">
        <v>1878</v>
      </c>
      <c r="D246" s="32" t="s">
        <v>1880</v>
      </c>
      <c r="E246" s="51"/>
      <c r="F246" s="51"/>
      <c r="G246" s="212"/>
      <c r="H246" s="99"/>
      <c r="I246" s="99"/>
      <c r="J246" s="160"/>
      <c r="K246" s="87"/>
      <c r="L246" s="87"/>
      <c r="M246" s="212"/>
      <c r="N246" s="87"/>
      <c r="O246" s="87"/>
      <c r="P246" s="212"/>
      <c r="Q246" s="87"/>
      <c r="R246" s="87"/>
      <c r="S246" s="87"/>
      <c r="T246" s="87"/>
      <c r="U246" s="87"/>
      <c r="V246" s="87"/>
      <c r="W246" s="87"/>
      <c r="X246" s="87"/>
    </row>
    <row r="247">
      <c r="A247" s="72" t="s">
        <v>1882</v>
      </c>
      <c r="B247" s="153" t="s">
        <v>1883</v>
      </c>
      <c r="C247" s="30" t="s">
        <v>1885</v>
      </c>
      <c r="D247" s="32" t="s">
        <v>1886</v>
      </c>
      <c r="E247" s="51"/>
      <c r="F247" s="51"/>
      <c r="G247" s="212"/>
      <c r="H247" s="99"/>
      <c r="I247" s="99"/>
      <c r="J247" s="160"/>
      <c r="K247" s="87"/>
      <c r="L247" s="87"/>
      <c r="M247" s="212"/>
      <c r="N247" s="87"/>
      <c r="O247" s="87"/>
      <c r="P247" s="212"/>
      <c r="Q247" s="87"/>
      <c r="R247" s="87"/>
      <c r="S247" s="87"/>
      <c r="T247" s="87"/>
      <c r="U247" s="87"/>
      <c r="V247" s="87"/>
      <c r="W247" s="87"/>
      <c r="X247" s="87"/>
    </row>
    <row r="248">
      <c r="A248" s="213" t="s">
        <v>1889</v>
      </c>
      <c r="B248" s="153" t="s">
        <v>1890</v>
      </c>
      <c r="C248" s="30" t="s">
        <v>1891</v>
      </c>
      <c r="D248" s="32" t="s">
        <v>1892</v>
      </c>
      <c r="E248" s="51"/>
      <c r="F248" s="51"/>
      <c r="G248" s="212"/>
      <c r="H248" s="99"/>
      <c r="I248" s="99"/>
      <c r="J248" s="160"/>
      <c r="K248" s="87"/>
      <c r="L248" s="87"/>
      <c r="M248" s="212"/>
      <c r="N248" s="87"/>
      <c r="O248" s="87"/>
      <c r="P248" s="212"/>
      <c r="Q248" s="87"/>
      <c r="R248" s="87"/>
      <c r="S248" s="87"/>
      <c r="T248" s="87"/>
      <c r="U248" s="87"/>
      <c r="V248" s="87"/>
      <c r="W248" s="87"/>
      <c r="X248" s="87"/>
    </row>
    <row r="249">
      <c r="A249" s="213" t="s">
        <v>1894</v>
      </c>
      <c r="B249" s="153" t="s">
        <v>1895</v>
      </c>
      <c r="C249" s="30" t="s">
        <v>1897</v>
      </c>
      <c r="D249" s="32" t="s">
        <v>1898</v>
      </c>
      <c r="E249" s="51"/>
      <c r="F249" s="51"/>
      <c r="G249" s="212"/>
      <c r="H249" s="99"/>
      <c r="I249" s="99"/>
      <c r="J249" s="160"/>
      <c r="K249" s="87"/>
      <c r="L249" s="87"/>
      <c r="M249" s="212"/>
      <c r="N249" s="87"/>
      <c r="O249" s="87"/>
      <c r="P249" s="212"/>
      <c r="Q249" s="87"/>
      <c r="R249" s="87"/>
      <c r="S249" s="87"/>
      <c r="T249" s="87"/>
      <c r="U249" s="87"/>
      <c r="V249" s="87"/>
      <c r="W249" s="87"/>
      <c r="X249" s="87"/>
    </row>
    <row r="250">
      <c r="A250" s="213" t="s">
        <v>1901</v>
      </c>
      <c r="B250" s="153" t="s">
        <v>1902</v>
      </c>
      <c r="C250" s="30" t="s">
        <v>1903</v>
      </c>
      <c r="D250" s="32" t="s">
        <v>1904</v>
      </c>
      <c r="E250" s="51"/>
      <c r="F250" s="51"/>
      <c r="G250" s="212"/>
      <c r="H250" s="99"/>
      <c r="I250" s="99"/>
      <c r="J250" s="160"/>
      <c r="K250" s="87"/>
      <c r="L250" s="87"/>
      <c r="M250" s="212"/>
      <c r="N250" s="87"/>
      <c r="O250" s="87"/>
      <c r="P250" s="212"/>
      <c r="Q250" s="87"/>
      <c r="R250" s="87"/>
      <c r="S250" s="87"/>
      <c r="T250" s="87"/>
      <c r="U250" s="87"/>
      <c r="V250" s="87"/>
      <c r="W250" s="87"/>
      <c r="X250" s="87"/>
    </row>
    <row r="251">
      <c r="A251" s="72" t="s">
        <v>1905</v>
      </c>
      <c r="B251" s="153" t="s">
        <v>1907</v>
      </c>
      <c r="C251" s="30" t="s">
        <v>1909</v>
      </c>
      <c r="D251" s="32" t="s">
        <v>1911</v>
      </c>
      <c r="E251" s="51"/>
      <c r="F251" s="51"/>
      <c r="G251" s="212"/>
      <c r="H251" s="99"/>
      <c r="I251" s="99"/>
      <c r="J251" s="160"/>
      <c r="K251" s="87"/>
      <c r="L251" s="87"/>
      <c r="M251" s="212"/>
      <c r="N251" s="87"/>
      <c r="O251" s="87"/>
      <c r="P251" s="212"/>
      <c r="Q251" s="87"/>
      <c r="R251" s="87"/>
      <c r="S251" s="87"/>
      <c r="T251" s="87"/>
      <c r="U251" s="87"/>
      <c r="V251" s="87"/>
      <c r="W251" s="87"/>
      <c r="X251" s="87"/>
    </row>
    <row r="252">
      <c r="A252" s="72" t="s">
        <v>1914</v>
      </c>
      <c r="B252" s="153" t="s">
        <v>1915</v>
      </c>
      <c r="C252" s="30" t="s">
        <v>1916</v>
      </c>
      <c r="D252" s="32" t="s">
        <v>1917</v>
      </c>
      <c r="E252" s="51"/>
      <c r="F252" s="51"/>
      <c r="G252" s="212"/>
      <c r="H252" s="99"/>
      <c r="I252" s="99"/>
      <c r="J252" s="160"/>
      <c r="K252" s="87"/>
      <c r="L252" s="87"/>
      <c r="M252" s="212"/>
      <c r="N252" s="87"/>
      <c r="O252" s="87"/>
      <c r="P252" s="212"/>
      <c r="Q252" s="87"/>
      <c r="R252" s="87"/>
      <c r="S252" s="87"/>
      <c r="T252" s="87"/>
      <c r="U252" s="87"/>
      <c r="V252" s="87"/>
      <c r="W252" s="87"/>
      <c r="X252" s="87"/>
    </row>
    <row r="253">
      <c r="A253" s="213" t="s">
        <v>1918</v>
      </c>
      <c r="B253" s="153" t="s">
        <v>1919</v>
      </c>
      <c r="C253" s="30" t="s">
        <v>1920</v>
      </c>
      <c r="D253" s="32" t="s">
        <v>1921</v>
      </c>
      <c r="E253" s="51"/>
      <c r="F253" s="51"/>
      <c r="G253" s="212"/>
      <c r="H253" s="99"/>
      <c r="I253" s="99"/>
      <c r="J253" s="160"/>
      <c r="K253" s="87"/>
      <c r="L253" s="87"/>
      <c r="M253" s="212"/>
      <c r="N253" s="87"/>
      <c r="O253" s="87"/>
      <c r="P253" s="212"/>
      <c r="Q253" s="87"/>
      <c r="R253" s="87"/>
      <c r="S253" s="87"/>
      <c r="T253" s="87"/>
      <c r="U253" s="87"/>
      <c r="V253" s="87"/>
      <c r="W253" s="87"/>
      <c r="X253" s="87"/>
    </row>
    <row r="254">
      <c r="A254" s="213" t="s">
        <v>1922</v>
      </c>
      <c r="B254" s="153" t="s">
        <v>1923</v>
      </c>
      <c r="C254" s="30" t="s">
        <v>1924</v>
      </c>
      <c r="D254" s="32" t="s">
        <v>1925</v>
      </c>
      <c r="E254" s="51"/>
      <c r="F254" s="51"/>
      <c r="G254" s="212"/>
      <c r="H254" s="99"/>
      <c r="I254" s="99"/>
      <c r="J254" s="160"/>
      <c r="K254" s="87"/>
      <c r="L254" s="87"/>
      <c r="M254" s="212"/>
      <c r="N254" s="87"/>
      <c r="O254" s="87"/>
      <c r="P254" s="212"/>
      <c r="Q254" s="87"/>
      <c r="R254" s="87"/>
      <c r="S254" s="87"/>
      <c r="T254" s="87"/>
      <c r="U254" s="87"/>
      <c r="V254" s="87"/>
      <c r="W254" s="87"/>
      <c r="X254" s="87"/>
    </row>
    <row r="255">
      <c r="A255" s="72" t="s">
        <v>1927</v>
      </c>
      <c r="B255" s="153" t="s">
        <v>1928</v>
      </c>
      <c r="C255" s="30" t="s">
        <v>1929</v>
      </c>
      <c r="D255" s="32" t="s">
        <v>1930</v>
      </c>
      <c r="E255" s="51"/>
      <c r="F255" s="51"/>
      <c r="G255" s="212"/>
      <c r="H255" s="99"/>
      <c r="I255" s="99"/>
      <c r="J255" s="160"/>
      <c r="K255" s="87"/>
      <c r="L255" s="87"/>
      <c r="M255" s="212"/>
      <c r="N255" s="87"/>
      <c r="O255" s="87"/>
      <c r="P255" s="212"/>
      <c r="Q255" s="87"/>
      <c r="R255" s="87"/>
      <c r="S255" s="87"/>
      <c r="T255" s="87"/>
      <c r="U255" s="87"/>
      <c r="V255" s="87"/>
      <c r="W255" s="87"/>
      <c r="X255" s="87"/>
    </row>
    <row r="256">
      <c r="A256" s="213" t="s">
        <v>1932</v>
      </c>
      <c r="B256" s="153" t="s">
        <v>1933</v>
      </c>
      <c r="C256" s="30" t="s">
        <v>1934</v>
      </c>
      <c r="D256" s="32" t="s">
        <v>1935</v>
      </c>
      <c r="E256" s="51"/>
      <c r="F256" s="51"/>
      <c r="G256" s="212"/>
      <c r="H256" s="99"/>
      <c r="I256" s="99"/>
      <c r="J256" s="160"/>
      <c r="K256" s="87"/>
      <c r="L256" s="87"/>
      <c r="M256" s="212"/>
      <c r="N256" s="87"/>
      <c r="O256" s="87"/>
      <c r="P256" s="212"/>
      <c r="Q256" s="87"/>
      <c r="R256" s="87"/>
      <c r="S256" s="87"/>
      <c r="T256" s="87"/>
      <c r="U256" s="87"/>
      <c r="V256" s="87"/>
      <c r="W256" s="87"/>
      <c r="X256" s="87"/>
    </row>
    <row r="257">
      <c r="A257" s="213" t="s">
        <v>1939</v>
      </c>
      <c r="B257" s="153" t="s">
        <v>1940</v>
      </c>
      <c r="C257" s="30" t="s">
        <v>1941</v>
      </c>
      <c r="D257" s="32" t="s">
        <v>1943</v>
      </c>
      <c r="E257" s="51"/>
      <c r="F257" s="51"/>
      <c r="G257" s="126"/>
      <c r="H257" s="99"/>
      <c r="I257" s="99"/>
      <c r="J257" s="160"/>
      <c r="K257" s="87"/>
      <c r="L257" s="87"/>
      <c r="M257" s="212"/>
      <c r="N257" s="87"/>
      <c r="O257" s="87"/>
      <c r="P257" s="212"/>
      <c r="Q257" s="87"/>
      <c r="R257" s="87"/>
      <c r="S257" s="87"/>
      <c r="T257" s="87"/>
      <c r="U257" s="87"/>
      <c r="V257" s="87"/>
      <c r="W257" s="87"/>
      <c r="X257" s="87"/>
    </row>
    <row r="258">
      <c r="A258" s="213" t="s">
        <v>1945</v>
      </c>
      <c r="B258" s="153" t="s">
        <v>1946</v>
      </c>
      <c r="C258" s="30" t="s">
        <v>1947</v>
      </c>
      <c r="D258" s="32" t="s">
        <v>1949</v>
      </c>
      <c r="E258" s="51"/>
      <c r="F258" s="51"/>
      <c r="G258" s="126"/>
      <c r="H258" s="99"/>
      <c r="I258" s="99"/>
      <c r="J258" s="160"/>
      <c r="K258" s="87"/>
      <c r="L258" s="87"/>
      <c r="M258" s="212"/>
      <c r="N258" s="87"/>
      <c r="O258" s="87"/>
      <c r="P258" s="212"/>
      <c r="Q258" s="87"/>
      <c r="R258" s="87"/>
      <c r="S258" s="87"/>
      <c r="T258" s="87"/>
      <c r="U258" s="87"/>
      <c r="V258" s="87"/>
      <c r="W258" s="87"/>
      <c r="X258" s="87"/>
    </row>
    <row r="259">
      <c r="A259" s="213" t="s">
        <v>1950</v>
      </c>
      <c r="B259" s="153" t="s">
        <v>1951</v>
      </c>
      <c r="C259" s="30" t="s">
        <v>1952</v>
      </c>
      <c r="D259" s="32" t="s">
        <v>1953</v>
      </c>
      <c r="E259" s="51"/>
      <c r="F259" s="51"/>
      <c r="G259" s="126"/>
      <c r="H259" s="99"/>
      <c r="I259" s="99"/>
      <c r="J259" s="160"/>
      <c r="K259" s="87"/>
      <c r="L259" s="87"/>
      <c r="M259" s="212"/>
      <c r="N259" s="87"/>
      <c r="O259" s="87"/>
      <c r="P259" s="212"/>
      <c r="Q259" s="87"/>
      <c r="R259" s="87"/>
      <c r="S259" s="87"/>
      <c r="T259" s="87"/>
      <c r="U259" s="87"/>
      <c r="V259" s="87"/>
      <c r="W259" s="87"/>
      <c r="X259" s="87"/>
    </row>
    <row r="260">
      <c r="A260" s="72" t="s">
        <v>1954</v>
      </c>
      <c r="B260" s="153" t="s">
        <v>1955</v>
      </c>
      <c r="C260" s="30" t="s">
        <v>1956</v>
      </c>
      <c r="D260" s="32" t="s">
        <v>1957</v>
      </c>
      <c r="E260" s="51"/>
      <c r="F260" s="51"/>
      <c r="G260" s="126"/>
      <c r="H260" s="99"/>
      <c r="I260" s="99"/>
      <c r="J260" s="160"/>
      <c r="K260" s="87"/>
      <c r="L260" s="87"/>
      <c r="M260" s="212"/>
      <c r="N260" s="87"/>
      <c r="O260" s="87"/>
      <c r="P260" s="212"/>
      <c r="Q260" s="87"/>
      <c r="R260" s="87"/>
      <c r="S260" s="87"/>
      <c r="T260" s="87"/>
      <c r="U260" s="87"/>
      <c r="V260" s="87"/>
      <c r="W260" s="87"/>
      <c r="X260" s="87"/>
    </row>
    <row r="261">
      <c r="A261" s="213" t="s">
        <v>1959</v>
      </c>
      <c r="B261" s="153" t="s">
        <v>1960</v>
      </c>
      <c r="C261" s="30" t="s">
        <v>1961</v>
      </c>
      <c r="D261" s="32" t="s">
        <v>1962</v>
      </c>
      <c r="E261" s="51"/>
      <c r="F261" s="51"/>
      <c r="G261" s="126"/>
      <c r="H261" s="99"/>
      <c r="I261" s="99"/>
      <c r="J261" s="160"/>
      <c r="K261" s="87"/>
      <c r="L261" s="87"/>
      <c r="M261" s="212"/>
      <c r="N261" s="87"/>
      <c r="O261" s="87"/>
      <c r="P261" s="212"/>
      <c r="Q261" s="87"/>
      <c r="R261" s="87"/>
      <c r="S261" s="87"/>
      <c r="T261" s="87"/>
      <c r="U261" s="87"/>
      <c r="V261" s="87"/>
      <c r="W261" s="87"/>
      <c r="X261" s="87"/>
    </row>
    <row r="262">
      <c r="A262" s="213" t="s">
        <v>1963</v>
      </c>
      <c r="B262" s="153" t="s">
        <v>1964</v>
      </c>
      <c r="C262" s="30" t="s">
        <v>1965</v>
      </c>
      <c r="D262" s="32" t="s">
        <v>1966</v>
      </c>
      <c r="E262" s="51"/>
      <c r="F262" s="51"/>
      <c r="G262" s="212"/>
      <c r="H262" s="99"/>
      <c r="I262" s="99"/>
      <c r="J262" s="160"/>
      <c r="K262" s="87"/>
      <c r="L262" s="87"/>
      <c r="M262" s="212"/>
      <c r="N262" s="87"/>
      <c r="O262" s="87"/>
      <c r="P262" s="212"/>
      <c r="Q262" s="87"/>
      <c r="R262" s="87"/>
      <c r="S262" s="87"/>
      <c r="T262" s="87"/>
      <c r="U262" s="87"/>
      <c r="V262" s="87"/>
      <c r="W262" s="87"/>
      <c r="X262" s="87"/>
    </row>
    <row r="263">
      <c r="A263" s="72" t="s">
        <v>474</v>
      </c>
      <c r="B263" s="153" t="s">
        <v>1967</v>
      </c>
      <c r="C263" s="30" t="s">
        <v>1968</v>
      </c>
      <c r="D263" s="32" t="s">
        <v>1969</v>
      </c>
      <c r="E263" s="51"/>
      <c r="F263" s="51"/>
      <c r="G263" s="212"/>
      <c r="H263" s="99"/>
      <c r="I263" s="99"/>
      <c r="J263" s="160"/>
      <c r="K263" s="87"/>
      <c r="L263" s="87"/>
      <c r="M263" s="212"/>
      <c r="N263" s="87"/>
      <c r="O263" s="87"/>
      <c r="P263" s="212"/>
      <c r="Q263" s="87"/>
      <c r="R263" s="87"/>
      <c r="S263" s="87"/>
      <c r="T263" s="87"/>
      <c r="U263" s="87"/>
      <c r="V263" s="87"/>
      <c r="W263" s="87"/>
      <c r="X263" s="87"/>
    </row>
    <row r="264">
      <c r="A264" s="213" t="s">
        <v>1970</v>
      </c>
      <c r="B264" s="153" t="s">
        <v>1971</v>
      </c>
      <c r="C264" s="30" t="s">
        <v>1972</v>
      </c>
      <c r="D264" s="32" t="s">
        <v>1973</v>
      </c>
      <c r="E264" s="51"/>
      <c r="F264" s="51"/>
      <c r="G264" s="212"/>
      <c r="H264" s="99"/>
      <c r="I264" s="99"/>
      <c r="J264" s="160"/>
      <c r="K264" s="87"/>
      <c r="L264" s="87"/>
      <c r="M264" s="212"/>
      <c r="N264" s="87"/>
      <c r="O264" s="87"/>
      <c r="P264" s="212"/>
      <c r="Q264" s="87"/>
      <c r="R264" s="87"/>
      <c r="S264" s="87"/>
      <c r="T264" s="87"/>
      <c r="U264" s="87"/>
      <c r="V264" s="87"/>
      <c r="W264" s="87"/>
      <c r="X264" s="87"/>
    </row>
    <row r="265">
      <c r="A265" s="72" t="s">
        <v>1974</v>
      </c>
      <c r="B265" s="153" t="s">
        <v>1975</v>
      </c>
      <c r="C265" s="30" t="s">
        <v>1976</v>
      </c>
      <c r="D265" s="32" t="s">
        <v>1977</v>
      </c>
      <c r="E265" s="51"/>
      <c r="F265" s="51"/>
      <c r="G265" s="212"/>
      <c r="H265" s="99"/>
      <c r="I265" s="99"/>
      <c r="J265" s="160"/>
      <c r="K265" s="87"/>
      <c r="L265" s="87"/>
      <c r="M265" s="212"/>
      <c r="N265" s="87"/>
      <c r="O265" s="87"/>
      <c r="P265" s="212"/>
      <c r="Q265" s="87"/>
      <c r="R265" s="87"/>
      <c r="S265" s="87"/>
      <c r="T265" s="87"/>
      <c r="U265" s="87"/>
      <c r="V265" s="87"/>
      <c r="W265" s="87"/>
      <c r="X265" s="87"/>
    </row>
    <row r="266">
      <c r="A266" s="213" t="s">
        <v>1978</v>
      </c>
      <c r="B266" s="153" t="s">
        <v>1979</v>
      </c>
      <c r="C266" s="30" t="s">
        <v>1980</v>
      </c>
      <c r="D266" s="32" t="s">
        <v>1981</v>
      </c>
      <c r="E266" s="51"/>
      <c r="F266" s="51"/>
      <c r="G266" s="212"/>
      <c r="H266" s="99"/>
      <c r="I266" s="99"/>
      <c r="J266" s="160"/>
      <c r="K266" s="87"/>
      <c r="L266" s="87"/>
      <c r="M266" s="212"/>
      <c r="N266" s="87"/>
      <c r="O266" s="87"/>
      <c r="P266" s="212"/>
      <c r="Q266" s="87"/>
      <c r="R266" s="87"/>
      <c r="S266" s="87"/>
      <c r="T266" s="87"/>
      <c r="U266" s="87"/>
      <c r="V266" s="87"/>
      <c r="W266" s="87"/>
      <c r="X266" s="87"/>
    </row>
    <row r="267">
      <c r="A267" s="72" t="s">
        <v>1985</v>
      </c>
      <c r="B267" s="153" t="s">
        <v>1986</v>
      </c>
      <c r="C267" s="30" t="s">
        <v>1987</v>
      </c>
      <c r="D267" s="32" t="s">
        <v>1989</v>
      </c>
      <c r="E267" s="51"/>
      <c r="F267" s="51"/>
      <c r="G267" s="212"/>
      <c r="H267" s="99"/>
      <c r="I267" s="99"/>
      <c r="J267" s="160"/>
      <c r="K267" s="87"/>
      <c r="L267" s="87"/>
      <c r="M267" s="212"/>
      <c r="N267" s="87"/>
      <c r="O267" s="87"/>
      <c r="P267" s="212"/>
      <c r="Q267" s="87"/>
      <c r="R267" s="87"/>
      <c r="S267" s="87"/>
      <c r="T267" s="87"/>
      <c r="U267" s="87"/>
      <c r="V267" s="87"/>
      <c r="W267" s="87"/>
      <c r="X267" s="87"/>
    </row>
    <row r="268">
      <c r="A268" s="213" t="s">
        <v>1995</v>
      </c>
      <c r="B268" s="153" t="s">
        <v>1996</v>
      </c>
      <c r="C268" s="30" t="s">
        <v>1997</v>
      </c>
      <c r="D268" s="32" t="s">
        <v>1998</v>
      </c>
      <c r="E268" s="51"/>
      <c r="F268" s="51"/>
      <c r="G268" s="212"/>
      <c r="H268" s="99"/>
      <c r="I268" s="99"/>
      <c r="J268" s="160"/>
      <c r="K268" s="87"/>
      <c r="L268" s="87"/>
      <c r="M268" s="212"/>
      <c r="N268" s="87"/>
      <c r="O268" s="87"/>
      <c r="P268" s="212"/>
      <c r="Q268" s="87"/>
      <c r="R268" s="87"/>
      <c r="S268" s="87"/>
      <c r="T268" s="87"/>
      <c r="U268" s="87"/>
      <c r="V268" s="87"/>
      <c r="W268" s="87"/>
      <c r="X268" s="87"/>
    </row>
    <row r="269">
      <c r="A269" s="72" t="s">
        <v>2000</v>
      </c>
      <c r="B269" s="153" t="s">
        <v>2001</v>
      </c>
      <c r="C269" s="30" t="s">
        <v>2002</v>
      </c>
      <c r="D269" s="32" t="s">
        <v>2003</v>
      </c>
      <c r="E269" s="51"/>
      <c r="F269" s="51"/>
      <c r="G269" s="212"/>
      <c r="H269" s="99"/>
      <c r="I269" s="99"/>
      <c r="J269" s="160"/>
      <c r="K269" s="87"/>
      <c r="L269" s="87"/>
      <c r="M269" s="212"/>
      <c r="N269" s="87"/>
      <c r="O269" s="87"/>
      <c r="P269" s="212"/>
      <c r="Q269" s="87"/>
      <c r="R269" s="87"/>
      <c r="S269" s="87"/>
      <c r="T269" s="87"/>
      <c r="U269" s="87"/>
      <c r="V269" s="87"/>
      <c r="W269" s="87"/>
      <c r="X269" s="87"/>
    </row>
    <row r="270">
      <c r="A270" s="213" t="s">
        <v>2006</v>
      </c>
      <c r="B270" s="153" t="s">
        <v>2007</v>
      </c>
      <c r="C270" s="30" t="s">
        <v>2008</v>
      </c>
      <c r="D270" s="32" t="s">
        <v>2009</v>
      </c>
      <c r="E270" s="51"/>
      <c r="F270" s="51"/>
      <c r="G270" s="212"/>
      <c r="H270" s="99"/>
      <c r="I270" s="99"/>
      <c r="J270" s="160"/>
      <c r="K270" s="87"/>
      <c r="L270" s="87"/>
      <c r="M270" s="212"/>
      <c r="N270" s="87"/>
      <c r="O270" s="87"/>
      <c r="P270" s="212"/>
      <c r="Q270" s="87"/>
      <c r="R270" s="87"/>
      <c r="S270" s="87"/>
      <c r="T270" s="87"/>
      <c r="U270" s="87"/>
      <c r="V270" s="87"/>
      <c r="W270" s="87"/>
      <c r="X270" s="87"/>
    </row>
    <row r="271">
      <c r="A271" s="213" t="s">
        <v>2014</v>
      </c>
      <c r="B271" s="153" t="s">
        <v>2015</v>
      </c>
      <c r="C271" s="30" t="s">
        <v>2016</v>
      </c>
      <c r="D271" s="32" t="s">
        <v>2017</v>
      </c>
      <c r="E271" s="51"/>
      <c r="F271" s="51"/>
      <c r="G271" s="212"/>
      <c r="H271" s="99"/>
      <c r="I271" s="99"/>
      <c r="J271" s="160"/>
      <c r="K271" s="87"/>
      <c r="L271" s="87"/>
      <c r="M271" s="212"/>
      <c r="N271" s="87"/>
      <c r="O271" s="87"/>
      <c r="P271" s="212"/>
      <c r="Q271" s="87"/>
      <c r="R271" s="87"/>
      <c r="S271" s="87"/>
      <c r="T271" s="87"/>
      <c r="U271" s="87"/>
      <c r="V271" s="87"/>
      <c r="W271" s="87"/>
      <c r="X271" s="87"/>
    </row>
    <row r="272">
      <c r="A272" s="213" t="s">
        <v>2021</v>
      </c>
      <c r="B272" s="153" t="s">
        <v>2023</v>
      </c>
      <c r="C272" s="30" t="s">
        <v>2024</v>
      </c>
      <c r="D272" s="32" t="s">
        <v>2025</v>
      </c>
      <c r="E272" s="51"/>
      <c r="F272" s="51"/>
      <c r="G272" s="212"/>
      <c r="H272" s="99"/>
      <c r="I272" s="99"/>
      <c r="J272" s="160"/>
      <c r="K272" s="87"/>
      <c r="L272" s="87"/>
      <c r="M272" s="212"/>
      <c r="N272" s="87"/>
      <c r="O272" s="87"/>
      <c r="P272" s="212"/>
      <c r="Q272" s="87"/>
      <c r="R272" s="87"/>
      <c r="S272" s="87"/>
      <c r="T272" s="87"/>
      <c r="U272" s="87"/>
      <c r="V272" s="87"/>
      <c r="W272" s="87"/>
      <c r="X272" s="87"/>
    </row>
    <row r="273">
      <c r="A273" s="213" t="s">
        <v>2026</v>
      </c>
      <c r="B273" s="153" t="s">
        <v>2028</v>
      </c>
      <c r="C273" s="30" t="s">
        <v>2029</v>
      </c>
      <c r="D273" s="32" t="s">
        <v>2030</v>
      </c>
      <c r="E273" s="51"/>
      <c r="F273" s="51"/>
      <c r="G273" s="126"/>
      <c r="H273" s="99"/>
      <c r="I273" s="99"/>
      <c r="J273" s="160"/>
      <c r="K273" s="87"/>
      <c r="L273" s="87"/>
      <c r="M273" s="212"/>
      <c r="N273" s="87"/>
      <c r="O273" s="87"/>
      <c r="P273" s="212"/>
      <c r="Q273" s="87"/>
      <c r="R273" s="87"/>
      <c r="S273" s="87"/>
      <c r="T273" s="87"/>
      <c r="U273" s="87"/>
      <c r="V273" s="87"/>
      <c r="W273" s="87"/>
      <c r="X273" s="87"/>
    </row>
    <row r="274">
      <c r="A274" s="213" t="s">
        <v>2031</v>
      </c>
      <c r="B274" s="153" t="s">
        <v>2033</v>
      </c>
      <c r="C274" s="30" t="s">
        <v>2035</v>
      </c>
      <c r="D274" s="32" t="s">
        <v>2036</v>
      </c>
      <c r="E274" s="51"/>
      <c r="F274" s="51"/>
      <c r="G274" s="126"/>
      <c r="H274" s="99"/>
      <c r="I274" s="99"/>
      <c r="J274" s="160"/>
      <c r="K274" s="87"/>
      <c r="L274" s="87"/>
      <c r="M274" s="212"/>
      <c r="N274" s="87"/>
      <c r="O274" s="87"/>
      <c r="P274" s="212"/>
      <c r="Q274" s="87"/>
      <c r="R274" s="87"/>
      <c r="S274" s="87"/>
      <c r="T274" s="87"/>
      <c r="U274" s="87"/>
      <c r="V274" s="87"/>
      <c r="W274" s="87"/>
      <c r="X274" s="87"/>
    </row>
    <row r="275">
      <c r="A275" s="213" t="s">
        <v>2039</v>
      </c>
      <c r="B275" s="153" t="s">
        <v>2041</v>
      </c>
      <c r="C275" s="30" t="s">
        <v>2042</v>
      </c>
      <c r="D275" s="32" t="s">
        <v>2043</v>
      </c>
      <c r="E275" s="51"/>
      <c r="F275" s="51"/>
      <c r="G275" s="126"/>
      <c r="H275" s="99"/>
      <c r="I275" s="99"/>
      <c r="J275" s="160"/>
      <c r="K275" s="87"/>
      <c r="L275" s="87"/>
      <c r="M275" s="212"/>
      <c r="N275" s="87"/>
      <c r="O275" s="87"/>
      <c r="P275" s="212"/>
      <c r="Q275" s="87"/>
      <c r="R275" s="87"/>
      <c r="S275" s="87"/>
      <c r="T275" s="87"/>
      <c r="U275" s="87"/>
      <c r="V275" s="87"/>
      <c r="W275" s="87"/>
      <c r="X275" s="87"/>
    </row>
    <row r="276">
      <c r="A276" s="72" t="s">
        <v>2045</v>
      </c>
      <c r="B276" s="153" t="s">
        <v>2046</v>
      </c>
      <c r="C276" s="30" t="s">
        <v>2047</v>
      </c>
      <c r="D276" s="32" t="s">
        <v>2048</v>
      </c>
      <c r="E276" s="51"/>
      <c r="F276" s="51"/>
      <c r="G276" s="126"/>
      <c r="H276" s="99"/>
      <c r="I276" s="99"/>
      <c r="J276" s="160"/>
      <c r="K276" s="87"/>
      <c r="L276" s="87"/>
      <c r="M276" s="212"/>
      <c r="N276" s="87"/>
      <c r="O276" s="87"/>
      <c r="P276" s="212"/>
      <c r="Q276" s="87"/>
      <c r="R276" s="87"/>
      <c r="S276" s="87"/>
      <c r="T276" s="87"/>
      <c r="U276" s="87"/>
      <c r="V276" s="87"/>
      <c r="W276" s="87"/>
      <c r="X276" s="87"/>
    </row>
    <row r="277">
      <c r="A277" s="213" t="s">
        <v>2051</v>
      </c>
      <c r="B277" s="153" t="s">
        <v>2052</v>
      </c>
      <c r="C277" s="30" t="s">
        <v>2054</v>
      </c>
      <c r="D277" s="32" t="s">
        <v>2055</v>
      </c>
      <c r="E277" s="51"/>
      <c r="F277" s="51"/>
      <c r="G277" s="126"/>
      <c r="H277" s="99"/>
      <c r="I277" s="99"/>
      <c r="J277" s="160"/>
      <c r="K277" s="87"/>
      <c r="L277" s="87"/>
      <c r="M277" s="212"/>
      <c r="N277" s="87"/>
      <c r="O277" s="87"/>
      <c r="P277" s="212"/>
      <c r="Q277" s="87"/>
      <c r="R277" s="87"/>
      <c r="S277" s="87"/>
      <c r="T277" s="87"/>
      <c r="U277" s="87"/>
      <c r="V277" s="87"/>
      <c r="W277" s="87"/>
      <c r="X277" s="87"/>
    </row>
    <row r="278">
      <c r="A278" s="213" t="s">
        <v>2057</v>
      </c>
      <c r="B278" s="153" t="s">
        <v>2058</v>
      </c>
      <c r="C278" s="30" t="s">
        <v>2059</v>
      </c>
      <c r="D278" s="32" t="s">
        <v>2060</v>
      </c>
      <c r="E278" s="51"/>
      <c r="F278" s="51"/>
      <c r="G278" s="212"/>
      <c r="H278" s="99"/>
      <c r="I278" s="99"/>
      <c r="J278" s="160"/>
      <c r="K278" s="87"/>
      <c r="L278" s="87"/>
      <c r="M278" s="212"/>
      <c r="N278" s="87"/>
      <c r="O278" s="87"/>
      <c r="P278" s="212"/>
      <c r="Q278" s="87"/>
      <c r="R278" s="87"/>
      <c r="S278" s="87"/>
      <c r="T278" s="87"/>
      <c r="U278" s="87"/>
      <c r="V278" s="87"/>
      <c r="W278" s="87"/>
      <c r="X278" s="87"/>
    </row>
    <row r="279">
      <c r="A279" s="213" t="s">
        <v>2064</v>
      </c>
      <c r="B279" s="153" t="s">
        <v>2065</v>
      </c>
      <c r="C279" s="30" t="s">
        <v>2066</v>
      </c>
      <c r="D279" s="32" t="s">
        <v>2067</v>
      </c>
      <c r="E279" s="51"/>
      <c r="F279" s="51"/>
      <c r="G279" s="212"/>
      <c r="H279" s="99"/>
      <c r="I279" s="99"/>
      <c r="J279" s="160"/>
      <c r="K279" s="87"/>
      <c r="L279" s="87"/>
      <c r="M279" s="212"/>
      <c r="N279" s="87"/>
      <c r="O279" s="87"/>
      <c r="P279" s="212"/>
      <c r="Q279" s="87"/>
      <c r="R279" s="87"/>
      <c r="S279" s="87"/>
      <c r="T279" s="87"/>
      <c r="U279" s="87"/>
      <c r="V279" s="87"/>
      <c r="W279" s="87"/>
      <c r="X279" s="87"/>
    </row>
    <row r="280">
      <c r="A280" s="72" t="s">
        <v>2070</v>
      </c>
      <c r="B280" s="153" t="s">
        <v>2071</v>
      </c>
      <c r="C280" s="30" t="s">
        <v>2072</v>
      </c>
      <c r="D280" s="32" t="s">
        <v>2073</v>
      </c>
      <c r="E280" s="51"/>
      <c r="F280" s="51"/>
      <c r="G280" s="212"/>
      <c r="H280" s="99"/>
      <c r="I280" s="99"/>
      <c r="J280" s="160"/>
      <c r="K280" s="87"/>
      <c r="L280" s="87"/>
      <c r="M280" s="212"/>
      <c r="N280" s="87"/>
      <c r="O280" s="87"/>
      <c r="P280" s="212"/>
      <c r="Q280" s="87"/>
      <c r="R280" s="87"/>
      <c r="S280" s="87"/>
      <c r="T280" s="87"/>
      <c r="U280" s="87"/>
      <c r="V280" s="87"/>
      <c r="W280" s="87"/>
      <c r="X280" s="87"/>
    </row>
    <row r="281">
      <c r="A281" s="72" t="s">
        <v>2077</v>
      </c>
      <c r="B281" s="153" t="s">
        <v>2079</v>
      </c>
      <c r="C281" s="30" t="s">
        <v>2080</v>
      </c>
      <c r="D281" s="32" t="s">
        <v>2082</v>
      </c>
      <c r="E281" s="51"/>
      <c r="F281" s="51"/>
      <c r="G281" s="212"/>
      <c r="H281" s="99"/>
      <c r="I281" s="99"/>
      <c r="J281" s="160"/>
      <c r="K281" s="87"/>
      <c r="L281" s="87"/>
      <c r="M281" s="212"/>
      <c r="N281" s="87"/>
      <c r="O281" s="87"/>
      <c r="P281" s="212"/>
      <c r="Q281" s="87"/>
      <c r="R281" s="87"/>
      <c r="S281" s="87"/>
      <c r="T281" s="87"/>
      <c r="U281" s="87"/>
      <c r="V281" s="87"/>
      <c r="W281" s="87"/>
      <c r="X281" s="87"/>
    </row>
    <row r="282">
      <c r="A282" s="213" t="s">
        <v>2084</v>
      </c>
      <c r="B282" s="153" t="s">
        <v>2085</v>
      </c>
      <c r="C282" s="30" t="s">
        <v>2086</v>
      </c>
      <c r="D282" s="32" t="s">
        <v>2087</v>
      </c>
      <c r="E282" s="51"/>
      <c r="F282" s="51"/>
      <c r="G282" s="212"/>
      <c r="H282" s="99"/>
      <c r="I282" s="99"/>
      <c r="J282" s="160"/>
      <c r="K282" s="87"/>
      <c r="L282" s="87"/>
      <c r="M282" s="212"/>
      <c r="N282" s="87"/>
      <c r="O282" s="87"/>
      <c r="P282" s="212"/>
      <c r="Q282" s="87"/>
      <c r="R282" s="87"/>
      <c r="S282" s="87"/>
      <c r="T282" s="87"/>
      <c r="U282" s="87"/>
      <c r="V282" s="87"/>
      <c r="W282" s="87"/>
      <c r="X282" s="87"/>
    </row>
    <row r="283">
      <c r="A283" s="72" t="s">
        <v>2090</v>
      </c>
      <c r="B283" s="153" t="s">
        <v>2091</v>
      </c>
      <c r="C283" s="30" t="s">
        <v>2092</v>
      </c>
      <c r="D283" s="32" t="s">
        <v>2094</v>
      </c>
      <c r="E283" s="51"/>
      <c r="F283" s="51"/>
      <c r="G283" s="212"/>
      <c r="H283" s="99"/>
      <c r="I283" s="99"/>
      <c r="J283" s="160"/>
      <c r="K283" s="87"/>
      <c r="L283" s="87"/>
      <c r="M283" s="212"/>
      <c r="N283" s="87"/>
      <c r="O283" s="87"/>
      <c r="P283" s="212"/>
      <c r="Q283" s="87"/>
      <c r="R283" s="87"/>
      <c r="S283" s="87"/>
      <c r="T283" s="87"/>
      <c r="U283" s="87"/>
      <c r="V283" s="87"/>
      <c r="W283" s="87"/>
      <c r="X283" s="87"/>
    </row>
    <row r="284">
      <c r="A284" s="213" t="s">
        <v>2095</v>
      </c>
      <c r="B284" s="153" t="s">
        <v>2096</v>
      </c>
      <c r="C284" s="30" t="s">
        <v>2097</v>
      </c>
      <c r="D284" s="32" t="s">
        <v>2098</v>
      </c>
      <c r="E284" s="51"/>
      <c r="F284" s="51"/>
      <c r="G284" s="212"/>
      <c r="H284" s="99"/>
      <c r="I284" s="99"/>
      <c r="J284" s="160"/>
      <c r="K284" s="87"/>
      <c r="L284" s="87"/>
      <c r="M284" s="212"/>
      <c r="N284" s="87"/>
      <c r="O284" s="87"/>
      <c r="P284" s="212"/>
      <c r="Q284" s="87"/>
      <c r="R284" s="87"/>
      <c r="S284" s="87"/>
      <c r="T284" s="87"/>
      <c r="U284" s="87"/>
      <c r="V284" s="87"/>
      <c r="W284" s="87"/>
      <c r="X284" s="87"/>
    </row>
    <row r="285">
      <c r="A285" s="213" t="s">
        <v>2104</v>
      </c>
      <c r="B285" s="153" t="s">
        <v>2105</v>
      </c>
      <c r="C285" s="30" t="s">
        <v>2106</v>
      </c>
      <c r="D285" s="32" t="s">
        <v>2110</v>
      </c>
      <c r="E285" s="51"/>
      <c r="F285" s="51"/>
      <c r="G285" s="212"/>
      <c r="H285" s="99"/>
      <c r="I285" s="99"/>
      <c r="J285" s="160"/>
      <c r="K285" s="87"/>
      <c r="L285" s="87"/>
      <c r="M285" s="212"/>
      <c r="N285" s="87"/>
      <c r="O285" s="87"/>
      <c r="P285" s="212"/>
      <c r="Q285" s="87"/>
      <c r="R285" s="87"/>
      <c r="S285" s="87"/>
      <c r="T285" s="87"/>
      <c r="U285" s="87"/>
      <c r="V285" s="87"/>
      <c r="W285" s="87"/>
      <c r="X285" s="87"/>
    </row>
    <row r="286">
      <c r="A286" s="72" t="s">
        <v>2115</v>
      </c>
      <c r="B286" s="153" t="s">
        <v>2116</v>
      </c>
      <c r="C286" s="30" t="s">
        <v>2118</v>
      </c>
      <c r="D286" s="32" t="s">
        <v>2119</v>
      </c>
      <c r="E286" s="51"/>
      <c r="F286" s="51"/>
      <c r="G286" s="212"/>
      <c r="H286" s="99"/>
      <c r="I286" s="99"/>
      <c r="J286" s="160"/>
      <c r="K286" s="87"/>
      <c r="L286" s="87"/>
      <c r="M286" s="212"/>
      <c r="N286" s="87"/>
      <c r="O286" s="87"/>
      <c r="P286" s="212"/>
      <c r="Q286" s="87"/>
      <c r="R286" s="87"/>
      <c r="S286" s="87"/>
      <c r="T286" s="87"/>
      <c r="U286" s="87"/>
      <c r="V286" s="87"/>
      <c r="W286" s="87"/>
      <c r="X286" s="87"/>
    </row>
    <row r="287">
      <c r="A287" s="213" t="s">
        <v>2122</v>
      </c>
      <c r="B287" s="153" t="s">
        <v>2123</v>
      </c>
      <c r="C287" s="30" t="s">
        <v>2125</v>
      </c>
      <c r="D287" s="32" t="s">
        <v>2126</v>
      </c>
      <c r="E287" s="51"/>
      <c r="F287" s="51"/>
      <c r="G287" s="212"/>
      <c r="H287" s="99"/>
      <c r="I287" s="99"/>
      <c r="J287" s="160"/>
      <c r="K287" s="87"/>
      <c r="L287" s="87"/>
      <c r="M287" s="212"/>
      <c r="N287" s="87"/>
      <c r="O287" s="87"/>
      <c r="P287" s="212"/>
      <c r="Q287" s="87"/>
      <c r="R287" s="87"/>
      <c r="S287" s="87"/>
      <c r="T287" s="87"/>
      <c r="U287" s="87"/>
      <c r="V287" s="87"/>
      <c r="W287" s="87"/>
      <c r="X287" s="87"/>
    </row>
    <row r="288">
      <c r="A288" s="213" t="s">
        <v>2130</v>
      </c>
      <c r="B288" s="153" t="s">
        <v>2131</v>
      </c>
      <c r="C288" s="30" t="s">
        <v>2132</v>
      </c>
      <c r="D288" s="32" t="s">
        <v>2133</v>
      </c>
      <c r="E288" s="51"/>
      <c r="F288" s="51"/>
      <c r="G288" s="212"/>
      <c r="H288" s="99"/>
      <c r="I288" s="99"/>
      <c r="J288" s="160"/>
      <c r="K288" s="87"/>
      <c r="L288" s="87"/>
      <c r="M288" s="212"/>
      <c r="N288" s="87"/>
      <c r="O288" s="87"/>
      <c r="P288" s="212"/>
      <c r="Q288" s="87"/>
      <c r="R288" s="87"/>
      <c r="S288" s="87"/>
      <c r="T288" s="87"/>
      <c r="U288" s="87"/>
      <c r="V288" s="87"/>
      <c r="W288" s="87"/>
      <c r="X288" s="87"/>
    </row>
    <row r="289">
      <c r="A289" s="213" t="s">
        <v>2134</v>
      </c>
      <c r="B289" s="153" t="s">
        <v>2136</v>
      </c>
      <c r="C289" s="30" t="s">
        <v>2137</v>
      </c>
      <c r="D289" s="32" t="s">
        <v>2139</v>
      </c>
      <c r="E289" s="51"/>
      <c r="F289" s="51"/>
      <c r="G289" s="126"/>
      <c r="H289" s="99"/>
      <c r="I289" s="99"/>
      <c r="J289" s="160"/>
      <c r="K289" s="87"/>
      <c r="L289" s="87"/>
      <c r="M289" s="212"/>
      <c r="N289" s="87"/>
      <c r="O289" s="87"/>
      <c r="P289" s="212"/>
      <c r="Q289" s="87"/>
      <c r="R289" s="87"/>
      <c r="S289" s="87"/>
      <c r="T289" s="87"/>
      <c r="U289" s="87"/>
      <c r="V289" s="87"/>
      <c r="W289" s="87"/>
      <c r="X289" s="87"/>
    </row>
    <row r="290">
      <c r="A290" s="72" t="s">
        <v>2145</v>
      </c>
      <c r="B290" s="153" t="s">
        <v>2147</v>
      </c>
      <c r="C290" s="30" t="s">
        <v>2148</v>
      </c>
      <c r="D290" s="32" t="s">
        <v>2149</v>
      </c>
      <c r="E290" s="51"/>
      <c r="F290" s="51"/>
      <c r="G290" s="126"/>
      <c r="H290" s="99"/>
      <c r="I290" s="99"/>
      <c r="J290" s="160"/>
      <c r="K290" s="87"/>
      <c r="L290" s="87"/>
      <c r="M290" s="212"/>
      <c r="N290" s="87"/>
      <c r="O290" s="87"/>
      <c r="P290" s="212"/>
      <c r="Q290" s="87"/>
      <c r="R290" s="87"/>
      <c r="S290" s="87"/>
      <c r="T290" s="87"/>
      <c r="U290" s="87"/>
      <c r="V290" s="87"/>
      <c r="W290" s="87"/>
      <c r="X290" s="87"/>
    </row>
    <row r="291">
      <c r="A291" s="72" t="s">
        <v>2158</v>
      </c>
      <c r="B291" s="153" t="s">
        <v>2159</v>
      </c>
      <c r="C291" s="30" t="s">
        <v>2161</v>
      </c>
      <c r="D291" s="32" t="s">
        <v>2162</v>
      </c>
      <c r="E291" s="51"/>
      <c r="F291" s="51"/>
      <c r="G291" s="126"/>
      <c r="H291" s="99"/>
      <c r="I291" s="99"/>
      <c r="J291" s="160"/>
      <c r="K291" s="87"/>
      <c r="L291" s="87"/>
      <c r="M291" s="212"/>
      <c r="N291" s="87"/>
      <c r="O291" s="87"/>
      <c r="P291" s="212"/>
      <c r="Q291" s="87"/>
      <c r="R291" s="87"/>
      <c r="S291" s="87"/>
      <c r="T291" s="87"/>
      <c r="U291" s="87"/>
      <c r="V291" s="87"/>
      <c r="W291" s="87"/>
      <c r="X291" s="87"/>
    </row>
    <row r="292">
      <c r="A292" s="213" t="s">
        <v>2171</v>
      </c>
      <c r="B292" s="153" t="s">
        <v>2172</v>
      </c>
      <c r="C292" s="30" t="s">
        <v>2173</v>
      </c>
      <c r="D292" s="32" t="s">
        <v>2174</v>
      </c>
      <c r="E292" s="51"/>
      <c r="F292" s="51"/>
      <c r="G292" s="126"/>
      <c r="H292" s="99"/>
      <c r="I292" s="99"/>
      <c r="J292" s="160"/>
      <c r="K292" s="87"/>
      <c r="L292" s="87"/>
      <c r="M292" s="212"/>
      <c r="N292" s="87"/>
      <c r="O292" s="87"/>
      <c r="P292" s="212"/>
      <c r="Q292" s="87"/>
      <c r="R292" s="87"/>
      <c r="S292" s="87"/>
      <c r="T292" s="87"/>
      <c r="U292" s="87"/>
      <c r="V292" s="87"/>
      <c r="W292" s="87"/>
      <c r="X292" s="87"/>
    </row>
    <row r="293">
      <c r="A293" s="72" t="s">
        <v>2177</v>
      </c>
      <c r="B293" s="153" t="s">
        <v>2179</v>
      </c>
      <c r="C293" s="30" t="s">
        <v>2180</v>
      </c>
      <c r="D293" s="32" t="s">
        <v>2182</v>
      </c>
      <c r="E293" s="51"/>
      <c r="F293" s="51"/>
      <c r="G293" s="126"/>
      <c r="H293" s="99"/>
      <c r="I293" s="99"/>
      <c r="J293" s="160"/>
      <c r="K293" s="87"/>
      <c r="L293" s="87"/>
      <c r="M293" s="212"/>
      <c r="N293" s="87"/>
      <c r="O293" s="87"/>
      <c r="P293" s="212"/>
      <c r="Q293" s="87"/>
      <c r="R293" s="87"/>
      <c r="S293" s="87"/>
      <c r="T293" s="87"/>
      <c r="U293" s="87"/>
      <c r="V293" s="87"/>
      <c r="W293" s="87"/>
      <c r="X293" s="87"/>
    </row>
    <row r="294">
      <c r="A294" s="213" t="s">
        <v>2184</v>
      </c>
      <c r="B294" s="153" t="s">
        <v>2185</v>
      </c>
      <c r="C294" s="30" t="s">
        <v>2187</v>
      </c>
      <c r="D294" s="32" t="s">
        <v>2189</v>
      </c>
      <c r="E294" s="51"/>
      <c r="F294" s="51"/>
      <c r="G294" s="212"/>
      <c r="H294" s="99"/>
      <c r="I294" s="99"/>
      <c r="J294" s="160"/>
      <c r="K294" s="87"/>
      <c r="L294" s="87"/>
      <c r="M294" s="212"/>
      <c r="N294" s="87"/>
      <c r="O294" s="87"/>
      <c r="P294" s="212"/>
      <c r="Q294" s="87"/>
      <c r="R294" s="87"/>
      <c r="S294" s="87"/>
      <c r="T294" s="87"/>
      <c r="U294" s="87"/>
      <c r="V294" s="87"/>
      <c r="W294" s="87"/>
      <c r="X294" s="87"/>
    </row>
    <row r="295">
      <c r="A295" s="213" t="s">
        <v>2192</v>
      </c>
      <c r="B295" s="153" t="s">
        <v>2193</v>
      </c>
      <c r="C295" s="30" t="s">
        <v>2194</v>
      </c>
      <c r="D295" s="32" t="s">
        <v>2195</v>
      </c>
      <c r="E295" s="51"/>
      <c r="F295" s="51"/>
      <c r="G295" s="212"/>
      <c r="H295" s="99"/>
      <c r="I295" s="99"/>
      <c r="J295" s="160"/>
      <c r="K295" s="87"/>
      <c r="L295" s="87"/>
      <c r="M295" s="212"/>
      <c r="N295" s="87"/>
      <c r="O295" s="87"/>
      <c r="P295" s="212"/>
      <c r="Q295" s="87"/>
      <c r="R295" s="87"/>
      <c r="S295" s="87"/>
      <c r="T295" s="87"/>
      <c r="U295" s="87"/>
      <c r="V295" s="87"/>
      <c r="W295" s="87"/>
      <c r="X295" s="87"/>
    </row>
    <row r="296">
      <c r="A296" s="213" t="s">
        <v>2198</v>
      </c>
      <c r="B296" s="153" t="s">
        <v>2200</v>
      </c>
      <c r="C296" s="30" t="s">
        <v>2201</v>
      </c>
      <c r="D296" s="32" t="s">
        <v>2203</v>
      </c>
      <c r="E296" s="51"/>
      <c r="F296" s="51"/>
      <c r="G296" s="212"/>
      <c r="H296" s="99"/>
      <c r="I296" s="99"/>
      <c r="J296" s="160"/>
      <c r="K296" s="87"/>
      <c r="L296" s="87"/>
      <c r="M296" s="212"/>
      <c r="N296" s="87"/>
      <c r="O296" s="87"/>
      <c r="P296" s="212"/>
      <c r="Q296" s="87"/>
      <c r="R296" s="87"/>
      <c r="S296" s="87"/>
      <c r="T296" s="87"/>
      <c r="U296" s="87"/>
      <c r="V296" s="87"/>
      <c r="W296" s="87"/>
      <c r="X296" s="87"/>
    </row>
    <row r="297">
      <c r="A297" s="213" t="s">
        <v>2205</v>
      </c>
      <c r="B297" s="153" t="s">
        <v>2207</v>
      </c>
      <c r="C297" s="30" t="s">
        <v>2208</v>
      </c>
      <c r="D297" s="32" t="s">
        <v>2209</v>
      </c>
      <c r="E297" s="51"/>
      <c r="F297" s="51"/>
      <c r="G297" s="212"/>
      <c r="H297" s="99"/>
      <c r="I297" s="99"/>
      <c r="J297" s="160"/>
      <c r="K297" s="87"/>
      <c r="L297" s="87"/>
      <c r="M297" s="212"/>
      <c r="N297" s="87"/>
      <c r="O297" s="87"/>
      <c r="P297" s="212"/>
      <c r="Q297" s="87"/>
      <c r="R297" s="87"/>
      <c r="S297" s="87"/>
      <c r="T297" s="87"/>
      <c r="U297" s="87"/>
      <c r="V297" s="87"/>
      <c r="W297" s="87"/>
      <c r="X297" s="87"/>
    </row>
    <row r="298">
      <c r="A298" s="72" t="s">
        <v>2212</v>
      </c>
      <c r="B298" s="153" t="s">
        <v>2213</v>
      </c>
      <c r="C298" s="30" t="s">
        <v>2214</v>
      </c>
      <c r="D298" s="32" t="s">
        <v>2215</v>
      </c>
      <c r="E298" s="51"/>
      <c r="F298" s="51"/>
      <c r="G298" s="212"/>
      <c r="H298" s="99"/>
      <c r="I298" s="99"/>
      <c r="J298" s="160"/>
      <c r="K298" s="87"/>
      <c r="L298" s="87"/>
      <c r="M298" s="212"/>
      <c r="N298" s="87"/>
      <c r="O298" s="87"/>
      <c r="P298" s="212"/>
      <c r="Q298" s="87"/>
      <c r="R298" s="87"/>
      <c r="S298" s="87"/>
      <c r="T298" s="87"/>
      <c r="U298" s="87"/>
      <c r="V298" s="87"/>
      <c r="W298" s="87"/>
      <c r="X298" s="87"/>
    </row>
    <row r="299">
      <c r="A299" s="72" t="s">
        <v>2218</v>
      </c>
      <c r="B299" s="153" t="s">
        <v>2219</v>
      </c>
      <c r="C299" s="30" t="s">
        <v>2220</v>
      </c>
      <c r="D299" s="32" t="s">
        <v>2222</v>
      </c>
      <c r="E299" s="51"/>
      <c r="F299" s="51"/>
      <c r="G299" s="212"/>
      <c r="H299" s="99"/>
      <c r="I299" s="99"/>
      <c r="J299" s="160"/>
      <c r="K299" s="87"/>
      <c r="L299" s="87"/>
      <c r="M299" s="212"/>
      <c r="N299" s="87"/>
      <c r="O299" s="87"/>
      <c r="P299" s="212"/>
      <c r="Q299" s="87"/>
      <c r="R299" s="87"/>
      <c r="S299" s="87"/>
      <c r="T299" s="87"/>
      <c r="U299" s="87"/>
      <c r="V299" s="87"/>
      <c r="W299" s="87"/>
      <c r="X299" s="87"/>
    </row>
    <row r="300">
      <c r="A300" s="72" t="s">
        <v>2224</v>
      </c>
      <c r="B300" s="153" t="s">
        <v>2226</v>
      </c>
      <c r="C300" s="30" t="s">
        <v>2227</v>
      </c>
      <c r="D300" s="32" t="s">
        <v>2228</v>
      </c>
      <c r="E300" s="51"/>
      <c r="F300" s="51"/>
      <c r="G300" s="212"/>
      <c r="H300" s="99"/>
      <c r="I300" s="99"/>
      <c r="J300" s="160"/>
      <c r="K300" s="87"/>
      <c r="L300" s="87"/>
      <c r="M300" s="212"/>
      <c r="N300" s="87"/>
      <c r="O300" s="87"/>
      <c r="P300" s="212"/>
      <c r="Q300" s="87"/>
      <c r="R300" s="87"/>
      <c r="S300" s="87"/>
      <c r="T300" s="87"/>
      <c r="U300" s="87"/>
      <c r="V300" s="87"/>
      <c r="W300" s="87"/>
      <c r="X300" s="87"/>
    </row>
    <row r="301">
      <c r="A301" s="213" t="s">
        <v>2230</v>
      </c>
      <c r="B301" s="153" t="s">
        <v>2231</v>
      </c>
      <c r="C301" s="30" t="s">
        <v>2232</v>
      </c>
      <c r="D301" s="32" t="s">
        <v>2233</v>
      </c>
      <c r="E301" s="51"/>
      <c r="F301" s="51"/>
      <c r="G301" s="212"/>
      <c r="H301" s="99"/>
      <c r="I301" s="99"/>
      <c r="J301" s="160"/>
      <c r="K301" s="87"/>
      <c r="L301" s="87"/>
      <c r="M301" s="212"/>
      <c r="N301" s="87"/>
      <c r="O301" s="87"/>
      <c r="P301" s="212"/>
      <c r="Q301" s="87"/>
      <c r="R301" s="87"/>
      <c r="S301" s="87"/>
      <c r="T301" s="87"/>
      <c r="U301" s="87"/>
      <c r="V301" s="87"/>
      <c r="W301" s="87"/>
      <c r="X301" s="87"/>
    </row>
    <row r="302">
      <c r="A302" s="72" t="s">
        <v>2236</v>
      </c>
      <c r="B302" s="153" t="s">
        <v>2237</v>
      </c>
      <c r="C302" s="30" t="s">
        <v>2238</v>
      </c>
      <c r="D302" s="32" t="s">
        <v>2239</v>
      </c>
      <c r="E302" s="51"/>
      <c r="F302" s="51"/>
      <c r="G302" s="212"/>
      <c r="H302" s="99"/>
      <c r="I302" s="99"/>
      <c r="J302" s="160"/>
      <c r="K302" s="87"/>
      <c r="L302" s="87"/>
      <c r="M302" s="212"/>
      <c r="N302" s="87"/>
      <c r="O302" s="87"/>
      <c r="P302" s="212"/>
      <c r="Q302" s="87"/>
      <c r="R302" s="87"/>
      <c r="S302" s="87"/>
      <c r="T302" s="87"/>
      <c r="U302" s="87"/>
      <c r="V302" s="87"/>
      <c r="W302" s="87"/>
      <c r="X302" s="87"/>
    </row>
    <row r="303">
      <c r="A303" s="72" t="s">
        <v>2242</v>
      </c>
      <c r="B303" s="153" t="s">
        <v>2243</v>
      </c>
      <c r="C303" s="30" t="s">
        <v>2244</v>
      </c>
      <c r="D303" s="32" t="s">
        <v>2245</v>
      </c>
      <c r="E303" s="51"/>
      <c r="F303" s="51"/>
      <c r="G303" s="212"/>
      <c r="H303" s="99"/>
      <c r="I303" s="99"/>
      <c r="J303" s="160"/>
      <c r="K303" s="87"/>
      <c r="L303" s="87"/>
      <c r="M303" s="212"/>
      <c r="N303" s="87"/>
      <c r="O303" s="87"/>
      <c r="P303" s="212"/>
      <c r="Q303" s="87"/>
      <c r="R303" s="87"/>
      <c r="S303" s="87"/>
      <c r="T303" s="87"/>
      <c r="U303" s="87"/>
      <c r="V303" s="87"/>
      <c r="W303" s="87"/>
      <c r="X303" s="87"/>
    </row>
    <row r="304">
      <c r="A304" s="72" t="s">
        <v>2247</v>
      </c>
      <c r="B304" s="153" t="s">
        <v>2248</v>
      </c>
      <c r="C304" s="30" t="s">
        <v>2249</v>
      </c>
      <c r="D304" s="32" t="s">
        <v>2250</v>
      </c>
      <c r="E304" s="51"/>
      <c r="F304" s="51"/>
      <c r="G304" s="212"/>
      <c r="H304" s="99"/>
      <c r="I304" s="99"/>
      <c r="J304" s="160"/>
      <c r="K304" s="87"/>
      <c r="L304" s="87"/>
      <c r="M304" s="212"/>
      <c r="N304" s="87"/>
      <c r="O304" s="87"/>
      <c r="P304" s="212"/>
      <c r="Q304" s="87"/>
      <c r="R304" s="87"/>
      <c r="S304" s="87"/>
      <c r="T304" s="87"/>
      <c r="U304" s="87"/>
      <c r="V304" s="87"/>
      <c r="W304" s="87"/>
      <c r="X304" s="87"/>
    </row>
    <row r="305">
      <c r="A305" s="72" t="s">
        <v>2253</v>
      </c>
      <c r="B305" s="153" t="s">
        <v>2254</v>
      </c>
      <c r="C305" s="30" t="s">
        <v>2256</v>
      </c>
      <c r="D305" s="32" t="s">
        <v>2257</v>
      </c>
      <c r="E305" s="51"/>
      <c r="F305" s="51"/>
      <c r="G305" s="126"/>
      <c r="H305" s="99"/>
      <c r="I305" s="99"/>
      <c r="J305" s="160"/>
      <c r="K305" s="87"/>
      <c r="L305" s="87"/>
      <c r="M305" s="212"/>
      <c r="N305" s="87"/>
      <c r="O305" s="87"/>
      <c r="P305" s="212"/>
      <c r="Q305" s="87"/>
      <c r="R305" s="87"/>
      <c r="S305" s="87"/>
      <c r="T305" s="87"/>
      <c r="U305" s="87"/>
      <c r="V305" s="87"/>
      <c r="W305" s="87"/>
      <c r="X305" s="87"/>
    </row>
    <row r="306">
      <c r="A306" s="130" t="s">
        <v>543</v>
      </c>
      <c r="B306" s="7"/>
      <c r="C306" s="122"/>
      <c r="D306" s="20"/>
      <c r="E306" s="20"/>
      <c r="F306" s="7"/>
      <c r="G306" s="164"/>
      <c r="J306" s="160"/>
      <c r="M306" s="160"/>
      <c r="N306" s="109"/>
      <c r="O306" s="109"/>
      <c r="P306" s="160"/>
      <c r="Q306" s="109"/>
      <c r="R306" s="109"/>
      <c r="S306" s="109"/>
      <c r="T306" s="109"/>
      <c r="U306" s="109"/>
      <c r="V306" s="109"/>
      <c r="W306" s="109"/>
      <c r="X306" s="109"/>
    </row>
    <row r="307">
      <c r="A307" s="72" t="s">
        <v>575</v>
      </c>
      <c r="B307" s="153" t="s">
        <v>2271</v>
      </c>
      <c r="C307" s="30" t="s">
        <v>2272</v>
      </c>
      <c r="D307" s="32" t="s">
        <v>2273</v>
      </c>
      <c r="E307" s="51"/>
      <c r="J307" s="98"/>
      <c r="K307" s="163"/>
      <c r="L307" s="163"/>
      <c r="M307" s="163"/>
      <c r="N307" s="163"/>
      <c r="O307" s="163"/>
      <c r="P307" s="163"/>
      <c r="Q307" s="163"/>
      <c r="R307" s="163"/>
      <c r="S307" s="163"/>
      <c r="T307" s="163"/>
      <c r="U307" s="163"/>
      <c r="V307" s="163"/>
      <c r="W307" s="163"/>
      <c r="X307" s="163"/>
    </row>
    <row r="308">
      <c r="A308" s="72" t="s">
        <v>2274</v>
      </c>
      <c r="B308" s="153" t="s">
        <v>2276</v>
      </c>
      <c r="C308" s="30" t="s">
        <v>2277</v>
      </c>
      <c r="D308" s="32" t="s">
        <v>2278</v>
      </c>
      <c r="E308" s="87"/>
      <c r="J308" s="98"/>
      <c r="K308" s="87"/>
      <c r="L308" s="87"/>
      <c r="M308" s="212"/>
      <c r="N308" s="87"/>
      <c r="O308" s="87"/>
      <c r="P308" s="212"/>
      <c r="Q308" s="87"/>
      <c r="R308" s="87"/>
      <c r="S308" s="87"/>
      <c r="T308" s="87"/>
      <c r="U308" s="87"/>
      <c r="V308" s="87"/>
      <c r="W308" s="87"/>
      <c r="X308" s="87"/>
    </row>
    <row r="309">
      <c r="A309" s="72" t="s">
        <v>2281</v>
      </c>
      <c r="B309" s="153" t="s">
        <v>2282</v>
      </c>
      <c r="C309" s="30" t="s">
        <v>2283</v>
      </c>
      <c r="D309" s="32" t="s">
        <v>2284</v>
      </c>
      <c r="E309" s="87"/>
      <c r="J309" s="98"/>
      <c r="K309" s="87"/>
      <c r="L309" s="87"/>
      <c r="M309" s="212"/>
      <c r="N309" s="87"/>
      <c r="O309" s="87"/>
      <c r="P309" s="212"/>
      <c r="Q309" s="87"/>
      <c r="R309" s="87"/>
      <c r="S309" s="87"/>
      <c r="T309" s="87"/>
      <c r="U309" s="87"/>
      <c r="V309" s="87"/>
      <c r="W309" s="87"/>
      <c r="X309" s="87"/>
    </row>
    <row r="310">
      <c r="A310" s="72" t="s">
        <v>2286</v>
      </c>
      <c r="B310" s="153" t="s">
        <v>2287</v>
      </c>
      <c r="C310" s="30" t="s">
        <v>2288</v>
      </c>
      <c r="D310" s="32" t="s">
        <v>2289</v>
      </c>
      <c r="E310" s="87"/>
      <c r="J310" s="98"/>
      <c r="K310" s="87"/>
      <c r="L310" s="87"/>
      <c r="M310" s="212"/>
      <c r="N310" s="87"/>
      <c r="O310" s="87"/>
      <c r="P310" s="212"/>
      <c r="Q310" s="87"/>
      <c r="R310" s="87"/>
      <c r="S310" s="87"/>
      <c r="T310" s="87"/>
      <c r="U310" s="87"/>
      <c r="V310" s="87"/>
      <c r="W310" s="87"/>
      <c r="X310" s="87"/>
    </row>
    <row r="311">
      <c r="A311" s="72" t="s">
        <v>789</v>
      </c>
      <c r="B311" s="153" t="s">
        <v>2291</v>
      </c>
      <c r="C311" s="30" t="s">
        <v>809</v>
      </c>
      <c r="D311" s="32" t="s">
        <v>2292</v>
      </c>
      <c r="E311" s="87"/>
      <c r="J311" s="98"/>
      <c r="K311" s="87"/>
      <c r="L311" s="87"/>
      <c r="M311" s="212"/>
      <c r="N311" s="87"/>
      <c r="O311" s="87"/>
      <c r="P311" s="212"/>
      <c r="Q311" s="87"/>
      <c r="R311" s="87"/>
      <c r="S311" s="87"/>
      <c r="T311" s="87"/>
      <c r="U311" s="87"/>
      <c r="V311" s="87"/>
      <c r="W311" s="87"/>
      <c r="X311" s="87"/>
    </row>
    <row r="312">
      <c r="A312" s="72" t="s">
        <v>1108</v>
      </c>
      <c r="B312" s="153" t="s">
        <v>2295</v>
      </c>
      <c r="C312" s="30" t="s">
        <v>2296</v>
      </c>
      <c r="D312" s="32" t="s">
        <v>2297</v>
      </c>
      <c r="E312" s="87"/>
      <c r="J312" s="98"/>
      <c r="K312" s="87"/>
      <c r="L312" s="87"/>
      <c r="M312" s="212"/>
      <c r="N312" s="87"/>
      <c r="O312" s="87"/>
      <c r="P312" s="212"/>
      <c r="Q312" s="87"/>
      <c r="R312" s="87"/>
      <c r="S312" s="87"/>
      <c r="T312" s="87"/>
      <c r="U312" s="87"/>
      <c r="V312" s="87"/>
      <c r="W312" s="87"/>
      <c r="X312" s="87"/>
    </row>
    <row r="313">
      <c r="A313" s="72" t="s">
        <v>2299</v>
      </c>
      <c r="B313" s="153" t="s">
        <v>2300</v>
      </c>
      <c r="C313" s="30" t="s">
        <v>2301</v>
      </c>
      <c r="D313" s="32" t="s">
        <v>2302</v>
      </c>
      <c r="E313" s="87"/>
      <c r="J313" s="98"/>
      <c r="K313" s="87"/>
      <c r="L313" s="87"/>
      <c r="M313" s="212"/>
      <c r="N313" s="87"/>
      <c r="O313" s="87"/>
      <c r="P313" s="212"/>
      <c r="Q313" s="87"/>
      <c r="R313" s="87"/>
      <c r="S313" s="87"/>
      <c r="T313" s="87"/>
      <c r="U313" s="87"/>
      <c r="V313" s="87"/>
      <c r="W313" s="87"/>
      <c r="X313" s="87"/>
    </row>
    <row r="314">
      <c r="A314" s="72" t="s">
        <v>2304</v>
      </c>
      <c r="B314" s="153" t="s">
        <v>2305</v>
      </c>
      <c r="C314" s="30" t="s">
        <v>2306</v>
      </c>
      <c r="D314" s="32" t="s">
        <v>2307</v>
      </c>
      <c r="E314" s="87"/>
      <c r="J314" s="98"/>
      <c r="K314" s="87"/>
      <c r="L314" s="87"/>
      <c r="M314" s="212"/>
      <c r="N314" s="87"/>
      <c r="O314" s="87"/>
      <c r="P314" s="212"/>
      <c r="Q314" s="87"/>
      <c r="R314" s="87"/>
      <c r="S314" s="87"/>
      <c r="T314" s="87"/>
      <c r="U314" s="87"/>
      <c r="V314" s="87"/>
      <c r="W314" s="87"/>
      <c r="X314" s="87"/>
    </row>
    <row r="315">
      <c r="A315" s="72" t="s">
        <v>638</v>
      </c>
      <c r="B315" s="153" t="s">
        <v>2309</v>
      </c>
      <c r="C315" s="30" t="s">
        <v>2310</v>
      </c>
      <c r="D315" s="32" t="s">
        <v>2311</v>
      </c>
      <c r="E315" s="87"/>
      <c r="J315" s="98"/>
      <c r="K315" s="87"/>
      <c r="L315" s="87"/>
      <c r="M315" s="212"/>
      <c r="N315" s="87"/>
      <c r="O315" s="87"/>
      <c r="P315" s="212"/>
      <c r="Q315" s="87"/>
      <c r="R315" s="87"/>
      <c r="S315" s="87"/>
      <c r="T315" s="87"/>
      <c r="U315" s="87"/>
      <c r="V315" s="87"/>
      <c r="W315" s="87"/>
      <c r="X315" s="87"/>
    </row>
    <row r="316">
      <c r="A316" s="72" t="s">
        <v>649</v>
      </c>
      <c r="B316" s="153" t="s">
        <v>2313</v>
      </c>
      <c r="C316" s="30" t="s">
        <v>2314</v>
      </c>
      <c r="D316" s="32" t="s">
        <v>2315</v>
      </c>
      <c r="E316" s="87"/>
      <c r="J316" s="98"/>
      <c r="K316" s="87"/>
      <c r="L316" s="87"/>
      <c r="M316" s="212"/>
      <c r="N316" s="87"/>
      <c r="O316" s="87"/>
      <c r="P316" s="212"/>
      <c r="Q316" s="87"/>
      <c r="R316" s="87"/>
      <c r="S316" s="87"/>
      <c r="T316" s="87"/>
      <c r="U316" s="87"/>
      <c r="V316" s="87"/>
      <c r="W316" s="87"/>
      <c r="X316" s="87"/>
    </row>
    <row r="317">
      <c r="A317" s="72" t="s">
        <v>660</v>
      </c>
      <c r="B317" s="153" t="s">
        <v>2317</v>
      </c>
      <c r="C317" s="30" t="s">
        <v>2318</v>
      </c>
      <c r="D317" s="32" t="s">
        <v>2319</v>
      </c>
      <c r="E317" s="87"/>
      <c r="J317" s="98"/>
      <c r="K317" s="87"/>
      <c r="L317" s="87"/>
      <c r="M317" s="212"/>
      <c r="N317" s="87"/>
      <c r="O317" s="87"/>
      <c r="P317" s="212"/>
      <c r="Q317" s="87"/>
      <c r="R317" s="87"/>
      <c r="S317" s="87"/>
      <c r="T317" s="87"/>
      <c r="U317" s="87"/>
      <c r="V317" s="87"/>
      <c r="W317" s="87"/>
      <c r="X317" s="87"/>
    </row>
    <row r="318">
      <c r="A318" s="72" t="s">
        <v>2320</v>
      </c>
      <c r="B318" s="153" t="s">
        <v>2321</v>
      </c>
      <c r="C318" s="30" t="s">
        <v>2322</v>
      </c>
      <c r="D318" s="32" t="s">
        <v>2323</v>
      </c>
      <c r="E318" s="87"/>
      <c r="J318" s="98"/>
      <c r="K318" s="87"/>
      <c r="L318" s="87"/>
      <c r="M318" s="212"/>
      <c r="N318" s="87"/>
      <c r="O318" s="87"/>
      <c r="P318" s="212"/>
      <c r="Q318" s="87"/>
      <c r="R318" s="87"/>
      <c r="S318" s="87"/>
      <c r="T318" s="87"/>
      <c r="U318" s="87"/>
      <c r="V318" s="87"/>
      <c r="W318" s="87"/>
      <c r="X318" s="87"/>
    </row>
    <row r="319">
      <c r="A319" s="72" t="s">
        <v>2324</v>
      </c>
      <c r="B319" s="153" t="s">
        <v>2325</v>
      </c>
      <c r="C319" s="30" t="s">
        <v>2326</v>
      </c>
      <c r="D319" s="32" t="s">
        <v>2327</v>
      </c>
      <c r="E319" s="87"/>
      <c r="J319" s="98"/>
      <c r="K319" s="87"/>
      <c r="L319" s="87"/>
      <c r="M319" s="212"/>
      <c r="N319" s="87"/>
      <c r="O319" s="87"/>
      <c r="P319" s="212"/>
      <c r="Q319" s="87"/>
      <c r="R319" s="87"/>
      <c r="S319" s="87"/>
      <c r="T319" s="87"/>
      <c r="U319" s="87"/>
      <c r="V319" s="87"/>
      <c r="W319" s="87"/>
      <c r="X319" s="87"/>
    </row>
    <row r="320">
      <c r="A320" s="72" t="s">
        <v>2328</v>
      </c>
      <c r="B320" s="153" t="s">
        <v>2329</v>
      </c>
      <c r="C320" s="30" t="s">
        <v>2330</v>
      </c>
      <c r="D320" s="32" t="s">
        <v>2331</v>
      </c>
      <c r="E320" s="87"/>
      <c r="J320" s="98"/>
      <c r="K320" s="87"/>
      <c r="L320" s="87"/>
      <c r="M320" s="212"/>
      <c r="N320" s="87"/>
      <c r="O320" s="87"/>
      <c r="P320" s="212"/>
      <c r="Q320" s="87"/>
      <c r="R320" s="87"/>
      <c r="S320" s="87"/>
      <c r="T320" s="87"/>
      <c r="U320" s="87"/>
      <c r="V320" s="87"/>
      <c r="W320" s="87"/>
      <c r="X320" s="87"/>
    </row>
    <row r="321">
      <c r="A321" s="72" t="s">
        <v>676</v>
      </c>
      <c r="B321" s="153" t="s">
        <v>2332</v>
      </c>
      <c r="C321" s="30" t="s">
        <v>2333</v>
      </c>
      <c r="D321" s="32" t="s">
        <v>2334</v>
      </c>
      <c r="E321" s="87"/>
      <c r="J321" s="98"/>
      <c r="K321" s="87"/>
      <c r="L321" s="87"/>
      <c r="M321" s="212"/>
      <c r="N321" s="87"/>
      <c r="O321" s="87"/>
      <c r="P321" s="212"/>
      <c r="Q321" s="87"/>
      <c r="R321" s="87"/>
      <c r="S321" s="87"/>
      <c r="T321" s="87"/>
      <c r="U321" s="87"/>
      <c r="V321" s="87"/>
      <c r="W321" s="87"/>
      <c r="X321" s="87"/>
    </row>
    <row r="322">
      <c r="A322" s="72" t="s">
        <v>2335</v>
      </c>
      <c r="B322" s="153" t="s">
        <v>2336</v>
      </c>
      <c r="C322" s="30" t="s">
        <v>2337</v>
      </c>
      <c r="D322" s="32" t="s">
        <v>2338</v>
      </c>
      <c r="E322" s="87"/>
      <c r="J322" s="98"/>
      <c r="K322" s="87"/>
      <c r="L322" s="87"/>
      <c r="M322" s="212"/>
      <c r="N322" s="87"/>
      <c r="O322" s="87"/>
      <c r="P322" s="212"/>
      <c r="Q322" s="87"/>
      <c r="R322" s="87"/>
      <c r="S322" s="87"/>
      <c r="T322" s="87"/>
      <c r="U322" s="87"/>
      <c r="V322" s="87"/>
      <c r="W322" s="87"/>
      <c r="X322" s="87"/>
    </row>
    <row r="323">
      <c r="A323" s="72" t="s">
        <v>2341</v>
      </c>
      <c r="B323" s="153" t="s">
        <v>2342</v>
      </c>
      <c r="C323" s="30" t="s">
        <v>2343</v>
      </c>
      <c r="D323" s="32" t="s">
        <v>2344</v>
      </c>
      <c r="E323" s="87"/>
      <c r="J323" s="98"/>
      <c r="K323" s="87"/>
      <c r="L323" s="87"/>
      <c r="M323" s="212"/>
      <c r="N323" s="87"/>
      <c r="O323" s="87"/>
      <c r="P323" s="212"/>
      <c r="Q323" s="87"/>
      <c r="R323" s="87"/>
      <c r="S323" s="87"/>
      <c r="T323" s="87"/>
      <c r="U323" s="87"/>
      <c r="V323" s="87"/>
      <c r="W323" s="87"/>
      <c r="X323" s="87"/>
    </row>
    <row r="324">
      <c r="A324" s="72" t="s">
        <v>2346</v>
      </c>
      <c r="B324" s="153" t="s">
        <v>2347</v>
      </c>
      <c r="C324" s="30" t="s">
        <v>2348</v>
      </c>
      <c r="D324" s="32" t="s">
        <v>2350</v>
      </c>
      <c r="E324" s="87"/>
      <c r="J324" s="98"/>
      <c r="K324" s="87"/>
      <c r="L324" s="87"/>
      <c r="M324" s="212"/>
      <c r="N324" s="87"/>
      <c r="O324" s="87"/>
      <c r="P324" s="212"/>
      <c r="Q324" s="87"/>
      <c r="R324" s="87"/>
      <c r="S324" s="87"/>
      <c r="T324" s="87"/>
      <c r="U324" s="87"/>
      <c r="V324" s="87"/>
      <c r="W324" s="87"/>
      <c r="X324" s="87"/>
    </row>
    <row r="325">
      <c r="A325" s="72" t="s">
        <v>2352</v>
      </c>
      <c r="B325" s="153" t="s">
        <v>2353</v>
      </c>
      <c r="C325" s="30" t="s">
        <v>2354</v>
      </c>
      <c r="D325" s="32" t="s">
        <v>2356</v>
      </c>
      <c r="E325" s="87"/>
      <c r="J325" s="98"/>
      <c r="K325" s="87"/>
      <c r="L325" s="87"/>
      <c r="M325" s="212"/>
      <c r="N325" s="87"/>
      <c r="O325" s="87"/>
      <c r="P325" s="212"/>
      <c r="Q325" s="87"/>
      <c r="R325" s="87"/>
      <c r="S325" s="87"/>
      <c r="T325" s="87"/>
      <c r="U325" s="87"/>
      <c r="V325" s="87"/>
      <c r="W325" s="87"/>
      <c r="X325" s="87"/>
    </row>
    <row r="326">
      <c r="A326" s="72" t="s">
        <v>2357</v>
      </c>
      <c r="B326" s="153" t="s">
        <v>1584</v>
      </c>
      <c r="C326" s="30" t="s">
        <v>2358</v>
      </c>
      <c r="D326" s="32" t="s">
        <v>2360</v>
      </c>
      <c r="E326" s="87"/>
      <c r="J326" s="98"/>
      <c r="K326" s="87"/>
      <c r="L326" s="87"/>
      <c r="M326" s="212"/>
      <c r="N326" s="87"/>
      <c r="O326" s="87"/>
      <c r="P326" s="212"/>
      <c r="Q326" s="87"/>
      <c r="R326" s="87"/>
      <c r="S326" s="87"/>
      <c r="T326" s="87"/>
      <c r="U326" s="87"/>
      <c r="V326" s="87"/>
      <c r="W326" s="87"/>
      <c r="X326" s="87"/>
    </row>
    <row r="327">
      <c r="A327" s="72" t="s">
        <v>2361</v>
      </c>
      <c r="B327" s="153" t="s">
        <v>2362</v>
      </c>
      <c r="C327" s="30" t="s">
        <v>2363</v>
      </c>
      <c r="D327" s="32" t="s">
        <v>2365</v>
      </c>
      <c r="E327" s="87"/>
      <c r="J327" s="98"/>
      <c r="K327" s="87"/>
      <c r="L327" s="87"/>
      <c r="M327" s="212"/>
      <c r="N327" s="87"/>
      <c r="O327" s="87"/>
      <c r="P327" s="212"/>
      <c r="Q327" s="87"/>
      <c r="R327" s="87"/>
      <c r="S327" s="87"/>
      <c r="T327" s="87"/>
      <c r="U327" s="87"/>
      <c r="V327" s="87"/>
      <c r="W327" s="87"/>
      <c r="X327" s="87"/>
    </row>
    <row r="328">
      <c r="A328" s="72" t="s">
        <v>2366</v>
      </c>
      <c r="B328" s="153" t="s">
        <v>2367</v>
      </c>
      <c r="C328" s="30" t="s">
        <v>2368</v>
      </c>
      <c r="D328" s="32" t="s">
        <v>2369</v>
      </c>
      <c r="E328" s="87"/>
      <c r="J328" s="98"/>
      <c r="K328" s="87"/>
      <c r="L328" s="87"/>
      <c r="M328" s="212"/>
      <c r="N328" s="87"/>
      <c r="O328" s="87"/>
      <c r="P328" s="212"/>
      <c r="Q328" s="87"/>
      <c r="R328" s="87"/>
      <c r="S328" s="87"/>
      <c r="T328" s="87"/>
      <c r="U328" s="87"/>
      <c r="V328" s="87"/>
      <c r="W328" s="87"/>
      <c r="X328" s="87"/>
    </row>
    <row r="329">
      <c r="A329" s="72" t="s">
        <v>2371</v>
      </c>
      <c r="B329" s="153" t="s">
        <v>2372</v>
      </c>
      <c r="C329" s="30" t="s">
        <v>2373</v>
      </c>
      <c r="D329" s="32" t="s">
        <v>2374</v>
      </c>
      <c r="E329" s="87"/>
      <c r="J329" s="98"/>
      <c r="K329" s="87"/>
      <c r="L329" s="87"/>
      <c r="M329" s="212"/>
      <c r="N329" s="87"/>
      <c r="O329" s="87"/>
      <c r="P329" s="212"/>
      <c r="Q329" s="87"/>
      <c r="R329" s="87"/>
      <c r="S329" s="87"/>
      <c r="T329" s="87"/>
      <c r="U329" s="87"/>
      <c r="V329" s="87"/>
      <c r="W329" s="87"/>
      <c r="X329" s="87"/>
    </row>
    <row r="330">
      <c r="A330" s="72" t="s">
        <v>2376</v>
      </c>
      <c r="B330" s="153" t="s">
        <v>2377</v>
      </c>
      <c r="C330" s="30" t="s">
        <v>2378</v>
      </c>
      <c r="D330" s="32" t="s">
        <v>2379</v>
      </c>
      <c r="E330" s="87"/>
      <c r="J330" s="98"/>
      <c r="K330" s="87"/>
      <c r="L330" s="87"/>
      <c r="M330" s="212"/>
      <c r="N330" s="87"/>
      <c r="O330" s="87"/>
      <c r="P330" s="212"/>
      <c r="Q330" s="87"/>
      <c r="R330" s="87"/>
      <c r="S330" s="87"/>
      <c r="T330" s="87"/>
      <c r="U330" s="87"/>
      <c r="V330" s="87"/>
      <c r="W330" s="87"/>
      <c r="X330" s="87"/>
    </row>
    <row r="331">
      <c r="A331" s="72" t="s">
        <v>2381</v>
      </c>
      <c r="B331" s="153" t="s">
        <v>2383</v>
      </c>
      <c r="C331" s="30" t="s">
        <v>2384</v>
      </c>
      <c r="D331" s="32" t="s">
        <v>2385</v>
      </c>
      <c r="E331" s="87"/>
      <c r="J331" s="98"/>
      <c r="K331" s="87"/>
      <c r="L331" s="87"/>
      <c r="M331" s="212"/>
      <c r="N331" s="87"/>
      <c r="O331" s="87"/>
      <c r="P331" s="212"/>
      <c r="Q331" s="87"/>
      <c r="R331" s="87"/>
      <c r="S331" s="87"/>
      <c r="T331" s="87"/>
      <c r="U331" s="87"/>
      <c r="V331" s="87"/>
      <c r="W331" s="87"/>
      <c r="X331" s="87"/>
    </row>
    <row r="332">
      <c r="A332" s="72" t="s">
        <v>2388</v>
      </c>
      <c r="B332" s="153" t="s">
        <v>2389</v>
      </c>
      <c r="C332" s="30" t="s">
        <v>2390</v>
      </c>
      <c r="D332" s="32" t="s">
        <v>2391</v>
      </c>
      <c r="E332" s="87"/>
      <c r="J332" s="98"/>
      <c r="K332" s="87"/>
      <c r="L332" s="87"/>
      <c r="M332" s="212"/>
      <c r="N332" s="87"/>
      <c r="O332" s="87"/>
      <c r="P332" s="212"/>
      <c r="Q332" s="87"/>
      <c r="R332" s="87"/>
      <c r="S332" s="87"/>
      <c r="T332" s="87"/>
      <c r="U332" s="87"/>
      <c r="V332" s="87"/>
      <c r="W332" s="87"/>
      <c r="X332" s="87"/>
    </row>
    <row r="333">
      <c r="A333" s="72" t="s">
        <v>2393</v>
      </c>
      <c r="B333" s="153" t="s">
        <v>2394</v>
      </c>
      <c r="C333" s="30" t="s">
        <v>2395</v>
      </c>
      <c r="D333" s="32" t="s">
        <v>2396</v>
      </c>
      <c r="E333" s="87"/>
      <c r="J333" s="98"/>
      <c r="K333" s="87"/>
      <c r="L333" s="87"/>
      <c r="M333" s="212"/>
      <c r="N333" s="87"/>
      <c r="O333" s="87"/>
      <c r="P333" s="212"/>
      <c r="Q333" s="87"/>
      <c r="R333" s="87"/>
      <c r="S333" s="87"/>
      <c r="T333" s="87"/>
      <c r="U333" s="87"/>
      <c r="V333" s="87"/>
      <c r="W333" s="87"/>
      <c r="X333" s="87"/>
    </row>
    <row r="334">
      <c r="A334" s="72" t="s">
        <v>2398</v>
      </c>
      <c r="B334" s="153" t="s">
        <v>2399</v>
      </c>
      <c r="C334" s="30" t="s">
        <v>2400</v>
      </c>
      <c r="D334" s="32" t="s">
        <v>2401</v>
      </c>
      <c r="E334" s="87"/>
      <c r="J334" s="98"/>
      <c r="K334" s="87"/>
      <c r="L334" s="87"/>
      <c r="M334" s="212"/>
      <c r="N334" s="87"/>
      <c r="O334" s="87"/>
      <c r="P334" s="212"/>
      <c r="Q334" s="87"/>
      <c r="R334" s="87"/>
      <c r="S334" s="87"/>
      <c r="T334" s="87"/>
      <c r="U334" s="87"/>
      <c r="V334" s="87"/>
      <c r="W334" s="87"/>
      <c r="X334" s="87"/>
    </row>
    <row r="335">
      <c r="A335" s="72" t="s">
        <v>2403</v>
      </c>
      <c r="B335" s="153" t="s">
        <v>2404</v>
      </c>
      <c r="C335" s="30" t="s">
        <v>2405</v>
      </c>
      <c r="D335" s="32" t="s">
        <v>2406</v>
      </c>
      <c r="E335" s="87"/>
      <c r="J335" s="98"/>
      <c r="K335" s="87"/>
      <c r="L335" s="87"/>
      <c r="M335" s="212"/>
      <c r="N335" s="87"/>
      <c r="O335" s="87"/>
      <c r="P335" s="212"/>
      <c r="Q335" s="87"/>
      <c r="R335" s="87"/>
      <c r="S335" s="87"/>
      <c r="T335" s="87"/>
      <c r="U335" s="87"/>
      <c r="V335" s="87"/>
      <c r="W335" s="87"/>
      <c r="X335" s="87"/>
    </row>
    <row r="336">
      <c r="A336" s="72" t="s">
        <v>2408</v>
      </c>
      <c r="B336" s="153" t="s">
        <v>2410</v>
      </c>
      <c r="C336" s="30" t="s">
        <v>2411</v>
      </c>
      <c r="D336" s="32" t="s">
        <v>2412</v>
      </c>
      <c r="E336" s="87"/>
      <c r="J336" s="98"/>
      <c r="K336" s="87"/>
      <c r="L336" s="87"/>
      <c r="M336" s="212"/>
      <c r="N336" s="87"/>
      <c r="O336" s="87"/>
      <c r="P336" s="212"/>
      <c r="Q336" s="87"/>
      <c r="R336" s="87"/>
      <c r="S336" s="87"/>
      <c r="T336" s="87"/>
      <c r="U336" s="87"/>
      <c r="V336" s="87"/>
      <c r="W336" s="87"/>
      <c r="X336" s="87"/>
    </row>
    <row r="337">
      <c r="A337" s="72" t="s">
        <v>2414</v>
      </c>
      <c r="B337" s="153" t="s">
        <v>2415</v>
      </c>
      <c r="C337" s="30" t="s">
        <v>2416</v>
      </c>
      <c r="D337" s="32" t="s">
        <v>2417</v>
      </c>
      <c r="E337" s="87"/>
      <c r="J337" s="98"/>
      <c r="K337" s="87"/>
      <c r="L337" s="87"/>
      <c r="M337" s="212"/>
      <c r="N337" s="87"/>
      <c r="O337" s="87"/>
      <c r="P337" s="212"/>
      <c r="Q337" s="87"/>
      <c r="R337" s="87"/>
      <c r="S337" s="87"/>
      <c r="T337" s="87"/>
      <c r="U337" s="87"/>
      <c r="V337" s="87"/>
      <c r="W337" s="87"/>
      <c r="X337" s="87"/>
    </row>
    <row r="338">
      <c r="A338" s="72" t="s">
        <v>2420</v>
      </c>
      <c r="B338" s="153" t="s">
        <v>2421</v>
      </c>
      <c r="C338" s="30" t="s">
        <v>2423</v>
      </c>
      <c r="D338" s="32" t="s">
        <v>2424</v>
      </c>
      <c r="E338" s="87"/>
      <c r="J338" s="98"/>
      <c r="K338" s="87"/>
      <c r="L338" s="87"/>
      <c r="M338" s="212"/>
      <c r="N338" s="87"/>
      <c r="O338" s="87"/>
      <c r="P338" s="212"/>
      <c r="Q338" s="87"/>
      <c r="R338" s="87"/>
      <c r="S338" s="87"/>
      <c r="T338" s="87"/>
      <c r="U338" s="87"/>
      <c r="V338" s="87"/>
      <c r="W338" s="87"/>
      <c r="X338" s="87"/>
    </row>
    <row r="339">
      <c r="A339" s="72" t="s">
        <v>2426</v>
      </c>
      <c r="B339" s="153" t="s">
        <v>2427</v>
      </c>
      <c r="C339" s="30" t="s">
        <v>2428</v>
      </c>
      <c r="D339" s="32" t="s">
        <v>2429</v>
      </c>
      <c r="E339" s="87"/>
      <c r="J339" s="98"/>
      <c r="K339" s="87"/>
      <c r="L339" s="87"/>
      <c r="M339" s="212"/>
      <c r="N339" s="87"/>
      <c r="O339" s="87"/>
      <c r="P339" s="212"/>
      <c r="Q339" s="87"/>
      <c r="R339" s="87"/>
      <c r="S339" s="87"/>
      <c r="T339" s="87"/>
      <c r="U339" s="87"/>
      <c r="V339" s="87"/>
      <c r="W339" s="87"/>
      <c r="X339" s="87"/>
    </row>
    <row r="340">
      <c r="A340" s="72" t="s">
        <v>2432</v>
      </c>
      <c r="B340" s="153" t="s">
        <v>1645</v>
      </c>
      <c r="C340" s="30" t="s">
        <v>2433</v>
      </c>
      <c r="D340" s="32" t="s">
        <v>2434</v>
      </c>
      <c r="E340" s="87"/>
      <c r="J340" s="98"/>
      <c r="K340" s="87"/>
      <c r="L340" s="87"/>
      <c r="M340" s="212"/>
      <c r="N340" s="87"/>
      <c r="O340" s="87"/>
      <c r="P340" s="212"/>
      <c r="Q340" s="87"/>
      <c r="R340" s="87"/>
      <c r="S340" s="87"/>
      <c r="T340" s="87"/>
      <c r="U340" s="87"/>
      <c r="V340" s="87"/>
      <c r="W340" s="87"/>
      <c r="X340" s="87"/>
    </row>
    <row r="341">
      <c r="A341" s="72" t="s">
        <v>2436</v>
      </c>
      <c r="B341" s="153" t="s">
        <v>2437</v>
      </c>
      <c r="C341" s="30" t="s">
        <v>2438</v>
      </c>
      <c r="D341" s="32" t="s">
        <v>2440</v>
      </c>
      <c r="E341" s="87"/>
      <c r="J341" s="98"/>
      <c r="K341" s="87"/>
      <c r="L341" s="87"/>
      <c r="M341" s="212"/>
      <c r="N341" s="87"/>
      <c r="O341" s="87"/>
      <c r="P341" s="212"/>
      <c r="Q341" s="87"/>
      <c r="R341" s="87"/>
      <c r="S341" s="87"/>
      <c r="T341" s="87"/>
      <c r="U341" s="87"/>
      <c r="V341" s="87"/>
      <c r="W341" s="87"/>
      <c r="X341" s="87"/>
    </row>
    <row r="342">
      <c r="A342" s="72" t="s">
        <v>2442</v>
      </c>
      <c r="B342" s="153" t="s">
        <v>2443</v>
      </c>
      <c r="C342" s="30" t="s">
        <v>2444</v>
      </c>
      <c r="D342" s="32" t="s">
        <v>2445</v>
      </c>
      <c r="E342" s="87"/>
      <c r="J342" s="98"/>
      <c r="K342" s="87"/>
      <c r="L342" s="87"/>
      <c r="M342" s="212"/>
      <c r="N342" s="87"/>
      <c r="O342" s="87"/>
      <c r="P342" s="212"/>
      <c r="Q342" s="87"/>
      <c r="R342" s="87"/>
      <c r="S342" s="87"/>
      <c r="T342" s="87"/>
      <c r="U342" s="87"/>
      <c r="V342" s="87"/>
      <c r="W342" s="87"/>
      <c r="X342" s="87"/>
    </row>
    <row r="343">
      <c r="A343" s="72" t="s">
        <v>2449</v>
      </c>
      <c r="B343" s="153" t="s">
        <v>2450</v>
      </c>
      <c r="C343" s="30" t="s">
        <v>2451</v>
      </c>
      <c r="D343" s="32" t="s">
        <v>2452</v>
      </c>
      <c r="E343" s="87"/>
      <c r="J343" s="98"/>
      <c r="K343" s="87"/>
      <c r="L343" s="87"/>
      <c r="M343" s="212"/>
      <c r="N343" s="87"/>
      <c r="O343" s="87"/>
      <c r="P343" s="212"/>
      <c r="Q343" s="87"/>
      <c r="R343" s="87"/>
      <c r="S343" s="87"/>
      <c r="T343" s="87"/>
      <c r="U343" s="87"/>
      <c r="V343" s="87"/>
      <c r="W343" s="87"/>
      <c r="X343" s="87"/>
    </row>
    <row r="344">
      <c r="A344" s="72" t="s">
        <v>2453</v>
      </c>
      <c r="B344" s="153" t="s">
        <v>2454</v>
      </c>
      <c r="C344" s="30" t="s">
        <v>2455</v>
      </c>
      <c r="D344" s="32" t="s">
        <v>2456</v>
      </c>
      <c r="E344" s="87"/>
      <c r="J344" s="98"/>
      <c r="K344" s="87"/>
      <c r="L344" s="87"/>
      <c r="M344" s="212"/>
      <c r="N344" s="87"/>
      <c r="O344" s="87"/>
      <c r="P344" s="212"/>
      <c r="Q344" s="87"/>
      <c r="R344" s="87"/>
      <c r="S344" s="87"/>
      <c r="T344" s="87"/>
      <c r="U344" s="87"/>
      <c r="V344" s="87"/>
      <c r="W344" s="87"/>
      <c r="X344" s="87"/>
    </row>
    <row r="345">
      <c r="A345" s="72" t="s">
        <v>2459</v>
      </c>
      <c r="B345" s="153" t="s">
        <v>2461</v>
      </c>
      <c r="C345" s="30" t="s">
        <v>2462</v>
      </c>
      <c r="D345" s="32" t="s">
        <v>2463</v>
      </c>
      <c r="E345" s="87"/>
      <c r="J345" s="98"/>
      <c r="K345" s="87"/>
      <c r="L345" s="87"/>
      <c r="M345" s="212"/>
      <c r="N345" s="87"/>
      <c r="O345" s="87"/>
      <c r="P345" s="212"/>
      <c r="Q345" s="87"/>
      <c r="R345" s="87"/>
      <c r="S345" s="87"/>
      <c r="T345" s="87"/>
      <c r="U345" s="87"/>
      <c r="V345" s="87"/>
      <c r="W345" s="87"/>
      <c r="X345" s="87"/>
    </row>
    <row r="346">
      <c r="A346" s="72" t="s">
        <v>2466</v>
      </c>
      <c r="B346" s="153" t="s">
        <v>2468</v>
      </c>
      <c r="C346" s="30" t="s">
        <v>2470</v>
      </c>
      <c r="D346" s="32" t="s">
        <v>2472</v>
      </c>
      <c r="E346" s="87"/>
      <c r="J346" s="98"/>
      <c r="K346" s="87"/>
      <c r="L346" s="87"/>
      <c r="M346" s="212"/>
      <c r="N346" s="87"/>
      <c r="O346" s="87"/>
      <c r="P346" s="212"/>
      <c r="Q346" s="87"/>
      <c r="R346" s="87"/>
      <c r="S346" s="87"/>
      <c r="T346" s="87"/>
      <c r="U346" s="87"/>
      <c r="V346" s="87"/>
      <c r="W346" s="87"/>
      <c r="X346" s="87"/>
    </row>
    <row r="347">
      <c r="A347" s="72" t="s">
        <v>2474</v>
      </c>
      <c r="B347" s="153" t="s">
        <v>2475</v>
      </c>
      <c r="C347" s="30" t="s">
        <v>2477</v>
      </c>
      <c r="D347" s="32" t="s">
        <v>2478</v>
      </c>
      <c r="E347" s="87"/>
      <c r="J347" s="98"/>
      <c r="K347" s="87"/>
      <c r="L347" s="87"/>
      <c r="M347" s="212"/>
      <c r="N347" s="87"/>
      <c r="O347" s="87"/>
      <c r="P347" s="212"/>
      <c r="Q347" s="87"/>
      <c r="R347" s="87"/>
      <c r="S347" s="87"/>
      <c r="T347" s="87"/>
      <c r="U347" s="87"/>
      <c r="V347" s="87"/>
      <c r="W347" s="87"/>
      <c r="X347" s="87"/>
    </row>
    <row r="348">
      <c r="A348" s="72" t="s">
        <v>2480</v>
      </c>
      <c r="B348" s="153" t="s">
        <v>2482</v>
      </c>
      <c r="C348" s="30" t="s">
        <v>2483</v>
      </c>
      <c r="D348" s="32" t="s">
        <v>2484</v>
      </c>
      <c r="E348" s="87"/>
      <c r="J348" s="98"/>
      <c r="K348" s="87"/>
      <c r="L348" s="87"/>
      <c r="M348" s="212"/>
      <c r="N348" s="87"/>
      <c r="O348" s="87"/>
      <c r="P348" s="212"/>
      <c r="Q348" s="87"/>
      <c r="R348" s="87"/>
      <c r="S348" s="87"/>
      <c r="T348" s="87"/>
      <c r="U348" s="87"/>
      <c r="V348" s="87"/>
      <c r="W348" s="87"/>
      <c r="X348" s="87"/>
    </row>
    <row r="349">
      <c r="A349" s="72" t="s">
        <v>2487</v>
      </c>
      <c r="B349" s="153" t="s">
        <v>2488</v>
      </c>
      <c r="C349" s="30" t="s">
        <v>2489</v>
      </c>
      <c r="D349" s="32" t="s">
        <v>2490</v>
      </c>
      <c r="E349" s="87"/>
      <c r="J349" s="98"/>
      <c r="K349" s="87"/>
      <c r="L349" s="87"/>
      <c r="M349" s="212"/>
      <c r="N349" s="87"/>
      <c r="O349" s="87"/>
      <c r="P349" s="212"/>
      <c r="Q349" s="87"/>
      <c r="R349" s="87"/>
      <c r="S349" s="87"/>
      <c r="T349" s="87"/>
      <c r="U349" s="87"/>
      <c r="V349" s="87"/>
      <c r="W349" s="87"/>
      <c r="X349" s="87"/>
    </row>
    <row r="350">
      <c r="A350" s="72" t="s">
        <v>2492</v>
      </c>
      <c r="B350" s="153" t="s">
        <v>2493</v>
      </c>
      <c r="C350" s="30" t="s">
        <v>2494</v>
      </c>
      <c r="D350" s="32" t="s">
        <v>2495</v>
      </c>
      <c r="E350" s="87"/>
      <c r="J350" s="98"/>
      <c r="K350" s="87"/>
      <c r="L350" s="87"/>
      <c r="M350" s="212"/>
      <c r="N350" s="87"/>
      <c r="O350" s="87"/>
      <c r="P350" s="212"/>
      <c r="Q350" s="87"/>
      <c r="R350" s="87"/>
      <c r="S350" s="87"/>
      <c r="T350" s="87"/>
      <c r="U350" s="87"/>
      <c r="V350" s="87"/>
      <c r="W350" s="87"/>
      <c r="X350" s="87"/>
    </row>
    <row r="351">
      <c r="A351" s="72" t="s">
        <v>2498</v>
      </c>
      <c r="B351" s="153" t="s">
        <v>2499</v>
      </c>
      <c r="C351" s="30" t="s">
        <v>2500</v>
      </c>
      <c r="D351" s="32" t="s">
        <v>2501</v>
      </c>
      <c r="E351" s="87"/>
      <c r="J351" s="98"/>
      <c r="K351" s="87"/>
      <c r="L351" s="87"/>
      <c r="M351" s="212"/>
      <c r="N351" s="87"/>
      <c r="O351" s="87"/>
      <c r="P351" s="212"/>
      <c r="Q351" s="87"/>
      <c r="R351" s="87"/>
      <c r="S351" s="87"/>
      <c r="T351" s="87"/>
      <c r="U351" s="87"/>
      <c r="V351" s="87"/>
      <c r="W351" s="87"/>
      <c r="X351" s="87"/>
    </row>
    <row r="352">
      <c r="A352" s="72" t="s">
        <v>2503</v>
      </c>
      <c r="B352" s="153" t="s">
        <v>2504</v>
      </c>
      <c r="C352" s="30" t="s">
        <v>2505</v>
      </c>
      <c r="D352" s="32" t="s">
        <v>2507</v>
      </c>
      <c r="E352" s="87"/>
      <c r="J352" s="98"/>
      <c r="K352" s="87"/>
      <c r="L352" s="87"/>
      <c r="M352" s="212"/>
      <c r="N352" s="87"/>
      <c r="O352" s="87"/>
      <c r="P352" s="212"/>
      <c r="Q352" s="87"/>
      <c r="R352" s="87"/>
      <c r="S352" s="87"/>
      <c r="T352" s="87"/>
      <c r="U352" s="87"/>
      <c r="V352" s="87"/>
      <c r="W352" s="87"/>
      <c r="X352" s="87"/>
    </row>
    <row r="353">
      <c r="A353" s="72" t="s">
        <v>2510</v>
      </c>
      <c r="B353" s="153" t="s">
        <v>2511</v>
      </c>
      <c r="C353" s="30" t="s">
        <v>2513</v>
      </c>
      <c r="D353" s="32" t="s">
        <v>2514</v>
      </c>
      <c r="E353" s="87"/>
      <c r="J353" s="98"/>
      <c r="K353" s="87"/>
      <c r="L353" s="87"/>
      <c r="M353" s="212"/>
      <c r="N353" s="87"/>
      <c r="O353" s="87"/>
      <c r="P353" s="212"/>
      <c r="Q353" s="87"/>
      <c r="R353" s="87"/>
      <c r="S353" s="87"/>
      <c r="T353" s="87"/>
      <c r="U353" s="87"/>
      <c r="V353" s="87"/>
      <c r="W353" s="87"/>
      <c r="X353" s="87"/>
    </row>
    <row r="354">
      <c r="A354" s="72" t="s">
        <v>2516</v>
      </c>
      <c r="B354" s="153" t="s">
        <v>1689</v>
      </c>
      <c r="C354" s="30" t="s">
        <v>2517</v>
      </c>
      <c r="D354" s="32" t="s">
        <v>2519</v>
      </c>
      <c r="E354" s="87"/>
      <c r="J354" s="98"/>
      <c r="K354" s="87"/>
      <c r="L354" s="87"/>
      <c r="M354" s="212"/>
      <c r="N354" s="87"/>
      <c r="O354" s="87"/>
      <c r="P354" s="212"/>
      <c r="Q354" s="87"/>
      <c r="R354" s="87"/>
      <c r="S354" s="87"/>
      <c r="T354" s="87"/>
      <c r="U354" s="87"/>
      <c r="V354" s="87"/>
      <c r="W354" s="87"/>
      <c r="X354" s="87"/>
    </row>
    <row r="355">
      <c r="A355" s="72" t="s">
        <v>2521</v>
      </c>
      <c r="B355" s="153" t="s">
        <v>2522</v>
      </c>
      <c r="C355" s="30" t="s">
        <v>2523</v>
      </c>
      <c r="D355" s="32" t="s">
        <v>2525</v>
      </c>
      <c r="E355" s="87"/>
      <c r="J355" s="98"/>
      <c r="K355" s="87"/>
      <c r="L355" s="87"/>
      <c r="M355" s="212"/>
      <c r="N355" s="87"/>
      <c r="O355" s="87"/>
      <c r="P355" s="212"/>
      <c r="Q355" s="87"/>
      <c r="R355" s="87"/>
      <c r="S355" s="87"/>
      <c r="T355" s="87"/>
      <c r="U355" s="87"/>
      <c r="V355" s="87"/>
      <c r="W355" s="87"/>
      <c r="X355" s="87"/>
    </row>
    <row r="356">
      <c r="A356" s="72" t="s">
        <v>2526</v>
      </c>
      <c r="B356" s="153" t="s">
        <v>1730</v>
      </c>
      <c r="C356" s="30" t="s">
        <v>2528</v>
      </c>
      <c r="D356" s="32" t="s">
        <v>2529</v>
      </c>
      <c r="E356" s="87"/>
      <c r="J356" s="98"/>
      <c r="K356" s="87"/>
      <c r="L356" s="87"/>
      <c r="M356" s="212"/>
      <c r="N356" s="87"/>
      <c r="O356" s="87"/>
      <c r="P356" s="212"/>
      <c r="Q356" s="87"/>
      <c r="R356" s="87"/>
      <c r="S356" s="87"/>
      <c r="T356" s="87"/>
      <c r="U356" s="87"/>
      <c r="V356" s="87"/>
      <c r="W356" s="87"/>
      <c r="X356" s="87"/>
    </row>
    <row r="357">
      <c r="A357" s="72" t="s">
        <v>2531</v>
      </c>
      <c r="B357" s="153" t="s">
        <v>2532</v>
      </c>
      <c r="C357" s="30" t="s">
        <v>2533</v>
      </c>
      <c r="D357" s="32" t="s">
        <v>2534</v>
      </c>
      <c r="E357" s="87"/>
      <c r="J357" s="98"/>
      <c r="K357" s="87"/>
      <c r="L357" s="87"/>
      <c r="M357" s="212"/>
      <c r="N357" s="87"/>
      <c r="O357" s="87"/>
      <c r="P357" s="212"/>
      <c r="Q357" s="87"/>
      <c r="R357" s="87"/>
      <c r="S357" s="87"/>
      <c r="T357" s="87"/>
      <c r="U357" s="87"/>
      <c r="V357" s="87"/>
      <c r="W357" s="87"/>
      <c r="X357" s="87"/>
    </row>
    <row r="358">
      <c r="A358" s="72" t="s">
        <v>2536</v>
      </c>
      <c r="B358" s="153" t="s">
        <v>2537</v>
      </c>
      <c r="C358" s="30" t="s">
        <v>2538</v>
      </c>
      <c r="D358" s="32" t="s">
        <v>2539</v>
      </c>
      <c r="E358" s="87"/>
      <c r="J358" s="98"/>
      <c r="K358" s="87"/>
      <c r="L358" s="87"/>
      <c r="M358" s="212"/>
      <c r="N358" s="87"/>
      <c r="O358" s="87"/>
      <c r="P358" s="212"/>
      <c r="Q358" s="87"/>
      <c r="R358" s="87"/>
      <c r="S358" s="87"/>
      <c r="T358" s="87"/>
      <c r="U358" s="87"/>
      <c r="V358" s="87"/>
      <c r="W358" s="87"/>
      <c r="X358" s="87"/>
    </row>
    <row r="359">
      <c r="A359" s="72" t="s">
        <v>2542</v>
      </c>
      <c r="B359" s="153" t="s">
        <v>2543</v>
      </c>
      <c r="C359" s="30" t="s">
        <v>2544</v>
      </c>
      <c r="D359" s="32" t="s">
        <v>2545</v>
      </c>
      <c r="E359" s="87"/>
      <c r="J359" s="98"/>
      <c r="K359" s="87"/>
      <c r="L359" s="87"/>
      <c r="M359" s="212"/>
      <c r="N359" s="87"/>
      <c r="O359" s="87"/>
      <c r="P359" s="212"/>
      <c r="Q359" s="87"/>
      <c r="R359" s="87"/>
      <c r="S359" s="87"/>
      <c r="T359" s="87"/>
      <c r="U359" s="87"/>
      <c r="V359" s="87"/>
      <c r="W359" s="87"/>
      <c r="X359" s="87"/>
    </row>
    <row r="360">
      <c r="A360" s="72" t="s">
        <v>2548</v>
      </c>
      <c r="B360" s="153" t="s">
        <v>2549</v>
      </c>
      <c r="C360" s="30" t="s">
        <v>2550</v>
      </c>
      <c r="D360" s="32" t="s">
        <v>2551</v>
      </c>
      <c r="E360" s="87"/>
      <c r="J360" s="98"/>
      <c r="K360" s="87"/>
      <c r="L360" s="87"/>
      <c r="M360" s="212"/>
      <c r="N360" s="87"/>
      <c r="O360" s="87"/>
      <c r="P360" s="212"/>
      <c r="Q360" s="87"/>
      <c r="R360" s="87"/>
      <c r="S360" s="87"/>
      <c r="T360" s="87"/>
      <c r="U360" s="87"/>
      <c r="V360" s="87"/>
      <c r="W360" s="87"/>
      <c r="X360" s="87"/>
    </row>
    <row r="361">
      <c r="A361" s="72" t="s">
        <v>2554</v>
      </c>
      <c r="B361" s="153" t="s">
        <v>2555</v>
      </c>
      <c r="C361" s="30" t="s">
        <v>2556</v>
      </c>
      <c r="D361" s="32" t="s">
        <v>2557</v>
      </c>
      <c r="E361" s="87"/>
      <c r="J361" s="98"/>
      <c r="K361" s="87"/>
      <c r="L361" s="87"/>
      <c r="M361" s="212"/>
      <c r="N361" s="87"/>
      <c r="O361" s="87"/>
      <c r="P361" s="212"/>
      <c r="Q361" s="87"/>
      <c r="R361" s="87"/>
      <c r="S361" s="87"/>
      <c r="T361" s="87"/>
      <c r="U361" s="87"/>
      <c r="V361" s="87"/>
      <c r="W361" s="87"/>
      <c r="X361" s="87"/>
    </row>
    <row r="362">
      <c r="A362" s="72" t="s">
        <v>2558</v>
      </c>
      <c r="B362" s="153" t="s">
        <v>2559</v>
      </c>
      <c r="C362" s="30" t="s">
        <v>2560</v>
      </c>
      <c r="D362" s="32" t="s">
        <v>2561</v>
      </c>
      <c r="E362" s="87"/>
      <c r="J362" s="98"/>
      <c r="K362" s="87"/>
      <c r="L362" s="87"/>
      <c r="M362" s="212"/>
      <c r="N362" s="87"/>
      <c r="O362" s="87"/>
      <c r="P362" s="212"/>
      <c r="Q362" s="87"/>
      <c r="R362" s="87"/>
      <c r="S362" s="87"/>
      <c r="T362" s="87"/>
      <c r="U362" s="87"/>
      <c r="V362" s="87"/>
      <c r="W362" s="87"/>
      <c r="X362" s="87"/>
    </row>
    <row r="363">
      <c r="A363" s="72" t="s">
        <v>2564</v>
      </c>
      <c r="B363" s="153" t="s">
        <v>2565</v>
      </c>
      <c r="C363" s="30" t="s">
        <v>2566</v>
      </c>
      <c r="D363" s="32" t="s">
        <v>2567</v>
      </c>
      <c r="E363" s="87"/>
      <c r="J363" s="98"/>
      <c r="K363" s="87"/>
      <c r="L363" s="87"/>
      <c r="M363" s="212"/>
      <c r="N363" s="87"/>
      <c r="O363" s="87"/>
      <c r="P363" s="212"/>
      <c r="Q363" s="87"/>
      <c r="R363" s="87"/>
      <c r="S363" s="87"/>
      <c r="T363" s="87"/>
      <c r="U363" s="87"/>
      <c r="V363" s="87"/>
      <c r="W363" s="87"/>
      <c r="X363" s="87"/>
    </row>
    <row r="364">
      <c r="A364" s="72" t="s">
        <v>2568</v>
      </c>
      <c r="B364" s="153" t="s">
        <v>2570</v>
      </c>
      <c r="C364" s="30" t="s">
        <v>2571</v>
      </c>
      <c r="D364" s="32" t="s">
        <v>2573</v>
      </c>
      <c r="E364" s="87"/>
      <c r="J364" s="98"/>
      <c r="K364" s="87"/>
      <c r="L364" s="87"/>
      <c r="M364" s="212"/>
      <c r="N364" s="87"/>
      <c r="O364" s="87"/>
      <c r="P364" s="212"/>
      <c r="Q364" s="87"/>
      <c r="R364" s="87"/>
      <c r="S364" s="87"/>
      <c r="T364" s="87"/>
      <c r="U364" s="87"/>
      <c r="V364" s="87"/>
      <c r="W364" s="87"/>
      <c r="X364" s="87"/>
    </row>
    <row r="365">
      <c r="A365" s="72" t="s">
        <v>2574</v>
      </c>
      <c r="B365" s="153" t="s">
        <v>2576</v>
      </c>
      <c r="C365" s="30" t="s">
        <v>2578</v>
      </c>
      <c r="D365" s="32" t="s">
        <v>2579</v>
      </c>
      <c r="E365" s="87"/>
      <c r="J365" s="98"/>
      <c r="K365" s="87"/>
      <c r="L365" s="87"/>
      <c r="M365" s="212"/>
      <c r="N365" s="87"/>
      <c r="O365" s="87"/>
      <c r="P365" s="212"/>
      <c r="Q365" s="87"/>
      <c r="R365" s="87"/>
      <c r="S365" s="87"/>
      <c r="T365" s="87"/>
      <c r="U365" s="87"/>
      <c r="V365" s="87"/>
      <c r="W365" s="87"/>
      <c r="X365" s="87"/>
    </row>
    <row r="366">
      <c r="A366" s="72" t="s">
        <v>2582</v>
      </c>
      <c r="B366" s="153" t="s">
        <v>2583</v>
      </c>
      <c r="C366" s="30" t="s">
        <v>2584</v>
      </c>
      <c r="D366" s="32" t="s">
        <v>2585</v>
      </c>
      <c r="E366" s="87"/>
      <c r="J366" s="98"/>
      <c r="K366" s="87"/>
      <c r="L366" s="87"/>
      <c r="M366" s="212"/>
      <c r="N366" s="87"/>
      <c r="O366" s="87"/>
      <c r="P366" s="212"/>
      <c r="Q366" s="87"/>
      <c r="R366" s="87"/>
      <c r="S366" s="87"/>
      <c r="T366" s="87"/>
      <c r="U366" s="87"/>
      <c r="V366" s="87"/>
      <c r="W366" s="87"/>
      <c r="X366" s="87"/>
    </row>
    <row r="367">
      <c r="A367" s="72" t="s">
        <v>2588</v>
      </c>
      <c r="B367" s="153" t="s">
        <v>2590</v>
      </c>
      <c r="C367" s="30" t="s">
        <v>2591</v>
      </c>
      <c r="D367" s="32" t="s">
        <v>2592</v>
      </c>
      <c r="E367" s="87"/>
      <c r="J367" s="98"/>
      <c r="K367" s="87"/>
      <c r="L367" s="87"/>
      <c r="M367" s="212"/>
      <c r="N367" s="87"/>
      <c r="O367" s="87"/>
      <c r="P367" s="212"/>
      <c r="Q367" s="87"/>
      <c r="R367" s="87"/>
      <c r="S367" s="87"/>
      <c r="T367" s="87"/>
      <c r="U367" s="87"/>
      <c r="V367" s="87"/>
      <c r="W367" s="87"/>
      <c r="X367" s="87"/>
    </row>
    <row r="368">
      <c r="A368" s="72" t="s">
        <v>2594</v>
      </c>
      <c r="B368" s="153" t="s">
        <v>2595</v>
      </c>
      <c r="C368" s="30" t="s">
        <v>2597</v>
      </c>
      <c r="D368" s="32" t="s">
        <v>2598</v>
      </c>
      <c r="E368" s="87"/>
      <c r="J368" s="98"/>
      <c r="K368" s="87"/>
      <c r="L368" s="87"/>
      <c r="M368" s="212"/>
      <c r="N368" s="87"/>
      <c r="O368" s="87"/>
      <c r="P368" s="212"/>
      <c r="Q368" s="87"/>
      <c r="R368" s="87"/>
      <c r="S368" s="87"/>
      <c r="T368" s="87"/>
      <c r="U368" s="87"/>
      <c r="V368" s="87"/>
      <c r="W368" s="87"/>
      <c r="X368" s="87"/>
    </row>
    <row r="369">
      <c r="A369" s="72" t="s">
        <v>2600</v>
      </c>
      <c r="B369" s="153" t="s">
        <v>2601</v>
      </c>
      <c r="C369" s="30" t="s">
        <v>2602</v>
      </c>
      <c r="D369" s="32" t="s">
        <v>2603</v>
      </c>
      <c r="E369" s="87"/>
      <c r="J369" s="98"/>
      <c r="K369" s="87"/>
      <c r="L369" s="87"/>
      <c r="M369" s="212"/>
      <c r="N369" s="87"/>
      <c r="O369" s="87"/>
      <c r="P369" s="212"/>
      <c r="Q369" s="87"/>
      <c r="R369" s="87"/>
      <c r="S369" s="87"/>
      <c r="T369" s="87"/>
      <c r="U369" s="87"/>
      <c r="V369" s="87"/>
      <c r="W369" s="87"/>
      <c r="X369" s="87"/>
    </row>
    <row r="370">
      <c r="A370" s="72" t="s">
        <v>2605</v>
      </c>
      <c r="B370" s="153" t="s">
        <v>2606</v>
      </c>
      <c r="C370" s="30" t="s">
        <v>2607</v>
      </c>
      <c r="D370" s="32" t="s">
        <v>2608</v>
      </c>
      <c r="E370" s="87"/>
      <c r="J370" s="98"/>
      <c r="K370" s="87"/>
      <c r="L370" s="87"/>
      <c r="M370" s="212"/>
      <c r="N370" s="87"/>
      <c r="O370" s="87"/>
      <c r="P370" s="212"/>
      <c r="Q370" s="87"/>
      <c r="R370" s="87"/>
      <c r="S370" s="87"/>
      <c r="T370" s="87"/>
      <c r="U370" s="87"/>
      <c r="V370" s="87"/>
      <c r="W370" s="87"/>
      <c r="X370" s="87"/>
    </row>
    <row r="371">
      <c r="A371" s="72" t="s">
        <v>2609</v>
      </c>
      <c r="B371" s="153" t="s">
        <v>2611</v>
      </c>
      <c r="C371" s="30" t="s">
        <v>2612</v>
      </c>
      <c r="D371" s="32" t="s">
        <v>2614</v>
      </c>
      <c r="E371" s="87"/>
      <c r="J371" s="98"/>
      <c r="K371" s="87"/>
      <c r="L371" s="87"/>
      <c r="M371" s="212"/>
      <c r="N371" s="87"/>
      <c r="O371" s="87"/>
      <c r="P371" s="212"/>
      <c r="Q371" s="87"/>
      <c r="R371" s="87"/>
      <c r="S371" s="87"/>
      <c r="T371" s="87"/>
      <c r="U371" s="87"/>
      <c r="V371" s="87"/>
      <c r="W371" s="87"/>
      <c r="X371" s="87"/>
    </row>
    <row r="372">
      <c r="A372" s="72" t="s">
        <v>2615</v>
      </c>
      <c r="B372" s="153" t="s">
        <v>2616</v>
      </c>
      <c r="C372" s="30" t="s">
        <v>2617</v>
      </c>
      <c r="D372" s="32" t="s">
        <v>2618</v>
      </c>
      <c r="E372" s="87"/>
      <c r="J372" s="98"/>
      <c r="K372" s="87"/>
      <c r="L372" s="87"/>
      <c r="M372" s="212"/>
      <c r="N372" s="87"/>
      <c r="O372" s="87"/>
      <c r="P372" s="212"/>
      <c r="Q372" s="87"/>
      <c r="R372" s="87"/>
      <c r="S372" s="87"/>
      <c r="T372" s="87"/>
      <c r="U372" s="87"/>
      <c r="V372" s="87"/>
      <c r="W372" s="87"/>
      <c r="X372" s="87"/>
    </row>
    <row r="373">
      <c r="A373" s="72" t="s">
        <v>2619</v>
      </c>
      <c r="B373" s="153" t="s">
        <v>2620</v>
      </c>
      <c r="C373" s="30" t="s">
        <v>2621</v>
      </c>
      <c r="D373" s="32" t="s">
        <v>2622</v>
      </c>
      <c r="E373" s="87"/>
      <c r="J373" s="98"/>
      <c r="K373" s="87"/>
      <c r="L373" s="87"/>
      <c r="M373" s="212"/>
      <c r="N373" s="87"/>
      <c r="O373" s="87"/>
      <c r="P373" s="212"/>
      <c r="Q373" s="87"/>
      <c r="R373" s="87"/>
      <c r="S373" s="87"/>
      <c r="T373" s="87"/>
      <c r="U373" s="87"/>
      <c r="V373" s="87"/>
      <c r="W373" s="87"/>
      <c r="X373" s="87"/>
    </row>
    <row r="374">
      <c r="A374" s="72" t="s">
        <v>2624</v>
      </c>
      <c r="B374" s="153" t="s">
        <v>2626</v>
      </c>
      <c r="C374" s="30" t="s">
        <v>2627</v>
      </c>
      <c r="D374" s="32" t="s">
        <v>2628</v>
      </c>
      <c r="E374" s="87"/>
      <c r="J374" s="98"/>
      <c r="K374" s="87"/>
      <c r="L374" s="87"/>
      <c r="M374" s="212"/>
      <c r="N374" s="87"/>
      <c r="O374" s="87"/>
      <c r="P374" s="212"/>
      <c r="Q374" s="87"/>
      <c r="R374" s="87"/>
      <c r="S374" s="87"/>
      <c r="T374" s="87"/>
      <c r="U374" s="87"/>
      <c r="V374" s="87"/>
      <c r="W374" s="87"/>
      <c r="X374" s="87"/>
    </row>
    <row r="375">
      <c r="A375" s="72" t="s">
        <v>2630</v>
      </c>
      <c r="B375" s="153" t="s">
        <v>2631</v>
      </c>
      <c r="C375" s="30" t="s">
        <v>2632</v>
      </c>
      <c r="D375" s="32" t="s">
        <v>2633</v>
      </c>
      <c r="E375" s="87"/>
      <c r="J375" s="98"/>
      <c r="K375" s="87"/>
      <c r="L375" s="87"/>
      <c r="M375" s="212"/>
      <c r="N375" s="87"/>
      <c r="O375" s="87"/>
      <c r="P375" s="212"/>
      <c r="Q375" s="87"/>
      <c r="R375" s="87"/>
      <c r="S375" s="87"/>
      <c r="T375" s="87"/>
      <c r="U375" s="87"/>
      <c r="V375" s="87"/>
      <c r="W375" s="87"/>
      <c r="X375" s="87"/>
    </row>
    <row r="376">
      <c r="A376" s="72" t="s">
        <v>2634</v>
      </c>
      <c r="B376" s="153" t="s">
        <v>2636</v>
      </c>
      <c r="C376" s="30" t="s">
        <v>2637</v>
      </c>
      <c r="D376" s="32" t="s">
        <v>2638</v>
      </c>
      <c r="E376" s="87"/>
      <c r="J376" s="98"/>
      <c r="K376" s="87"/>
      <c r="L376" s="87"/>
      <c r="M376" s="212"/>
      <c r="N376" s="87"/>
      <c r="O376" s="87"/>
      <c r="P376" s="212"/>
      <c r="Q376" s="87"/>
      <c r="R376" s="87"/>
      <c r="S376" s="87"/>
      <c r="T376" s="87"/>
      <c r="U376" s="87"/>
      <c r="V376" s="87"/>
      <c r="W376" s="87"/>
      <c r="X376" s="87"/>
    </row>
    <row r="377">
      <c r="A377" s="72" t="s">
        <v>2640</v>
      </c>
      <c r="B377" s="153" t="s">
        <v>2642</v>
      </c>
      <c r="C377" s="30" t="s">
        <v>2643</v>
      </c>
      <c r="D377" s="32" t="s">
        <v>2644</v>
      </c>
      <c r="E377" s="87"/>
      <c r="J377" s="98"/>
      <c r="K377" s="87"/>
      <c r="L377" s="87"/>
      <c r="M377" s="212"/>
      <c r="N377" s="87"/>
      <c r="O377" s="87"/>
      <c r="P377" s="212"/>
      <c r="Q377" s="87"/>
      <c r="R377" s="87"/>
      <c r="S377" s="87"/>
      <c r="T377" s="87"/>
      <c r="U377" s="87"/>
      <c r="V377" s="87"/>
      <c r="W377" s="87"/>
      <c r="X377" s="87"/>
    </row>
    <row r="378">
      <c r="A378" s="72" t="s">
        <v>2646</v>
      </c>
      <c r="B378" s="153" t="s">
        <v>2647</v>
      </c>
      <c r="C378" s="30" t="s">
        <v>2648</v>
      </c>
      <c r="D378" s="32" t="s">
        <v>2649</v>
      </c>
      <c r="E378" s="87"/>
      <c r="J378" s="98"/>
      <c r="K378" s="87"/>
      <c r="L378" s="87"/>
      <c r="M378" s="212"/>
      <c r="N378" s="87"/>
      <c r="O378" s="87"/>
      <c r="P378" s="212"/>
      <c r="Q378" s="87"/>
      <c r="R378" s="87"/>
      <c r="S378" s="87"/>
      <c r="T378" s="87"/>
      <c r="U378" s="87"/>
      <c r="V378" s="87"/>
      <c r="W378" s="87"/>
      <c r="X378" s="87"/>
    </row>
    <row r="379">
      <c r="A379" s="72" t="s">
        <v>2652</v>
      </c>
      <c r="B379" s="153" t="s">
        <v>2653</v>
      </c>
      <c r="C379" s="30" t="s">
        <v>2655</v>
      </c>
      <c r="D379" s="32" t="s">
        <v>2656</v>
      </c>
      <c r="E379" s="87"/>
      <c r="J379" s="98"/>
      <c r="K379" s="87"/>
      <c r="L379" s="87"/>
      <c r="M379" s="212"/>
      <c r="N379" s="87"/>
      <c r="O379" s="87"/>
      <c r="P379" s="212"/>
      <c r="Q379" s="87"/>
      <c r="R379" s="87"/>
      <c r="S379" s="87"/>
      <c r="T379" s="87"/>
      <c r="U379" s="87"/>
      <c r="V379" s="87"/>
      <c r="W379" s="87"/>
      <c r="X379" s="87"/>
    </row>
    <row r="380">
      <c r="A380" s="72" t="s">
        <v>2660</v>
      </c>
      <c r="B380" s="153" t="s">
        <v>2661</v>
      </c>
      <c r="C380" s="30" t="s">
        <v>2662</v>
      </c>
      <c r="D380" s="32" t="s">
        <v>2663</v>
      </c>
      <c r="E380" s="87"/>
      <c r="J380" s="98"/>
      <c r="K380" s="87"/>
      <c r="L380" s="87"/>
      <c r="M380" s="212"/>
      <c r="N380" s="87"/>
      <c r="O380" s="87"/>
      <c r="P380" s="212"/>
      <c r="Q380" s="87"/>
      <c r="R380" s="87"/>
      <c r="S380" s="87"/>
      <c r="T380" s="87"/>
      <c r="U380" s="87"/>
      <c r="V380" s="87"/>
      <c r="W380" s="87"/>
      <c r="X380" s="87"/>
    </row>
    <row r="381">
      <c r="A381" s="72" t="s">
        <v>2666</v>
      </c>
      <c r="B381" s="153" t="s">
        <v>2667</v>
      </c>
      <c r="C381" s="30" t="s">
        <v>2668</v>
      </c>
      <c r="D381" s="32" t="s">
        <v>2669</v>
      </c>
      <c r="E381" s="87"/>
      <c r="J381" s="98"/>
      <c r="K381" s="87"/>
      <c r="L381" s="87"/>
      <c r="M381" s="212"/>
      <c r="N381" s="87"/>
      <c r="O381" s="87"/>
      <c r="P381" s="212"/>
      <c r="Q381" s="87"/>
      <c r="R381" s="87"/>
      <c r="S381" s="87"/>
      <c r="T381" s="87"/>
      <c r="U381" s="87"/>
      <c r="V381" s="87"/>
      <c r="W381" s="87"/>
      <c r="X381" s="87"/>
    </row>
    <row r="382">
      <c r="A382" s="72" t="s">
        <v>2671</v>
      </c>
      <c r="B382" s="153" t="s">
        <v>2672</v>
      </c>
      <c r="C382" s="30" t="s">
        <v>2674</v>
      </c>
      <c r="D382" s="32" t="s">
        <v>2676</v>
      </c>
      <c r="E382" s="87"/>
      <c r="J382" s="98"/>
      <c r="K382" s="87"/>
      <c r="L382" s="87"/>
      <c r="M382" s="212"/>
      <c r="N382" s="87"/>
      <c r="O382" s="87"/>
      <c r="P382" s="212"/>
      <c r="Q382" s="87"/>
      <c r="R382" s="87"/>
      <c r="S382" s="87"/>
      <c r="T382" s="87"/>
      <c r="U382" s="87"/>
      <c r="V382" s="87"/>
      <c r="W382" s="87"/>
      <c r="X382" s="87"/>
    </row>
    <row r="383">
      <c r="A383" s="72" t="s">
        <v>2679</v>
      </c>
      <c r="B383" s="153" t="s">
        <v>2680</v>
      </c>
      <c r="C383" s="30" t="s">
        <v>2681</v>
      </c>
      <c r="D383" s="32" t="s">
        <v>2683</v>
      </c>
      <c r="E383" s="87"/>
      <c r="J383" s="98"/>
      <c r="K383" s="87"/>
      <c r="L383" s="87"/>
      <c r="M383" s="212"/>
      <c r="N383" s="87"/>
      <c r="O383" s="87"/>
      <c r="P383" s="212"/>
      <c r="Q383" s="87"/>
      <c r="R383" s="87"/>
      <c r="S383" s="87"/>
      <c r="T383" s="87"/>
      <c r="U383" s="87"/>
      <c r="V383" s="87"/>
      <c r="W383" s="87"/>
      <c r="X383" s="87"/>
    </row>
    <row r="384">
      <c r="A384" s="72" t="s">
        <v>2684</v>
      </c>
      <c r="B384" s="153" t="s">
        <v>2686</v>
      </c>
      <c r="C384" s="30" t="s">
        <v>2687</v>
      </c>
      <c r="D384" s="32" t="s">
        <v>2688</v>
      </c>
      <c r="E384" s="87"/>
      <c r="J384" s="98"/>
      <c r="K384" s="87"/>
      <c r="L384" s="87"/>
      <c r="M384" s="212"/>
      <c r="N384" s="87"/>
      <c r="O384" s="87"/>
      <c r="P384" s="212"/>
      <c r="Q384" s="87"/>
      <c r="R384" s="87"/>
      <c r="S384" s="87"/>
      <c r="T384" s="87"/>
      <c r="U384" s="87"/>
      <c r="V384" s="87"/>
      <c r="W384" s="87"/>
      <c r="X384" s="87"/>
    </row>
    <row r="385">
      <c r="A385" s="72" t="s">
        <v>2690</v>
      </c>
      <c r="B385" s="153" t="s">
        <v>2691</v>
      </c>
      <c r="C385" s="30" t="s">
        <v>2692</v>
      </c>
      <c r="D385" s="32" t="s">
        <v>2693</v>
      </c>
      <c r="E385" s="87"/>
      <c r="J385" s="98"/>
      <c r="K385" s="87"/>
      <c r="L385" s="87"/>
      <c r="M385" s="212"/>
      <c r="N385" s="87"/>
      <c r="O385" s="87"/>
      <c r="P385" s="212"/>
      <c r="Q385" s="87"/>
      <c r="R385" s="87"/>
      <c r="S385" s="87"/>
      <c r="T385" s="87"/>
      <c r="U385" s="87"/>
      <c r="V385" s="87"/>
      <c r="W385" s="87"/>
      <c r="X385" s="87"/>
    </row>
    <row r="386">
      <c r="A386" s="72" t="s">
        <v>2695</v>
      </c>
      <c r="B386" s="153" t="s">
        <v>2696</v>
      </c>
      <c r="C386" s="30" t="s">
        <v>2697</v>
      </c>
      <c r="D386" s="32" t="s">
        <v>2698</v>
      </c>
      <c r="E386" s="87"/>
      <c r="J386" s="98"/>
      <c r="K386" s="87"/>
      <c r="L386" s="87"/>
      <c r="M386" s="212"/>
      <c r="N386" s="87"/>
      <c r="O386" s="87"/>
      <c r="P386" s="212"/>
      <c r="Q386" s="87"/>
      <c r="R386" s="87"/>
      <c r="S386" s="87"/>
      <c r="T386" s="87"/>
      <c r="U386" s="87"/>
      <c r="V386" s="87"/>
      <c r="W386" s="87"/>
      <c r="X386" s="87"/>
    </row>
    <row r="387">
      <c r="A387" s="72" t="s">
        <v>2700</v>
      </c>
      <c r="B387" s="153" t="s">
        <v>2701</v>
      </c>
      <c r="C387" s="30" t="s">
        <v>2702</v>
      </c>
      <c r="D387" s="32" t="s">
        <v>2703</v>
      </c>
      <c r="E387" s="87"/>
      <c r="J387" s="98"/>
      <c r="K387" s="87"/>
      <c r="L387" s="87"/>
      <c r="M387" s="212"/>
      <c r="N387" s="87"/>
      <c r="O387" s="87"/>
      <c r="P387" s="212"/>
      <c r="Q387" s="87"/>
      <c r="R387" s="87"/>
      <c r="S387" s="87"/>
      <c r="T387" s="87"/>
      <c r="U387" s="87"/>
      <c r="V387" s="87"/>
      <c r="W387" s="87"/>
      <c r="X387" s="87"/>
    </row>
    <row r="388">
      <c r="A388" s="72" t="s">
        <v>2705</v>
      </c>
      <c r="B388" s="153" t="s">
        <v>2706</v>
      </c>
      <c r="C388" s="30" t="s">
        <v>2707</v>
      </c>
      <c r="D388" s="32" t="s">
        <v>2708</v>
      </c>
      <c r="E388" s="87"/>
      <c r="J388" s="98"/>
      <c r="K388" s="87"/>
      <c r="L388" s="87"/>
      <c r="M388" s="212"/>
      <c r="N388" s="87"/>
      <c r="O388" s="87"/>
      <c r="P388" s="212"/>
      <c r="Q388" s="87"/>
      <c r="R388" s="87"/>
      <c r="S388" s="87"/>
      <c r="T388" s="87"/>
      <c r="U388" s="87"/>
      <c r="V388" s="87"/>
      <c r="W388" s="87"/>
      <c r="X388" s="87"/>
    </row>
    <row r="389">
      <c r="A389" s="72" t="s">
        <v>2710</v>
      </c>
      <c r="B389" s="153" t="s">
        <v>2711</v>
      </c>
      <c r="C389" s="30" t="s">
        <v>2712</v>
      </c>
      <c r="D389" s="32" t="s">
        <v>2713</v>
      </c>
      <c r="E389" s="87"/>
      <c r="J389" s="98"/>
      <c r="K389" s="87"/>
      <c r="L389" s="87"/>
      <c r="M389" s="212"/>
      <c r="N389" s="87"/>
      <c r="O389" s="87"/>
      <c r="P389" s="212"/>
      <c r="Q389" s="87"/>
      <c r="R389" s="87"/>
      <c r="S389" s="87"/>
      <c r="T389" s="87"/>
      <c r="U389" s="87"/>
      <c r="V389" s="87"/>
      <c r="W389" s="87"/>
      <c r="X389" s="87"/>
    </row>
    <row r="390">
      <c r="A390" s="72" t="s">
        <v>2717</v>
      </c>
      <c r="B390" s="153" t="s">
        <v>2718</v>
      </c>
      <c r="C390" s="30" t="s">
        <v>2719</v>
      </c>
      <c r="D390" s="32" t="s">
        <v>2720</v>
      </c>
      <c r="E390" s="87"/>
      <c r="J390" s="98"/>
      <c r="K390" s="87"/>
      <c r="L390" s="87"/>
      <c r="M390" s="212"/>
      <c r="N390" s="87"/>
      <c r="O390" s="87"/>
      <c r="P390" s="212"/>
      <c r="Q390" s="87"/>
      <c r="R390" s="87"/>
      <c r="S390" s="87"/>
      <c r="T390" s="87"/>
      <c r="U390" s="87"/>
      <c r="V390" s="87"/>
      <c r="W390" s="87"/>
      <c r="X390" s="87"/>
    </row>
    <row r="391">
      <c r="A391" s="72" t="s">
        <v>2722</v>
      </c>
      <c r="B391" s="153" t="s">
        <v>2723</v>
      </c>
      <c r="C391" s="30" t="s">
        <v>2724</v>
      </c>
      <c r="D391" s="32" t="s">
        <v>2725</v>
      </c>
      <c r="E391" s="87"/>
      <c r="J391" s="98"/>
      <c r="K391" s="87"/>
      <c r="L391" s="87"/>
      <c r="M391" s="212"/>
      <c r="N391" s="87"/>
      <c r="O391" s="87"/>
      <c r="P391" s="212"/>
      <c r="Q391" s="87"/>
      <c r="R391" s="87"/>
      <c r="S391" s="87"/>
      <c r="T391" s="87"/>
      <c r="U391" s="87"/>
      <c r="V391" s="87"/>
      <c r="W391" s="87"/>
      <c r="X391" s="87"/>
    </row>
    <row r="392">
      <c r="A392" s="72" t="s">
        <v>2727</v>
      </c>
      <c r="B392" s="153" t="s">
        <v>2728</v>
      </c>
      <c r="C392" s="30" t="s">
        <v>2729</v>
      </c>
      <c r="D392" s="32" t="s">
        <v>2730</v>
      </c>
      <c r="E392" s="87"/>
      <c r="J392" s="98"/>
      <c r="K392" s="87"/>
      <c r="L392" s="87"/>
      <c r="M392" s="212"/>
      <c r="N392" s="87"/>
      <c r="O392" s="87"/>
      <c r="P392" s="212"/>
      <c r="Q392" s="87"/>
      <c r="R392" s="87"/>
      <c r="S392" s="87"/>
      <c r="T392" s="87"/>
      <c r="U392" s="87"/>
      <c r="V392" s="87"/>
      <c r="W392" s="87"/>
      <c r="X392" s="87"/>
    </row>
    <row r="393">
      <c r="A393" s="72" t="s">
        <v>2733</v>
      </c>
      <c r="B393" s="153" t="s">
        <v>2735</v>
      </c>
      <c r="C393" s="30" t="s">
        <v>2736</v>
      </c>
      <c r="D393" s="32" t="s">
        <v>2738</v>
      </c>
      <c r="E393" s="87"/>
      <c r="J393" s="98"/>
      <c r="K393" s="87"/>
      <c r="L393" s="87"/>
      <c r="M393" s="212"/>
      <c r="N393" s="87"/>
      <c r="O393" s="87"/>
      <c r="P393" s="212"/>
      <c r="Q393" s="87"/>
      <c r="R393" s="87"/>
      <c r="S393" s="87"/>
      <c r="T393" s="87"/>
      <c r="U393" s="87"/>
      <c r="V393" s="87"/>
      <c r="W393" s="87"/>
      <c r="X393" s="87"/>
    </row>
    <row r="394">
      <c r="A394" s="72" t="s">
        <v>2741</v>
      </c>
      <c r="B394" s="153" t="s">
        <v>2742</v>
      </c>
      <c r="C394" s="30" t="s">
        <v>2743</v>
      </c>
      <c r="D394" s="32" t="s">
        <v>2744</v>
      </c>
      <c r="E394" s="87"/>
      <c r="J394" s="98"/>
      <c r="K394" s="87"/>
      <c r="L394" s="87"/>
      <c r="M394" s="212"/>
      <c r="N394" s="87"/>
      <c r="O394" s="87"/>
      <c r="P394" s="212"/>
      <c r="Q394" s="87"/>
      <c r="R394" s="87"/>
      <c r="S394" s="87"/>
      <c r="T394" s="87"/>
      <c r="U394" s="87"/>
      <c r="V394" s="87"/>
      <c r="W394" s="87"/>
      <c r="X394" s="87"/>
    </row>
    <row r="395">
      <c r="A395" s="72" t="s">
        <v>2746</v>
      </c>
      <c r="B395" s="153" t="s">
        <v>2747</v>
      </c>
      <c r="C395" s="30" t="s">
        <v>2748</v>
      </c>
      <c r="D395" s="32" t="s">
        <v>2749</v>
      </c>
      <c r="E395" s="87"/>
      <c r="J395" s="98"/>
      <c r="K395" s="87"/>
      <c r="L395" s="87"/>
      <c r="M395" s="212"/>
      <c r="N395" s="87"/>
      <c r="O395" s="87"/>
      <c r="P395" s="212"/>
      <c r="Q395" s="87"/>
      <c r="R395" s="87"/>
      <c r="S395" s="87"/>
      <c r="T395" s="87"/>
      <c r="U395" s="87"/>
      <c r="V395" s="87"/>
      <c r="W395" s="87"/>
      <c r="X395" s="87"/>
    </row>
    <row r="396">
      <c r="A396" s="72" t="s">
        <v>2752</v>
      </c>
      <c r="B396" s="153" t="s">
        <v>2753</v>
      </c>
      <c r="C396" s="30" t="s">
        <v>2754</v>
      </c>
      <c r="D396" s="32" t="s">
        <v>2755</v>
      </c>
      <c r="E396" s="87"/>
      <c r="J396" s="98"/>
      <c r="K396" s="87"/>
      <c r="L396" s="87"/>
      <c r="M396" s="212"/>
      <c r="N396" s="87"/>
      <c r="O396" s="87"/>
      <c r="P396" s="212"/>
      <c r="Q396" s="87"/>
      <c r="R396" s="87"/>
      <c r="S396" s="87"/>
      <c r="T396" s="87"/>
      <c r="U396" s="87"/>
      <c r="V396" s="87"/>
      <c r="W396" s="87"/>
      <c r="X396" s="87"/>
    </row>
    <row r="397">
      <c r="A397" s="72" t="s">
        <v>2758</v>
      </c>
      <c r="B397" s="153" t="s">
        <v>2759</v>
      </c>
      <c r="C397" s="30" t="s">
        <v>2760</v>
      </c>
      <c r="D397" s="32" t="s">
        <v>2761</v>
      </c>
      <c r="E397" s="87"/>
      <c r="J397" s="98"/>
      <c r="K397" s="87"/>
      <c r="L397" s="87"/>
      <c r="M397" s="212"/>
      <c r="N397" s="87"/>
      <c r="O397" s="87"/>
      <c r="P397" s="212"/>
      <c r="Q397" s="87"/>
      <c r="R397" s="87"/>
      <c r="S397" s="87"/>
      <c r="T397" s="87"/>
      <c r="U397" s="87"/>
      <c r="V397" s="87"/>
      <c r="W397" s="87"/>
      <c r="X397" s="87"/>
    </row>
    <row r="398">
      <c r="A398" s="72" t="s">
        <v>2763</v>
      </c>
      <c r="B398" s="153" t="s">
        <v>2764</v>
      </c>
      <c r="C398" s="30" t="s">
        <v>2765</v>
      </c>
      <c r="D398" s="32" t="s">
        <v>2766</v>
      </c>
      <c r="E398" s="87"/>
      <c r="J398" s="98"/>
      <c r="K398" s="87"/>
      <c r="L398" s="87"/>
      <c r="M398" s="212"/>
      <c r="N398" s="87"/>
      <c r="O398" s="87"/>
      <c r="P398" s="212"/>
      <c r="Q398" s="87"/>
      <c r="R398" s="87"/>
      <c r="S398" s="87"/>
      <c r="T398" s="87"/>
      <c r="U398" s="87"/>
      <c r="V398" s="87"/>
      <c r="W398" s="87"/>
      <c r="X398" s="87"/>
    </row>
    <row r="399">
      <c r="A399" s="72" t="s">
        <v>2769</v>
      </c>
      <c r="B399" s="153" t="s">
        <v>2770</v>
      </c>
      <c r="C399" s="30" t="s">
        <v>2772</v>
      </c>
      <c r="D399" s="32" t="s">
        <v>2773</v>
      </c>
      <c r="E399" s="87"/>
      <c r="J399" s="98"/>
      <c r="K399" s="87"/>
      <c r="L399" s="87"/>
      <c r="M399" s="212"/>
      <c r="N399" s="87"/>
      <c r="O399" s="87"/>
      <c r="P399" s="212"/>
      <c r="Q399" s="87"/>
      <c r="R399" s="87"/>
      <c r="S399" s="87"/>
      <c r="T399" s="87"/>
      <c r="U399" s="87"/>
      <c r="V399" s="87"/>
      <c r="W399" s="87"/>
      <c r="X399" s="87"/>
    </row>
    <row r="400">
      <c r="A400" s="72" t="s">
        <v>2776</v>
      </c>
      <c r="B400" s="153" t="s">
        <v>2777</v>
      </c>
      <c r="C400" s="30" t="s">
        <v>2778</v>
      </c>
      <c r="D400" s="32" t="s">
        <v>2779</v>
      </c>
      <c r="E400" s="87"/>
      <c r="J400" s="98"/>
      <c r="K400" s="87"/>
      <c r="L400" s="87"/>
      <c r="M400" s="212"/>
      <c r="N400" s="87"/>
      <c r="O400" s="87"/>
      <c r="P400" s="212"/>
      <c r="Q400" s="87"/>
      <c r="R400" s="87"/>
      <c r="S400" s="87"/>
      <c r="T400" s="87"/>
      <c r="U400" s="87"/>
      <c r="V400" s="87"/>
      <c r="W400" s="87"/>
      <c r="X400" s="87"/>
    </row>
    <row r="401">
      <c r="A401" s="72" t="s">
        <v>2781</v>
      </c>
      <c r="B401" s="153" t="s">
        <v>2782</v>
      </c>
      <c r="C401" s="30" t="s">
        <v>2783</v>
      </c>
      <c r="D401" s="32" t="s">
        <v>2784</v>
      </c>
      <c r="E401" s="87"/>
      <c r="J401" s="98"/>
      <c r="K401" s="87"/>
      <c r="L401" s="87"/>
      <c r="M401" s="212"/>
      <c r="N401" s="87"/>
      <c r="O401" s="87"/>
      <c r="P401" s="212"/>
      <c r="Q401" s="87"/>
      <c r="R401" s="87"/>
      <c r="S401" s="87"/>
      <c r="T401" s="87"/>
      <c r="U401" s="87"/>
      <c r="V401" s="87"/>
      <c r="W401" s="87"/>
      <c r="X401" s="87"/>
    </row>
    <row r="402">
      <c r="A402" s="72" t="s">
        <v>2786</v>
      </c>
      <c r="B402" s="153" t="s">
        <v>2787</v>
      </c>
      <c r="C402" s="30" t="s">
        <v>2788</v>
      </c>
      <c r="D402" s="32" t="s">
        <v>2789</v>
      </c>
      <c r="E402" s="87"/>
      <c r="J402" s="98"/>
      <c r="K402" s="87"/>
      <c r="L402" s="87"/>
      <c r="M402" s="212"/>
      <c r="N402" s="87"/>
      <c r="O402" s="87"/>
      <c r="P402" s="212"/>
      <c r="Q402" s="87"/>
      <c r="R402" s="87"/>
      <c r="S402" s="87"/>
      <c r="T402" s="87"/>
      <c r="U402" s="87"/>
      <c r="V402" s="87"/>
      <c r="W402" s="87"/>
      <c r="X402" s="87"/>
    </row>
    <row r="403">
      <c r="A403" s="72" t="s">
        <v>2791</v>
      </c>
      <c r="B403" s="153" t="s">
        <v>2792</v>
      </c>
      <c r="C403" s="30" t="s">
        <v>2793</v>
      </c>
      <c r="D403" s="32" t="s">
        <v>2794</v>
      </c>
      <c r="E403" s="87"/>
      <c r="J403" s="98"/>
      <c r="K403" s="87"/>
      <c r="L403" s="87"/>
      <c r="M403" s="212"/>
      <c r="N403" s="87"/>
      <c r="O403" s="87"/>
      <c r="P403" s="212"/>
      <c r="Q403" s="87"/>
      <c r="R403" s="87"/>
      <c r="S403" s="87"/>
      <c r="T403" s="87"/>
      <c r="U403" s="87"/>
      <c r="V403" s="87"/>
      <c r="W403" s="87"/>
      <c r="X403" s="87"/>
    </row>
    <row r="404">
      <c r="A404" s="72" t="s">
        <v>2797</v>
      </c>
      <c r="B404" s="153" t="s">
        <v>2799</v>
      </c>
      <c r="C404" s="30" t="s">
        <v>2800</v>
      </c>
      <c r="D404" s="32" t="s">
        <v>2801</v>
      </c>
      <c r="E404" s="87"/>
      <c r="J404" s="98"/>
      <c r="K404" s="87"/>
      <c r="L404" s="87"/>
      <c r="M404" s="212"/>
      <c r="N404" s="87"/>
      <c r="O404" s="87"/>
      <c r="P404" s="212"/>
      <c r="Q404" s="87"/>
      <c r="R404" s="87"/>
      <c r="S404" s="87"/>
      <c r="T404" s="87"/>
      <c r="U404" s="87"/>
      <c r="V404" s="87"/>
      <c r="W404" s="87"/>
      <c r="X404" s="87"/>
    </row>
    <row r="405">
      <c r="A405" s="72" t="s">
        <v>2804</v>
      </c>
      <c r="B405" s="153" t="s">
        <v>2805</v>
      </c>
      <c r="C405" s="30" t="s">
        <v>2806</v>
      </c>
      <c r="D405" s="32" t="s">
        <v>2807</v>
      </c>
      <c r="E405" s="87"/>
      <c r="J405" s="98"/>
      <c r="K405" s="87"/>
      <c r="L405" s="87"/>
      <c r="M405" s="212"/>
      <c r="N405" s="87"/>
      <c r="O405" s="87"/>
      <c r="P405" s="212"/>
      <c r="Q405" s="87"/>
      <c r="R405" s="87"/>
      <c r="S405" s="87"/>
      <c r="T405" s="87"/>
      <c r="U405" s="87"/>
      <c r="V405" s="87"/>
      <c r="W405" s="87"/>
      <c r="X405" s="87"/>
    </row>
    <row r="406">
      <c r="A406" s="72" t="s">
        <v>2808</v>
      </c>
      <c r="B406" s="153" t="s">
        <v>2810</v>
      </c>
      <c r="C406" s="30" t="s">
        <v>2811</v>
      </c>
      <c r="D406" s="32" t="s">
        <v>2812</v>
      </c>
      <c r="E406" s="87"/>
      <c r="J406" s="98"/>
      <c r="K406" s="87"/>
      <c r="L406" s="87"/>
      <c r="M406" s="212"/>
      <c r="N406" s="87"/>
      <c r="O406" s="87"/>
      <c r="P406" s="212"/>
      <c r="Q406" s="87"/>
      <c r="R406" s="87"/>
      <c r="S406" s="87"/>
      <c r="T406" s="87"/>
      <c r="U406" s="87"/>
      <c r="V406" s="87"/>
      <c r="W406" s="87"/>
      <c r="X406" s="87"/>
    </row>
    <row r="407">
      <c r="A407" s="302"/>
      <c r="B407" s="303"/>
      <c r="C407" s="122"/>
      <c r="D407" s="20"/>
      <c r="E407" s="20"/>
      <c r="F407" s="7"/>
      <c r="G407" s="35" t="s">
        <v>507</v>
      </c>
      <c r="H407" s="20"/>
      <c r="I407" s="7"/>
      <c r="J407" s="55" t="s">
        <v>532</v>
      </c>
      <c r="K407" s="20"/>
      <c r="L407" s="7"/>
      <c r="M407" s="55" t="s">
        <v>538</v>
      </c>
      <c r="N407" s="20"/>
      <c r="O407" s="7"/>
      <c r="P407" s="55" t="s">
        <v>543</v>
      </c>
      <c r="Q407" s="20"/>
      <c r="R407" s="7"/>
      <c r="S407" s="126"/>
      <c r="T407" s="126"/>
      <c r="U407" s="126"/>
      <c r="V407" s="126"/>
      <c r="W407" s="126"/>
      <c r="X407" s="126"/>
    </row>
    <row r="408">
      <c r="A408" s="307" t="s">
        <v>575</v>
      </c>
      <c r="B408" s="153" t="s">
        <v>599</v>
      </c>
      <c r="C408" s="39" t="s">
        <v>589</v>
      </c>
      <c r="D408" s="32" t="s">
        <v>600</v>
      </c>
      <c r="E408" s="30" t="s">
        <v>591</v>
      </c>
      <c r="F408" s="32" t="s">
        <v>592</v>
      </c>
      <c r="G408" s="153" t="s">
        <v>25</v>
      </c>
      <c r="H408" s="30" t="s">
        <v>589</v>
      </c>
      <c r="I408" s="32" t="s">
        <v>590</v>
      </c>
      <c r="J408" s="308" t="s">
        <v>593</v>
      </c>
      <c r="K408" s="30" t="s">
        <v>594</v>
      </c>
      <c r="L408" s="32" t="s">
        <v>595</v>
      </c>
      <c r="M408" s="153" t="s">
        <v>596</v>
      </c>
      <c r="N408" s="30" t="s">
        <v>597</v>
      </c>
      <c r="O408" s="32" t="s">
        <v>598</v>
      </c>
      <c r="P408" s="153"/>
      <c r="Q408" s="30"/>
      <c r="R408" s="32"/>
      <c r="S408" s="157"/>
      <c r="T408" s="157"/>
      <c r="U408" s="157"/>
      <c r="V408" s="157"/>
      <c r="W408" s="157"/>
      <c r="X408" s="157"/>
    </row>
    <row r="409">
      <c r="A409" s="307" t="s">
        <v>2341</v>
      </c>
      <c r="B409" s="153" t="s">
        <v>2848</v>
      </c>
      <c r="C409" s="30" t="s">
        <v>2343</v>
      </c>
      <c r="D409" s="32" t="s">
        <v>2849</v>
      </c>
      <c r="E409" s="310" t="s">
        <v>2852</v>
      </c>
      <c r="F409" s="6"/>
      <c r="G409" s="8"/>
      <c r="H409" s="99"/>
      <c r="I409" s="163"/>
      <c r="J409" s="164"/>
      <c r="K409" s="51"/>
      <c r="L409" s="51"/>
      <c r="M409" s="160"/>
      <c r="N409" s="51"/>
      <c r="O409" s="51"/>
      <c r="P409" s="160"/>
      <c r="Q409" s="51"/>
      <c r="R409" s="51"/>
      <c r="S409" s="51"/>
      <c r="T409" s="51"/>
      <c r="U409" s="51"/>
      <c r="V409" s="51"/>
      <c r="W409" s="51"/>
      <c r="X409" s="51"/>
    </row>
    <row r="410">
      <c r="A410" s="307" t="s">
        <v>2346</v>
      </c>
      <c r="B410" s="153" t="s">
        <v>2848</v>
      </c>
      <c r="C410" s="30" t="s">
        <v>2348</v>
      </c>
      <c r="D410" s="32" t="s">
        <v>2863</v>
      </c>
      <c r="E410" s="179"/>
      <c r="G410" s="81"/>
      <c r="H410" s="99"/>
      <c r="I410" s="51"/>
      <c r="J410" s="160"/>
      <c r="K410" s="51"/>
      <c r="L410" s="51"/>
      <c r="M410" s="160"/>
      <c r="N410" s="51"/>
      <c r="O410" s="51"/>
      <c r="P410" s="160"/>
      <c r="Q410" s="51"/>
      <c r="R410" s="51"/>
      <c r="S410" s="51"/>
      <c r="T410" s="51"/>
      <c r="U410" s="51"/>
      <c r="V410" s="51"/>
      <c r="W410" s="51"/>
      <c r="X410" s="51"/>
    </row>
    <row r="411">
      <c r="A411" s="307" t="s">
        <v>2727</v>
      </c>
      <c r="B411" s="153" t="s">
        <v>2848</v>
      </c>
      <c r="C411" s="30" t="s">
        <v>2729</v>
      </c>
      <c r="D411" s="32" t="s">
        <v>2866</v>
      </c>
      <c r="E411" s="16"/>
      <c r="F411" s="17"/>
      <c r="G411" s="19"/>
      <c r="H411" s="99"/>
      <c r="I411" s="99"/>
      <c r="J411" s="160"/>
      <c r="K411" s="51"/>
      <c r="L411" s="51"/>
      <c r="M411" s="160"/>
      <c r="N411" s="51"/>
      <c r="O411" s="51"/>
      <c r="P411" s="160"/>
      <c r="Q411" s="51"/>
      <c r="R411" s="51"/>
      <c r="S411" s="51"/>
      <c r="T411" s="51"/>
      <c r="U411" s="51"/>
      <c r="V411" s="51"/>
      <c r="W411" s="51"/>
      <c r="X411" s="51"/>
    </row>
    <row r="412">
      <c r="A412" s="72" t="s">
        <v>648</v>
      </c>
      <c r="B412" s="153" t="s">
        <v>599</v>
      </c>
      <c r="C412" s="30" t="s">
        <v>622</v>
      </c>
      <c r="D412" s="32" t="s">
        <v>624</v>
      </c>
      <c r="E412" s="98"/>
      <c r="F412" s="99"/>
      <c r="G412" s="199"/>
      <c r="H412" s="99"/>
      <c r="I412" s="99"/>
      <c r="J412" s="212"/>
      <c r="K412" s="51"/>
      <c r="L412" s="51"/>
      <c r="M412" s="160"/>
      <c r="N412" s="51"/>
      <c r="O412" s="51"/>
      <c r="P412" s="160"/>
      <c r="Q412" s="51"/>
      <c r="R412" s="51"/>
      <c r="S412" s="51"/>
      <c r="T412" s="51"/>
      <c r="U412" s="51"/>
      <c r="V412" s="51"/>
      <c r="W412" s="51"/>
      <c r="X412" s="51"/>
    </row>
    <row r="413">
      <c r="A413" s="302"/>
      <c r="B413" s="303"/>
      <c r="C413" s="122"/>
      <c r="D413" s="20"/>
      <c r="E413" s="20"/>
      <c r="F413" s="7"/>
      <c r="G413" s="35" t="s">
        <v>507</v>
      </c>
      <c r="H413" s="20"/>
      <c r="I413" s="7"/>
      <c r="J413" s="55" t="s">
        <v>532</v>
      </c>
      <c r="K413" s="20"/>
      <c r="L413" s="7"/>
      <c r="M413" s="55" t="s">
        <v>538</v>
      </c>
      <c r="N413" s="20"/>
      <c r="O413" s="7"/>
      <c r="P413" s="55" t="s">
        <v>543</v>
      </c>
      <c r="Q413" s="20"/>
      <c r="R413" s="7"/>
      <c r="S413" s="126"/>
      <c r="T413" s="126"/>
      <c r="U413" s="126"/>
      <c r="V413" s="126"/>
      <c r="W413" s="126"/>
      <c r="X413" s="126"/>
    </row>
    <row r="414">
      <c r="A414" s="314" t="s">
        <v>2887</v>
      </c>
      <c r="B414" s="315" t="s">
        <v>25</v>
      </c>
      <c r="C414" s="30" t="s">
        <v>2897</v>
      </c>
      <c r="D414" s="42" t="s">
        <v>2898</v>
      </c>
      <c r="E414" s="163"/>
      <c r="F414" s="163"/>
      <c r="G414" s="163"/>
      <c r="H414" s="163"/>
      <c r="I414" s="163"/>
      <c r="J414" s="163"/>
      <c r="K414" s="163"/>
      <c r="L414" s="51"/>
      <c r="M414" s="160"/>
      <c r="N414" s="51"/>
      <c r="O414" s="51"/>
      <c r="P414" s="160"/>
      <c r="Q414" s="51"/>
      <c r="R414" s="51"/>
      <c r="S414" s="51"/>
      <c r="T414" s="51"/>
      <c r="U414" s="51"/>
      <c r="V414" s="51"/>
      <c r="W414" s="51"/>
      <c r="X414" s="51"/>
    </row>
    <row r="415">
      <c r="A415" s="314" t="s">
        <v>2901</v>
      </c>
      <c r="B415" s="315" t="s">
        <v>45</v>
      </c>
      <c r="C415" s="30" t="s">
        <v>2903</v>
      </c>
      <c r="D415" s="42" t="s">
        <v>2904</v>
      </c>
      <c r="E415" s="163"/>
      <c r="F415" s="163"/>
      <c r="G415" s="163"/>
      <c r="H415" s="163"/>
      <c r="I415" s="163"/>
      <c r="J415" s="163"/>
      <c r="K415" s="163"/>
      <c r="L415" s="317"/>
      <c r="M415" s="160"/>
      <c r="N415" s="51"/>
      <c r="O415" s="51"/>
      <c r="P415" s="160"/>
      <c r="Q415" s="51"/>
      <c r="R415" s="51"/>
      <c r="S415" s="51"/>
      <c r="T415" s="51"/>
      <c r="U415" s="51"/>
      <c r="V415" s="51"/>
      <c r="W415" s="51"/>
      <c r="X415" s="51"/>
    </row>
    <row r="416">
      <c r="A416" s="314" t="s">
        <v>2911</v>
      </c>
      <c r="B416" s="315" t="s">
        <v>88</v>
      </c>
      <c r="C416" s="30" t="s">
        <v>2912</v>
      </c>
      <c r="D416" s="42" t="s">
        <v>2913</v>
      </c>
      <c r="E416" s="163"/>
      <c r="F416" s="163"/>
      <c r="G416" s="163"/>
      <c r="H416" s="163"/>
      <c r="I416" s="163"/>
      <c r="J416" s="163"/>
      <c r="K416" s="163"/>
      <c r="L416" s="317"/>
      <c r="M416" s="160"/>
      <c r="N416" s="51"/>
      <c r="O416" s="51"/>
      <c r="P416" s="160"/>
      <c r="Q416" s="51"/>
      <c r="R416" s="51"/>
      <c r="S416" s="51"/>
      <c r="T416" s="51"/>
      <c r="U416" s="51"/>
      <c r="V416" s="51"/>
      <c r="W416" s="51"/>
      <c r="X416" s="51"/>
    </row>
    <row r="417">
      <c r="A417" s="314" t="s">
        <v>2915</v>
      </c>
      <c r="B417" s="315" t="s">
        <v>57</v>
      </c>
      <c r="C417" s="30" t="s">
        <v>2917</v>
      </c>
      <c r="D417" s="42" t="s">
        <v>2918</v>
      </c>
      <c r="E417" s="163"/>
      <c r="F417" s="163"/>
      <c r="G417" s="163"/>
      <c r="H417" s="163"/>
      <c r="I417" s="163"/>
      <c r="J417" s="163"/>
      <c r="K417" s="163"/>
      <c r="L417" s="317"/>
      <c r="M417" s="160"/>
      <c r="N417" s="51"/>
      <c r="O417" s="51"/>
      <c r="P417" s="160"/>
      <c r="Q417" s="51"/>
      <c r="R417" s="51"/>
      <c r="S417" s="51"/>
      <c r="T417" s="51"/>
      <c r="U417" s="51"/>
      <c r="V417" s="51"/>
      <c r="W417" s="51"/>
      <c r="X417" s="51"/>
    </row>
    <row r="418">
      <c r="A418" s="314" t="s">
        <v>2920</v>
      </c>
      <c r="B418" s="315" t="s">
        <v>97</v>
      </c>
      <c r="C418" s="30" t="s">
        <v>2921</v>
      </c>
      <c r="D418" s="42" t="s">
        <v>2922</v>
      </c>
      <c r="E418" s="163"/>
      <c r="F418" s="163"/>
      <c r="G418" s="163"/>
      <c r="H418" s="163"/>
      <c r="I418" s="163"/>
      <c r="J418" s="163"/>
      <c r="K418" s="163"/>
      <c r="L418" s="317"/>
      <c r="M418" s="160"/>
      <c r="N418" s="51"/>
      <c r="O418" s="51"/>
      <c r="P418" s="160"/>
      <c r="Q418" s="51"/>
      <c r="R418" s="51"/>
      <c r="S418" s="51"/>
      <c r="T418" s="51"/>
      <c r="U418" s="51"/>
      <c r="V418" s="51"/>
      <c r="W418" s="51"/>
      <c r="X418" s="51"/>
    </row>
    <row r="419">
      <c r="A419" s="314" t="s">
        <v>2924</v>
      </c>
      <c r="B419" s="315">
        <v>6.0</v>
      </c>
      <c r="C419" s="30" t="s">
        <v>2926</v>
      </c>
      <c r="D419" s="42" t="s">
        <v>2927</v>
      </c>
      <c r="E419" s="163"/>
      <c r="F419" s="163"/>
      <c r="G419" s="163"/>
      <c r="H419" s="163"/>
      <c r="I419" s="163"/>
      <c r="J419" s="163"/>
      <c r="K419" s="163"/>
      <c r="L419" s="317"/>
      <c r="M419" s="160"/>
      <c r="N419" s="51"/>
      <c r="O419" s="51"/>
      <c r="P419" s="160"/>
      <c r="Q419" s="51"/>
      <c r="R419" s="51"/>
      <c r="S419" s="51"/>
      <c r="T419" s="51"/>
      <c r="U419" s="51"/>
      <c r="V419" s="51"/>
      <c r="W419" s="51"/>
      <c r="X419" s="51"/>
    </row>
    <row r="420">
      <c r="A420" s="314" t="s">
        <v>2929</v>
      </c>
      <c r="B420" s="315">
        <v>7.0</v>
      </c>
      <c r="C420" s="30" t="s">
        <v>2930</v>
      </c>
      <c r="D420" s="42" t="s">
        <v>2931</v>
      </c>
      <c r="E420" s="163"/>
      <c r="F420" s="163"/>
      <c r="G420" s="163"/>
      <c r="H420" s="163"/>
      <c r="I420" s="163"/>
      <c r="J420" s="163"/>
      <c r="K420" s="163"/>
      <c r="L420" s="317"/>
      <c r="M420" s="160"/>
      <c r="N420" s="51"/>
      <c r="O420" s="51"/>
      <c r="P420" s="160"/>
      <c r="Q420" s="51"/>
      <c r="R420" s="51"/>
      <c r="S420" s="51"/>
      <c r="T420" s="51"/>
      <c r="U420" s="51"/>
      <c r="V420" s="51"/>
      <c r="W420" s="51"/>
      <c r="X420" s="51"/>
    </row>
    <row r="421">
      <c r="A421" s="314" t="s">
        <v>2933</v>
      </c>
      <c r="B421" s="315">
        <v>8.0</v>
      </c>
      <c r="C421" s="30" t="s">
        <v>2934</v>
      </c>
      <c r="D421" s="42" t="s">
        <v>2935</v>
      </c>
      <c r="E421" s="163"/>
      <c r="F421" s="163"/>
      <c r="G421" s="163"/>
      <c r="H421" s="163"/>
      <c r="I421" s="163"/>
      <c r="J421" s="163"/>
      <c r="K421" s="163"/>
      <c r="L421" s="317"/>
      <c r="M421" s="160"/>
      <c r="N421" s="51"/>
      <c r="O421" s="51"/>
      <c r="P421" s="160"/>
      <c r="Q421" s="51"/>
      <c r="R421" s="51"/>
      <c r="S421" s="51"/>
      <c r="T421" s="51"/>
      <c r="U421" s="51"/>
      <c r="V421" s="51"/>
      <c r="W421" s="51"/>
      <c r="X421" s="51"/>
    </row>
    <row r="422">
      <c r="A422" s="314" t="s">
        <v>2938</v>
      </c>
      <c r="B422" s="315">
        <v>9.0</v>
      </c>
      <c r="C422" s="30" t="s">
        <v>2939</v>
      </c>
      <c r="D422" s="42" t="s">
        <v>2940</v>
      </c>
      <c r="E422" s="163"/>
      <c r="F422" s="163"/>
      <c r="G422" s="163"/>
      <c r="H422" s="163"/>
      <c r="I422" s="163"/>
      <c r="J422" s="163"/>
      <c r="K422" s="163"/>
      <c r="L422" s="51"/>
      <c r="M422" s="160"/>
      <c r="N422" s="51"/>
      <c r="O422" s="51"/>
      <c r="P422" s="160"/>
      <c r="Q422" s="51"/>
      <c r="R422" s="51"/>
      <c r="S422" s="51"/>
      <c r="T422" s="51"/>
      <c r="U422" s="51"/>
      <c r="V422" s="51"/>
      <c r="W422" s="51"/>
      <c r="X422" s="51"/>
    </row>
    <row r="423">
      <c r="A423" s="314" t="s">
        <v>2942</v>
      </c>
      <c r="B423" s="315">
        <v>10.0</v>
      </c>
      <c r="C423" s="30" t="s">
        <v>2943</v>
      </c>
      <c r="D423" s="42" t="s">
        <v>2944</v>
      </c>
      <c r="E423" s="163"/>
      <c r="F423" s="163"/>
      <c r="G423" s="163"/>
      <c r="H423" s="163"/>
      <c r="I423" s="163"/>
      <c r="J423" s="163"/>
      <c r="K423" s="163"/>
      <c r="L423" s="51"/>
      <c r="M423" s="160"/>
      <c r="N423" s="51"/>
      <c r="O423" s="51"/>
      <c r="P423" s="160"/>
      <c r="Q423" s="51"/>
      <c r="R423" s="51"/>
      <c r="S423" s="51"/>
      <c r="T423" s="51"/>
      <c r="U423" s="51"/>
      <c r="V423" s="51"/>
      <c r="W423" s="51"/>
      <c r="X423" s="51"/>
    </row>
    <row r="424">
      <c r="A424" s="314" t="s">
        <v>2946</v>
      </c>
      <c r="B424" s="315">
        <v>11.0</v>
      </c>
      <c r="C424" s="30" t="s">
        <v>2947</v>
      </c>
      <c r="D424" s="42" t="s">
        <v>2948</v>
      </c>
      <c r="E424" s="163"/>
      <c r="F424" s="163"/>
      <c r="G424" s="163"/>
      <c r="H424" s="163"/>
      <c r="I424" s="163"/>
      <c r="J424" s="163"/>
      <c r="K424" s="163"/>
      <c r="L424" s="51"/>
      <c r="M424" s="160"/>
      <c r="N424" s="51"/>
      <c r="O424" s="51"/>
      <c r="P424" s="160"/>
      <c r="Q424" s="51"/>
      <c r="R424" s="51"/>
      <c r="S424" s="51"/>
      <c r="T424" s="51"/>
      <c r="U424" s="51"/>
      <c r="V424" s="51"/>
      <c r="W424" s="51"/>
      <c r="X424" s="51"/>
    </row>
    <row r="425">
      <c r="A425" s="314" t="s">
        <v>2950</v>
      </c>
      <c r="B425" s="315">
        <v>12.0</v>
      </c>
      <c r="C425" s="30" t="s">
        <v>2951</v>
      </c>
      <c r="D425" s="42" t="s">
        <v>2953</v>
      </c>
      <c r="E425" s="163"/>
      <c r="F425" s="163"/>
      <c r="G425" s="163"/>
      <c r="H425" s="163"/>
      <c r="I425" s="163"/>
      <c r="J425" s="163"/>
      <c r="K425" s="163"/>
      <c r="L425" s="51"/>
      <c r="M425" s="160"/>
      <c r="N425" s="51"/>
      <c r="O425" s="51"/>
      <c r="P425" s="160"/>
      <c r="Q425" s="51"/>
      <c r="R425" s="51"/>
      <c r="S425" s="51"/>
      <c r="T425" s="51"/>
      <c r="U425" s="51"/>
      <c r="V425" s="51"/>
      <c r="W425" s="51"/>
      <c r="X425" s="51"/>
    </row>
    <row r="426">
      <c r="A426" s="314" t="s">
        <v>2955</v>
      </c>
      <c r="B426" s="315">
        <v>13.0</v>
      </c>
      <c r="C426" s="30" t="s">
        <v>2956</v>
      </c>
      <c r="D426" s="42" t="s">
        <v>2957</v>
      </c>
      <c r="E426" s="163"/>
      <c r="F426" s="163"/>
      <c r="G426" s="163"/>
      <c r="H426" s="163"/>
      <c r="I426" s="163"/>
      <c r="J426" s="163"/>
      <c r="K426" s="163"/>
      <c r="L426" s="51"/>
      <c r="M426" s="160"/>
      <c r="N426" s="51"/>
      <c r="O426" s="51"/>
      <c r="P426" s="160"/>
      <c r="Q426" s="51"/>
      <c r="R426" s="51"/>
      <c r="S426" s="51"/>
      <c r="T426" s="51"/>
      <c r="U426" s="51"/>
      <c r="V426" s="51"/>
      <c r="W426" s="51"/>
      <c r="X426" s="51"/>
    </row>
    <row r="427">
      <c r="A427" s="314" t="s">
        <v>2960</v>
      </c>
      <c r="B427" s="315">
        <v>14.0</v>
      </c>
      <c r="C427" s="30" t="s">
        <v>2961</v>
      </c>
      <c r="D427" s="42" t="s">
        <v>2962</v>
      </c>
      <c r="E427" s="163"/>
      <c r="F427" s="163"/>
      <c r="G427" s="163"/>
      <c r="H427" s="163"/>
      <c r="I427" s="163"/>
      <c r="J427" s="163"/>
      <c r="K427" s="163"/>
      <c r="L427" s="51"/>
      <c r="M427" s="160"/>
      <c r="N427" s="51"/>
      <c r="O427" s="51"/>
      <c r="P427" s="160"/>
      <c r="Q427" s="51"/>
      <c r="R427" s="51"/>
      <c r="S427" s="51"/>
      <c r="T427" s="51"/>
      <c r="U427" s="51"/>
      <c r="V427" s="51"/>
      <c r="W427" s="51"/>
      <c r="X427" s="51"/>
    </row>
    <row r="428">
      <c r="A428" s="314" t="s">
        <v>2963</v>
      </c>
      <c r="B428" s="315">
        <v>15.0</v>
      </c>
      <c r="C428" s="30" t="s">
        <v>2964</v>
      </c>
      <c r="D428" s="42" t="s">
        <v>2965</v>
      </c>
      <c r="E428" s="163"/>
      <c r="F428" s="163"/>
      <c r="G428" s="163"/>
      <c r="H428" s="163"/>
      <c r="I428" s="163"/>
      <c r="J428" s="163"/>
      <c r="K428" s="163"/>
      <c r="L428" s="51"/>
      <c r="M428" s="160"/>
      <c r="N428" s="51"/>
      <c r="O428" s="51"/>
      <c r="P428" s="160"/>
      <c r="Q428" s="51"/>
      <c r="R428" s="51"/>
      <c r="S428" s="51"/>
      <c r="T428" s="51"/>
      <c r="U428" s="51"/>
      <c r="V428" s="51"/>
      <c r="W428" s="51"/>
      <c r="X428" s="51"/>
    </row>
    <row r="429">
      <c r="A429" s="314" t="s">
        <v>2967</v>
      </c>
      <c r="B429" s="315">
        <v>16.0</v>
      </c>
      <c r="C429" s="30" t="s">
        <v>2968</v>
      </c>
      <c r="D429" s="42" t="s">
        <v>2969</v>
      </c>
      <c r="E429" s="163"/>
      <c r="F429" s="163"/>
      <c r="G429" s="163"/>
      <c r="H429" s="163"/>
      <c r="I429" s="163"/>
      <c r="J429" s="163"/>
      <c r="K429" s="163"/>
      <c r="L429" s="51"/>
      <c r="M429" s="160"/>
      <c r="N429" s="51"/>
      <c r="O429" s="51"/>
      <c r="P429" s="160"/>
      <c r="Q429" s="51"/>
      <c r="R429" s="51"/>
      <c r="S429" s="51"/>
      <c r="T429" s="51"/>
      <c r="U429" s="51"/>
      <c r="V429" s="51"/>
      <c r="W429" s="51"/>
      <c r="X429" s="51"/>
    </row>
    <row r="430">
      <c r="A430" s="314" t="s">
        <v>2971</v>
      </c>
      <c r="B430" s="315">
        <v>17.0</v>
      </c>
      <c r="C430" s="30" t="s">
        <v>2972</v>
      </c>
      <c r="D430" s="42" t="s">
        <v>2973</v>
      </c>
      <c r="E430" s="163"/>
      <c r="F430" s="163"/>
      <c r="G430" s="163"/>
      <c r="H430" s="163"/>
      <c r="I430" s="163"/>
      <c r="J430" s="163"/>
      <c r="K430" s="163"/>
      <c r="L430" s="51"/>
      <c r="M430" s="160"/>
      <c r="N430" s="51"/>
      <c r="O430" s="51"/>
      <c r="P430" s="160"/>
      <c r="Q430" s="51"/>
      <c r="R430" s="51"/>
      <c r="S430" s="51"/>
      <c r="T430" s="51"/>
      <c r="U430" s="51"/>
      <c r="V430" s="51"/>
      <c r="W430" s="51"/>
      <c r="X430" s="51"/>
    </row>
    <row r="431">
      <c r="A431" s="72" t="s">
        <v>2976</v>
      </c>
      <c r="B431" s="315">
        <v>18.0</v>
      </c>
      <c r="C431" s="30" t="s">
        <v>2977</v>
      </c>
      <c r="D431" s="42" t="s">
        <v>2978</v>
      </c>
      <c r="E431" s="163"/>
      <c r="F431" s="163"/>
      <c r="G431" s="163"/>
      <c r="H431" s="163"/>
      <c r="I431" s="163"/>
      <c r="J431" s="163"/>
      <c r="K431" s="163"/>
      <c r="L431" s="51"/>
      <c r="M431" s="160"/>
      <c r="N431" s="51"/>
      <c r="O431" s="51"/>
      <c r="P431" s="160"/>
      <c r="Q431" s="51"/>
      <c r="R431" s="51"/>
      <c r="S431" s="51"/>
      <c r="T431" s="51"/>
      <c r="U431" s="51"/>
      <c r="V431" s="51"/>
      <c r="W431" s="51"/>
      <c r="X431" s="51"/>
    </row>
    <row r="432">
      <c r="A432" s="314" t="s">
        <v>2981</v>
      </c>
      <c r="B432" s="315">
        <v>19.0</v>
      </c>
      <c r="C432" s="30" t="s">
        <v>2982</v>
      </c>
      <c r="D432" s="42" t="s">
        <v>2983</v>
      </c>
      <c r="E432" s="163"/>
      <c r="F432" s="163"/>
      <c r="G432" s="163"/>
      <c r="H432" s="163"/>
      <c r="I432" s="163"/>
      <c r="J432" s="163"/>
      <c r="K432" s="163"/>
      <c r="L432" s="51"/>
      <c r="M432" s="160"/>
      <c r="N432" s="51"/>
      <c r="O432" s="51"/>
      <c r="P432" s="160"/>
      <c r="Q432" s="51"/>
      <c r="R432" s="51"/>
      <c r="S432" s="51"/>
      <c r="T432" s="51"/>
      <c r="U432" s="51"/>
      <c r="V432" s="51"/>
      <c r="W432" s="51"/>
      <c r="X432" s="51"/>
    </row>
    <row r="433">
      <c r="A433" s="314" t="s">
        <v>2985</v>
      </c>
      <c r="B433" s="315">
        <v>20.0</v>
      </c>
      <c r="C433" s="30" t="s">
        <v>2986</v>
      </c>
      <c r="D433" s="42" t="s">
        <v>2987</v>
      </c>
      <c r="E433" s="163"/>
      <c r="F433" s="163"/>
      <c r="G433" s="163"/>
      <c r="H433" s="163"/>
      <c r="I433" s="163"/>
      <c r="J433" s="163"/>
      <c r="K433" s="163"/>
      <c r="L433" s="51"/>
      <c r="M433" s="160"/>
      <c r="N433" s="51"/>
      <c r="O433" s="51"/>
      <c r="P433" s="160"/>
      <c r="Q433" s="51"/>
      <c r="R433" s="51"/>
      <c r="S433" s="51"/>
      <c r="T433" s="51"/>
      <c r="U433" s="51"/>
      <c r="V433" s="51"/>
      <c r="W433" s="51"/>
      <c r="X433" s="51"/>
    </row>
    <row r="434">
      <c r="A434" s="314" t="s">
        <v>2990</v>
      </c>
      <c r="B434" s="315">
        <v>21.0</v>
      </c>
      <c r="C434" s="30" t="s">
        <v>2991</v>
      </c>
      <c r="D434" s="42" t="s">
        <v>2992</v>
      </c>
      <c r="E434" s="163"/>
      <c r="F434" s="163"/>
      <c r="G434" s="163"/>
      <c r="H434" s="163"/>
      <c r="I434" s="163"/>
      <c r="J434" s="163"/>
      <c r="K434" s="163"/>
      <c r="L434" s="51"/>
      <c r="M434" s="160"/>
      <c r="N434" s="51"/>
      <c r="O434" s="51"/>
      <c r="P434" s="160"/>
      <c r="Q434" s="51"/>
      <c r="R434" s="51"/>
      <c r="S434" s="51"/>
      <c r="T434" s="51"/>
      <c r="U434" s="51"/>
      <c r="V434" s="51"/>
      <c r="W434" s="51"/>
      <c r="X434" s="51"/>
    </row>
    <row r="435">
      <c r="A435" s="314" t="s">
        <v>2994</v>
      </c>
      <c r="B435" s="315">
        <v>22.0</v>
      </c>
      <c r="C435" s="30" t="s">
        <v>2995</v>
      </c>
      <c r="D435" s="42" t="s">
        <v>2997</v>
      </c>
      <c r="E435" s="163"/>
      <c r="F435" s="163"/>
      <c r="G435" s="163"/>
      <c r="H435" s="163"/>
      <c r="I435" s="163"/>
      <c r="J435" s="163"/>
      <c r="K435" s="163"/>
      <c r="L435" s="51"/>
      <c r="M435" s="160"/>
      <c r="N435" s="51"/>
      <c r="O435" s="51"/>
      <c r="P435" s="160"/>
      <c r="Q435" s="51"/>
      <c r="R435" s="51"/>
      <c r="S435" s="51"/>
      <c r="T435" s="51"/>
      <c r="U435" s="51"/>
      <c r="V435" s="51"/>
      <c r="W435" s="51"/>
      <c r="X435" s="51"/>
    </row>
    <row r="436">
      <c r="A436" s="314" t="s">
        <v>2999</v>
      </c>
      <c r="B436" s="315">
        <v>23.0</v>
      </c>
      <c r="C436" s="30" t="s">
        <v>3000</v>
      </c>
      <c r="D436" s="42" t="s">
        <v>3001</v>
      </c>
      <c r="E436" s="163"/>
      <c r="F436" s="163"/>
      <c r="G436" s="163"/>
      <c r="H436" s="163"/>
      <c r="I436" s="163"/>
      <c r="J436" s="163"/>
      <c r="K436" s="163"/>
      <c r="L436" s="51"/>
      <c r="M436" s="160"/>
      <c r="N436" s="51"/>
      <c r="O436" s="51"/>
      <c r="P436" s="160"/>
      <c r="Q436" s="51"/>
      <c r="R436" s="51"/>
      <c r="S436" s="51"/>
      <c r="T436" s="51"/>
      <c r="U436" s="51"/>
      <c r="V436" s="51"/>
      <c r="W436" s="51"/>
      <c r="X436" s="51"/>
    </row>
    <row r="437">
      <c r="A437" s="314" t="s">
        <v>3003</v>
      </c>
      <c r="B437" s="315">
        <v>24.0</v>
      </c>
      <c r="C437" s="30" t="s">
        <v>3005</v>
      </c>
      <c r="D437" s="42" t="s">
        <v>3006</v>
      </c>
      <c r="E437" s="163"/>
      <c r="F437" s="163"/>
      <c r="G437" s="163"/>
      <c r="H437" s="163"/>
      <c r="I437" s="163"/>
      <c r="J437" s="163"/>
      <c r="K437" s="163"/>
      <c r="L437" s="51"/>
      <c r="M437" s="160"/>
      <c r="N437" s="51"/>
      <c r="O437" s="51"/>
      <c r="P437" s="160"/>
      <c r="Q437" s="51"/>
      <c r="R437" s="51"/>
      <c r="S437" s="51"/>
      <c r="T437" s="51"/>
      <c r="U437" s="51"/>
      <c r="V437" s="51"/>
      <c r="W437" s="51"/>
      <c r="X437" s="51"/>
    </row>
    <row r="438">
      <c r="A438" s="314" t="s">
        <v>3008</v>
      </c>
      <c r="B438" s="315">
        <v>25.0</v>
      </c>
      <c r="C438" s="30" t="s">
        <v>3009</v>
      </c>
      <c r="D438" s="42" t="s">
        <v>3010</v>
      </c>
      <c r="E438" s="163"/>
      <c r="F438" s="163"/>
      <c r="G438" s="163"/>
      <c r="H438" s="163"/>
      <c r="I438" s="163"/>
      <c r="J438" s="163"/>
      <c r="K438" s="163"/>
      <c r="L438" s="51"/>
      <c r="M438" s="160"/>
      <c r="N438" s="51"/>
      <c r="O438" s="51"/>
      <c r="P438" s="160"/>
      <c r="Q438" s="51"/>
      <c r="R438" s="51"/>
      <c r="S438" s="51"/>
      <c r="T438" s="51"/>
      <c r="U438" s="51"/>
      <c r="V438" s="51"/>
      <c r="W438" s="51"/>
      <c r="X438" s="51"/>
    </row>
    <row r="439">
      <c r="A439" s="314" t="s">
        <v>3012</v>
      </c>
      <c r="B439" s="315">
        <v>26.0</v>
      </c>
      <c r="C439" s="30" t="s">
        <v>3014</v>
      </c>
      <c r="D439" s="42" t="s">
        <v>3015</v>
      </c>
      <c r="E439" s="163"/>
      <c r="F439" s="163"/>
      <c r="G439" s="163"/>
      <c r="H439" s="163"/>
      <c r="I439" s="163"/>
      <c r="J439" s="163"/>
      <c r="K439" s="163"/>
      <c r="L439" s="51"/>
      <c r="M439" s="160"/>
      <c r="N439" s="51"/>
      <c r="O439" s="51"/>
      <c r="P439" s="160"/>
      <c r="Q439" s="51"/>
      <c r="R439" s="51"/>
      <c r="S439" s="51"/>
      <c r="T439" s="51"/>
      <c r="U439" s="51"/>
      <c r="V439" s="51"/>
      <c r="W439" s="51"/>
      <c r="X439" s="51"/>
    </row>
    <row r="440">
      <c r="A440" s="314" t="s">
        <v>3016</v>
      </c>
      <c r="B440" s="315">
        <v>27.0</v>
      </c>
      <c r="C440" s="30" t="s">
        <v>3017</v>
      </c>
      <c r="D440" s="42" t="s">
        <v>3020</v>
      </c>
      <c r="E440" s="163"/>
      <c r="F440" s="163"/>
      <c r="G440" s="163"/>
      <c r="H440" s="163"/>
      <c r="I440" s="163"/>
      <c r="J440" s="163"/>
      <c r="K440" s="163"/>
      <c r="L440" s="51"/>
      <c r="M440" s="160"/>
      <c r="N440" s="51"/>
      <c r="O440" s="51"/>
      <c r="P440" s="160"/>
      <c r="Q440" s="51"/>
      <c r="R440" s="51"/>
      <c r="S440" s="51"/>
      <c r="T440" s="51"/>
      <c r="U440" s="51"/>
      <c r="V440" s="51"/>
      <c r="W440" s="51"/>
      <c r="X440" s="51"/>
    </row>
    <row r="441">
      <c r="A441" s="314" t="s">
        <v>3023</v>
      </c>
      <c r="B441" s="315">
        <v>28.0</v>
      </c>
      <c r="C441" s="30" t="s">
        <v>3024</v>
      </c>
      <c r="D441" s="42" t="s">
        <v>3025</v>
      </c>
      <c r="E441" s="163"/>
      <c r="F441" s="163"/>
      <c r="G441" s="163"/>
      <c r="H441" s="163"/>
      <c r="I441" s="163"/>
      <c r="J441" s="163"/>
      <c r="K441" s="163"/>
      <c r="L441" s="51"/>
      <c r="M441" s="160"/>
      <c r="N441" s="51"/>
      <c r="O441" s="51"/>
      <c r="P441" s="160"/>
      <c r="Q441" s="51"/>
      <c r="R441" s="51"/>
      <c r="S441" s="51"/>
      <c r="T441" s="51"/>
      <c r="U441" s="51"/>
      <c r="V441" s="51"/>
      <c r="W441" s="51"/>
      <c r="X441" s="51"/>
    </row>
    <row r="442">
      <c r="A442" s="314" t="s">
        <v>3027</v>
      </c>
      <c r="B442" s="315">
        <v>29.0</v>
      </c>
      <c r="C442" s="30" t="s">
        <v>3028</v>
      </c>
      <c r="D442" s="42" t="s">
        <v>3030</v>
      </c>
      <c r="E442" s="163"/>
      <c r="F442" s="163"/>
      <c r="G442" s="163"/>
      <c r="H442" s="163"/>
      <c r="I442" s="163"/>
      <c r="J442" s="163"/>
      <c r="K442" s="163"/>
      <c r="L442" s="51"/>
      <c r="M442" s="160"/>
      <c r="N442" s="51"/>
      <c r="O442" s="51"/>
      <c r="P442" s="160"/>
      <c r="Q442" s="51"/>
      <c r="R442" s="51"/>
      <c r="S442" s="51"/>
      <c r="T442" s="51"/>
      <c r="U442" s="51"/>
      <c r="V442" s="51"/>
      <c r="W442" s="51"/>
      <c r="X442" s="51"/>
    </row>
    <row r="443">
      <c r="A443" s="314" t="s">
        <v>3032</v>
      </c>
      <c r="B443" s="315">
        <v>30.0</v>
      </c>
      <c r="C443" s="30" t="s">
        <v>3034</v>
      </c>
      <c r="D443" s="42" t="s">
        <v>3035</v>
      </c>
      <c r="E443" s="163"/>
      <c r="F443" s="163"/>
      <c r="G443" s="163"/>
      <c r="H443" s="163"/>
      <c r="I443" s="163"/>
      <c r="J443" s="163"/>
      <c r="K443" s="163"/>
      <c r="L443" s="51"/>
      <c r="M443" s="160"/>
      <c r="N443" s="51"/>
      <c r="O443" s="51"/>
      <c r="P443" s="160"/>
      <c r="Q443" s="51"/>
      <c r="R443" s="51"/>
      <c r="S443" s="51"/>
      <c r="T443" s="51"/>
      <c r="U443" s="51"/>
      <c r="V443" s="51"/>
      <c r="W443" s="51"/>
      <c r="X443" s="51"/>
    </row>
    <row r="444">
      <c r="A444" s="314" t="s">
        <v>3037</v>
      </c>
      <c r="B444" s="315">
        <v>31.0</v>
      </c>
      <c r="C444" s="30" t="s">
        <v>3038</v>
      </c>
      <c r="D444" s="42" t="s">
        <v>3039</v>
      </c>
      <c r="E444" s="163"/>
      <c r="F444" s="163"/>
      <c r="G444" s="163"/>
      <c r="H444" s="163"/>
      <c r="I444" s="163"/>
      <c r="J444" s="163"/>
      <c r="K444" s="163"/>
      <c r="L444" s="51"/>
      <c r="M444" s="160"/>
      <c r="N444" s="51"/>
      <c r="O444" s="51"/>
      <c r="P444" s="160"/>
      <c r="Q444" s="51"/>
      <c r="R444" s="51"/>
      <c r="S444" s="51"/>
      <c r="T444" s="51"/>
      <c r="U444" s="51"/>
      <c r="V444" s="51"/>
      <c r="W444" s="51"/>
      <c r="X444" s="51"/>
    </row>
    <row r="445">
      <c r="A445" s="314" t="s">
        <v>3042</v>
      </c>
      <c r="B445" s="315">
        <v>32.0</v>
      </c>
      <c r="C445" s="30" t="s">
        <v>3043</v>
      </c>
      <c r="D445" s="42" t="s">
        <v>3044</v>
      </c>
      <c r="E445" s="163"/>
      <c r="F445" s="163"/>
      <c r="G445" s="163"/>
      <c r="H445" s="163"/>
      <c r="I445" s="163"/>
      <c r="J445" s="163"/>
      <c r="K445" s="163"/>
      <c r="L445" s="51"/>
      <c r="M445" s="160"/>
      <c r="N445" s="51"/>
      <c r="O445" s="51"/>
      <c r="P445" s="160"/>
      <c r="Q445" s="51"/>
      <c r="R445" s="51"/>
      <c r="S445" s="51"/>
      <c r="T445" s="51"/>
      <c r="U445" s="51"/>
      <c r="V445" s="51"/>
      <c r="W445" s="51"/>
      <c r="X445" s="51"/>
    </row>
    <row r="446">
      <c r="A446" s="314" t="s">
        <v>3046</v>
      </c>
      <c r="B446" s="315">
        <v>33.0</v>
      </c>
      <c r="C446" s="30" t="s">
        <v>3047</v>
      </c>
      <c r="D446" s="42" t="s">
        <v>3048</v>
      </c>
      <c r="E446" s="163"/>
      <c r="F446" s="163"/>
      <c r="G446" s="163"/>
      <c r="H446" s="163"/>
      <c r="I446" s="163"/>
      <c r="J446" s="163"/>
      <c r="K446" s="163"/>
      <c r="L446" s="51"/>
      <c r="M446" s="160"/>
      <c r="N446" s="51"/>
      <c r="O446" s="51"/>
      <c r="P446" s="160"/>
      <c r="Q446" s="51"/>
      <c r="R446" s="51"/>
      <c r="S446" s="51"/>
      <c r="T446" s="51"/>
      <c r="U446" s="51"/>
      <c r="V446" s="51"/>
      <c r="W446" s="51"/>
      <c r="X446" s="51"/>
    </row>
    <row r="447">
      <c r="A447" s="314" t="s">
        <v>3050</v>
      </c>
      <c r="B447" s="315">
        <v>34.0</v>
      </c>
      <c r="C447" s="30" t="s">
        <v>3051</v>
      </c>
      <c r="D447" s="42" t="s">
        <v>3052</v>
      </c>
      <c r="E447" s="163"/>
      <c r="F447" s="163"/>
      <c r="G447" s="163"/>
      <c r="H447" s="163"/>
      <c r="I447" s="163"/>
      <c r="J447" s="163"/>
      <c r="K447" s="163"/>
      <c r="L447" s="51"/>
      <c r="M447" s="160"/>
      <c r="N447" s="51"/>
      <c r="O447" s="51"/>
      <c r="P447" s="160"/>
      <c r="Q447" s="51"/>
      <c r="R447" s="51"/>
      <c r="S447" s="51"/>
      <c r="T447" s="51"/>
      <c r="U447" s="51"/>
      <c r="V447" s="51"/>
      <c r="W447" s="51"/>
      <c r="X447" s="51"/>
    </row>
    <row r="448">
      <c r="A448" s="314" t="s">
        <v>3054</v>
      </c>
      <c r="B448" s="315">
        <v>35.0</v>
      </c>
      <c r="C448" s="30" t="s">
        <v>3055</v>
      </c>
      <c r="D448" s="42" t="s">
        <v>3056</v>
      </c>
      <c r="E448" s="163"/>
      <c r="F448" s="163"/>
      <c r="G448" s="163"/>
      <c r="H448" s="163"/>
      <c r="I448" s="163"/>
      <c r="J448" s="163"/>
      <c r="K448" s="163"/>
      <c r="L448" s="51"/>
      <c r="M448" s="160"/>
      <c r="N448" s="51"/>
      <c r="O448" s="51"/>
      <c r="P448" s="160"/>
      <c r="Q448" s="51"/>
      <c r="R448" s="51"/>
      <c r="S448" s="51"/>
      <c r="T448" s="51"/>
      <c r="U448" s="51"/>
      <c r="V448" s="51"/>
      <c r="W448" s="51"/>
      <c r="X448" s="51"/>
    </row>
    <row r="449">
      <c r="A449" s="314" t="s">
        <v>3058</v>
      </c>
      <c r="B449" s="315">
        <v>36.0</v>
      </c>
      <c r="C449" s="30" t="s">
        <v>3060</v>
      </c>
      <c r="D449" s="42" t="s">
        <v>3061</v>
      </c>
      <c r="E449" s="163"/>
      <c r="F449" s="163"/>
      <c r="G449" s="163"/>
      <c r="H449" s="163"/>
      <c r="I449" s="163"/>
      <c r="J449" s="163"/>
      <c r="K449" s="163"/>
      <c r="L449" s="51"/>
      <c r="M449" s="160"/>
      <c r="N449" s="51"/>
      <c r="O449" s="51"/>
      <c r="P449" s="160"/>
      <c r="Q449" s="51"/>
      <c r="R449" s="51"/>
      <c r="S449" s="51"/>
      <c r="T449" s="51"/>
      <c r="U449" s="51"/>
      <c r="V449" s="51"/>
      <c r="W449" s="51"/>
      <c r="X449" s="51"/>
    </row>
    <row r="450">
      <c r="A450" s="314" t="s">
        <v>3062</v>
      </c>
      <c r="B450" s="315">
        <v>37.0</v>
      </c>
      <c r="C450" s="30" t="s">
        <v>3064</v>
      </c>
      <c r="D450" s="42" t="s">
        <v>3065</v>
      </c>
      <c r="E450" s="163"/>
      <c r="F450" s="163"/>
      <c r="G450" s="163"/>
      <c r="H450" s="163"/>
      <c r="I450" s="163"/>
      <c r="J450" s="163"/>
      <c r="K450" s="163"/>
      <c r="L450" s="51"/>
      <c r="M450" s="160"/>
      <c r="N450" s="51"/>
      <c r="O450" s="51"/>
      <c r="P450" s="160"/>
      <c r="Q450" s="51"/>
      <c r="R450" s="51"/>
      <c r="S450" s="51"/>
      <c r="T450" s="51"/>
      <c r="U450" s="51"/>
      <c r="V450" s="51"/>
      <c r="W450" s="51"/>
      <c r="X450" s="51"/>
    </row>
    <row r="451">
      <c r="A451" s="314" t="s">
        <v>3067</v>
      </c>
      <c r="B451" s="315">
        <v>38.0</v>
      </c>
      <c r="C451" s="30" t="s">
        <v>3068</v>
      </c>
      <c r="D451" s="42" t="s">
        <v>3069</v>
      </c>
      <c r="E451" s="163"/>
      <c r="F451" s="163"/>
      <c r="G451" s="163"/>
      <c r="H451" s="163"/>
      <c r="I451" s="163"/>
      <c r="J451" s="163"/>
      <c r="K451" s="163"/>
      <c r="L451" s="51"/>
      <c r="M451" s="160"/>
      <c r="N451" s="51"/>
      <c r="O451" s="51"/>
      <c r="P451" s="160"/>
      <c r="Q451" s="51"/>
      <c r="R451" s="51"/>
      <c r="S451" s="51"/>
      <c r="T451" s="51"/>
      <c r="U451" s="51"/>
      <c r="V451" s="51"/>
      <c r="W451" s="51"/>
      <c r="X451" s="51"/>
    </row>
    <row r="452">
      <c r="A452" s="314" t="s">
        <v>3072</v>
      </c>
      <c r="B452" s="315">
        <v>39.0</v>
      </c>
      <c r="C452" s="30" t="s">
        <v>3074</v>
      </c>
      <c r="D452" s="42" t="s">
        <v>3075</v>
      </c>
      <c r="E452" s="163"/>
      <c r="F452" s="163"/>
      <c r="G452" s="163"/>
      <c r="H452" s="163"/>
      <c r="I452" s="163"/>
      <c r="J452" s="163"/>
      <c r="K452" s="163"/>
      <c r="L452" s="51"/>
      <c r="M452" s="160"/>
      <c r="N452" s="51"/>
      <c r="O452" s="51"/>
      <c r="P452" s="160"/>
      <c r="Q452" s="51"/>
      <c r="R452" s="51"/>
      <c r="S452" s="51"/>
      <c r="T452" s="51"/>
      <c r="U452" s="51"/>
      <c r="V452" s="51"/>
      <c r="W452" s="51"/>
      <c r="X452" s="51"/>
    </row>
    <row r="453">
      <c r="A453" s="314" t="s">
        <v>3077</v>
      </c>
      <c r="B453" s="315">
        <v>40.0</v>
      </c>
      <c r="C453" s="30" t="s">
        <v>3078</v>
      </c>
      <c r="D453" s="42" t="s">
        <v>3079</v>
      </c>
      <c r="E453" s="163"/>
      <c r="F453" s="163"/>
      <c r="G453" s="163"/>
      <c r="H453" s="163"/>
      <c r="I453" s="163"/>
      <c r="J453" s="163"/>
      <c r="K453" s="163"/>
      <c r="L453" s="51"/>
      <c r="M453" s="160"/>
      <c r="N453" s="51"/>
      <c r="O453" s="51"/>
      <c r="P453" s="160"/>
      <c r="Q453" s="51"/>
      <c r="R453" s="51"/>
      <c r="S453" s="51"/>
      <c r="T453" s="51"/>
      <c r="U453" s="51"/>
      <c r="V453" s="51"/>
      <c r="W453" s="51"/>
      <c r="X453" s="51"/>
    </row>
    <row r="454">
      <c r="A454" s="314" t="s">
        <v>3081</v>
      </c>
      <c r="B454" s="315">
        <v>41.0</v>
      </c>
      <c r="C454" s="30" t="s">
        <v>3082</v>
      </c>
      <c r="D454" s="42" t="s">
        <v>3083</v>
      </c>
      <c r="E454" s="163"/>
      <c r="F454" s="163"/>
      <c r="G454" s="163"/>
      <c r="H454" s="163"/>
      <c r="I454" s="163"/>
      <c r="J454" s="163"/>
      <c r="K454" s="163"/>
      <c r="L454" s="51"/>
      <c r="M454" s="160"/>
      <c r="N454" s="51"/>
      <c r="O454" s="51"/>
      <c r="P454" s="160"/>
      <c r="Q454" s="51"/>
      <c r="R454" s="51"/>
      <c r="S454" s="51"/>
      <c r="T454" s="51"/>
      <c r="U454" s="51"/>
      <c r="V454" s="51"/>
      <c r="W454" s="51"/>
      <c r="X454" s="51"/>
    </row>
    <row r="455">
      <c r="A455" s="314" t="s">
        <v>3085</v>
      </c>
      <c r="B455" s="315">
        <v>42.0</v>
      </c>
      <c r="C455" s="30" t="s">
        <v>3086</v>
      </c>
      <c r="D455" s="42" t="s">
        <v>3087</v>
      </c>
      <c r="E455" s="163"/>
      <c r="F455" s="163"/>
      <c r="G455" s="163"/>
      <c r="H455" s="163"/>
      <c r="I455" s="163"/>
      <c r="J455" s="163"/>
      <c r="K455" s="163"/>
      <c r="L455" s="51"/>
      <c r="M455" s="160"/>
      <c r="N455" s="51"/>
      <c r="O455" s="51"/>
      <c r="P455" s="160"/>
      <c r="Q455" s="51"/>
      <c r="R455" s="51"/>
      <c r="S455" s="51"/>
      <c r="T455" s="51"/>
      <c r="U455" s="51"/>
      <c r="V455" s="51"/>
      <c r="W455" s="51"/>
      <c r="X455" s="51"/>
    </row>
    <row r="456">
      <c r="A456" s="314" t="s">
        <v>3089</v>
      </c>
      <c r="B456" s="315">
        <v>43.0</v>
      </c>
      <c r="C456" s="30" t="s">
        <v>3090</v>
      </c>
      <c r="D456" s="42" t="s">
        <v>3092</v>
      </c>
      <c r="E456" s="163"/>
      <c r="F456" s="163"/>
      <c r="G456" s="163"/>
      <c r="H456" s="163"/>
      <c r="I456" s="163"/>
      <c r="J456" s="163"/>
      <c r="K456" s="163"/>
      <c r="L456" s="51"/>
      <c r="M456" s="160"/>
      <c r="N456" s="51"/>
      <c r="O456" s="51"/>
      <c r="P456" s="160"/>
      <c r="Q456" s="51"/>
      <c r="R456" s="51"/>
      <c r="S456" s="51"/>
      <c r="T456" s="51"/>
      <c r="U456" s="51"/>
      <c r="V456" s="51"/>
      <c r="W456" s="51"/>
      <c r="X456" s="51"/>
    </row>
    <row r="457">
      <c r="A457" s="314" t="s">
        <v>3093</v>
      </c>
      <c r="B457" s="315">
        <v>44.0</v>
      </c>
      <c r="C457" s="30" t="s">
        <v>3094</v>
      </c>
      <c r="D457" s="42" t="s">
        <v>3095</v>
      </c>
      <c r="E457" s="163"/>
      <c r="F457" s="163"/>
      <c r="G457" s="163"/>
      <c r="H457" s="163"/>
      <c r="I457" s="163"/>
      <c r="J457" s="163"/>
      <c r="K457" s="163"/>
      <c r="L457" s="51"/>
      <c r="M457" s="160"/>
      <c r="N457" s="51"/>
      <c r="O457" s="51"/>
      <c r="P457" s="160"/>
      <c r="Q457" s="51"/>
      <c r="R457" s="51"/>
      <c r="S457" s="51"/>
      <c r="T457" s="51"/>
      <c r="U457" s="51"/>
      <c r="V457" s="51"/>
      <c r="W457" s="51"/>
      <c r="X457" s="51"/>
    </row>
    <row r="458">
      <c r="A458" s="314" t="s">
        <v>3097</v>
      </c>
      <c r="B458" s="315">
        <v>45.0</v>
      </c>
      <c r="C458" s="30" t="s">
        <v>3098</v>
      </c>
      <c r="D458" s="42" t="s">
        <v>3099</v>
      </c>
      <c r="E458" s="163"/>
      <c r="F458" s="163"/>
      <c r="G458" s="163"/>
      <c r="H458" s="163"/>
      <c r="I458" s="163"/>
      <c r="J458" s="163"/>
      <c r="K458" s="163"/>
      <c r="L458" s="51"/>
      <c r="M458" s="160"/>
      <c r="N458" s="51"/>
      <c r="O458" s="51"/>
      <c r="P458" s="160"/>
      <c r="Q458" s="51"/>
      <c r="R458" s="51"/>
      <c r="S458" s="51"/>
      <c r="T458" s="51"/>
      <c r="U458" s="51"/>
      <c r="V458" s="51"/>
      <c r="W458" s="51"/>
      <c r="X458" s="51"/>
    </row>
    <row r="459">
      <c r="A459" s="314" t="s">
        <v>3101</v>
      </c>
      <c r="B459" s="315">
        <v>46.0</v>
      </c>
      <c r="C459" s="30" t="s">
        <v>3102</v>
      </c>
      <c r="D459" s="42" t="s">
        <v>3103</v>
      </c>
      <c r="E459" s="163"/>
      <c r="F459" s="163"/>
      <c r="G459" s="163"/>
      <c r="H459" s="163"/>
      <c r="I459" s="163"/>
      <c r="J459" s="163"/>
      <c r="K459" s="163"/>
      <c r="L459" s="51"/>
      <c r="M459" s="160"/>
      <c r="N459" s="51"/>
      <c r="O459" s="51"/>
      <c r="P459" s="160"/>
      <c r="Q459" s="51"/>
      <c r="R459" s="51"/>
      <c r="S459" s="51"/>
      <c r="T459" s="51"/>
      <c r="U459" s="51"/>
      <c r="V459" s="51"/>
      <c r="W459" s="51"/>
      <c r="X459" s="51"/>
    </row>
    <row r="460">
      <c r="A460" s="314" t="s">
        <v>3104</v>
      </c>
      <c r="B460" s="315">
        <v>47.0</v>
      </c>
      <c r="C460" s="30" t="s">
        <v>3106</v>
      </c>
      <c r="D460" s="42" t="s">
        <v>3107</v>
      </c>
      <c r="E460" s="163"/>
      <c r="F460" s="163"/>
      <c r="G460" s="163"/>
      <c r="H460" s="163"/>
      <c r="I460" s="163"/>
      <c r="J460" s="163"/>
      <c r="K460" s="163"/>
      <c r="L460" s="51"/>
      <c r="M460" s="160"/>
      <c r="N460" s="51"/>
      <c r="O460" s="51"/>
      <c r="P460" s="160"/>
      <c r="Q460" s="51"/>
      <c r="R460" s="51"/>
      <c r="S460" s="51"/>
      <c r="T460" s="51"/>
      <c r="U460" s="51"/>
      <c r="V460" s="51"/>
      <c r="W460" s="51"/>
      <c r="X460" s="51"/>
    </row>
    <row r="461">
      <c r="A461" s="314" t="s">
        <v>3108</v>
      </c>
      <c r="B461" s="315">
        <v>48.0</v>
      </c>
      <c r="C461" s="30" t="s">
        <v>3110</v>
      </c>
      <c r="D461" s="42" t="s">
        <v>3111</v>
      </c>
      <c r="E461" s="163"/>
      <c r="F461" s="163"/>
      <c r="G461" s="163"/>
      <c r="H461" s="163"/>
      <c r="I461" s="163"/>
      <c r="J461" s="163"/>
      <c r="K461" s="163"/>
      <c r="L461" s="51"/>
      <c r="M461" s="160"/>
      <c r="N461" s="51"/>
      <c r="O461" s="51"/>
      <c r="P461" s="160"/>
      <c r="Q461" s="51"/>
      <c r="R461" s="51"/>
      <c r="S461" s="51"/>
      <c r="T461" s="51"/>
      <c r="U461" s="51"/>
      <c r="V461" s="51"/>
      <c r="W461" s="51"/>
      <c r="X461" s="51"/>
    </row>
    <row r="462">
      <c r="A462" s="314" t="s">
        <v>3112</v>
      </c>
      <c r="B462" s="315">
        <v>49.0</v>
      </c>
      <c r="C462" s="30" t="s">
        <v>3114</v>
      </c>
      <c r="D462" s="42" t="s">
        <v>3115</v>
      </c>
      <c r="E462" s="163"/>
      <c r="F462" s="163"/>
      <c r="G462" s="163"/>
      <c r="H462" s="163"/>
      <c r="I462" s="163"/>
      <c r="J462" s="163"/>
      <c r="K462" s="163"/>
      <c r="L462" s="51"/>
      <c r="M462" s="160"/>
      <c r="N462" s="51"/>
      <c r="O462" s="51"/>
      <c r="P462" s="160"/>
      <c r="Q462" s="51"/>
      <c r="R462" s="51"/>
      <c r="S462" s="51"/>
      <c r="T462" s="51"/>
      <c r="U462" s="51"/>
      <c r="V462" s="51"/>
      <c r="W462" s="51"/>
      <c r="X462" s="51"/>
    </row>
    <row r="463">
      <c r="A463" s="314" t="s">
        <v>3117</v>
      </c>
      <c r="B463" s="315">
        <v>50.0</v>
      </c>
      <c r="C463" s="30" t="s">
        <v>3118</v>
      </c>
      <c r="D463" s="42" t="s">
        <v>3119</v>
      </c>
      <c r="E463" s="163"/>
      <c r="F463" s="163"/>
      <c r="G463" s="163"/>
      <c r="H463" s="163"/>
      <c r="I463" s="163"/>
      <c r="J463" s="163"/>
      <c r="K463" s="163"/>
      <c r="L463" s="51"/>
      <c r="M463" s="160"/>
      <c r="N463" s="51"/>
      <c r="O463" s="51"/>
      <c r="P463" s="160"/>
      <c r="Q463" s="51"/>
      <c r="R463" s="51"/>
      <c r="S463" s="51"/>
      <c r="T463" s="51"/>
      <c r="U463" s="51"/>
      <c r="V463" s="51"/>
      <c r="W463" s="51"/>
      <c r="X463" s="51"/>
    </row>
    <row r="464">
      <c r="A464" s="302"/>
      <c r="B464" s="303"/>
      <c r="C464" s="122"/>
      <c r="D464" s="20"/>
      <c r="E464" s="20"/>
      <c r="F464" s="20"/>
      <c r="G464" s="20"/>
      <c r="H464" s="20"/>
      <c r="I464" s="20"/>
      <c r="J464" s="55" t="s">
        <v>532</v>
      </c>
      <c r="K464" s="20"/>
      <c r="L464" s="7"/>
      <c r="M464" s="55" t="s">
        <v>538</v>
      </c>
      <c r="N464" s="20"/>
      <c r="O464" s="7"/>
      <c r="P464" s="55" t="s">
        <v>543</v>
      </c>
      <c r="Q464" s="20"/>
      <c r="R464" s="7"/>
      <c r="S464" s="126"/>
      <c r="T464" s="126"/>
      <c r="U464" s="126"/>
      <c r="V464" s="126"/>
      <c r="W464" s="126"/>
      <c r="X464" s="126"/>
    </row>
    <row r="465">
      <c r="A465" s="72" t="s">
        <v>3130</v>
      </c>
      <c r="B465" s="153" t="s">
        <v>3131</v>
      </c>
      <c r="C465" s="30" t="s">
        <v>3132</v>
      </c>
      <c r="D465" s="32" t="s">
        <v>3133</v>
      </c>
      <c r="E465" s="51"/>
      <c r="F465" s="51"/>
      <c r="G465" s="51"/>
      <c r="H465" s="51"/>
      <c r="I465" s="163"/>
      <c r="J465" s="164"/>
      <c r="K465" s="163"/>
      <c r="L465" s="51"/>
      <c r="M465" s="160"/>
      <c r="N465" s="51"/>
      <c r="O465" s="51"/>
      <c r="P465" s="160"/>
      <c r="Q465" s="51"/>
      <c r="R465" s="51"/>
      <c r="S465" s="51"/>
      <c r="T465" s="51"/>
      <c r="U465" s="51"/>
      <c r="V465" s="51"/>
      <c r="W465" s="51"/>
      <c r="X465" s="51"/>
    </row>
    <row r="466">
      <c r="A466" s="72" t="s">
        <v>3136</v>
      </c>
      <c r="B466" s="153" t="s">
        <v>3137</v>
      </c>
      <c r="C466" s="30" t="s">
        <v>3138</v>
      </c>
      <c r="D466" s="32" t="s">
        <v>3139</v>
      </c>
      <c r="E466" s="51"/>
      <c r="F466" s="51"/>
      <c r="G466" s="51"/>
      <c r="H466" s="51"/>
      <c r="I466" s="163"/>
      <c r="J466" s="164"/>
      <c r="K466" s="163"/>
      <c r="L466" s="51"/>
      <c r="M466" s="160"/>
      <c r="N466" s="51"/>
      <c r="O466" s="51"/>
      <c r="P466" s="160"/>
      <c r="Q466" s="51"/>
      <c r="R466" s="51"/>
      <c r="S466" s="51"/>
      <c r="T466" s="51"/>
      <c r="U466" s="51"/>
      <c r="V466" s="51"/>
      <c r="W466" s="51"/>
      <c r="X466" s="51"/>
    </row>
    <row r="467">
      <c r="A467" s="72" t="s">
        <v>3142</v>
      </c>
      <c r="B467" s="153" t="s">
        <v>3143</v>
      </c>
      <c r="C467" s="30" t="s">
        <v>3144</v>
      </c>
      <c r="D467" s="32" t="s">
        <v>3146</v>
      </c>
      <c r="E467" s="51"/>
      <c r="F467" s="51"/>
      <c r="G467" s="51"/>
      <c r="H467" s="51"/>
      <c r="I467" s="163"/>
      <c r="J467" s="164"/>
      <c r="K467" s="163"/>
      <c r="L467" s="51"/>
      <c r="M467" s="160"/>
      <c r="N467" s="51"/>
      <c r="O467" s="51"/>
      <c r="P467" s="160"/>
      <c r="Q467" s="51"/>
      <c r="R467" s="51"/>
      <c r="S467" s="51"/>
      <c r="T467" s="51"/>
      <c r="U467" s="51"/>
      <c r="V467" s="51"/>
      <c r="W467" s="51"/>
      <c r="X467" s="51"/>
    </row>
    <row r="468">
      <c r="A468" s="72" t="s">
        <v>3147</v>
      </c>
      <c r="B468" s="153" t="s">
        <v>3149</v>
      </c>
      <c r="C468" s="30" t="s">
        <v>3151</v>
      </c>
      <c r="D468" s="32" t="s">
        <v>3152</v>
      </c>
      <c r="E468" s="51"/>
      <c r="F468" s="51"/>
      <c r="G468" s="51"/>
      <c r="H468" s="51"/>
      <c r="I468" s="163"/>
      <c r="J468" s="164"/>
      <c r="K468" s="163"/>
      <c r="L468" s="51"/>
      <c r="M468" s="160"/>
      <c r="N468" s="51"/>
      <c r="O468" s="51"/>
      <c r="P468" s="160"/>
      <c r="Q468" s="51"/>
      <c r="R468" s="51"/>
      <c r="S468" s="51"/>
      <c r="T468" s="51"/>
      <c r="U468" s="51"/>
      <c r="V468" s="51"/>
      <c r="W468" s="51"/>
      <c r="X468" s="51"/>
    </row>
    <row r="469">
      <c r="A469" s="72" t="s">
        <v>3154</v>
      </c>
      <c r="B469" s="153" t="s">
        <v>3155</v>
      </c>
      <c r="C469" s="30" t="s">
        <v>3156</v>
      </c>
      <c r="D469" s="32" t="s">
        <v>3157</v>
      </c>
      <c r="E469" s="51"/>
      <c r="F469" s="51"/>
      <c r="G469" s="51"/>
      <c r="H469" s="51"/>
      <c r="I469" s="163"/>
      <c r="J469" s="164"/>
      <c r="K469" s="163"/>
      <c r="L469" s="51"/>
      <c r="M469" s="160"/>
      <c r="N469" s="51"/>
      <c r="O469" s="51"/>
      <c r="P469" s="160"/>
      <c r="Q469" s="51"/>
      <c r="R469" s="51"/>
      <c r="S469" s="51"/>
      <c r="T469" s="51"/>
      <c r="U469" s="51"/>
      <c r="V469" s="51"/>
      <c r="W469" s="51"/>
      <c r="X469" s="51"/>
    </row>
    <row r="470">
      <c r="A470" s="72" t="s">
        <v>3160</v>
      </c>
      <c r="B470" s="153" t="s">
        <v>3161</v>
      </c>
      <c r="C470" s="30" t="s">
        <v>3162</v>
      </c>
      <c r="D470" s="32" t="s">
        <v>3163</v>
      </c>
      <c r="E470" s="51"/>
      <c r="F470" s="51"/>
      <c r="G470" s="51"/>
      <c r="H470" s="51"/>
      <c r="I470" s="163"/>
      <c r="J470" s="164"/>
      <c r="K470" s="163"/>
      <c r="L470" s="51"/>
      <c r="M470" s="160"/>
      <c r="N470" s="51"/>
      <c r="O470" s="51"/>
      <c r="P470" s="160"/>
      <c r="Q470" s="51"/>
      <c r="R470" s="51"/>
      <c r="S470" s="51"/>
      <c r="T470" s="51"/>
      <c r="U470" s="51"/>
      <c r="V470" s="51"/>
      <c r="W470" s="51"/>
      <c r="X470" s="51"/>
    </row>
  </sheetData>
  <mergeCells count="62">
    <mergeCell ref="J464:L464"/>
    <mergeCell ref="C464:I464"/>
    <mergeCell ref="M464:O464"/>
    <mergeCell ref="P464:R464"/>
    <mergeCell ref="G413:I413"/>
    <mergeCell ref="C413:F413"/>
    <mergeCell ref="P407:R407"/>
    <mergeCell ref="P413:R413"/>
    <mergeCell ref="J407:L407"/>
    <mergeCell ref="J306:L306"/>
    <mergeCell ref="G306:I306"/>
    <mergeCell ref="C306:F306"/>
    <mergeCell ref="A306:B306"/>
    <mergeCell ref="C205:F205"/>
    <mergeCell ref="J205:L205"/>
    <mergeCell ref="G205:I205"/>
    <mergeCell ref="P219:R219"/>
    <mergeCell ref="G207:I207"/>
    <mergeCell ref="A205:B205"/>
    <mergeCell ref="C407:F407"/>
    <mergeCell ref="M407:O407"/>
    <mergeCell ref="E409:G411"/>
    <mergeCell ref="M413:O413"/>
    <mergeCell ref="J413:L413"/>
    <mergeCell ref="G407:I407"/>
    <mergeCell ref="K22:O22"/>
    <mergeCell ref="K21:O21"/>
    <mergeCell ref="K31:O31"/>
    <mergeCell ref="G104:I104"/>
    <mergeCell ref="C104:F104"/>
    <mergeCell ref="J104:L104"/>
    <mergeCell ref="G116:I116"/>
    <mergeCell ref="J116:L116"/>
    <mergeCell ref="A104:B104"/>
    <mergeCell ref="M116:O116"/>
    <mergeCell ref="P116:R116"/>
    <mergeCell ref="P104:R104"/>
    <mergeCell ref="M219:O219"/>
    <mergeCell ref="J218:L218"/>
    <mergeCell ref="G219:I219"/>
    <mergeCell ref="G216:I216"/>
    <mergeCell ref="M8:O8"/>
    <mergeCell ref="M10:O10"/>
    <mergeCell ref="J10:L10"/>
    <mergeCell ref="K23:O24"/>
    <mergeCell ref="K30:O30"/>
    <mergeCell ref="K28:O29"/>
    <mergeCell ref="K27:O27"/>
    <mergeCell ref="K26:O26"/>
    <mergeCell ref="K25:O25"/>
    <mergeCell ref="M14:O14"/>
    <mergeCell ref="C1:D1"/>
    <mergeCell ref="B1:B2"/>
    <mergeCell ref="A3:B3"/>
    <mergeCell ref="A1:A2"/>
    <mergeCell ref="C3:F3"/>
    <mergeCell ref="E1:F1"/>
    <mergeCell ref="G3:I3"/>
    <mergeCell ref="G5:I5"/>
    <mergeCell ref="M3:O3"/>
    <mergeCell ref="J3:L3"/>
    <mergeCell ref="P3:R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8.0"/>
    <col customWidth="1" min="2" max="3" width="9.29"/>
    <col customWidth="1" min="4" max="4" width="4.0"/>
    <col customWidth="1" min="5" max="6" width="9.29"/>
    <col customWidth="1" min="7" max="7" width="4.0"/>
    <col customWidth="1" min="8" max="9" width="9.29"/>
    <col customWidth="1" min="10" max="10" width="4.0"/>
    <col customWidth="1" min="11" max="12" width="9.29"/>
    <col customWidth="1" min="13" max="13" width="4.0"/>
    <col customWidth="1" min="14" max="15" width="9.29"/>
    <col customWidth="1" min="16" max="16" width="4.0"/>
    <col customWidth="1" min="17" max="18" width="9.29"/>
  </cols>
  <sheetData>
    <row r="1">
      <c r="A1" s="2" t="s">
        <v>0</v>
      </c>
      <c r="B1" s="107" t="s">
        <v>508</v>
      </c>
      <c r="C1" s="7"/>
      <c r="D1" s="131"/>
      <c r="E1" s="5" t="s">
        <v>510</v>
      </c>
      <c r="F1" s="7"/>
      <c r="G1" s="131"/>
      <c r="H1" s="5" t="s">
        <v>511</v>
      </c>
      <c r="I1" s="7"/>
      <c r="J1" s="133"/>
      <c r="K1" s="5" t="s">
        <v>512</v>
      </c>
      <c r="L1" s="7"/>
      <c r="M1" s="133"/>
      <c r="N1" s="5" t="s">
        <v>513</v>
      </c>
      <c r="O1" s="7"/>
      <c r="P1" s="133"/>
      <c r="Q1" s="5" t="s">
        <v>515</v>
      </c>
      <c r="R1" s="7"/>
    </row>
    <row r="2">
      <c r="A2" s="21"/>
      <c r="B2" s="9" t="s">
        <v>2</v>
      </c>
      <c r="C2" s="11" t="s">
        <v>7</v>
      </c>
      <c r="D2" s="136" t="s">
        <v>503</v>
      </c>
      <c r="E2" s="9" t="s">
        <v>2</v>
      </c>
      <c r="F2" s="11" t="s">
        <v>7</v>
      </c>
      <c r="G2" s="136" t="s">
        <v>503</v>
      </c>
      <c r="H2" s="9" t="s">
        <v>2</v>
      </c>
      <c r="I2" s="11" t="s">
        <v>7</v>
      </c>
      <c r="J2" s="138" t="s">
        <v>503</v>
      </c>
      <c r="K2" s="9" t="s">
        <v>2</v>
      </c>
      <c r="L2" s="11" t="s">
        <v>7</v>
      </c>
      <c r="M2" s="138" t="s">
        <v>503</v>
      </c>
      <c r="N2" s="9" t="s">
        <v>2</v>
      </c>
      <c r="O2" s="11" t="s">
        <v>7</v>
      </c>
      <c r="P2" s="138" t="s">
        <v>503</v>
      </c>
      <c r="Q2" s="9" t="s">
        <v>2</v>
      </c>
      <c r="R2" s="11" t="s">
        <v>7</v>
      </c>
    </row>
    <row r="3">
      <c r="A3" s="49" t="s">
        <v>20</v>
      </c>
      <c r="B3" s="140"/>
      <c r="C3" s="20"/>
      <c r="D3" s="20"/>
      <c r="E3" s="20"/>
      <c r="F3" s="20"/>
      <c r="G3" s="20"/>
      <c r="H3" s="20"/>
      <c r="I3" s="20"/>
      <c r="J3" s="20"/>
      <c r="K3" s="20"/>
      <c r="L3" s="20"/>
      <c r="M3" s="20"/>
      <c r="N3" s="20"/>
      <c r="O3" s="20"/>
      <c r="P3" s="20"/>
      <c r="Q3" s="20"/>
      <c r="R3" s="20"/>
    </row>
    <row r="4">
      <c r="A4" s="22" t="s">
        <v>517</v>
      </c>
      <c r="B4" s="142" t="s">
        <v>518</v>
      </c>
      <c r="C4" s="144" t="s">
        <v>521</v>
      </c>
      <c r="D4" s="145"/>
      <c r="E4" s="17"/>
      <c r="F4" s="19"/>
      <c r="G4" s="146"/>
      <c r="I4" s="81"/>
      <c r="J4" s="148">
        <v>210.0</v>
      </c>
      <c r="K4" s="30" t="s">
        <v>563</v>
      </c>
      <c r="L4" s="32" t="s">
        <v>564</v>
      </c>
      <c r="M4" s="154"/>
      <c r="O4" s="81"/>
      <c r="P4" s="156"/>
      <c r="Q4" s="79"/>
      <c r="R4" s="81"/>
    </row>
    <row r="5">
      <c r="A5" s="22" t="s">
        <v>601</v>
      </c>
      <c r="B5" s="30" t="s">
        <v>602</v>
      </c>
      <c r="C5" s="32" t="s">
        <v>603</v>
      </c>
      <c r="D5" s="153" t="s">
        <v>604</v>
      </c>
      <c r="E5" s="39" t="str">
        <f>ACC!C12</f>
        <v>018C0001</v>
      </c>
      <c r="F5" s="42" t="str">
        <f>ACC!D12</f>
        <v>004C0502</v>
      </c>
      <c r="G5" s="16"/>
      <c r="H5" s="17"/>
      <c r="I5" s="19"/>
      <c r="J5" s="22">
        <v>213.0</v>
      </c>
      <c r="K5" s="30" t="s">
        <v>612</v>
      </c>
      <c r="L5" s="32" t="s">
        <v>614</v>
      </c>
      <c r="M5" s="16"/>
      <c r="N5" s="17"/>
      <c r="O5" s="19"/>
      <c r="P5" s="159"/>
      <c r="Q5" s="16"/>
      <c r="R5" s="19"/>
    </row>
    <row r="6">
      <c r="A6" s="162" t="s">
        <v>575</v>
      </c>
      <c r="B6" s="30" t="s">
        <v>591</v>
      </c>
      <c r="C6" s="32" t="s">
        <v>592</v>
      </c>
      <c r="D6" s="153" t="s">
        <v>576</v>
      </c>
      <c r="E6" s="39" t="str">
        <f>ACC!C4</f>
        <v>01810001</v>
      </c>
      <c r="F6" s="42" t="str">
        <f>ACC!D4</f>
        <v>00440502</v>
      </c>
      <c r="G6" s="153" t="s">
        <v>593</v>
      </c>
      <c r="H6" s="39" t="s">
        <v>594</v>
      </c>
      <c r="I6" s="56" t="s">
        <v>595</v>
      </c>
      <c r="J6" s="22">
        <v>215.0</v>
      </c>
      <c r="K6" s="30" t="s">
        <v>634</v>
      </c>
      <c r="L6" s="32" t="s">
        <v>598</v>
      </c>
      <c r="M6" s="166"/>
      <c r="N6" s="30" t="s">
        <v>634</v>
      </c>
      <c r="O6" s="32" t="s">
        <v>635</v>
      </c>
      <c r="P6" s="72" t="s">
        <v>599</v>
      </c>
      <c r="Q6" s="39" t="s">
        <v>589</v>
      </c>
      <c r="R6" s="32" t="s">
        <v>600</v>
      </c>
    </row>
    <row r="7">
      <c r="A7" s="21"/>
      <c r="B7" s="30" t="s">
        <v>636</v>
      </c>
      <c r="C7" s="32" t="s">
        <v>637</v>
      </c>
      <c r="D7" s="167"/>
      <c r="E7" s="20"/>
      <c r="F7" s="20"/>
      <c r="G7" s="20"/>
      <c r="H7" s="20"/>
      <c r="I7" s="20"/>
      <c r="J7" s="20"/>
      <c r="K7" s="20"/>
      <c r="L7" s="20"/>
      <c r="M7" s="20"/>
      <c r="N7" s="20"/>
      <c r="O7" s="20"/>
      <c r="P7" s="169"/>
      <c r="Q7" s="55"/>
      <c r="R7" s="7"/>
    </row>
    <row r="8">
      <c r="A8" s="22" t="s">
        <v>648</v>
      </c>
      <c r="B8" s="30" t="s">
        <v>619</v>
      </c>
      <c r="C8" s="32" t="s">
        <v>620</v>
      </c>
      <c r="D8" s="153" t="s">
        <v>616</v>
      </c>
      <c r="E8" s="39" t="str">
        <f>ACC!C6</f>
        <v>01820101</v>
      </c>
      <c r="F8" s="42" t="str">
        <f>ACC!D6</f>
        <v>00460502</v>
      </c>
      <c r="G8" s="153" t="s">
        <v>621</v>
      </c>
      <c r="H8" s="39" t="s">
        <v>622</v>
      </c>
      <c r="I8" s="56" t="s">
        <v>623</v>
      </c>
      <c r="J8" s="173"/>
      <c r="M8" s="175"/>
      <c r="N8" s="20"/>
      <c r="O8" s="7"/>
      <c r="P8" s="153" t="s">
        <v>599</v>
      </c>
      <c r="Q8" s="30" t="s">
        <v>622</v>
      </c>
      <c r="R8" s="32" t="s">
        <v>624</v>
      </c>
    </row>
    <row r="9">
      <c r="A9" s="22" t="s">
        <v>660</v>
      </c>
      <c r="B9" s="30" t="s">
        <v>662</v>
      </c>
      <c r="C9" s="32" t="s">
        <v>663</v>
      </c>
      <c r="D9" s="153" t="s">
        <v>664</v>
      </c>
      <c r="E9" s="30" t="s">
        <v>665</v>
      </c>
      <c r="F9" s="32" t="s">
        <v>666</v>
      </c>
      <c r="G9" s="176"/>
      <c r="H9" s="6"/>
      <c r="I9" s="8"/>
      <c r="J9" s="179"/>
      <c r="M9" s="180"/>
      <c r="N9" s="30" t="s">
        <v>665</v>
      </c>
      <c r="O9" s="32" t="s">
        <v>635</v>
      </c>
      <c r="P9" s="159"/>
      <c r="Q9" s="182"/>
      <c r="R9" s="8"/>
    </row>
    <row r="10">
      <c r="A10" s="22" t="s">
        <v>697</v>
      </c>
      <c r="B10" s="30" t="s">
        <v>698</v>
      </c>
      <c r="C10" s="32" t="s">
        <v>699</v>
      </c>
      <c r="D10" s="183"/>
      <c r="E10" s="6"/>
      <c r="F10" s="8"/>
      <c r="G10" s="16"/>
      <c r="H10" s="17"/>
      <c r="I10" s="19"/>
      <c r="J10" s="22">
        <v>207.0</v>
      </c>
      <c r="K10" s="30" t="s">
        <v>705</v>
      </c>
      <c r="L10" s="32" t="s">
        <v>706</v>
      </c>
      <c r="M10" s="185"/>
      <c r="N10" s="6"/>
      <c r="O10" s="8"/>
      <c r="P10" s="159"/>
      <c r="Q10" s="179"/>
      <c r="R10" s="81"/>
    </row>
    <row r="11">
      <c r="A11" s="22" t="s">
        <v>712</v>
      </c>
      <c r="B11" s="30" t="s">
        <v>713</v>
      </c>
      <c r="C11" s="32" t="s">
        <v>714</v>
      </c>
      <c r="D11" s="16"/>
      <c r="E11" s="17"/>
      <c r="F11" s="19"/>
      <c r="G11" s="186">
        <v>102.0</v>
      </c>
      <c r="H11" s="30" t="s">
        <v>713</v>
      </c>
      <c r="I11" s="56" t="s">
        <v>720</v>
      </c>
      <c r="J11" s="173"/>
      <c r="M11" s="179"/>
      <c r="O11" s="81"/>
      <c r="P11" s="133"/>
      <c r="Q11" s="179"/>
      <c r="R11" s="81"/>
    </row>
    <row r="12">
      <c r="A12" s="22" t="s">
        <v>605</v>
      </c>
      <c r="B12" s="171" t="s">
        <v>609</v>
      </c>
      <c r="C12" s="172" t="s">
        <v>610</v>
      </c>
      <c r="D12" s="188" t="s">
        <v>606</v>
      </c>
      <c r="E12" s="189" t="str">
        <f>ACC!C5</f>
        <v>01830001</v>
      </c>
      <c r="F12" s="191" t="str">
        <f>ACC!D5</f>
        <v>00450502</v>
      </c>
      <c r="G12" s="176"/>
      <c r="H12" s="6"/>
      <c r="I12" s="8"/>
      <c r="J12" s="162">
        <v>203.0</v>
      </c>
      <c r="K12" s="30" t="s">
        <v>748</v>
      </c>
      <c r="L12" s="32" t="s">
        <v>613</v>
      </c>
      <c r="M12" s="16"/>
      <c r="N12" s="17"/>
      <c r="O12" s="19"/>
      <c r="P12" s="159"/>
      <c r="Q12" s="16"/>
      <c r="R12" s="19"/>
    </row>
    <row r="13">
      <c r="A13" s="49" t="s">
        <v>172</v>
      </c>
      <c r="B13" s="193"/>
      <c r="C13" s="20"/>
      <c r="D13" s="20"/>
      <c r="E13" s="20"/>
      <c r="F13" s="20"/>
      <c r="G13" s="20"/>
      <c r="H13" s="20"/>
      <c r="I13" s="20"/>
      <c r="J13" s="20"/>
      <c r="K13" s="20"/>
      <c r="L13" s="20"/>
      <c r="M13" s="20"/>
      <c r="N13" s="20"/>
      <c r="O13" s="20"/>
      <c r="P13" s="20"/>
      <c r="Q13" s="20"/>
      <c r="R13" s="20"/>
    </row>
    <row r="14">
      <c r="A14" s="22" t="s">
        <v>759</v>
      </c>
      <c r="B14" s="142" t="s">
        <v>760</v>
      </c>
      <c r="C14" s="144" t="s">
        <v>761</v>
      </c>
      <c r="D14" s="195"/>
      <c r="F14" s="81"/>
      <c r="G14" s="146"/>
      <c r="I14" s="81"/>
      <c r="J14" s="148">
        <v>202.0</v>
      </c>
      <c r="K14" s="30" t="s">
        <v>768</v>
      </c>
      <c r="L14" s="32" t="s">
        <v>771</v>
      </c>
      <c r="M14" s="196"/>
      <c r="N14" s="17"/>
      <c r="O14" s="19"/>
      <c r="P14" s="156"/>
      <c r="Q14" s="79"/>
      <c r="R14" s="81"/>
    </row>
    <row r="15">
      <c r="A15" s="22" t="s">
        <v>789</v>
      </c>
      <c r="B15" s="30" t="s">
        <v>791</v>
      </c>
      <c r="C15" s="32" t="s">
        <v>792</v>
      </c>
      <c r="D15" s="179"/>
      <c r="F15" s="81"/>
      <c r="G15" s="16"/>
      <c r="H15" s="17"/>
      <c r="I15" s="19"/>
      <c r="J15" s="200"/>
      <c r="M15" s="180"/>
      <c r="N15" s="30" t="s">
        <v>809</v>
      </c>
      <c r="O15" s="32" t="s">
        <v>635</v>
      </c>
      <c r="P15" s="159"/>
      <c r="Q15" s="179"/>
      <c r="R15" s="81"/>
    </row>
    <row r="16">
      <c r="A16" s="22" t="s">
        <v>815</v>
      </c>
      <c r="B16" s="30" t="s">
        <v>816</v>
      </c>
      <c r="C16" s="32" t="s">
        <v>817</v>
      </c>
      <c r="D16" s="16"/>
      <c r="E16" s="17"/>
      <c r="F16" s="19"/>
      <c r="G16" s="153" t="s">
        <v>822</v>
      </c>
      <c r="H16" s="39" t="s">
        <v>823</v>
      </c>
      <c r="I16" s="32" t="s">
        <v>824</v>
      </c>
      <c r="M16" s="185"/>
      <c r="N16" s="6"/>
      <c r="O16" s="8"/>
      <c r="P16" s="159"/>
      <c r="Q16" s="179"/>
      <c r="R16" s="81"/>
    </row>
    <row r="17">
      <c r="A17" s="22" t="s">
        <v>638</v>
      </c>
      <c r="B17" s="30" t="s">
        <v>642</v>
      </c>
      <c r="C17" s="32" t="s">
        <v>833</v>
      </c>
      <c r="D17" s="153" t="s">
        <v>639</v>
      </c>
      <c r="E17" s="30" t="s">
        <v>640</v>
      </c>
      <c r="F17" s="32" t="s">
        <v>641</v>
      </c>
      <c r="G17" s="202"/>
      <c r="H17" s="20"/>
      <c r="I17" s="7"/>
      <c r="M17" s="16"/>
      <c r="N17" s="17"/>
      <c r="O17" s="19"/>
      <c r="P17" s="159"/>
      <c r="Q17" s="16"/>
      <c r="R17" s="19"/>
    </row>
    <row r="18">
      <c r="A18" s="49" t="s">
        <v>250</v>
      </c>
      <c r="B18" s="203"/>
      <c r="C18" s="20"/>
      <c r="D18" s="20"/>
      <c r="E18" s="20"/>
      <c r="F18" s="20"/>
      <c r="G18" s="20"/>
      <c r="H18" s="20"/>
      <c r="I18" s="20"/>
      <c r="J18" s="20"/>
      <c r="K18" s="20"/>
      <c r="L18" s="20"/>
      <c r="M18" s="20"/>
      <c r="N18" s="20"/>
      <c r="O18" s="20"/>
      <c r="P18" s="20"/>
      <c r="Q18" s="20"/>
      <c r="R18" s="20"/>
    </row>
    <row r="19">
      <c r="A19" s="22" t="s">
        <v>629</v>
      </c>
      <c r="B19" s="30" t="s">
        <v>633</v>
      </c>
      <c r="C19" s="32" t="s">
        <v>878</v>
      </c>
      <c r="D19" s="153" t="s">
        <v>630</v>
      </c>
      <c r="E19" s="30" t="s">
        <v>631</v>
      </c>
      <c r="F19" s="32" t="str">
        <f>ACC!D8</f>
        <v>00480502</v>
      </c>
      <c r="G19" s="176"/>
      <c r="H19" s="6"/>
      <c r="I19" s="8"/>
      <c r="J19" s="205"/>
      <c r="K19" s="20"/>
      <c r="L19" s="7"/>
      <c r="M19" s="185"/>
      <c r="N19" s="6"/>
      <c r="O19" s="8"/>
      <c r="P19" s="159"/>
      <c r="Q19" s="198"/>
      <c r="R19" s="8"/>
    </row>
    <row r="20">
      <c r="A20" s="22" t="s">
        <v>937</v>
      </c>
      <c r="B20" s="30" t="s">
        <v>939</v>
      </c>
      <c r="C20" s="32" t="s">
        <v>940</v>
      </c>
      <c r="D20" s="206"/>
      <c r="E20" s="20"/>
      <c r="F20" s="7"/>
      <c r="G20" s="179"/>
      <c r="I20" s="81"/>
      <c r="J20" s="22">
        <v>201.0</v>
      </c>
      <c r="K20" s="30" t="s">
        <v>961</v>
      </c>
      <c r="L20" s="32" t="s">
        <v>962</v>
      </c>
      <c r="M20" s="16"/>
      <c r="N20" s="17"/>
      <c r="O20" s="19"/>
      <c r="P20" s="159"/>
      <c r="Q20" s="179"/>
      <c r="R20" s="81"/>
    </row>
    <row r="21">
      <c r="A21" s="22" t="s">
        <v>967</v>
      </c>
      <c r="B21" s="171" t="s">
        <v>653</v>
      </c>
      <c r="C21" s="172" t="s">
        <v>654</v>
      </c>
      <c r="D21" s="153" t="s">
        <v>650</v>
      </c>
      <c r="E21" s="30" t="s">
        <v>651</v>
      </c>
      <c r="F21" s="32" t="str">
        <f>ACC!D11</f>
        <v>004B0502</v>
      </c>
      <c r="G21" s="16"/>
      <c r="H21" s="17"/>
      <c r="I21" s="19"/>
      <c r="J21" s="22">
        <v>212.0</v>
      </c>
      <c r="K21" s="30" t="s">
        <v>988</v>
      </c>
      <c r="L21" s="32" t="s">
        <v>657</v>
      </c>
      <c r="M21" s="180"/>
      <c r="N21" s="30" t="s">
        <v>651</v>
      </c>
      <c r="O21" s="32" t="s">
        <v>635</v>
      </c>
      <c r="P21" s="159"/>
      <c r="Q21" s="179"/>
      <c r="R21" s="81"/>
    </row>
    <row r="22">
      <c r="A22" s="22" t="s">
        <v>993</v>
      </c>
      <c r="B22" s="21"/>
      <c r="C22" s="21"/>
      <c r="D22" s="206"/>
      <c r="E22" s="20"/>
      <c r="F22" s="7"/>
      <c r="G22" s="22">
        <v>108.0</v>
      </c>
      <c r="H22" s="39" t="s">
        <v>999</v>
      </c>
      <c r="I22" s="32" t="s">
        <v>1000</v>
      </c>
      <c r="J22" s="205"/>
      <c r="K22" s="20"/>
      <c r="L22" s="7"/>
      <c r="M22" s="180"/>
      <c r="N22" s="30" t="s">
        <v>651</v>
      </c>
      <c r="O22" s="32" t="s">
        <v>635</v>
      </c>
      <c r="P22" s="159"/>
      <c r="Q22" s="16"/>
      <c r="R22" s="19"/>
    </row>
    <row r="23">
      <c r="A23" s="162" t="s">
        <v>575</v>
      </c>
      <c r="B23" s="30" t="s">
        <v>591</v>
      </c>
      <c r="C23" s="32" t="s">
        <v>592</v>
      </c>
      <c r="D23" s="153" t="s">
        <v>576</v>
      </c>
      <c r="E23" s="39" t="str">
        <f>ACC!C21</f>
        <v>025D0001 </v>
      </c>
      <c r="F23" s="42" t="str">
        <f>ACC!D21</f>
        <v>00550502 </v>
      </c>
      <c r="G23" s="153" t="s">
        <v>593</v>
      </c>
      <c r="H23" s="39" t="s">
        <v>594</v>
      </c>
      <c r="I23" s="56" t="s">
        <v>595</v>
      </c>
      <c r="J23" s="22">
        <v>215.0</v>
      </c>
      <c r="K23" s="30" t="s">
        <v>634</v>
      </c>
      <c r="L23" s="32" t="s">
        <v>598</v>
      </c>
      <c r="M23" s="166"/>
      <c r="N23" s="30" t="s">
        <v>634</v>
      </c>
      <c r="O23" s="32" t="s">
        <v>635</v>
      </c>
      <c r="P23" s="72" t="s">
        <v>599</v>
      </c>
      <c r="Q23" s="39" t="s">
        <v>589</v>
      </c>
      <c r="R23" s="32" t="s">
        <v>600</v>
      </c>
    </row>
    <row r="24">
      <c r="A24" s="21"/>
      <c r="B24" s="30" t="s">
        <v>636</v>
      </c>
      <c r="C24" s="32" t="s">
        <v>637</v>
      </c>
      <c r="D24" s="167"/>
      <c r="E24" s="20"/>
      <c r="F24" s="20"/>
      <c r="G24" s="20"/>
      <c r="H24" s="20"/>
      <c r="I24" s="20"/>
      <c r="J24" s="20"/>
      <c r="K24" s="20"/>
      <c r="L24" s="20"/>
      <c r="M24" s="20"/>
      <c r="N24" s="20"/>
      <c r="O24" s="20"/>
      <c r="P24" s="169"/>
      <c r="Q24" s="55"/>
      <c r="R24" s="7"/>
    </row>
    <row r="25">
      <c r="A25" s="52"/>
      <c r="B25" s="52"/>
      <c r="C25" s="52"/>
      <c r="D25" s="210"/>
      <c r="E25" s="84"/>
      <c r="F25" s="52"/>
      <c r="G25" s="210"/>
      <c r="H25" s="52"/>
      <c r="I25" s="52"/>
      <c r="J25" s="119"/>
      <c r="K25" s="52"/>
      <c r="L25" s="52"/>
      <c r="M25" s="119"/>
      <c r="N25" s="52"/>
      <c r="O25" s="52"/>
      <c r="P25" s="119"/>
      <c r="Q25" s="52"/>
      <c r="R25" s="52"/>
    </row>
    <row r="26">
      <c r="A26" s="52"/>
      <c r="B26" s="52"/>
      <c r="C26" s="52"/>
      <c r="D26" s="210"/>
      <c r="E26" s="84"/>
      <c r="F26" s="52"/>
      <c r="G26" s="210"/>
      <c r="H26" s="52"/>
      <c r="I26" s="52"/>
      <c r="J26" s="119"/>
      <c r="K26" s="52"/>
      <c r="L26" s="52"/>
      <c r="M26" s="119"/>
      <c r="N26" s="52"/>
      <c r="O26" s="52"/>
      <c r="P26" s="119"/>
      <c r="Q26" s="52"/>
      <c r="R26" s="52"/>
    </row>
  </sheetData>
  <mergeCells count="44">
    <mergeCell ref="Q24:R24"/>
    <mergeCell ref="Q19:R22"/>
    <mergeCell ref="M19:O20"/>
    <mergeCell ref="J19:L19"/>
    <mergeCell ref="A23:A24"/>
    <mergeCell ref="D24:O24"/>
    <mergeCell ref="G19:I21"/>
    <mergeCell ref="C21:C22"/>
    <mergeCell ref="D20:F20"/>
    <mergeCell ref="B18:R18"/>
    <mergeCell ref="B21:B22"/>
    <mergeCell ref="D4:F4"/>
    <mergeCell ref="G4:I5"/>
    <mergeCell ref="Q7:R7"/>
    <mergeCell ref="H1:I1"/>
    <mergeCell ref="B3:R3"/>
    <mergeCell ref="N1:O1"/>
    <mergeCell ref="Q1:R1"/>
    <mergeCell ref="D7:O7"/>
    <mergeCell ref="Q4:R5"/>
    <mergeCell ref="D22:F22"/>
    <mergeCell ref="J22:L22"/>
    <mergeCell ref="K1:L1"/>
    <mergeCell ref="J11:L11"/>
    <mergeCell ref="J8:L9"/>
    <mergeCell ref="B13:R13"/>
    <mergeCell ref="Q9:R12"/>
    <mergeCell ref="G12:I12"/>
    <mergeCell ref="G9:I10"/>
    <mergeCell ref="D10:F11"/>
    <mergeCell ref="M10:O12"/>
    <mergeCell ref="E1:F1"/>
    <mergeCell ref="B1:C1"/>
    <mergeCell ref="A6:A7"/>
    <mergeCell ref="A1:A2"/>
    <mergeCell ref="M16:O17"/>
    <mergeCell ref="Q14:R17"/>
    <mergeCell ref="D14:F16"/>
    <mergeCell ref="M14:O14"/>
    <mergeCell ref="J15:L17"/>
    <mergeCell ref="G17:I17"/>
    <mergeCell ref="G14:I15"/>
    <mergeCell ref="M4:O5"/>
    <mergeCell ref="M8:O8"/>
  </mergeCells>
  <drawing r:id="rId1"/>
</worksheet>
</file>