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ian\Documents\!Projects\BudgetBucketsOOP\"/>
    </mc:Choice>
  </mc:AlternateContent>
  <xr:revisionPtr revIDLastSave="0" documentId="13_ncr:1_{5B49D9E0-900B-44AB-ABBD-382E7DE1411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ut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C567" i="1" l="1"/>
  <c r="D567" i="1" s="1"/>
  <c r="C568" i="1"/>
  <c r="D568" i="1" s="1"/>
  <c r="C826" i="1"/>
  <c r="D826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8" i="1"/>
  <c r="D578" i="1" s="1"/>
  <c r="C579" i="1"/>
  <c r="D579" i="1" s="1"/>
  <c r="C580" i="1"/>
  <c r="D580" i="1" s="1"/>
  <c r="C581" i="1"/>
  <c r="D581" i="1" s="1"/>
  <c r="C583" i="1"/>
  <c r="D583" i="1" s="1"/>
  <c r="C584" i="1"/>
  <c r="D584" i="1" s="1"/>
  <c r="C585" i="1"/>
  <c r="D585" i="1" s="1"/>
  <c r="C586" i="1"/>
  <c r="D586" i="1" s="1"/>
  <c r="C587" i="1"/>
  <c r="D587" i="1" s="1"/>
  <c r="C589" i="1"/>
  <c r="D589" i="1" s="1"/>
  <c r="C590" i="1"/>
  <c r="D590" i="1" s="1"/>
  <c r="C591" i="1"/>
  <c r="D591" i="1" s="1"/>
  <c r="C421" i="1"/>
  <c r="D421" i="1" s="1"/>
  <c r="C1023" i="1"/>
  <c r="D1023" i="1" s="1"/>
  <c r="C1024" i="1"/>
  <c r="D1024" i="1" s="1"/>
  <c r="C426" i="1"/>
  <c r="D426" i="1" s="1"/>
  <c r="C593" i="1"/>
  <c r="D593" i="1" s="1"/>
  <c r="C594" i="1"/>
  <c r="D594" i="1" s="1"/>
  <c r="C595" i="1"/>
  <c r="D595" i="1" s="1"/>
  <c r="C597" i="1"/>
  <c r="D597" i="1" s="1"/>
  <c r="C598" i="1"/>
  <c r="D598" i="1" s="1"/>
  <c r="C599" i="1"/>
  <c r="D599" i="1" s="1"/>
  <c r="C600" i="1"/>
  <c r="D600" i="1" s="1"/>
  <c r="C1025" i="1"/>
  <c r="D1025" i="1" s="1"/>
  <c r="C1026" i="1"/>
  <c r="D1026" i="1" s="1"/>
  <c r="C602" i="1"/>
  <c r="D602" i="1" s="1"/>
  <c r="C603" i="1"/>
  <c r="D603" i="1" s="1"/>
  <c r="C604" i="1"/>
  <c r="D604" i="1" s="1"/>
  <c r="C605" i="1"/>
  <c r="D605" i="1" s="1"/>
  <c r="C608" i="1"/>
  <c r="D608" i="1" s="1"/>
  <c r="C609" i="1"/>
  <c r="D609" i="1" s="1"/>
  <c r="C610" i="1"/>
  <c r="D610" i="1" s="1"/>
  <c r="C822" i="1"/>
  <c r="D822" i="1" s="1"/>
  <c r="C923" i="1"/>
  <c r="D923" i="1" s="1"/>
  <c r="C924" i="1"/>
  <c r="D924" i="1" s="1"/>
  <c r="C927" i="1"/>
  <c r="D927" i="1" s="1"/>
  <c r="C928" i="1"/>
  <c r="D928" i="1" s="1"/>
  <c r="C612" i="1"/>
  <c r="D612" i="1" s="1"/>
  <c r="C614" i="1"/>
  <c r="D614" i="1" s="1"/>
  <c r="C615" i="1"/>
  <c r="D615" i="1" s="1"/>
  <c r="C616" i="1"/>
  <c r="D616" i="1" s="1"/>
  <c r="C618" i="1"/>
  <c r="D618" i="1" s="1"/>
  <c r="C622" i="1"/>
  <c r="D622" i="1" s="1"/>
  <c r="C623" i="1"/>
  <c r="D623" i="1" s="1"/>
  <c r="C624" i="1"/>
  <c r="D624" i="1" s="1"/>
  <c r="C626" i="1"/>
  <c r="D626" i="1" s="1"/>
  <c r="C627" i="1"/>
  <c r="D627" i="1" s="1"/>
  <c r="C628" i="1"/>
  <c r="D628" i="1" s="1"/>
  <c r="C629" i="1"/>
  <c r="D629" i="1" s="1"/>
  <c r="C631" i="1"/>
  <c r="D631" i="1" s="1"/>
  <c r="C632" i="1"/>
  <c r="D632" i="1" s="1"/>
  <c r="C633" i="1"/>
  <c r="D633" i="1" s="1"/>
  <c r="C635" i="1"/>
  <c r="D635" i="1" s="1"/>
  <c r="C636" i="1"/>
  <c r="D636" i="1" s="1"/>
  <c r="C638" i="1"/>
  <c r="D638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933" i="1"/>
  <c r="D933" i="1" s="1"/>
  <c r="C1089" i="1"/>
  <c r="D1089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1008" i="1"/>
  <c r="D1008" i="1" s="1"/>
  <c r="C666" i="1"/>
  <c r="D666" i="1" s="1"/>
  <c r="C667" i="1"/>
  <c r="D667" i="1" s="1"/>
  <c r="C668" i="1"/>
  <c r="D668" i="1" s="1"/>
  <c r="C556" i="1"/>
  <c r="D556" i="1" s="1"/>
  <c r="C72" i="1"/>
  <c r="D72" i="1" s="1"/>
  <c r="C73" i="1"/>
  <c r="D73" i="1" s="1"/>
  <c r="C79" i="1"/>
  <c r="D79" i="1" s="1"/>
  <c r="C934" i="1"/>
  <c r="D934" i="1" s="1"/>
  <c r="C935" i="1"/>
  <c r="D935" i="1" s="1"/>
  <c r="C1196" i="1"/>
  <c r="D1196" i="1" s="1"/>
  <c r="C1056" i="1"/>
  <c r="D1056" i="1" s="1"/>
  <c r="C985" i="1"/>
  <c r="D985" i="1" s="1"/>
  <c r="C257" i="1"/>
  <c r="D257" i="1" s="1"/>
  <c r="C258" i="1"/>
  <c r="D258" i="1" s="1"/>
  <c r="C1057" i="1"/>
  <c r="D1057" i="1" s="1"/>
  <c r="C260" i="1"/>
  <c r="D260" i="1" s="1"/>
  <c r="C1197" i="1"/>
  <c r="D1197" i="1" s="1"/>
  <c r="C832" i="1"/>
  <c r="D832" i="1" s="1"/>
  <c r="C1058" i="1"/>
  <c r="D1058" i="1" s="1"/>
  <c r="C1198" i="1"/>
  <c r="D1198" i="1" s="1"/>
  <c r="C1199" i="1"/>
  <c r="D1199" i="1" s="1"/>
  <c r="C1200" i="1"/>
  <c r="D1200" i="1" s="1"/>
  <c r="C261" i="1"/>
  <c r="D261" i="1" s="1"/>
  <c r="C796" i="1"/>
  <c r="D796" i="1" s="1"/>
  <c r="C797" i="1"/>
  <c r="D797" i="1" s="1"/>
  <c r="C937" i="1"/>
  <c r="D937" i="1" s="1"/>
  <c r="C329" i="1"/>
  <c r="D329" i="1" s="1"/>
  <c r="C939" i="1"/>
  <c r="D939" i="1" s="1"/>
  <c r="C330" i="1"/>
  <c r="D330" i="1" s="1"/>
  <c r="C84" i="1"/>
  <c r="D84" i="1" s="1"/>
  <c r="C940" i="1"/>
  <c r="D940" i="1" s="1"/>
  <c r="C561" i="1"/>
  <c r="D561" i="1" s="1"/>
  <c r="C85" i="1"/>
  <c r="D85" i="1" s="1"/>
  <c r="C1059" i="1"/>
  <c r="D1059" i="1" s="1"/>
  <c r="C263" i="1"/>
  <c r="D263" i="1" s="1"/>
  <c r="C1201" i="1"/>
  <c r="D1201" i="1" s="1"/>
  <c r="C266" i="1"/>
  <c r="D266" i="1" s="1"/>
  <c r="C1060" i="1"/>
  <c r="D1060" i="1" s="1"/>
  <c r="C86" i="1"/>
  <c r="D86" i="1" s="1"/>
  <c r="C89" i="1"/>
  <c r="D89" i="1" s="1"/>
  <c r="C1061" i="1"/>
  <c r="D1061" i="1" s="1"/>
  <c r="C1062" i="1"/>
  <c r="D1062" i="1" s="1"/>
  <c r="C828" i="1"/>
  <c r="D828" i="1" s="1"/>
  <c r="C1204" i="1"/>
  <c r="D1204" i="1" s="1"/>
  <c r="C1205" i="1"/>
  <c r="D1205" i="1" s="1"/>
  <c r="C267" i="1"/>
  <c r="D267" i="1" s="1"/>
  <c r="C799" i="1"/>
  <c r="D799" i="1" s="1"/>
  <c r="C944" i="1"/>
  <c r="D944" i="1" s="1"/>
  <c r="C90" i="1"/>
  <c r="D90" i="1" s="1"/>
  <c r="C94" i="1"/>
  <c r="D94" i="1" s="1"/>
  <c r="C95" i="1"/>
  <c r="D95" i="1" s="1"/>
  <c r="C554" i="1"/>
  <c r="D554" i="1" s="1"/>
  <c r="C945" i="1"/>
  <c r="D945" i="1" s="1"/>
  <c r="C413" i="1"/>
  <c r="D413" i="1" s="1"/>
  <c r="C1063" i="1"/>
  <c r="D1063" i="1" s="1"/>
  <c r="C269" i="1"/>
  <c r="D269" i="1" s="1"/>
  <c r="C272" i="1"/>
  <c r="D272" i="1" s="1"/>
  <c r="C1206" i="1"/>
  <c r="D1206" i="1" s="1"/>
  <c r="C1064" i="1"/>
  <c r="D1064" i="1" s="1"/>
  <c r="C1065" i="1"/>
  <c r="D1065" i="1" s="1"/>
  <c r="C1066" i="1"/>
  <c r="D1066" i="1" s="1"/>
  <c r="C1208" i="1"/>
  <c r="D1208" i="1" s="1"/>
  <c r="C273" i="1"/>
  <c r="D273" i="1" s="1"/>
  <c r="C1210" i="1"/>
  <c r="D1210" i="1" s="1"/>
  <c r="C801" i="1"/>
  <c r="D801" i="1" s="1"/>
  <c r="C429" i="1"/>
  <c r="D429" i="1" s="1"/>
  <c r="C948" i="1"/>
  <c r="D948" i="1" s="1"/>
  <c r="C949" i="1"/>
  <c r="D949" i="1" s="1"/>
  <c r="C96" i="1"/>
  <c r="D96" i="1" s="1"/>
  <c r="C97" i="1"/>
  <c r="D97" i="1" s="1"/>
  <c r="C99" i="1"/>
  <c r="D99" i="1" s="1"/>
  <c r="C563" i="1"/>
  <c r="D563" i="1" s="1"/>
  <c r="C552" i="1"/>
  <c r="D552" i="1" s="1"/>
  <c r="C1211" i="1"/>
  <c r="D1211" i="1" s="1"/>
  <c r="C950" i="1"/>
  <c r="D950" i="1" s="1"/>
  <c r="C1067" i="1"/>
  <c r="D1067" i="1" s="1"/>
  <c r="C1068" i="1"/>
  <c r="D1068" i="1" s="1"/>
  <c r="C275" i="1"/>
  <c r="D275" i="1" s="1"/>
  <c r="C276" i="1"/>
  <c r="D276" i="1" s="1"/>
  <c r="C989" i="1"/>
  <c r="D989" i="1" s="1"/>
  <c r="C1069" i="1"/>
  <c r="D1069" i="1" s="1"/>
  <c r="C952" i="1"/>
  <c r="D952" i="1" s="1"/>
  <c r="C1070" i="1"/>
  <c r="D1070" i="1" s="1"/>
  <c r="C829" i="1"/>
  <c r="D829" i="1" s="1"/>
  <c r="C325" i="1"/>
  <c r="D325" i="1" s="1"/>
  <c r="C953" i="1"/>
  <c r="D953" i="1" s="1"/>
  <c r="C954" i="1"/>
  <c r="D954" i="1" s="1"/>
  <c r="C417" i="1"/>
  <c r="D417" i="1" s="1"/>
  <c r="C1216" i="1"/>
  <c r="D1216" i="1" s="1"/>
  <c r="C279" i="1"/>
  <c r="D279" i="1" s="1"/>
  <c r="C1223" i="1"/>
  <c r="D1223" i="1" s="1"/>
  <c r="C802" i="1"/>
  <c r="D802" i="1" s="1"/>
  <c r="C803" i="1"/>
  <c r="D803" i="1" s="1"/>
  <c r="C1225" i="1"/>
  <c r="D1225" i="1" s="1"/>
  <c r="C955" i="1"/>
  <c r="D955" i="1" s="1"/>
  <c r="C956" i="1"/>
  <c r="D956" i="1" s="1"/>
  <c r="C103" i="1"/>
  <c r="D103" i="1" s="1"/>
  <c r="C104" i="1"/>
  <c r="D104" i="1" s="1"/>
  <c r="C1227" i="1"/>
  <c r="D1227" i="1" s="1"/>
  <c r="C562" i="1"/>
  <c r="D562" i="1" s="1"/>
  <c r="C1228" i="1"/>
  <c r="D1228" i="1" s="1"/>
  <c r="C109" i="1"/>
  <c r="D109" i="1" s="1"/>
  <c r="C1229" i="1"/>
  <c r="D1229" i="1" s="1"/>
  <c r="C1071" i="1"/>
  <c r="D1071" i="1" s="1"/>
  <c r="C280" i="1"/>
  <c r="D280" i="1" s="1"/>
  <c r="C1072" i="1"/>
  <c r="D1072" i="1" s="1"/>
  <c r="C283" i="1"/>
  <c r="D283" i="1" s="1"/>
  <c r="C286" i="1"/>
  <c r="D286" i="1" s="1"/>
  <c r="C1073" i="1"/>
  <c r="D1073" i="1" s="1"/>
  <c r="C1074" i="1"/>
  <c r="D1074" i="1" s="1"/>
  <c r="C1231" i="1"/>
  <c r="D1231" i="1" s="1"/>
  <c r="C1232" i="1"/>
  <c r="D1232" i="1" s="1"/>
  <c r="C155" i="1"/>
  <c r="D155" i="1" s="1"/>
  <c r="C925" i="1"/>
  <c r="D925" i="1" s="1"/>
  <c r="C926" i="1"/>
  <c r="D926" i="1" s="1"/>
  <c r="C929" i="1"/>
  <c r="D929" i="1" s="1"/>
  <c r="C930" i="1"/>
  <c r="D930" i="1" s="1"/>
  <c r="C931" i="1"/>
  <c r="D931" i="1" s="1"/>
  <c r="C1234" i="1"/>
  <c r="D1234" i="1" s="1"/>
  <c r="C287" i="1"/>
  <c r="D287" i="1" s="1"/>
  <c r="C805" i="1"/>
  <c r="D805" i="1" s="1"/>
  <c r="C806" i="1"/>
  <c r="D806" i="1" s="1"/>
  <c r="C958" i="1"/>
  <c r="D958" i="1" s="1"/>
  <c r="C959" i="1"/>
  <c r="D959" i="1" s="1"/>
  <c r="C960" i="1"/>
  <c r="D960" i="1" s="1"/>
  <c r="C990" i="1"/>
  <c r="D990" i="1" s="1"/>
  <c r="C111" i="1"/>
  <c r="D111" i="1" s="1"/>
  <c r="C115" i="1"/>
  <c r="D115" i="1" s="1"/>
  <c r="C117" i="1"/>
  <c r="D117" i="1" s="1"/>
  <c r="C555" i="1"/>
  <c r="D555" i="1" s="1"/>
  <c r="C1235" i="1"/>
  <c r="D1235" i="1" s="1"/>
  <c r="C288" i="1"/>
  <c r="D288" i="1" s="1"/>
  <c r="C289" i="1"/>
  <c r="D289" i="1" s="1"/>
  <c r="C291" i="1"/>
  <c r="D291" i="1" s="1"/>
  <c r="C1075" i="1"/>
  <c r="D1075" i="1" s="1"/>
  <c r="C1076" i="1"/>
  <c r="D1076" i="1" s="1"/>
  <c r="C1077" i="1"/>
  <c r="D1077" i="1" s="1"/>
  <c r="C1078" i="1"/>
  <c r="D1078" i="1" s="1"/>
  <c r="C1238" i="1"/>
  <c r="D1238" i="1" s="1"/>
  <c r="C1239" i="1"/>
  <c r="D1239" i="1" s="1"/>
  <c r="C293" i="1"/>
  <c r="D293" i="1" s="1"/>
  <c r="C157" i="1"/>
  <c r="D157" i="1" s="1"/>
  <c r="C1240" i="1"/>
  <c r="D1240" i="1" s="1"/>
  <c r="C808" i="1"/>
  <c r="D808" i="1" s="1"/>
  <c r="C810" i="1"/>
  <c r="D810" i="1" s="1"/>
  <c r="C994" i="1"/>
  <c r="D994" i="1" s="1"/>
  <c r="C962" i="1"/>
  <c r="D962" i="1" s="1"/>
  <c r="C963" i="1"/>
  <c r="D963" i="1" s="1"/>
  <c r="C1241" i="1"/>
  <c r="D1241" i="1" s="1"/>
  <c r="C118" i="1"/>
  <c r="D118" i="1" s="1"/>
  <c r="C120" i="1"/>
  <c r="D120" i="1" s="1"/>
  <c r="C559" i="1"/>
  <c r="D559" i="1" s="1"/>
  <c r="C1079" i="1"/>
  <c r="D1079" i="1" s="1"/>
  <c r="C294" i="1"/>
  <c r="D294" i="1" s="1"/>
  <c r="C295" i="1"/>
  <c r="D295" i="1" s="1"/>
  <c r="C1080" i="1"/>
  <c r="D1080" i="1" s="1"/>
  <c r="C1081" i="1"/>
  <c r="D1081" i="1" s="1"/>
  <c r="C158" i="1"/>
  <c r="D158" i="1" s="1"/>
  <c r="C1244" i="1"/>
  <c r="D1244" i="1" s="1"/>
  <c r="C298" i="1"/>
  <c r="D298" i="1" s="1"/>
  <c r="C1245" i="1"/>
  <c r="D1245" i="1" s="1"/>
  <c r="C811" i="1"/>
  <c r="D811" i="1" s="1"/>
  <c r="C966" i="1"/>
  <c r="D966" i="1" s="1"/>
  <c r="C967" i="1"/>
  <c r="D967" i="1" s="1"/>
  <c r="C968" i="1"/>
  <c r="D968" i="1" s="1"/>
  <c r="C123" i="1"/>
  <c r="D123" i="1" s="1"/>
  <c r="C553" i="1"/>
  <c r="D553" i="1" s="1"/>
  <c r="C127" i="1"/>
  <c r="D127" i="1" s="1"/>
  <c r="C1246" i="1"/>
  <c r="D1246" i="1" s="1"/>
  <c r="C969" i="1"/>
  <c r="D969" i="1" s="1"/>
  <c r="C1082" i="1"/>
  <c r="D1082" i="1" s="1"/>
  <c r="C299" i="1"/>
  <c r="D299" i="1" s="1"/>
  <c r="C301" i="1"/>
  <c r="D301" i="1" s="1"/>
  <c r="C1083" i="1"/>
  <c r="D1083" i="1" s="1"/>
  <c r="C161" i="1"/>
  <c r="D161" i="1" s="1"/>
  <c r="C1084" i="1"/>
  <c r="D1084" i="1" s="1"/>
  <c r="C1249" i="1"/>
  <c r="D1249" i="1" s="1"/>
  <c r="C1251" i="1"/>
  <c r="D1251" i="1" s="1"/>
  <c r="C304" i="1"/>
  <c r="D304" i="1" s="1"/>
  <c r="C813" i="1"/>
  <c r="D813" i="1" s="1"/>
  <c r="C971" i="1"/>
  <c r="D971" i="1" s="1"/>
  <c r="C972" i="1"/>
  <c r="D972" i="1" s="1"/>
  <c r="C128" i="1"/>
  <c r="D128" i="1" s="1"/>
  <c r="C558" i="1"/>
  <c r="D558" i="1" s="1"/>
  <c r="C131" i="1"/>
  <c r="D131" i="1" s="1"/>
  <c r="C132" i="1"/>
  <c r="D132" i="1" s="1"/>
  <c r="C1252" i="1"/>
  <c r="D1252" i="1" s="1"/>
  <c r="C1253" i="1"/>
  <c r="D1253" i="1" s="1"/>
  <c r="C305" i="1"/>
  <c r="D305" i="1" s="1"/>
  <c r="C307" i="1"/>
  <c r="D307" i="1" s="1"/>
  <c r="C308" i="1"/>
  <c r="D308" i="1" s="1"/>
  <c r="C1085" i="1"/>
  <c r="D1085" i="1" s="1"/>
  <c r="C1086" i="1"/>
  <c r="D1086" i="1" s="1"/>
  <c r="C1087" i="1"/>
  <c r="D1087" i="1" s="1"/>
  <c r="C1255" i="1"/>
  <c r="D1255" i="1" s="1"/>
  <c r="C975" i="1"/>
  <c r="D975" i="1" s="1"/>
  <c r="C1256" i="1"/>
  <c r="D1256" i="1" s="1"/>
  <c r="C1257" i="1"/>
  <c r="D1257" i="1" s="1"/>
  <c r="C310" i="1"/>
  <c r="D310" i="1" s="1"/>
  <c r="C814" i="1"/>
  <c r="D814" i="1" s="1"/>
  <c r="C815" i="1"/>
  <c r="D815" i="1" s="1"/>
  <c r="C134" i="1"/>
  <c r="D134" i="1" s="1"/>
  <c r="C135" i="1"/>
  <c r="D135" i="1" s="1"/>
  <c r="C1258" i="1"/>
  <c r="D1258" i="1" s="1"/>
  <c r="C1259" i="1"/>
  <c r="D1259" i="1" s="1"/>
  <c r="C1004" i="1"/>
  <c r="D1004" i="1" s="1"/>
  <c r="C311" i="1"/>
  <c r="D311" i="1" s="1"/>
  <c r="C1088" i="1"/>
  <c r="D1088" i="1" s="1"/>
  <c r="C313" i="1"/>
  <c r="D313" i="1" s="1"/>
  <c r="C864" i="1"/>
  <c r="D864" i="1" s="1"/>
  <c r="C1261" i="1"/>
  <c r="D1261" i="1" s="1"/>
  <c r="C1262" i="1"/>
  <c r="D1262" i="1" s="1"/>
  <c r="C1005" i="1"/>
  <c r="D1005" i="1" s="1"/>
  <c r="C816" i="1"/>
  <c r="D816" i="1" s="1"/>
  <c r="C817" i="1"/>
  <c r="D817" i="1" s="1"/>
  <c r="C139" i="1"/>
  <c r="D139" i="1" s="1"/>
  <c r="C557" i="1"/>
  <c r="D557" i="1" s="1"/>
  <c r="C142" i="1"/>
  <c r="D142" i="1" s="1"/>
  <c r="C143" i="1"/>
  <c r="D143" i="1" s="1"/>
  <c r="C978" i="1"/>
  <c r="D978" i="1" s="1"/>
  <c r="C1263" i="1"/>
  <c r="D1263" i="1" s="1"/>
  <c r="C1264" i="1"/>
  <c r="D1264" i="1" s="1"/>
  <c r="C1090" i="1"/>
  <c r="D1090" i="1" s="1"/>
  <c r="C314" i="1"/>
  <c r="D314" i="1" s="1"/>
  <c r="C316" i="1"/>
  <c r="D316" i="1" s="1"/>
  <c r="C865" i="1"/>
  <c r="D865" i="1" s="1"/>
  <c r="C317" i="1"/>
  <c r="D317" i="1" s="1"/>
  <c r="C1091" i="1"/>
  <c r="D1091" i="1" s="1"/>
  <c r="C1092" i="1"/>
  <c r="D1092" i="1" s="1"/>
  <c r="C1266" i="1"/>
  <c r="D1266" i="1" s="1"/>
  <c r="C1267" i="1"/>
  <c r="D1267" i="1" s="1"/>
  <c r="C1268" i="1"/>
  <c r="D1268" i="1" s="1"/>
  <c r="C1007" i="1"/>
  <c r="D1007" i="1" s="1"/>
  <c r="C980" i="1"/>
  <c r="D980" i="1" s="1"/>
  <c r="C318" i="1"/>
  <c r="D318" i="1" s="1"/>
  <c r="C818" i="1"/>
  <c r="D818" i="1" s="1"/>
  <c r="C819" i="1"/>
  <c r="D819" i="1" s="1"/>
  <c r="C981" i="1"/>
  <c r="D981" i="1" s="1"/>
  <c r="C144" i="1"/>
  <c r="D144" i="1" s="1"/>
  <c r="C560" i="1"/>
  <c r="D560" i="1" s="1"/>
  <c r="C147" i="1"/>
  <c r="D147" i="1" s="1"/>
  <c r="C148" i="1"/>
  <c r="D148" i="1" s="1"/>
  <c r="C1269" i="1"/>
  <c r="D1269" i="1" s="1"/>
  <c r="C982" i="1"/>
  <c r="D982" i="1" s="1"/>
  <c r="C1270" i="1"/>
  <c r="D1270" i="1" s="1"/>
  <c r="C319" i="1"/>
  <c r="D319" i="1" s="1"/>
  <c r="C320" i="1"/>
  <c r="D320" i="1" s="1"/>
  <c r="C321" i="1"/>
  <c r="D321" i="1" s="1"/>
  <c r="C1093" i="1"/>
  <c r="D1093" i="1" s="1"/>
  <c r="C1094" i="1"/>
  <c r="D1094" i="1" s="1"/>
  <c r="C868" i="1"/>
  <c r="D868" i="1" s="1"/>
  <c r="C1095" i="1"/>
  <c r="D1095" i="1" s="1"/>
  <c r="C1271" i="1"/>
  <c r="D1271" i="1" s="1"/>
  <c r="C1274" i="1"/>
  <c r="D1274" i="1" s="1"/>
  <c r="C1289" i="1"/>
  <c r="D1289" i="1" s="1"/>
  <c r="C323" i="1"/>
  <c r="D323" i="1" s="1"/>
  <c r="C820" i="1"/>
  <c r="D820" i="1" s="1"/>
  <c r="C821" i="1"/>
  <c r="D821" i="1" s="1"/>
  <c r="C984" i="1"/>
  <c r="D984" i="1" s="1"/>
  <c r="C1031" i="1"/>
  <c r="D1031" i="1" s="1"/>
  <c r="C1045" i="1"/>
  <c r="D1045" i="1" s="1"/>
  <c r="C986" i="1"/>
  <c r="D986" i="1" s="1"/>
  <c r="C1046" i="1"/>
  <c r="D1046" i="1" s="1"/>
  <c r="C1032" i="1"/>
  <c r="D1032" i="1" s="1"/>
  <c r="C576" i="1"/>
  <c r="D576" i="1" s="1"/>
  <c r="C577" i="1"/>
  <c r="D577" i="1" s="1"/>
  <c r="C582" i="1"/>
  <c r="D582" i="1" s="1"/>
  <c r="C588" i="1"/>
  <c r="D588" i="1" s="1"/>
  <c r="C823" i="1"/>
  <c r="D823" i="1" s="1"/>
  <c r="C1033" i="1"/>
  <c r="D1033" i="1" s="1"/>
  <c r="C825" i="1"/>
  <c r="D825" i="1" s="1"/>
  <c r="C592" i="1"/>
  <c r="D592" i="1" s="1"/>
  <c r="C922" i="1"/>
  <c r="D922" i="1" s="1"/>
  <c r="C1034" i="1"/>
  <c r="D1034" i="1" s="1"/>
  <c r="C824" i="1"/>
  <c r="D824" i="1" s="1"/>
  <c r="C596" i="1"/>
  <c r="D596" i="1" s="1"/>
  <c r="C601" i="1"/>
  <c r="D601" i="1" s="1"/>
  <c r="C607" i="1"/>
  <c r="D607" i="1" s="1"/>
  <c r="C611" i="1"/>
  <c r="D611" i="1" s="1"/>
  <c r="C991" i="1"/>
  <c r="D991" i="1" s="1"/>
  <c r="C1035" i="1"/>
  <c r="D1035" i="1" s="1"/>
  <c r="C621" i="1"/>
  <c r="D621" i="1" s="1"/>
  <c r="C1036" i="1"/>
  <c r="D1036" i="1" s="1"/>
  <c r="C625" i="1"/>
  <c r="D625" i="1" s="1"/>
  <c r="C964" i="1"/>
  <c r="D964" i="1" s="1"/>
  <c r="C1037" i="1"/>
  <c r="D1037" i="1" s="1"/>
  <c r="C630" i="1"/>
  <c r="D630" i="1" s="1"/>
  <c r="C1047" i="1"/>
  <c r="D1047" i="1" s="1"/>
  <c r="C1038" i="1"/>
  <c r="D1038" i="1" s="1"/>
  <c r="C634" i="1"/>
  <c r="D634" i="1" s="1"/>
  <c r="C1039" i="1"/>
  <c r="D1039" i="1" s="1"/>
  <c r="C637" i="1"/>
  <c r="D637" i="1" s="1"/>
  <c r="C1040" i="1"/>
  <c r="D1040" i="1" s="1"/>
  <c r="C639" i="1"/>
  <c r="D639" i="1" s="1"/>
  <c r="C640" i="1"/>
  <c r="D640" i="1" s="1"/>
  <c r="C871" i="1"/>
  <c r="D871" i="1" s="1"/>
  <c r="C1041" i="1"/>
  <c r="D1041" i="1" s="1"/>
  <c r="C328" i="1"/>
  <c r="D328" i="1" s="1"/>
  <c r="C932" i="1"/>
  <c r="D932" i="1" s="1"/>
  <c r="C1042" i="1"/>
  <c r="D1042" i="1" s="1"/>
  <c r="C1043" i="1"/>
  <c r="D1043" i="1" s="1"/>
  <c r="C564" i="1"/>
  <c r="D564" i="1" s="1"/>
  <c r="C1044" i="1"/>
  <c r="D1044" i="1" s="1"/>
  <c r="C326" i="1"/>
  <c r="D326" i="1" s="1"/>
  <c r="C331" i="1"/>
  <c r="D331" i="1" s="1"/>
  <c r="C332" i="1"/>
  <c r="D332" i="1" s="1"/>
  <c r="C324" i="1"/>
  <c r="D324" i="1" s="1"/>
  <c r="C327" i="1"/>
  <c r="D327" i="1" s="1"/>
  <c r="C1012" i="1"/>
  <c r="D1012" i="1" s="1"/>
  <c r="C151" i="1"/>
  <c r="D151" i="1" s="1"/>
  <c r="C165" i="1"/>
  <c r="D165" i="1" s="1"/>
  <c r="C166" i="1"/>
  <c r="D166" i="1" s="1"/>
  <c r="C168" i="1"/>
  <c r="D168" i="1" s="1"/>
  <c r="C149" i="1"/>
  <c r="D149" i="1" s="1"/>
  <c r="C150" i="1"/>
  <c r="D150" i="1" s="1"/>
  <c r="C152" i="1"/>
  <c r="D152" i="1" s="1"/>
  <c r="C153" i="1"/>
  <c r="D153" i="1" s="1"/>
  <c r="C154" i="1"/>
  <c r="D154" i="1" s="1"/>
  <c r="C156" i="1"/>
  <c r="D156" i="1" s="1"/>
  <c r="C159" i="1"/>
  <c r="D159" i="1" s="1"/>
  <c r="C160" i="1"/>
  <c r="D160" i="1" s="1"/>
  <c r="C162" i="1"/>
  <c r="D162" i="1" s="1"/>
  <c r="C163" i="1"/>
  <c r="D163" i="1" s="1"/>
  <c r="C164" i="1"/>
  <c r="D164" i="1" s="1"/>
  <c r="C167" i="1"/>
  <c r="D167" i="1" s="1"/>
  <c r="C74" i="1"/>
  <c r="D74" i="1" s="1"/>
  <c r="C75" i="1"/>
  <c r="D75" i="1" s="1"/>
  <c r="C936" i="1"/>
  <c r="D936" i="1" s="1"/>
  <c r="C259" i="1"/>
  <c r="D259" i="1" s="1"/>
  <c r="C830" i="1"/>
  <c r="D830" i="1" s="1"/>
  <c r="C831" i="1"/>
  <c r="D831" i="1" s="1"/>
  <c r="C1215" i="1"/>
  <c r="D1215" i="1" s="1"/>
  <c r="C1272" i="1"/>
  <c r="D1272" i="1" s="1"/>
  <c r="C81" i="1"/>
  <c r="D81" i="1" s="1"/>
  <c r="C82" i="1"/>
  <c r="D82" i="1" s="1"/>
  <c r="C83" i="1"/>
  <c r="D83" i="1" s="1"/>
  <c r="C1050" i="1"/>
  <c r="D1050" i="1" s="1"/>
  <c r="C264" i="1"/>
  <c r="D264" i="1" s="1"/>
  <c r="C1202" i="1"/>
  <c r="D1202" i="1" s="1"/>
  <c r="C941" i="1"/>
  <c r="D941" i="1" s="1"/>
  <c r="C265" i="1"/>
  <c r="D265" i="1" s="1"/>
  <c r="C833" i="1"/>
  <c r="D833" i="1" s="1"/>
  <c r="C834" i="1"/>
  <c r="D834" i="1" s="1"/>
  <c r="C835" i="1"/>
  <c r="D835" i="1" s="1"/>
  <c r="C1203" i="1"/>
  <c r="D1203" i="1" s="1"/>
  <c r="C1220" i="1"/>
  <c r="D1220" i="1" s="1"/>
  <c r="C1273" i="1"/>
  <c r="D1273" i="1" s="1"/>
  <c r="C798" i="1"/>
  <c r="D798" i="1" s="1"/>
  <c r="C91" i="1"/>
  <c r="D91" i="1" s="1"/>
  <c r="C92" i="1"/>
  <c r="D92" i="1" s="1"/>
  <c r="C93" i="1"/>
  <c r="D93" i="1" s="1"/>
  <c r="C270" i="1"/>
  <c r="D270" i="1" s="1"/>
  <c r="C946" i="1"/>
  <c r="D946" i="1" s="1"/>
  <c r="C271" i="1"/>
  <c r="D271" i="1" s="1"/>
  <c r="C1207" i="1"/>
  <c r="D1207" i="1" s="1"/>
  <c r="C836" i="1"/>
  <c r="D836" i="1" s="1"/>
  <c r="C837" i="1"/>
  <c r="D837" i="1" s="1"/>
  <c r="C838" i="1"/>
  <c r="D838" i="1" s="1"/>
  <c r="C1209" i="1"/>
  <c r="D1209" i="1" s="1"/>
  <c r="C1213" i="1"/>
  <c r="D1213" i="1" s="1"/>
  <c r="C1275" i="1"/>
  <c r="D1275" i="1" s="1"/>
  <c r="C987" i="1"/>
  <c r="D987" i="1" s="1"/>
  <c r="C800" i="1"/>
  <c r="D800" i="1" s="1"/>
  <c r="C340" i="1"/>
  <c r="D340" i="1" s="1"/>
  <c r="C98" i="1"/>
  <c r="D98" i="1" s="1"/>
  <c r="C100" i="1"/>
  <c r="D100" i="1" s="1"/>
  <c r="C102" i="1"/>
  <c r="D102" i="1" s="1"/>
  <c r="C988" i="1"/>
  <c r="D988" i="1" s="1"/>
  <c r="C277" i="1"/>
  <c r="D277" i="1" s="1"/>
  <c r="C951" i="1"/>
  <c r="D951" i="1" s="1"/>
  <c r="C839" i="1"/>
  <c r="D839" i="1" s="1"/>
  <c r="C278" i="1"/>
  <c r="D278" i="1" s="1"/>
  <c r="C1212" i="1"/>
  <c r="D1212" i="1" s="1"/>
  <c r="C840" i="1"/>
  <c r="D840" i="1" s="1"/>
  <c r="C841" i="1"/>
  <c r="D841" i="1" s="1"/>
  <c r="C1219" i="1"/>
  <c r="D1219" i="1" s="1"/>
  <c r="C1218" i="1"/>
  <c r="D1218" i="1" s="1"/>
  <c r="C1276" i="1"/>
  <c r="D1276" i="1" s="1"/>
  <c r="C804" i="1"/>
  <c r="D804" i="1" s="1"/>
  <c r="C390" i="1"/>
  <c r="D390" i="1" s="1"/>
  <c r="C107" i="1"/>
  <c r="D107" i="1" s="1"/>
  <c r="C108" i="1"/>
  <c r="D108" i="1" s="1"/>
  <c r="C110" i="1"/>
  <c r="D110" i="1" s="1"/>
  <c r="C284" i="1"/>
  <c r="D284" i="1" s="1"/>
  <c r="C957" i="1"/>
  <c r="D957" i="1" s="1"/>
  <c r="C285" i="1"/>
  <c r="D285" i="1" s="1"/>
  <c r="C1230" i="1"/>
  <c r="D1230" i="1" s="1"/>
  <c r="C842" i="1"/>
  <c r="D842" i="1" s="1"/>
  <c r="C843" i="1"/>
  <c r="D843" i="1" s="1"/>
  <c r="C844" i="1"/>
  <c r="D844" i="1" s="1"/>
  <c r="C395" i="1"/>
  <c r="D395" i="1" s="1"/>
  <c r="C1233" i="1"/>
  <c r="D1233" i="1" s="1"/>
  <c r="C1277" i="1"/>
  <c r="D1277" i="1" s="1"/>
  <c r="C827" i="1"/>
  <c r="D827" i="1" s="1"/>
  <c r="C1214" i="1"/>
  <c r="D1214" i="1" s="1"/>
  <c r="C807" i="1"/>
  <c r="D807" i="1" s="1"/>
  <c r="C992" i="1"/>
  <c r="D992" i="1" s="1"/>
  <c r="C112" i="1"/>
  <c r="D112" i="1" s="1"/>
  <c r="C113" i="1"/>
  <c r="D113" i="1" s="1"/>
  <c r="C114" i="1"/>
  <c r="D114" i="1" s="1"/>
  <c r="C993" i="1"/>
  <c r="D993" i="1" s="1"/>
  <c r="C1049" i="1"/>
  <c r="D1049" i="1" s="1"/>
  <c r="C290" i="1"/>
  <c r="D290" i="1" s="1"/>
  <c r="C1236" i="1"/>
  <c r="D1236" i="1" s="1"/>
  <c r="C961" i="1"/>
  <c r="D961" i="1" s="1"/>
  <c r="C845" i="1"/>
  <c r="D845" i="1" s="1"/>
  <c r="C292" i="1"/>
  <c r="D292" i="1" s="1"/>
  <c r="C846" i="1"/>
  <c r="D846" i="1" s="1"/>
  <c r="C847" i="1"/>
  <c r="D847" i="1" s="1"/>
  <c r="C1237" i="1"/>
  <c r="D1237" i="1" s="1"/>
  <c r="C1217" i="1"/>
  <c r="D1217" i="1" s="1"/>
  <c r="C1278" i="1"/>
  <c r="D1278" i="1" s="1"/>
  <c r="C809" i="1"/>
  <c r="D809" i="1" s="1"/>
  <c r="C995" i="1"/>
  <c r="D995" i="1" s="1"/>
  <c r="C996" i="1"/>
  <c r="D996" i="1" s="1"/>
  <c r="C997" i="1"/>
  <c r="D997" i="1" s="1"/>
  <c r="C119" i="1"/>
  <c r="D119" i="1" s="1"/>
  <c r="C121" i="1"/>
  <c r="D121" i="1" s="1"/>
  <c r="C122" i="1"/>
  <c r="D122" i="1" s="1"/>
  <c r="C1242" i="1"/>
  <c r="D1242" i="1" s="1"/>
  <c r="C296" i="1"/>
  <c r="D296" i="1" s="1"/>
  <c r="C965" i="1"/>
  <c r="D965" i="1" s="1"/>
  <c r="C848" i="1"/>
  <c r="D848" i="1" s="1"/>
  <c r="C297" i="1"/>
  <c r="D297" i="1" s="1"/>
  <c r="C998" i="1"/>
  <c r="D998" i="1" s="1"/>
  <c r="C999" i="1"/>
  <c r="D999" i="1" s="1"/>
  <c r="C1000" i="1"/>
  <c r="D1000" i="1" s="1"/>
  <c r="C1001" i="1"/>
  <c r="D1001" i="1" s="1"/>
  <c r="C849" i="1"/>
  <c r="D849" i="1" s="1"/>
  <c r="C850" i="1"/>
  <c r="D850" i="1" s="1"/>
  <c r="C1002" i="1"/>
  <c r="D1002" i="1" s="1"/>
  <c r="C1243" i="1"/>
  <c r="D1243" i="1" s="1"/>
  <c r="C1221" i="1"/>
  <c r="D1221" i="1" s="1"/>
  <c r="C1279" i="1"/>
  <c r="D1279" i="1" s="1"/>
  <c r="C812" i="1"/>
  <c r="D812" i="1" s="1"/>
  <c r="C1280" i="1"/>
  <c r="D1280" i="1" s="1"/>
  <c r="C124" i="1"/>
  <c r="D124" i="1" s="1"/>
  <c r="C125" i="1"/>
  <c r="D125" i="1" s="1"/>
  <c r="C126" i="1"/>
  <c r="D126" i="1" s="1"/>
  <c r="C1247" i="1"/>
  <c r="D1247" i="1" s="1"/>
  <c r="C302" i="1"/>
  <c r="D302" i="1" s="1"/>
  <c r="C970" i="1"/>
  <c r="D970" i="1" s="1"/>
  <c r="C303" i="1"/>
  <c r="D303" i="1" s="1"/>
  <c r="C851" i="1"/>
  <c r="D851" i="1" s="1"/>
  <c r="C852" i="1"/>
  <c r="D852" i="1" s="1"/>
  <c r="C856" i="1"/>
  <c r="D856" i="1" s="1"/>
  <c r="C1248" i="1"/>
  <c r="D1248" i="1" s="1"/>
  <c r="C1281" i="1"/>
  <c r="D1281" i="1" s="1"/>
  <c r="C1250" i="1"/>
  <c r="D1250" i="1" s="1"/>
  <c r="C1282" i="1"/>
  <c r="D1282" i="1" s="1"/>
  <c r="C1224" i="1"/>
  <c r="D1224" i="1" s="1"/>
  <c r="C129" i="1"/>
  <c r="D129" i="1" s="1"/>
  <c r="C130" i="1"/>
  <c r="D130" i="1" s="1"/>
  <c r="C133" i="1"/>
  <c r="D133" i="1" s="1"/>
  <c r="C1051" i="1"/>
  <c r="D1051" i="1" s="1"/>
  <c r="C1048" i="1"/>
  <c r="D1048" i="1" s="1"/>
  <c r="C1003" i="1"/>
  <c r="D1003" i="1" s="1"/>
  <c r="C411" i="1"/>
  <c r="D411" i="1" s="1"/>
  <c r="C1254" i="1"/>
  <c r="D1254" i="1" s="1"/>
  <c r="C973" i="1"/>
  <c r="D973" i="1" s="1"/>
  <c r="C974" i="1"/>
  <c r="D974" i="1" s="1"/>
  <c r="C309" i="1"/>
  <c r="D309" i="1" s="1"/>
  <c r="C857" i="1"/>
  <c r="D857" i="1" s="1"/>
  <c r="C859" i="1"/>
  <c r="D859" i="1" s="1"/>
  <c r="C1283" i="1"/>
  <c r="D1283" i="1" s="1"/>
  <c r="C1284" i="1"/>
  <c r="D1284" i="1" s="1"/>
  <c r="C1226" i="1"/>
  <c r="D1226" i="1" s="1"/>
  <c r="C1125" i="1"/>
  <c r="D1125" i="1" s="1"/>
  <c r="C1126" i="1"/>
  <c r="D1126" i="1" s="1"/>
  <c r="C565" i="1"/>
  <c r="D565" i="1" s="1"/>
  <c r="C1127" i="1"/>
  <c r="D1127" i="1" s="1"/>
  <c r="C136" i="1"/>
  <c r="D136" i="1" s="1"/>
  <c r="C566" i="1"/>
  <c r="D566" i="1" s="1"/>
  <c r="C137" i="1"/>
  <c r="D137" i="1" s="1"/>
  <c r="C138" i="1"/>
  <c r="D138" i="1" s="1"/>
  <c r="C1052" i="1"/>
  <c r="D1052" i="1" s="1"/>
  <c r="C1260" i="1"/>
  <c r="D1260" i="1" s="1"/>
  <c r="C976" i="1"/>
  <c r="D976" i="1" s="1"/>
  <c r="C312" i="1"/>
  <c r="D312" i="1" s="1"/>
  <c r="C860" i="1"/>
  <c r="D860" i="1" s="1"/>
  <c r="C977" i="1"/>
  <c r="D977" i="1" s="1"/>
  <c r="C861" i="1"/>
  <c r="D861" i="1" s="1"/>
  <c r="C862" i="1"/>
  <c r="D862" i="1" s="1"/>
  <c r="C1285" i="1"/>
  <c r="D1285" i="1" s="1"/>
  <c r="C1286" i="1"/>
  <c r="D1286" i="1" s="1"/>
  <c r="C1222" i="1"/>
  <c r="D1222" i="1" s="1"/>
  <c r="C1287" i="1"/>
  <c r="D1287" i="1" s="1"/>
  <c r="C1288" i="1"/>
  <c r="D1288" i="1" s="1"/>
  <c r="C1006" i="1"/>
  <c r="D1006" i="1" s="1"/>
  <c r="C333" i="1"/>
  <c r="D333" i="1" s="1"/>
  <c r="C334" i="1"/>
  <c r="D334" i="1" s="1"/>
  <c r="C140" i="1"/>
  <c r="D140" i="1" s="1"/>
  <c r="C141" i="1"/>
  <c r="D141" i="1" s="1"/>
  <c r="C335" i="1"/>
  <c r="D335" i="1" s="1"/>
  <c r="C1265" i="1"/>
  <c r="D1265" i="1" s="1"/>
  <c r="C1053" i="1"/>
  <c r="D1053" i="1" s="1"/>
  <c r="C979" i="1"/>
  <c r="D979" i="1" s="1"/>
  <c r="C315" i="1"/>
  <c r="D315" i="1" s="1"/>
  <c r="C866" i="1"/>
  <c r="D866" i="1" s="1"/>
  <c r="C867" i="1"/>
  <c r="D867" i="1" s="1"/>
  <c r="C1290" i="1"/>
  <c r="D1290" i="1" s="1"/>
  <c r="C145" i="1"/>
  <c r="D145" i="1" s="1"/>
  <c r="C146" i="1"/>
  <c r="D146" i="1" s="1"/>
  <c r="C983" i="1"/>
  <c r="D983" i="1" s="1"/>
  <c r="C322" i="1"/>
  <c r="D322" i="1" s="1"/>
  <c r="C869" i="1"/>
  <c r="D869" i="1" s="1"/>
  <c r="C870" i="1"/>
  <c r="D870" i="1" s="1"/>
  <c r="C1291" i="1"/>
  <c r="D129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2" i="1"/>
  <c r="D452" i="1" s="1"/>
  <c r="C454" i="1"/>
  <c r="D454" i="1" s="1"/>
  <c r="C456" i="1"/>
  <c r="D456" i="1" s="1"/>
  <c r="C457" i="1"/>
  <c r="D457" i="1" s="1"/>
  <c r="C458" i="1"/>
  <c r="D458" i="1" s="1"/>
  <c r="C460" i="1"/>
  <c r="D460" i="1" s="1"/>
  <c r="C461" i="1"/>
  <c r="D461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74" i="1"/>
  <c r="D474" i="1" s="1"/>
  <c r="C475" i="1"/>
  <c r="D475" i="1" s="1"/>
  <c r="C476" i="1"/>
  <c r="D476" i="1" s="1"/>
  <c r="C477" i="1"/>
  <c r="D477" i="1" s="1"/>
  <c r="C480" i="1"/>
  <c r="D480" i="1" s="1"/>
  <c r="C481" i="1"/>
  <c r="D481" i="1" s="1"/>
  <c r="C483" i="1"/>
  <c r="D483" i="1" s="1"/>
  <c r="C485" i="1"/>
  <c r="D485" i="1" s="1"/>
  <c r="C486" i="1"/>
  <c r="D486" i="1" s="1"/>
  <c r="C487" i="1"/>
  <c r="D487" i="1" s="1"/>
  <c r="C488" i="1"/>
  <c r="D488" i="1" s="1"/>
  <c r="C489" i="1"/>
  <c r="D489" i="1" s="1"/>
  <c r="C491" i="1"/>
  <c r="D491" i="1" s="1"/>
  <c r="C492" i="1"/>
  <c r="D492" i="1" s="1"/>
  <c r="C493" i="1"/>
  <c r="D493" i="1" s="1"/>
  <c r="C495" i="1"/>
  <c r="D495" i="1" s="1"/>
  <c r="C496" i="1"/>
  <c r="D496" i="1" s="1"/>
  <c r="C498" i="1"/>
  <c r="D498" i="1" s="1"/>
  <c r="C500" i="1"/>
  <c r="D500" i="1" s="1"/>
  <c r="C501" i="1"/>
  <c r="D501" i="1" s="1"/>
  <c r="C502" i="1"/>
  <c r="D502" i="1" s="1"/>
  <c r="C504" i="1"/>
  <c r="D504" i="1" s="1"/>
  <c r="C505" i="1"/>
  <c r="D505" i="1" s="1"/>
  <c r="C470" i="1"/>
  <c r="D470" i="1" s="1"/>
  <c r="C1027" i="1"/>
  <c r="D1027" i="1" s="1"/>
  <c r="C420" i="1"/>
  <c r="D420" i="1" s="1"/>
  <c r="C1028" i="1"/>
  <c r="D1028" i="1" s="1"/>
  <c r="C409" i="1"/>
  <c r="D409" i="1" s="1"/>
  <c r="C1096" i="1"/>
  <c r="D1096" i="1" s="1"/>
  <c r="C1097" i="1"/>
  <c r="D1097" i="1" s="1"/>
  <c r="C382" i="1"/>
  <c r="D382" i="1" s="1"/>
  <c r="C437" i="1"/>
  <c r="D437" i="1" s="1"/>
  <c r="C406" i="1"/>
  <c r="D406" i="1" s="1"/>
  <c r="C391" i="1"/>
  <c r="D391" i="1" s="1"/>
  <c r="C506" i="1"/>
  <c r="D506" i="1" s="1"/>
  <c r="C1131" i="1"/>
  <c r="D1131" i="1" s="1"/>
  <c r="C281" i="1"/>
  <c r="D281" i="1" s="1"/>
  <c r="C1181" i="1"/>
  <c r="D1181" i="1" s="1"/>
  <c r="C348" i="1"/>
  <c r="D348" i="1" s="1"/>
  <c r="C356" i="1"/>
  <c r="D356" i="1" s="1"/>
  <c r="C378" i="1"/>
  <c r="D378" i="1" s="1"/>
  <c r="C342" i="1"/>
  <c r="D342" i="1" s="1"/>
  <c r="C338" i="1"/>
  <c r="D338" i="1" s="1"/>
  <c r="C353" i="1"/>
  <c r="D353" i="1" s="1"/>
  <c r="C392" i="1"/>
  <c r="D392" i="1" s="1"/>
  <c r="C344" i="1"/>
  <c r="D344" i="1" s="1"/>
  <c r="C354" i="1"/>
  <c r="D354" i="1" s="1"/>
  <c r="C872" i="1"/>
  <c r="D872" i="1" s="1"/>
  <c r="C341" i="1"/>
  <c r="D341" i="1" s="1"/>
  <c r="C363" i="1"/>
  <c r="D363" i="1" s="1"/>
  <c r="C873" i="1"/>
  <c r="D873" i="1" s="1"/>
  <c r="C874" i="1"/>
  <c r="D874" i="1" s="1"/>
  <c r="C345" i="1"/>
  <c r="D345" i="1" s="1"/>
  <c r="C357" i="1"/>
  <c r="D357" i="1" s="1"/>
  <c r="C419" i="1"/>
  <c r="D419" i="1" s="1"/>
  <c r="C548" i="1"/>
  <c r="D548" i="1" s="1"/>
  <c r="C105" i="1"/>
  <c r="D105" i="1" s="1"/>
  <c r="C358" i="1"/>
  <c r="D358" i="1" s="1"/>
  <c r="C359" i="1"/>
  <c r="D359" i="1" s="1"/>
  <c r="C875" i="1"/>
  <c r="D875" i="1" s="1"/>
  <c r="C551" i="1"/>
  <c r="D551" i="1" s="1"/>
  <c r="C606" i="1"/>
  <c r="D606" i="1" s="1"/>
  <c r="C938" i="1"/>
  <c r="D938" i="1" s="1"/>
  <c r="C876" i="1"/>
  <c r="D876" i="1" s="1"/>
  <c r="C360" i="1"/>
  <c r="D360" i="1" s="1"/>
  <c r="C364" i="1"/>
  <c r="D364" i="1" s="1"/>
  <c r="C366" i="1"/>
  <c r="D366" i="1" s="1"/>
  <c r="C106" i="1"/>
  <c r="D106" i="1" s="1"/>
  <c r="C361" i="1"/>
  <c r="D361" i="1" s="1"/>
  <c r="C393" i="1"/>
  <c r="D393" i="1" s="1"/>
  <c r="C1132" i="1"/>
  <c r="D1132" i="1" s="1"/>
  <c r="C877" i="1"/>
  <c r="D877" i="1" s="1"/>
  <c r="C878" i="1"/>
  <c r="D878" i="1" s="1"/>
  <c r="C1133" i="1"/>
  <c r="D1133" i="1" s="1"/>
  <c r="C1134" i="1"/>
  <c r="D1134" i="1" s="1"/>
  <c r="C1099" i="1"/>
  <c r="D1099" i="1" s="1"/>
  <c r="C879" i="1"/>
  <c r="D879" i="1" s="1"/>
  <c r="C917" i="1"/>
  <c r="D917" i="1" s="1"/>
  <c r="C1135" i="1"/>
  <c r="D1135" i="1" s="1"/>
  <c r="C880" i="1"/>
  <c r="D880" i="1" s="1"/>
  <c r="C507" i="1"/>
  <c r="D507" i="1" s="1"/>
  <c r="C881" i="1"/>
  <c r="D881" i="1" s="1"/>
  <c r="C882" i="1"/>
  <c r="D882" i="1" s="1"/>
  <c r="C262" i="1"/>
  <c r="D262" i="1" s="1"/>
  <c r="C883" i="1"/>
  <c r="D883" i="1" s="1"/>
  <c r="C884" i="1"/>
  <c r="D884" i="1" s="1"/>
  <c r="C885" i="1"/>
  <c r="D885" i="1" s="1"/>
  <c r="C1180" i="1"/>
  <c r="D1180" i="1" s="1"/>
  <c r="C942" i="1"/>
  <c r="D942" i="1" s="1"/>
  <c r="C1128" i="1"/>
  <c r="D1128" i="1" s="1"/>
  <c r="C473" i="1"/>
  <c r="D473" i="1" s="1"/>
  <c r="C408" i="1"/>
  <c r="D408" i="1" s="1"/>
  <c r="C547" i="1"/>
  <c r="D547" i="1" s="1"/>
  <c r="C300" i="1"/>
  <c r="D300" i="1" s="1"/>
  <c r="C1136" i="1"/>
  <c r="D1136" i="1" s="1"/>
  <c r="C1137" i="1"/>
  <c r="D1137" i="1" s="1"/>
  <c r="C1100" i="1"/>
  <c r="D1100" i="1" s="1"/>
  <c r="C943" i="1"/>
  <c r="D943" i="1" s="1"/>
  <c r="C400" i="1"/>
  <c r="D400" i="1" s="1"/>
  <c r="C1138" i="1"/>
  <c r="D1138" i="1" s="1"/>
  <c r="C1139" i="1"/>
  <c r="D1139" i="1" s="1"/>
  <c r="C1102" i="1"/>
  <c r="D1102" i="1" s="1"/>
  <c r="C886" i="1"/>
  <c r="D886" i="1" s="1"/>
  <c r="C1129" i="1"/>
  <c r="D1129" i="1" s="1"/>
  <c r="C1103" i="1"/>
  <c r="D1103" i="1" s="1"/>
  <c r="C268" i="1"/>
  <c r="D268" i="1" s="1"/>
  <c r="C441" i="1"/>
  <c r="D441" i="1" s="1"/>
  <c r="C526" i="1"/>
  <c r="D526" i="1" s="1"/>
  <c r="C1185" i="1"/>
  <c r="D1185" i="1" s="1"/>
  <c r="C887" i="1"/>
  <c r="D887" i="1" s="1"/>
  <c r="C402" i="1"/>
  <c r="D402" i="1" s="1"/>
  <c r="C947" i="1"/>
  <c r="D947" i="1" s="1"/>
  <c r="C384" i="1"/>
  <c r="D384" i="1" s="1"/>
  <c r="C385" i="1"/>
  <c r="D385" i="1" s="1"/>
  <c r="C433" i="1"/>
  <c r="D433" i="1" s="1"/>
  <c r="C888" i="1"/>
  <c r="D888" i="1" s="1"/>
  <c r="C407" i="1"/>
  <c r="D407" i="1" s="1"/>
  <c r="C889" i="1"/>
  <c r="D889" i="1" s="1"/>
  <c r="C1140" i="1"/>
  <c r="D1140" i="1" s="1"/>
  <c r="C1141" i="1"/>
  <c r="D1141" i="1" s="1"/>
  <c r="C1104" i="1"/>
  <c r="D1104" i="1" s="1"/>
  <c r="C367" i="1"/>
  <c r="D367" i="1" s="1"/>
  <c r="C368" i="1"/>
  <c r="D368" i="1" s="1"/>
  <c r="C890" i="1"/>
  <c r="D890" i="1" s="1"/>
  <c r="C891" i="1"/>
  <c r="D891" i="1" s="1"/>
  <c r="C414" i="1"/>
  <c r="D414" i="1" s="1"/>
  <c r="C1169" i="1"/>
  <c r="D1169" i="1" s="1"/>
  <c r="C1170" i="1"/>
  <c r="D1170" i="1" s="1"/>
  <c r="C274" i="1"/>
  <c r="D274" i="1" s="1"/>
  <c r="C892" i="1"/>
  <c r="D892" i="1" s="1"/>
  <c r="C1142" i="1"/>
  <c r="D1142" i="1" s="1"/>
  <c r="C1143" i="1"/>
  <c r="D1143" i="1" s="1"/>
  <c r="C355" i="1"/>
  <c r="D355" i="1" s="1"/>
  <c r="C1144" i="1"/>
  <c r="D1144" i="1" s="1"/>
  <c r="C1145" i="1"/>
  <c r="D1145" i="1" s="1"/>
  <c r="C509" i="1"/>
  <c r="D509" i="1" s="1"/>
  <c r="C412" i="1"/>
  <c r="D412" i="1" s="1"/>
  <c r="C503" i="1"/>
  <c r="D503" i="1" s="1"/>
  <c r="C893" i="1"/>
  <c r="D893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369" i="1"/>
  <c r="D369" i="1" s="1"/>
  <c r="C379" i="1"/>
  <c r="D379" i="1" s="1"/>
  <c r="C440" i="1"/>
  <c r="D440" i="1" s="1"/>
  <c r="C894" i="1"/>
  <c r="D894" i="1" s="1"/>
  <c r="C370" i="1"/>
  <c r="D370" i="1" s="1"/>
  <c r="C371" i="1"/>
  <c r="D371" i="1" s="1"/>
  <c r="C895" i="1"/>
  <c r="D895" i="1" s="1"/>
  <c r="C1106" i="1"/>
  <c r="D1106" i="1" s="1"/>
  <c r="C1107" i="1"/>
  <c r="D1107" i="1" s="1"/>
  <c r="C372" i="1"/>
  <c r="D372" i="1" s="1"/>
  <c r="C415" i="1"/>
  <c r="D415" i="1" s="1"/>
  <c r="C918" i="1"/>
  <c r="D918" i="1" s="1"/>
  <c r="C896" i="1"/>
  <c r="D896" i="1" s="1"/>
  <c r="C510" i="1"/>
  <c r="D510" i="1" s="1"/>
  <c r="C897" i="1"/>
  <c r="D897" i="1" s="1"/>
  <c r="C529" i="1"/>
  <c r="D529" i="1" s="1"/>
  <c r="C416" i="1"/>
  <c r="D416" i="1" s="1"/>
  <c r="C898" i="1"/>
  <c r="D898" i="1" s="1"/>
  <c r="C516" i="1"/>
  <c r="D516" i="1" s="1"/>
  <c r="C899" i="1"/>
  <c r="D899" i="1" s="1"/>
  <c r="C499" i="1"/>
  <c r="D499" i="1" s="1"/>
  <c r="C1186" i="1"/>
  <c r="D1186" i="1" s="1"/>
  <c r="C1187" i="1"/>
  <c r="D1187" i="1" s="1"/>
  <c r="C900" i="1"/>
  <c r="D900" i="1" s="1"/>
  <c r="C380" i="1"/>
  <c r="D380" i="1" s="1"/>
  <c r="C1109" i="1"/>
  <c r="D1109" i="1" s="1"/>
  <c r="C901" i="1"/>
  <c r="D901" i="1" s="1"/>
  <c r="C451" i="1"/>
  <c r="D451" i="1" s="1"/>
  <c r="C494" i="1"/>
  <c r="D494" i="1" s="1"/>
  <c r="C1111" i="1"/>
  <c r="D1111" i="1" s="1"/>
  <c r="C902" i="1"/>
  <c r="D902" i="1" s="1"/>
  <c r="C373" i="1"/>
  <c r="D373" i="1" s="1"/>
  <c r="C903" i="1"/>
  <c r="D903" i="1" s="1"/>
  <c r="C1183" i="1"/>
  <c r="D1183" i="1" s="1"/>
  <c r="C904" i="1"/>
  <c r="D904" i="1" s="1"/>
  <c r="C518" i="1"/>
  <c r="D518" i="1" s="1"/>
  <c r="C1184" i="1"/>
  <c r="D1184" i="1" s="1"/>
  <c r="C374" i="1"/>
  <c r="D374" i="1" s="1"/>
  <c r="C1151" i="1"/>
  <c r="D1151" i="1" s="1"/>
  <c r="C442" i="1"/>
  <c r="D442" i="1" s="1"/>
  <c r="C343" i="1"/>
  <c r="D343" i="1" s="1"/>
  <c r="C1112" i="1"/>
  <c r="D1112" i="1" s="1"/>
  <c r="C1152" i="1"/>
  <c r="D1152" i="1" s="1"/>
  <c r="C1153" i="1"/>
  <c r="D1153" i="1" s="1"/>
  <c r="C427" i="1"/>
  <c r="D427" i="1" s="1"/>
  <c r="C524" i="1"/>
  <c r="D524" i="1" s="1"/>
  <c r="C462" i="1"/>
  <c r="D462" i="1" s="1"/>
  <c r="C1182" i="1"/>
  <c r="D1182" i="1" s="1"/>
  <c r="C428" i="1"/>
  <c r="D428" i="1" s="1"/>
  <c r="C1154" i="1"/>
  <c r="D1154" i="1" s="1"/>
  <c r="C916" i="1"/>
  <c r="D916" i="1" s="1"/>
  <c r="C1114" i="1"/>
  <c r="D1114" i="1" s="1"/>
  <c r="C1115" i="1"/>
  <c r="D1115" i="1" s="1"/>
  <c r="C453" i="1"/>
  <c r="D453" i="1" s="1"/>
  <c r="C1155" i="1"/>
  <c r="D1155" i="1" s="1"/>
  <c r="C482" i="1"/>
  <c r="D482" i="1" s="1"/>
  <c r="C1171" i="1"/>
  <c r="D1171" i="1" s="1"/>
  <c r="C921" i="1"/>
  <c r="D921" i="1" s="1"/>
  <c r="C1172" i="1"/>
  <c r="D1172" i="1" s="1"/>
  <c r="C920" i="1"/>
  <c r="D920" i="1" s="1"/>
  <c r="C484" i="1"/>
  <c r="D484" i="1" s="1"/>
  <c r="C1173" i="1"/>
  <c r="D1173" i="1" s="1"/>
  <c r="C1167" i="1"/>
  <c r="D1167" i="1" s="1"/>
  <c r="C444" i="1"/>
  <c r="D444" i="1" s="1"/>
  <c r="C1174" i="1"/>
  <c r="D1174" i="1" s="1"/>
  <c r="C1168" i="1"/>
  <c r="D1168" i="1" s="1"/>
  <c r="C1175" i="1"/>
  <c r="D1175" i="1" s="1"/>
  <c r="C1116" i="1"/>
  <c r="D1116" i="1" s="1"/>
  <c r="C1117" i="1"/>
  <c r="D1117" i="1" s="1"/>
  <c r="C1156" i="1"/>
  <c r="D1156" i="1" s="1"/>
  <c r="C1157" i="1"/>
  <c r="D1157" i="1" s="1"/>
  <c r="C1158" i="1"/>
  <c r="D1158" i="1" s="1"/>
  <c r="C1159" i="1"/>
  <c r="D1159" i="1" s="1"/>
  <c r="C1009" i="1"/>
  <c r="D1009" i="1" s="1"/>
  <c r="C1118" i="1"/>
  <c r="D1118" i="1" s="1"/>
  <c r="C1119" i="1"/>
  <c r="D1119" i="1" s="1"/>
  <c r="C1010" i="1"/>
  <c r="D1010" i="1" s="1"/>
  <c r="C1192" i="1"/>
  <c r="D1192" i="1" s="1"/>
  <c r="C1193" i="1"/>
  <c r="D1193" i="1" s="1"/>
  <c r="C1166" i="1"/>
  <c r="D1166" i="1" s="1"/>
  <c r="C423" i="1"/>
  <c r="D423" i="1" s="1"/>
  <c r="C1194" i="1"/>
  <c r="D1194" i="1" s="1"/>
  <c r="C1195" i="1"/>
  <c r="D1195" i="1" s="1"/>
  <c r="C905" i="1"/>
  <c r="D905" i="1" s="1"/>
  <c r="C497" i="1"/>
  <c r="D497" i="1" s="1"/>
  <c r="C405" i="1"/>
  <c r="D405" i="1" s="1"/>
  <c r="C613" i="1"/>
  <c r="D613" i="1" s="1"/>
  <c r="C906" i="1"/>
  <c r="D906" i="1" s="1"/>
  <c r="C617" i="1"/>
  <c r="D617" i="1" s="1"/>
  <c r="C1120" i="1"/>
  <c r="D1120" i="1" s="1"/>
  <c r="C1121" i="1"/>
  <c r="D1121" i="1" s="1"/>
  <c r="C1160" i="1"/>
  <c r="D1160" i="1" s="1"/>
  <c r="C907" i="1"/>
  <c r="D907" i="1" s="1"/>
  <c r="C389" i="1"/>
  <c r="D389" i="1" s="1"/>
  <c r="C1189" i="1"/>
  <c r="D1189" i="1" s="1"/>
  <c r="C1161" i="1"/>
  <c r="D1161" i="1" s="1"/>
  <c r="C1188" i="1"/>
  <c r="D1188" i="1" s="1"/>
  <c r="C908" i="1"/>
  <c r="D908" i="1" s="1"/>
  <c r="C909" i="1"/>
  <c r="D909" i="1" s="1"/>
  <c r="C434" i="1"/>
  <c r="D434" i="1" s="1"/>
  <c r="C1130" i="1"/>
  <c r="D1130" i="1" s="1"/>
  <c r="C306" i="1"/>
  <c r="D306" i="1" s="1"/>
  <c r="C478" i="1"/>
  <c r="D478" i="1" s="1"/>
  <c r="C910" i="1"/>
  <c r="D910" i="1" s="1"/>
  <c r="C116" i="1"/>
  <c r="D116" i="1" s="1"/>
  <c r="C418" i="1"/>
  <c r="D418" i="1" s="1"/>
  <c r="C438" i="1"/>
  <c r="D438" i="1" s="1"/>
  <c r="C383" i="1"/>
  <c r="D383" i="1" s="1"/>
  <c r="C375" i="1"/>
  <c r="D375" i="1" s="1"/>
  <c r="C490" i="1"/>
  <c r="D490" i="1" s="1"/>
  <c r="C376" i="1"/>
  <c r="D376" i="1" s="1"/>
  <c r="C377" i="1"/>
  <c r="D377" i="1" s="1"/>
  <c r="C525" i="1"/>
  <c r="D525" i="1" s="1"/>
  <c r="C1162" i="1"/>
  <c r="D1162" i="1" s="1"/>
  <c r="C1163" i="1"/>
  <c r="D1163" i="1" s="1"/>
  <c r="C911" i="1"/>
  <c r="D911" i="1" s="1"/>
  <c r="C455" i="1"/>
  <c r="D455" i="1" s="1"/>
  <c r="C912" i="1"/>
  <c r="D912" i="1" s="1"/>
  <c r="C1190" i="1"/>
  <c r="D1190" i="1" s="1"/>
  <c r="C549" i="1"/>
  <c r="D549" i="1" s="1"/>
  <c r="C386" i="1"/>
  <c r="D386" i="1" s="1"/>
  <c r="C913" i="1"/>
  <c r="D913" i="1" s="1"/>
  <c r="C1191" i="1"/>
  <c r="D1191" i="1" s="1"/>
  <c r="C443" i="1"/>
  <c r="D443" i="1" s="1"/>
  <c r="C1122" i="1"/>
  <c r="D1122" i="1" s="1"/>
  <c r="C479" i="1"/>
  <c r="D479" i="1" s="1"/>
  <c r="C1123" i="1"/>
  <c r="D1123" i="1" s="1"/>
  <c r="C398" i="1"/>
  <c r="D398" i="1" s="1"/>
  <c r="C532" i="1"/>
  <c r="D532" i="1" s="1"/>
  <c r="C1124" i="1"/>
  <c r="D1124" i="1" s="1"/>
  <c r="C394" i="1"/>
  <c r="D394" i="1" s="1"/>
  <c r="C1164" i="1"/>
  <c r="D1164" i="1" s="1"/>
  <c r="C619" i="1"/>
  <c r="D619" i="1" s="1"/>
  <c r="C424" i="1"/>
  <c r="D424" i="1" s="1"/>
  <c r="C435" i="1"/>
  <c r="D435" i="1" s="1"/>
  <c r="C459" i="1"/>
  <c r="D459" i="1" s="1"/>
  <c r="C430" i="1"/>
  <c r="D430" i="1" s="1"/>
  <c r="C388" i="1"/>
  <c r="D388" i="1" s="1"/>
  <c r="C439" i="1"/>
  <c r="D439" i="1" s="1"/>
  <c r="C410" i="1"/>
  <c r="D410" i="1" s="1"/>
  <c r="C620" i="1"/>
  <c r="D620" i="1" s="1"/>
  <c r="C1176" i="1"/>
  <c r="D1176" i="1" s="1"/>
  <c r="C1177" i="1"/>
  <c r="D1177" i="1" s="1"/>
  <c r="C381" i="1"/>
  <c r="D381" i="1" s="1"/>
  <c r="C282" i="1"/>
  <c r="D282" i="1" s="1"/>
  <c r="C919" i="1"/>
  <c r="D919" i="1" s="1"/>
  <c r="C431" i="1"/>
  <c r="D431" i="1" s="1"/>
  <c r="C1178" i="1"/>
  <c r="D1178" i="1" s="1"/>
  <c r="C1179" i="1"/>
  <c r="D1179" i="1" s="1"/>
  <c r="C401" i="1"/>
  <c r="D401" i="1" s="1"/>
  <c r="C1165" i="1"/>
  <c r="D1165" i="1" s="1"/>
  <c r="C550" i="1"/>
  <c r="D550" i="1" s="1"/>
  <c r="C387" i="1"/>
  <c r="D387" i="1" s="1"/>
  <c r="C432" i="1"/>
  <c r="D432" i="1" s="1"/>
  <c r="C1098" i="1"/>
  <c r="D1098" i="1" s="1"/>
  <c r="C1101" i="1"/>
  <c r="D1101" i="1" s="1"/>
  <c r="C1105" i="1"/>
  <c r="D1105" i="1" s="1"/>
  <c r="C1108" i="1"/>
  <c r="D1108" i="1" s="1"/>
  <c r="C1110" i="1"/>
  <c r="D1110" i="1" s="1"/>
  <c r="C1113" i="1"/>
  <c r="D1113" i="1" s="1"/>
  <c r="C365" i="1"/>
  <c r="D365" i="1" s="1"/>
  <c r="C1011" i="1"/>
  <c r="D1011" i="1" s="1"/>
  <c r="C914" i="1"/>
  <c r="D914" i="1" s="1"/>
  <c r="C915" i="1"/>
  <c r="D915" i="1" s="1"/>
  <c r="C1054" i="1"/>
  <c r="D1054" i="1" s="1"/>
  <c r="C1029" i="1"/>
  <c r="D1029" i="1" s="1"/>
  <c r="C1030" i="1"/>
  <c r="D1030" i="1" s="1"/>
  <c r="C508" i="1"/>
  <c r="D508" i="1" s="1"/>
  <c r="C512" i="1"/>
  <c r="D512" i="1" s="1"/>
  <c r="C513" i="1"/>
  <c r="D513" i="1" s="1"/>
  <c r="C514" i="1"/>
  <c r="D514" i="1" s="1"/>
  <c r="C515" i="1"/>
  <c r="D515" i="1" s="1"/>
  <c r="C517" i="1"/>
  <c r="D517" i="1" s="1"/>
  <c r="C519" i="1"/>
  <c r="D519" i="1" s="1"/>
  <c r="C520" i="1"/>
  <c r="D520" i="1" s="1"/>
  <c r="C521" i="1"/>
  <c r="D521" i="1" s="1"/>
  <c r="C522" i="1"/>
  <c r="D522" i="1" s="1"/>
  <c r="C523" i="1"/>
  <c r="D523" i="1" s="1"/>
  <c r="C527" i="1"/>
  <c r="D527" i="1" s="1"/>
  <c r="C528" i="1"/>
  <c r="D528" i="1" s="1"/>
  <c r="C530" i="1"/>
  <c r="D530" i="1" s="1"/>
  <c r="C531" i="1"/>
  <c r="D531" i="1" s="1"/>
  <c r="C533" i="1"/>
  <c r="D533" i="1" s="1"/>
  <c r="C534" i="1"/>
  <c r="D534" i="1" s="1"/>
  <c r="C535" i="1"/>
  <c r="D535" i="1" s="1"/>
  <c r="C536" i="1"/>
  <c r="D536" i="1" s="1"/>
  <c r="C537" i="1"/>
  <c r="D537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351" i="1"/>
  <c r="D351" i="1" s="1"/>
  <c r="C336" i="1"/>
  <c r="D336" i="1" s="1"/>
  <c r="C337" i="1"/>
  <c r="D337" i="1" s="1"/>
  <c r="C339" i="1"/>
  <c r="D339" i="1" s="1"/>
  <c r="C349" i="1"/>
  <c r="D349" i="1" s="1"/>
  <c r="C350" i="1"/>
  <c r="D350" i="1" s="1"/>
  <c r="C352" i="1"/>
  <c r="D352" i="1" s="1"/>
  <c r="C436" i="1"/>
  <c r="D436" i="1" s="1"/>
  <c r="C76" i="1"/>
  <c r="D76" i="1" s="1"/>
  <c r="C362" i="1"/>
  <c r="D362" i="1" s="1"/>
  <c r="C87" i="1"/>
  <c r="D87" i="1" s="1"/>
  <c r="C77" i="1"/>
  <c r="D77" i="1" s="1"/>
  <c r="C78" i="1"/>
  <c r="D78" i="1" s="1"/>
  <c r="C346" i="1"/>
  <c r="D346" i="1" s="1"/>
  <c r="C88" i="1"/>
  <c r="D88" i="1" s="1"/>
  <c r="C853" i="1"/>
  <c r="D853" i="1" s="1"/>
  <c r="C80" i="1"/>
  <c r="D80" i="1" s="1"/>
  <c r="C854" i="1"/>
  <c r="D854" i="1" s="1"/>
  <c r="C855" i="1"/>
  <c r="D855" i="1" s="1"/>
  <c r="C858" i="1"/>
  <c r="D858" i="1" s="1"/>
  <c r="C399" i="1"/>
  <c r="D399" i="1" s="1"/>
  <c r="C422" i="1"/>
  <c r="D422" i="1" s="1"/>
  <c r="C397" i="1"/>
  <c r="D397" i="1" s="1"/>
  <c r="C425" i="1"/>
  <c r="D425" i="1" s="1"/>
  <c r="C863" i="1"/>
  <c r="D863" i="1" s="1"/>
  <c r="C396" i="1"/>
  <c r="D396" i="1" s="1"/>
  <c r="C404" i="1"/>
  <c r="D404" i="1" s="1"/>
  <c r="C403" i="1"/>
  <c r="D403" i="1" s="1"/>
  <c r="C101" i="1"/>
  <c r="D101" i="1" s="1"/>
  <c r="C347" i="1"/>
  <c r="D347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1055" i="1"/>
  <c r="D1055" i="1" s="1"/>
  <c r="C511" i="1"/>
  <c r="D511" i="1" s="1"/>
  <c r="C469" i="1"/>
  <c r="D469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546" i="1"/>
  <c r="D546" i="1" s="1"/>
  <c r="C1021" i="1"/>
  <c r="D1021" i="1" s="1"/>
  <c r="C1020" i="1"/>
  <c r="D1020" i="1" s="1"/>
  <c r="C1022" i="1"/>
  <c r="D1022" i="1" s="1"/>
  <c r="C471" i="1"/>
  <c r="D471" i="1" s="1"/>
  <c r="C472" i="1"/>
  <c r="D472" i="1" s="1"/>
</calcChain>
</file>

<file path=xl/sharedStrings.xml><?xml version="1.0" encoding="utf-8"?>
<sst xmlns="http://schemas.openxmlformats.org/spreadsheetml/2006/main" count="3533" uniqueCount="1098">
  <si>
    <t>DEBIT CARD REFUND      110416 AMAZON SERVICES-KINDLE   866-216-1072 WA</t>
  </si>
  <si>
    <t>None</t>
  </si>
  <si>
    <t>CLOSING TRANSFER CR</t>
  </si>
  <si>
    <t>USAA FUNDS TRANSFER CR</t>
  </si>
  <si>
    <t>ATM SURCHARGE REBATE</t>
  </si>
  <si>
    <t>INTEREST PAID</t>
  </si>
  <si>
    <t>Check number 1056</t>
  </si>
  <si>
    <t>Check number 1057</t>
  </si>
  <si>
    <t>DEBIT CARD PURCHASE    102916 UBER   US OCT29 RTAIK    HELP.UBER.COMCA</t>
  </si>
  <si>
    <t>POS DEBIT              102916 TARGET ST 1900 Chestnu   PHILADELPHIA PA</t>
  </si>
  <si>
    <t>DEBIT CARD PURCHASE    102916 UBER   US OCT29 ZNSNI    HELP.UBER.COMCA</t>
  </si>
  <si>
    <t>DEBIT CARD PURCHASE    103016 AMAZON SERVICES-KINDLE   866-216-1072 WA</t>
  </si>
  <si>
    <t>DEBIT CARD PURCHASE    102916 SPIRIT HALLOWEEN 71079   609-645-5772 PA</t>
  </si>
  <si>
    <t>DEBIT CARD PURCHASE    103116 GRUBHUBPETESFAMOUSPIZ    GRUBHUB.COM  NY</t>
  </si>
  <si>
    <t>POS DEBIT              102916 CVS/PHARM 01064--1826-   PHILADELPHIA PA</t>
  </si>
  <si>
    <t>ATM DB NONLOCAL        102916 PNC BANK1849 WALNUT ST   PHILADELPHIA PA</t>
  </si>
  <si>
    <t>DEBIT CARD PURCHASE    110116 Amazon Services-Kindle   866-321-8851 WA</t>
  </si>
  <si>
    <t>DEBIT CARD PURCHASE    103116 JIMMY JOHNS - 2428       PHILADELPHIA PA</t>
  </si>
  <si>
    <t>DEBIT CARD PURCHASE    103116 OLD NELSON FOOD - LANC   PHILADELPHIA PA</t>
  </si>
  <si>
    <t>DEBIT CARD PURCHASE    110116 OLD NELSON FOOD - LANC   PHILADELPHIA PA</t>
  </si>
  <si>
    <t>DEBIT CARD PURCHASE    110416 AMAZON SERVICES-KINDLE   866-216-1072 WA</t>
  </si>
  <si>
    <t>DEBIT CARD PURCHASE    110516 UBER   US NOV04 ASCOC    HELP.UBER.COMCA</t>
  </si>
  <si>
    <t>DEBIT CARD PURCHASE    110416 UBER   US NOV04 MXLAL    HELP.UBER.COMCA</t>
  </si>
  <si>
    <t>DEBIT CARD PURCHASE    110616 Amazon Services-Kindle   866-321-8851 WA</t>
  </si>
  <si>
    <t>DEBIT CARD PURCHASE    110616 AMAZON SERVICES-KINDLE   866-216-1072 WA</t>
  </si>
  <si>
    <t>DEBIT CARD PURCHASE    110716 GRUBHUBABNERSCHEESEST    GRUBHUB.COM  NY</t>
  </si>
  <si>
    <t>DEBIT CARD PURCHASE    110416 CITY TAP HOUSE PHILLY    PHILADELPHIA PA</t>
  </si>
  <si>
    <t>DEBIT CARD PURCHASE    110716 STEAMGAMES.COM42595229   425-9522985  WA</t>
  </si>
  <si>
    <t>DEBIT CARD PURCHASE    110916 GRUBHUBEVERGREEN         GRUBHUB.COM  NY</t>
  </si>
  <si>
    <t>DEBIT CARD PURCHASE    110916 BLAZE PIZZA #1166-       PHILADELPHIA PA</t>
  </si>
  <si>
    <t>ATM DB NONLOCAL        111016 TD BANK3141 CHESTNUT STREPHILADELPHIA PA</t>
  </si>
  <si>
    <t>ACH DEBIT              111016 USAA P&amp;C INT     AUTOPAY    ***********1608</t>
  </si>
  <si>
    <t>DEBIT CARD PURCHASE    111016 Amazon Services-Kindle   866-321-8851 WA</t>
  </si>
  <si>
    <t>DEBIT CARD PURCHASE    111116 PIZZA WINGS STEAKS - E   PHILADELPHIA</t>
  </si>
  <si>
    <t>DEBIT CARD PURCHASE    111216 WINE &amp; SPIRITS 5150      PHILADELPHIA</t>
  </si>
  <si>
    <t>DEBIT CARD PURCHASE    111516 GRUBHUBPASQUALLYSPAST    GRUBHUB.COM  NY</t>
  </si>
  <si>
    <t>DEBIT CARD PURCHASE    111516 AMAZON MKTPLACE PMTS     AMZN.COM/BILLWA</t>
  </si>
  <si>
    <t>DEBIT CARD PURCHASE    111416 AMERICAN AIR0012100726   FORT WORTH   TX</t>
  </si>
  <si>
    <t>DEBIT CARD PURCHASE    111716 AMAZON MKTPLACE PMTS     AMZN.COM/BILLWA</t>
  </si>
  <si>
    <t>DEBIT CARD PURCHASE    111816 GRUBHUBSPRINGCHINESER    GRUBHUB.COM  NY</t>
  </si>
  <si>
    <t>POS DEBIT              111816 WAWA 55                  PHILADELPHIA PA</t>
  </si>
  <si>
    <t>ATM DB NONLOCAL        111816 PNC BANK3604 CHESTNUT ST PHILADELPHIA PA</t>
  </si>
  <si>
    <t>ACH DEBIT              112116 PAYPAL           INST XFER  ***********.COM</t>
  </si>
  <si>
    <t>DEBIT CARD PURCHASE    112216 GRUBHUBBESTCHINAINN      GRUBHUB.COM  NY</t>
  </si>
  <si>
    <t>POS DEBIT              112216 CVS/PHARM 00450--3401    PHILADELPHIA PA</t>
  </si>
  <si>
    <t>ACH DEBIT              112216 PAYPAL           INST XFER  ***********USAI</t>
  </si>
  <si>
    <t>DEBIT CARD PURCHASE    112216 Amazon Services-Kindle   866-321-8851 WA</t>
  </si>
  <si>
    <t>DEBIT CARD PURCHASE    112316 Amazon Services-Kindle   866-321-8851 WA</t>
  </si>
  <si>
    <t>DEBIT CARD PURCHASE    112316 UBER   US NOV23 QKPMI    HELP.UBER.COMCA</t>
  </si>
  <si>
    <t>DEBIT CARD PURCHASE    112716 UBER   US NOV27 HAGKO    HELP.UBER.COMCA</t>
  </si>
  <si>
    <t>DEBIT CARD PURCHASE    112716 Amazon Services-Kindle   866-321-8851 WA</t>
  </si>
  <si>
    <t>DEBIT CARD PURCHASE    112616 AVALON LEATHERWORKS      ARLINGTON    TX</t>
  </si>
  <si>
    <t>ATM DB NONLOCAL        112616 A1615067941 KATY FRY SUITHOUSTON      TX</t>
  </si>
  <si>
    <t>DEBIT CARD PURCHASE    112916 GRUBHUBALLEGROPIZZAAN    GRUBHUB.COM  NY</t>
  </si>
  <si>
    <t>Check number 1058</t>
  </si>
  <si>
    <t>Check number 1059</t>
  </si>
  <si>
    <t>DEBIT CARD PURCHASE    120216 GRUBHUBEVERGREEN         GRUBHUB.COM  NY</t>
  </si>
  <si>
    <t>DEBIT CARD PURCHASE    120316 GRUBHUBTEDSPIZZAEXPRE    GRUBHUB.COM  NY</t>
  </si>
  <si>
    <t>DEBIT CARD PURCHASE    120316 FRESHGROCERWALNUTST S1   PHILADELPHIA PA</t>
  </si>
  <si>
    <t>DEBIT CARD PURCHASE    120616 COHEN EYE ASSOCIATES P   713-6588301  TX</t>
  </si>
  <si>
    <t>ACH DEBIT              120816 PAYPAL           INST XFER  ***********HOES</t>
  </si>
  <si>
    <t>DEBIT CARD PURCHASE    120716 OLD NELSON FOOD - LANC   PHILADELPHIA PA</t>
  </si>
  <si>
    <t>DEBIT CARD PURCHASE    120916 STONES BEVERAGE CENTER   PHILADELPHIA PA</t>
  </si>
  <si>
    <t>ACH DEBIT              121216 USAA P&amp;C INT     AUTOPAY    ***********1608</t>
  </si>
  <si>
    <t>DEBIT CARD PURCHASE    121316 GRUBHUBABNERSCHEESEST    GRUBHUB.COM  NY</t>
  </si>
  <si>
    <t>DEBIT CARD PURCHASE    121416 GRUBHUBBESTCHINAINN      GRUBHUB.COM  NY</t>
  </si>
  <si>
    <t>DEBIT CARD PURCHASE    121616 THE FRANKLIN INSTITUTE   215-448-1200 PA</t>
  </si>
  <si>
    <t>DEBIT CARD PURCHASE    121716 UBER   US DEC17 MC46A    HELP.UBER.COMCA</t>
  </si>
  <si>
    <t>DEBIT CARD PURCHASE    121716 UBER   US DEC17 5PKVW    HELP.UBER.COMCA</t>
  </si>
  <si>
    <t>DEBIT CARD PURCHASE    121716 Buffalo Billiards Phil   PHILADELPHIA PA</t>
  </si>
  <si>
    <t>DEBIT CARD PURCHASE    121816 LYFT   *RIDE SAT 2AM     LYFT.COM     CA</t>
  </si>
  <si>
    <t>DEBIT CARD PURCHASE    121816 UBER   US DEC18 544MP    HELP.UBER.COMCA</t>
  </si>
  <si>
    <t>DEBIT CARD PURCHASE    121716 National Mechanics       PHILADELPHIA PA</t>
  </si>
  <si>
    <t>DEBIT CARD PURCHASE    121816 ASIAN CHAO 76       Q9   PHILADELPHIA PA</t>
  </si>
  <si>
    <t>DEBIT CARD PURCHASE    121816 THE FRANKLIN INSTITUTE   215-448-1200 PA</t>
  </si>
  <si>
    <t>DEBIT CARD PURCHASE    121716 GRUBHUBABNERSCHEESEST    GRUBHUB.COM  NY</t>
  </si>
  <si>
    <t>DEBIT CARD PURCHASE    121816 UBER   US DEC18 3VZK4    HELP.UBER.COMCA</t>
  </si>
  <si>
    <t>DEBIT CARD PURCHASE    121716 OLD NELSON FOOD - LANC   PHILADELPHIA PA</t>
  </si>
  <si>
    <t>ATM DB NONLOCAL        121716 BX13413400 LANCASTER AVE.PHILADELPHIA PA</t>
  </si>
  <si>
    <t>DEBIT CARD PURCHASE    122016 FEDEX 785043290440       MEMPHIS      TN</t>
  </si>
  <si>
    <t>DEBIT CARD PURCHASE    121816 AMERICAN AIR0010268368   FORT WORTH   TX</t>
  </si>
  <si>
    <t>ACH DEBIT              122016 PAYPAL           INST XFER  ***********USAI</t>
  </si>
  <si>
    <t>POS DEBIT              122316 HOMEGOODS 7038 HIGHWAY   HOUSTON      TX</t>
  </si>
  <si>
    <t>POS DEBIT              122416 HOB-LOB #125 26060 U.S   CYPRESS      TX</t>
  </si>
  <si>
    <t>Check number 1060</t>
  </si>
  <si>
    <t>Check number 1062</t>
  </si>
  <si>
    <t>Check number 1061</t>
  </si>
  <si>
    <t>DEBIT CARD PURCHASE    010217 MOD PIZZA VINTAGE MRKT   HOUSTON      TX</t>
  </si>
  <si>
    <t>DEBIT CARD PURCHASE    123116 THE FRANKLIN INSTITUTE   215-448-1200 PA</t>
  </si>
  <si>
    <t>DEBIT CARD PURCHASE    123116 BAKER STREET CYPRE       CYPRESS      TX</t>
  </si>
  <si>
    <t>DEBIT CARD PURCHASE    010417 VTS PHILADELPHIA TAXI    ASTORIA      NY</t>
  </si>
  <si>
    <t>DEBIT CARD PURCHASE    010417 AMERICAN AIR0010270125   FORT WORTH   TX</t>
  </si>
  <si>
    <t>DEBIT CARD PURCHASE    010817 GRUBHUBSPRINGCHINESER    GRUBHUB.COM  NY</t>
  </si>
  <si>
    <t>DEBIT CARD PURCHASE    010617 GRUBHUBABNERSCHEESEST    GRUBHUB.COM  NY</t>
  </si>
  <si>
    <t>DEBIT CARD PURCHASE    010817 FRESHGROCERWALNUTST S1   PHILADELPHIA PA</t>
  </si>
  <si>
    <t>ACH DEBIT              010917 PAYPAL           INST XFER  ***********ILDE</t>
  </si>
  <si>
    <t>ACH DEBIT              010917 PAYPAL           INST XFER  ***********YLLC</t>
  </si>
  <si>
    <t>ACH DEBIT              011017 USAA P&amp;C INT     AUTOPAY    ***********1608</t>
  </si>
  <si>
    <t>ACH DEBIT              011017 VENMO            PAYMENT    ***********0523</t>
  </si>
  <si>
    <t>ATM DB NONLOCAL        011217 KC15283142 LUDLOW ST     PHILADELPHIA PA</t>
  </si>
  <si>
    <t>DEBIT CARD PURCHASE    011517 UBER   US JAN14 XLDKP    HELP.UBER.COMCA</t>
  </si>
  <si>
    <t>DEBIT CARD PURCHASE    011717 AMAZON.COM AMZN.COM/BI   AMZN.COM/BILLWA</t>
  </si>
  <si>
    <t>DEBIT CARD PURCHASE    011517 APPLEBEES 994557233280   PHILADELPHIA PA</t>
  </si>
  <si>
    <t>DEBIT CARD PURCHASE    011917 FRESHGROCERWALNUTST S1   PHILADELPHIA PA</t>
  </si>
  <si>
    <t>POS DEBIT              012017 USPS PO 41655101 3000    PHILADELPHIA PA</t>
  </si>
  <si>
    <t>ACH DEBIT              012017 PAYPAL           INST XFER  ***********USAI</t>
  </si>
  <si>
    <t>DEBIT CARD PURCHASE    012217 Amazon Services-Kindle   866-321-8851 WA</t>
  </si>
  <si>
    <t>DEBIT CARD PURCHASE    012117 Amazon Services-Kindle   866-321-8851 WA</t>
  </si>
  <si>
    <t>DEBIT CARD PURCHASE    012217 AMAZON SERVICES-KINDLE   866-216-1072 WA</t>
  </si>
  <si>
    <t>DEBIT CARD PURCHASE    012417 PIZZA WINGS STEAKS - E   PHILADELPHIA PA</t>
  </si>
  <si>
    <t>DEBIT CARD PURCHASE    012617 AMAZON SERVICES-KINDLE   866-216-1072 WA</t>
  </si>
  <si>
    <t>DEBIT CARD PURCHASE    012817 Amazon Services-Kindle   866-321-8851 WA</t>
  </si>
  <si>
    <t>Check number 1063</t>
  </si>
  <si>
    <t>Check number 1065</t>
  </si>
  <si>
    <t>Check number 1064</t>
  </si>
  <si>
    <t>DEBIT CARD PURCHASE    012717 OLD NELSON FOOD - LANC   PHILADELPHIA PA</t>
  </si>
  <si>
    <t>ATM DB NONLOCAL        020117 TD BANK3141 CHESTNUT STREPHILADELPHIA PA</t>
  </si>
  <si>
    <t>DEBIT CARD PURCHASE    020117 FRESHGROCERWALNUTST S1   PHILADELPHIA PA</t>
  </si>
  <si>
    <t>DEBIT CARD PURCHASE    020217 Amazon Services-Kindle   866-321-8851 WA</t>
  </si>
  <si>
    <t>DEBIT CARD PURCHASE    020417 AMAZON SERVICES-KINDLE   866-216-1072 WA</t>
  </si>
  <si>
    <t>DEBIT CARD PURCHASE    020517 Amazon Services-Kindle   866-321-8851 WA</t>
  </si>
  <si>
    <t>DEBIT CARD PURCHASE    020417 LYFT   *RIDE SAT 1AM     LYFT.COM     CA</t>
  </si>
  <si>
    <t>DEBIT CARD PURCHASE    020717 Amazon Services-Kindle   866-321-8851 WA</t>
  </si>
  <si>
    <t>DEBIT CARD PURCHASE    020617 GRUBHUBSPRINGCHINESER    GRUBHUB.COM  NY</t>
  </si>
  <si>
    <t>USAA CREDIT CARD PMT CREDIT CARD ENDING IN 1183</t>
  </si>
  <si>
    <t>DEBIT CARD PURCHASE    020817 Amazon Services-Kindle   866-321-8851 WA</t>
  </si>
  <si>
    <t>DEBIT CARD PURCHASE    020917 Amazon Services-Kindle   866-321-8851 WA</t>
  </si>
  <si>
    <t>ACH DEBIT              021017 USAA P&amp;C INT     AUTOPAY    ***********1608</t>
  </si>
  <si>
    <t>DEBIT CARD PURCHASE    021217 Amazon Services-Kindle   866-321-8851 WA</t>
  </si>
  <si>
    <t>DEBIT CARD PURCHASE    021517 UBER   US FEB14 A5LJ4    HELP.UBER.COMCA</t>
  </si>
  <si>
    <t>DEBIT CARD PURCHASE    021517 Amazon Services-Kindle   866-321-8851 WA</t>
  </si>
  <si>
    <t>DEBIT CARD PURCHASE    021717 STEAMGAMES.COM           425-952-2985 WA</t>
  </si>
  <si>
    <t>DEBIT CARD PURCHASE    022017 GRUBHUBABNERSCHEESEST    GRUBHUB.COM  NY</t>
  </si>
  <si>
    <t>DEBIT CARD PURCHASE    021917 GRUBHUBCALIFORNIAPIZZ    GRUBHUB.COM  NY</t>
  </si>
  <si>
    <t>ACH DEBIT              022117 PAYPAL           INST XFER  ***********USAI</t>
  </si>
  <si>
    <t>ATM DB NONLOCAL        022217 PNC BANK3401 WALNUT STREEPHILADELPHIA PA</t>
  </si>
  <si>
    <t>POS DEBIT              022217 WAWA 55                  PHILADELPHIA PA</t>
  </si>
  <si>
    <t>DEBIT CARD PURCHASE    022317 BLAZE PIZZA #1166-       PHILADELPHIA PA</t>
  </si>
  <si>
    <t>POS DEBIT              022617 WAWA 55                  PHILADELPHIA PA</t>
  </si>
  <si>
    <t>ATM DB NONLOCAL        022617 PNC BANK3604 CHESTNUT ST PHILADELPHIA PA</t>
  </si>
  <si>
    <t>CREDIT PRENOTIFICATION 030917 REPUBLIC TRS     PREP FEES  ***********0001</t>
  </si>
  <si>
    <t>ACH CREDIT             032217 REPUBLIC TRS     RT FED     ***********7107</t>
  </si>
  <si>
    <t>Check number 1066</t>
  </si>
  <si>
    <t>Check number 1068</t>
  </si>
  <si>
    <t>Check number 1067</t>
  </si>
  <si>
    <t>Check number 1069</t>
  </si>
  <si>
    <t>DEBIT CARD PURCHASE    022817 GRUBHUB BESTCHINAINN     877-585-7878 IL</t>
  </si>
  <si>
    <t>DEBIT CARD PURCHASE    030617 Amazon Services-Kindle   866-321-8851 WA</t>
  </si>
  <si>
    <t>DEBIT CARD PURCHASE    030617 STEAMGAMES.COM42595229   425-9522985  WA</t>
  </si>
  <si>
    <t>ACH DEBIT              031017 PERSONALINCOME   PAINDIVLTX ***********7107</t>
  </si>
  <si>
    <t>ACH DEBIT              031017 PAYPAL           INST XFER  ***********ANGO</t>
  </si>
  <si>
    <t>ACH DEBIT              031017 USAA P&amp;C INT     AUTOPAY    ***********1608</t>
  </si>
  <si>
    <t>DEBIT CARD PURCHASE    031517 ZIPCAR INC.              866-494-7227 MA</t>
  </si>
  <si>
    <t>ATM DB NONLOCAL        031817 TD BANK203 NORTH 34TH ST PHILADELPHIA PA</t>
  </si>
  <si>
    <t>ACH DEBIT              032017 PAYPAL           INST XFER  ***********USAI</t>
  </si>
  <si>
    <t>DEBIT CARD PURCHASE    032317 GRUBHUBTEDSPIZZAEXPRE    GRUBHUB.COM  NY</t>
  </si>
  <si>
    <t>DEBIT CARD PURCHASE    032317 UBER   US MAR23 TXYMT    HELP.UBER.COMCA</t>
  </si>
  <si>
    <t>DEBIT CARD PURCHASE    032617 Amazon Services-Kindle   866-321-8851 WA</t>
  </si>
  <si>
    <t>DEBIT CARD PURCHASE    032617 G-MIAMI FOOD AIRPORT     MIAMI        FL</t>
  </si>
  <si>
    <t>ATM DB NONLOCAL        032617 BANCO SANTANDE           BENITO JUAREZ</t>
  </si>
  <si>
    <t>ATM DB NONLOCAL        032817 BBVA NOINFORMADO         BENITO JUAREZ</t>
  </si>
  <si>
    <t>DEBIT CARD PURCHASE    032817 AMSTAR CANCUN            CANCUN QROO</t>
  </si>
  <si>
    <t>DEBIT CARD PURCHASE    033017 Amazon Services-Kindle   866-321-8851 WA</t>
  </si>
  <si>
    <t>DEBIT CARD PURCHASE    032817 TOBACCCO SHOP B39        CANCUN QROO FOREIGN TRANSACTION FEES INCURRED THIS CYCLE         3.13</t>
  </si>
  <si>
    <t>Check number 1070</t>
  </si>
  <si>
    <t>DEBIT CARD PURCHASE    033017 MIAMI AIRP WENDYS        MIAMI        FL</t>
  </si>
  <si>
    <t>DEBIT CARD PURCHASE    040317 Amazon Services-Kindle   866-321-8851 WA</t>
  </si>
  <si>
    <t>DEBIT CARD PURCHASE    033117 Amazon Services-Kindle   866-321-8851 WA</t>
  </si>
  <si>
    <t>DEBIT CARD PURCHASE    040217 AMAZON MKTPLACE PMTS     AMZN.COM/BILLWA</t>
  </si>
  <si>
    <t>ATM DB NONLOCAL        040317 TD BANK3141 CHESTNUT STREPHILADELPHIA PA</t>
  </si>
  <si>
    <t>DEBIT CARD PURCHASE    040417 AMAZON SERVICES-KINDLE   866-216-1072 WA</t>
  </si>
  <si>
    <t>DEBIT CARD PURCHASE    040417 GRUBHUBABNERSCHEESEST    GRUBHUB.COM  NY</t>
  </si>
  <si>
    <t>DEBIT CARD PURCHASE    040517 UBER   US APR05 XAGU4    HELP.UBER.COMCA</t>
  </si>
  <si>
    <t>DEBIT CARD PURCHASE    040517 UBER   US APR05 HDCVW    HELP.UBER.COMCA</t>
  </si>
  <si>
    <t>DEBIT CARD PURCHASE    040917 AMAZON SERVICES-KINDLE   866-216-1072 WA</t>
  </si>
  <si>
    <t>ACH DEBIT              041017 GOG LTD.         IAT PAYPAL ***********3605</t>
  </si>
  <si>
    <t>ACH DEBIT              041017 USAA P&amp;C INT     AUTOPAY    ***********1608</t>
  </si>
  <si>
    <t>ACH DEBIT              041317 PAYPAL           INST XFER  ***********DENT</t>
  </si>
  <si>
    <t>ATM DB NONLOCAL        041817 TD BANK3141 CHESTNUT STREPHILADELPHIA PA</t>
  </si>
  <si>
    <t>POS DEBIT              041917 WAWA 55                  PHILADELPHIA PA</t>
  </si>
  <si>
    <t>DEBIT CARD PURCHASE    041817 GRUBHUBSPRINGCHINESER    GRUBHUB.COM  NY</t>
  </si>
  <si>
    <t>ACH DEBIT              042017 PAYPAL           INST XFER  ***********USAI</t>
  </si>
  <si>
    <t>DEBIT CARD PURCHASE    042017 OAK HALL CAP &amp; GOWN      800-223-0429 VA</t>
  </si>
  <si>
    <t>DEBIT CARD PURCHASE    042317 GRUBHUBSAVASBRICKOVEN    GRUBHUB.COM  NY</t>
  </si>
  <si>
    <t>DEBIT CARD REFUND      050217 AMAZON SERVICES-KINDLE   866-216-1072 WA</t>
  </si>
  <si>
    <t>DEPOSIT @ MOBILE</t>
  </si>
  <si>
    <t>Check number 1071</t>
  </si>
  <si>
    <t>Check number 1072</t>
  </si>
  <si>
    <t>DEBIT CARD PURCHASE    042817 AMAZON SERVICES-KINDLE   866-216-1072 WA</t>
  </si>
  <si>
    <t>DEBIT CARD PURCHASE    043017 AMAZON SERVICES-KINDLE   866-216-1072 WA</t>
  </si>
  <si>
    <t>DEBIT CARD PURCHASE    042917 AMAZON.COM AMZN.COM/BI   AMZN.COM/BILLWA</t>
  </si>
  <si>
    <t>DEBIT CARD PURCHASE    050117 AMAZON MKTPLACE PMTS     AMZN.COM/BILLWA</t>
  </si>
  <si>
    <t>DEBIT CARD PURCHASE    042917 GRUBHUBALLEGROPIZZAAN    GRUBHUB.COM  NY</t>
  </si>
  <si>
    <t>ATM DB NONLOCAL        050117 TD BANK3141 CHESTNUT STREPHILADELPHIA PA</t>
  </si>
  <si>
    <t>DEBIT CARD PURCHASE    042917 AMAZON MKTPLACE PMTS     AMZN.COM/BILLWA</t>
  </si>
  <si>
    <t>DEBIT CARD PURCHASE    050117 AMAZON SERVICES-KINDLE   866-216-1072 WA</t>
  </si>
  <si>
    <t>DEBIT CARD PURCHASE    050217 AMAZON MKTPLACE PMTS     AMZN.COM/BILLWA</t>
  </si>
  <si>
    <t>POS DEBIT              050517 WAWA 55                  PHILADELPHIA PA</t>
  </si>
  <si>
    <t>DEBIT CARD PURCHASE    050417 GRUBHUBABNERSCHEESEST    GRUBHUB.COM  NY</t>
  </si>
  <si>
    <t>DEBIT CARD PURCHASE    050617 LYFT   *RIDE SAT 1PM     LYFT.COM     CA</t>
  </si>
  <si>
    <t>DEBIT CARD PURCHASE    050717 Amazon Services-Kindle   866-321-8851 WA</t>
  </si>
  <si>
    <t>DEBIT CARD PURCHASE    050917 GRUBHUBSPRINGCHINESER    GRUBHUB.COM  NY</t>
  </si>
  <si>
    <t>ACH DEBIT              051017 USAA P&amp;C INT     AUTOPAY    ***********1608</t>
  </si>
  <si>
    <t>ATM DB NONLOCAL        051117 TD BANK203 NORTH 34TH ST PHILADELPHIA PA</t>
  </si>
  <si>
    <t>DEBIT CARD PURCHASE    051317 Amazon Services-Kindle   866-321-8851 WA</t>
  </si>
  <si>
    <t>DEBIT CARD PURCHASE    051417 GRUBHUBTEDSPIZZAEXPRE    GRUBHUB.COM  NY</t>
  </si>
  <si>
    <t>DEBIT CARD PURCHASE    051617 Amazon Services-Kindle   866-321-8851 WA</t>
  </si>
  <si>
    <t>DEBIT CARD PURCHASE    051517 GRUBHUBABNERSCHEESEST    GRUBHUB.COM  NY</t>
  </si>
  <si>
    <t>ATM DB NONLOCAL        051617 BX13413400 LANCASTER AVE.PHILADELPHIA PA</t>
  </si>
  <si>
    <t>DEBIT CARD PURCHASE    052017 GRUBHUBSPRINGCHINESER    GRUBHUB.COM  NY</t>
  </si>
  <si>
    <t>ACH DEBIT              051917 USAA CREDIT CARD PAYMENT    ***********5994</t>
  </si>
  <si>
    <t>ACH DEBIT              052217 PAYPAL           INST XFER  ***********USAI</t>
  </si>
  <si>
    <t>DEBIT CARD PURCHASE    052217 AMAZON SERVICES-KINDLE   866-216-1072 WA</t>
  </si>
  <si>
    <t>DEBIT CARD PURCHASE    052417 UBER   US MAY24 NRGNW    HELP.UBER.COMCA</t>
  </si>
  <si>
    <t>DEBIT CARD PURCHASE    052417 GRUBHUBROYALPIZZA        GRUBHUB.COM  NY</t>
  </si>
  <si>
    <t>POS DEBIT              052617 CVS/PHARMACY #04007--3925PHILDELPHIA  PA</t>
  </si>
  <si>
    <t>ATM DB NONLOCAL        052617 BX13413400 LANCASTER AVE.PHILADELPHIA PA</t>
  </si>
  <si>
    <t>DEBIT CARD PURCHASE    052617 UBER   US MAY26 TTOSK    HELP.UBER.COMCA</t>
  </si>
  <si>
    <t>DEBIT CARD PURCHASE    052817 AMAZON SERVICES-KINDLE   866-216-1072 WA</t>
  </si>
  <si>
    <t>ACH DEBIT              053017 PAYPAL           INST XFER  ***********.COM</t>
  </si>
  <si>
    <t>Check number 1073</t>
  </si>
  <si>
    <t>Check number 1076*</t>
  </si>
  <si>
    <t>Check number 1074</t>
  </si>
  <si>
    <t>DEBIT CARD PURCHASE    060117 Amazon.com               AMZN.COM/BILLWA</t>
  </si>
  <si>
    <t>DEBIT CARD PURCHASE    060217 Amazon Services-Kindle   866-321-8851 WA</t>
  </si>
  <si>
    <t>DEBIT CARD PURCHASE    060417 GRUBHUBPETESFAMOUSPIZ    GRUBHUB.COM  NY</t>
  </si>
  <si>
    <t>DEBIT CARD PURCHASE    060317 GRUBHUBBESTCHINAINN      GRUBHUB.COM  NY</t>
  </si>
  <si>
    <t>ACH DEBIT              061217 USAA P&amp;C INT     AUTOPAY    ***********1608</t>
  </si>
  <si>
    <t>DEBIT CARD PURCHASE    061517 Amazon Services-Kindle   866-321-8851 WA</t>
  </si>
  <si>
    <t>DEBIT CARD PURCHASE    061717 Amazon Services-Kindle   866-321-8851 WA</t>
  </si>
  <si>
    <t>DEBIT CARD PURCHASE    061717 UBER   US JUN17 4H5O5    HELP.UBER.COMCA</t>
  </si>
  <si>
    <t>DEBIT CARD PURCHASE    061717 AMAZON MKTPLACE PMTS     AMZN.COM/BILLWA</t>
  </si>
  <si>
    <t>DEBIT CARD PURCHASE    061917 AMAZON SERVICES-KINDLE   866-216-1072 WA</t>
  </si>
  <si>
    <t>POS DEBIT              062017 SEPTA FARE MACHINE       PHILADELPHIA PA</t>
  </si>
  <si>
    <t>DEBIT CARD PURCHASE    061917 GRUBHUBSPRINGCHINESER    GRUBHUB.COM  NY</t>
  </si>
  <si>
    <t>ATM DB NONLOCAL        062017 Cardtronics CCW3440 MARKEPHILADELPHIA PA</t>
  </si>
  <si>
    <t>ACH DEBIT              062017 PAYPAL           INST XFER  ***********USAI</t>
  </si>
  <si>
    <t>ACH DEBIT              062017 USAA CREDIT CARD PAYMENT    ***********5994</t>
  </si>
  <si>
    <t>DEBIT CARD PURCHASE    062617 AMAZON MKTPLACE PMTS     AMZN.COM/BILLWA</t>
  </si>
  <si>
    <t>DEBIT CARD PURCHASE    062317 UBER   US JUN23 E5BRU    HELP.UBER.COMCA</t>
  </si>
  <si>
    <t>ACH DEBIT              062817 PAYPAL           INST XFER  ***********.COM</t>
  </si>
  <si>
    <t>DEBIT CARD PURCHASE    062817 ZIPCAR INC.              866-494-7227 MA</t>
  </si>
  <si>
    <t>Check number 1075</t>
  </si>
  <si>
    <t>Check number 1077*</t>
  </si>
  <si>
    <t>DEBIT CARD PURCHASE    070717 GRUBHUBABNERSCHEESEST    GRUBHUB.COM  NY</t>
  </si>
  <si>
    <t>ACH DEBIT              071017 USAA P&amp;C INT     AUTOPAY    ***********1608</t>
  </si>
  <si>
    <t>DEBIT CARD PURCHASE    071017 GRUBHUBSPRINGCHINESER    GRUBHUB.COM  NY</t>
  </si>
  <si>
    <t>DEBIT CARD PURCHASE    071417 GRUBHUBBRANDYWINEPIZZ    GRUBHUB.COM  NY</t>
  </si>
  <si>
    <t>ATM DB NONLOCAL        071317 BX13413400 LANCASTER AVE.PHILADELPHIA PA</t>
  </si>
  <si>
    <t>DEBIT CARD PURCHASE    071417 UBER   US JUL14 IXPZZ    HELP.UBER.COMCA</t>
  </si>
  <si>
    <t>DEBIT CARD PURCHASE    071617 GRUBHUBABNERSCHEESEST    GRUBHUB.COM  NY</t>
  </si>
  <si>
    <t>ACH DEBIT              072017 PAYPAL           INST XFER  ***********USAI</t>
  </si>
  <si>
    <t>DEBIT CARD PURCHASE    072217 LYFT   *RIDE SAT 10PM    LYFT.COM     CA</t>
  </si>
  <si>
    <t>ACH DEBIT              072817 PAYPAL           INST XFER  ***********.COM</t>
  </si>
  <si>
    <t>Check number 1078</t>
  </si>
  <si>
    <t>ATM DB NONLOCAL        080217 BX13413400 LANCASTER AVE.PHILADELPHIA PA</t>
  </si>
  <si>
    <t>DEBIT CARD PURCHASE    080417 GRUBHUBBESTCHINAINN      GRUBHUB.COM  NY</t>
  </si>
  <si>
    <t>ATM DB NONLOCAL        080817 TD BANK3141 CHESTNUT STREPHILADELPHIA PA</t>
  </si>
  <si>
    <t>DEBIT CARD PURCHASE    080817 UBER   US AUG08 H4LCP    HELP.UBER.COMCA</t>
  </si>
  <si>
    <t>DEBIT CARD PURCHASE    080817 GRUBHUBNEWSTYLEPIZZER    GRUBHUB.COM  NY</t>
  </si>
  <si>
    <t>DEBIT CARD PURCHASE    080917 LYFT   *RIDE TUE 4PM     LYFT.COM     CA</t>
  </si>
  <si>
    <t>ACH DEBIT              081017 USAA P&amp;C INT     AUTOPAY    ***********1608</t>
  </si>
  <si>
    <t>DEBIT CARD PURCHASE    081617 UBER   US AUG16 6SSHF    HELP.UBER.COMCA</t>
  </si>
  <si>
    <t>ACH DEBIT              082117 PAYPAL           INST XFER  ***********USAI</t>
  </si>
  <si>
    <t>DEBIT CARD PURCHASE    082017 LYFT   *RIDE SUN 10PM    LYFT.COM     CA</t>
  </si>
  <si>
    <t>DEBIT CARD PURCHASE    082217 UBER US AUG22 LGSA7 HE   800-5928996  CA</t>
  </si>
  <si>
    <t>DEBIT CARD PURCHASE    082117 GRUBHUBNEWSTYLEPIZZER    GRUBHUB.COM  NY</t>
  </si>
  <si>
    <t>ATM DB NONLOCAL        082117 BX13413400 LANCASTER AVE.PHILADELPHIA PA</t>
  </si>
  <si>
    <t>DEBIT CARD PURCHASE    082317 UBER   TIP LGSA7         HELP.UBER.COMCA</t>
  </si>
  <si>
    <t>DEBIT CARD PURCHASE    082317 ZIPCAR INC.              866-494-7227 MA</t>
  </si>
  <si>
    <t>DEBIT CARD PURCHASE    082417 UBER   US AUG24 TUGUA    HELP.UBER.COMCA</t>
  </si>
  <si>
    <t>DEBIT CARD PURCHASE    082517 UBER   TIP ZMLS7         HELP.UBER.COMCA</t>
  </si>
  <si>
    <t>DEBIT CARD PURCHASE    082517 UBER   US AUG25 ZMLS7    HELP.UBER.COMCA</t>
  </si>
  <si>
    <t>ACH DEBIT              082817 PAYPAL           INST XFER  ***********.COM</t>
  </si>
  <si>
    <t>ACH DEBIT              091117 USAA P&amp;C INT     AUTOPAY    ***********1608</t>
  </si>
  <si>
    <t>ACH DEBIT              092017 PAYPAL           INST XFER  ***********USAI</t>
  </si>
  <si>
    <t>DEBIT CARD PURCHASE    092517 MOLINA HEALTHCARE INC    888-560-2025 TX</t>
  </si>
  <si>
    <t>ACH CREDIT             102317 USAA P&amp;C INT     AUTOPAY    ***********1608</t>
  </si>
  <si>
    <t>DEBIT CARD PURCHASE    100917 MOLINA HEALTHCARE INC    888-560-2025 TX</t>
  </si>
  <si>
    <t>ATM DB NONLOCAL        102717 BMO HARRIS BANKO'HARE AIRCHICAGO      IL</t>
  </si>
  <si>
    <t>DEBIT CARD PURCHASE    102717 UBER   US OCT27 SLRGZ    HELP.UBER.COMCA</t>
  </si>
  <si>
    <t>DEBIT CARD PURCHASE    102717 UBER   US OCT27 6LSI4    HELP.UBER.COMCA</t>
  </si>
  <si>
    <t>DEBIT CARD PURCHASE    102817 UBER TECHNOLOGIES INC    866-576-1039 CA</t>
  </si>
  <si>
    <t>ATM DB NONLOCAL        112117    6011112117 RegionsHuffmeister       CYPRESS      TX</t>
  </si>
  <si>
    <t>DEBIT CARD PURCHASE    112417    8062112417 MOLINA HEALTHCARE INC    888-560-2025 TX</t>
  </si>
  <si>
    <t>DEBIT CARD PURCHASE    122717    8062122717 MOLINA HEALTHCARE INC    888-560-2025 TX</t>
  </si>
  <si>
    <t>USAA INTERNAL CREDIT</t>
  </si>
  <si>
    <t>USAA INSURANCE PAYMENT</t>
  </si>
  <si>
    <t>ATM DB NONLOCAL        011118    6011011118 RegionsHuffmeister       CYPRESS      TX</t>
  </si>
  <si>
    <t>POS DEBIT              011618    5542011618 BUC-EE'S #34 4080 EAST   BAYTOWN      TX</t>
  </si>
  <si>
    <t>POS DEBIT              011618    5542011618 SHELL Service Station    GROSSE TETE  LA</t>
  </si>
  <si>
    <t>DEBIT CARD PURCHASE    011618    5814011618 SUBWAY        00433391   COVINGTON    LA</t>
  </si>
  <si>
    <t>DEBIT CARD PURCHASE    011618    5541011618 BUC-EE'S #34             BAYTOWN      TX</t>
  </si>
  <si>
    <t>DEBIT CARD PURCHASE    011718    5542011718 CHEVRON 0053419          TALLAHASSEE  FL</t>
  </si>
  <si>
    <t>POS DEBIT              011618    5542011618 SHELL Service Station    DAPHNE       AL</t>
  </si>
  <si>
    <t>POS DEBIT              011718    5542011718 SHELL Service Station    SAVANNAH     GA</t>
  </si>
  <si>
    <t>DEBIT CARD PURCHASE    011718    3562011718 COMFORT INN &amp; SUITES O   CRESTVIEW    FL</t>
  </si>
  <si>
    <t>POS DEBIT              011918    5541011918 SPEEDWAY 04675 155       SUFFOLK      VA</t>
  </si>
  <si>
    <t>POS DEBIT              011918    5541011918 ROYAL FARMS # 079 2497   NEW CHURCH   VA</t>
  </si>
  <si>
    <t>DEBIT CARD PURCHASE    011818    5812011818 LEOPOLD'S ICE CREAM IN   SAVANNAH     GA</t>
  </si>
  <si>
    <t>POS DEBIT              011918    5542011918 DIAMOND SPRINGS BP5765 NOVIRGINIA BEACVA</t>
  </si>
  <si>
    <t>DEBIT CARD PURCHASE    012118    7523012118 PPA PHL AIRPORT          PHILADELPHIA PA</t>
  </si>
  <si>
    <t>POS DEBIT              012018    5943012018 STAPLES 1919             FEASTERVILLE PA</t>
  </si>
  <si>
    <t>DEBIT CARD PURCHASE    012018    5812012018 ON THE BORDER            BENSALEM     PA</t>
  </si>
  <si>
    <t>DEBIT CARD PURCHASE    012018    5311012018 BOSCOVS 62               BENSALEM     PA</t>
  </si>
  <si>
    <t>POS DEBIT              012018    5411012018 #07719 ACME              CORNWELLS HEIPA</t>
  </si>
  <si>
    <t>DEBIT CARD PURCHASE    012118    3001012118 AMERICAN AIR0010274532   FORT WORTH   TX</t>
  </si>
  <si>
    <t>DEBIT CARD PURCHASE    012318    5814012318 CHIPOTLE 1514            TREVOSE      PA</t>
  </si>
  <si>
    <t>POS DEBIT              012418    5541012418 WAWA STORE 8064          PHILADELPHIA PA</t>
  </si>
  <si>
    <t>DEBIT CARD PURCHASE    012318    5311012318 BOSCOVS 62               BENSALEM     PA</t>
  </si>
  <si>
    <t>DEBIT CARD PURCHASE    012418    8062012418 MOLINA HEALTHCARE INC    888-560-2025 TX</t>
  </si>
  <si>
    <t>DEBIT CARD PURCHASE    012518    5814012518 AVE C MKT 8889790062     TROY         MI</t>
  </si>
  <si>
    <t>DEBIT CARD PURCHASE    012518    5812012518 VILLAGE CAFE             PHILADELPHIA PA</t>
  </si>
  <si>
    <t>DEBIT CARD PURCHASE    012518    5814012518 DOMINO'S 4093            484-851-3415 PA</t>
  </si>
  <si>
    <t>POS DEBIT              012618    5411012618 #07719 ACME              CORNWELLS HEIPA</t>
  </si>
  <si>
    <t>DEBIT CARD PURCHASE    012718    4899012718 PAYPAL *NETFLIX.COM      402-935-7733 CA</t>
  </si>
  <si>
    <t>DEBIT CARD PURCHASE    012818    5814012818 THE VALLEY PIZZA         BENSALEM     PA</t>
  </si>
  <si>
    <t>DEBIT CARD PURCHASE    012618    7994012618 PP*HUMBLEBUNDL HUMBLEB   402-935-7733 CA</t>
  </si>
  <si>
    <t>DEBIT CARD PURCHASE    013018    7922013018 WORLD CAFE LIVE TICKET   WORLDCAFELIVEPA</t>
  </si>
  <si>
    <t>DEBIT CARD PURCHASE    013018    8299013018 THE FRANKLIN INSTITUTE   215-448-1200 PA</t>
  </si>
  <si>
    <t>CREDIT PRENOTIFICATION 020118 AGUSTAWESTLAND P PAYROLL    ***********3BHQ</t>
  </si>
  <si>
    <t>ACH CREDIT             021618 AGUSTAWESTLAND P DIRECT DEP ***********2BHQ</t>
  </si>
  <si>
    <t>POS DEBIT              013118    5411013118 TARGET T- 800 Rock Hil   BENSALEM     PA</t>
  </si>
  <si>
    <t>POS DEBIT              020118    5541020118 WAWA STORE 8064          PHILADELPHIA PA</t>
  </si>
  <si>
    <t>DEBIT CARD PURCHASE    013118    5814013118 CHIPOTLE 1514            TREVOSE      PA</t>
  </si>
  <si>
    <t>DEBIT CARD PURCHASE    013118    5812013118 VILLAGE CAFE             PHILADELPHIA PA</t>
  </si>
  <si>
    <t>ATM DB NONLOCAL        020218    6011020218 Wells Fargo BanACADEMY/PLPHILADELPHIA PA</t>
  </si>
  <si>
    <t>USAA CREDIT CARD PMT CREDIT CARD ENDING IN 8366</t>
  </si>
  <si>
    <t>DEBIT CARD PURCHASE    020818    5999020818 PAYPAL *SPOTIFYUSAI      402-935-7733 NY</t>
  </si>
  <si>
    <t>ACH DEBIT              021218 HONDA PMT        8004489307 ***********7862</t>
  </si>
  <si>
    <t>ACH DEBIT              021218 USAA P&amp;C INT     AUTOPAY    ***********1608</t>
  </si>
  <si>
    <t>ACH DEBIT              021218 HONDA PMT        8004489307 ***********8966</t>
  </si>
  <si>
    <t>DEBIT CARD PURCHASE    021518    8398021518 PAYPAL *FACEBOOKPAY      402-935-7733 CA</t>
  </si>
  <si>
    <t>POS DEBIT              022518    5411022518 SHOPRITE BENSALEM S1 2   BENSALEM     PA</t>
  </si>
  <si>
    <t>ACH CREDIT             030218 AGUSTAWESTLAND P DIRECT DEP ***********0BHQ</t>
  </si>
  <si>
    <t>ACH CREDIT             030218 AGUSTAWESTLAND P DIRECT DEP ***********1BHQ</t>
  </si>
  <si>
    <t>ACH CREDIT             031618 AGUSTAWESTLAND P DIRECT DEP ***********7BHQ</t>
  </si>
  <si>
    <t>DEBIT CARD REFUND      031518    8062031518 MOLINA HEALTHCARE INC    888-560-2025 TX</t>
  </si>
  <si>
    <t>ACH CREDIT             032218 TD AMERITRADE    ACH MICRO  ***********CF20</t>
  </si>
  <si>
    <t>ACH CREDIT             032618 TD AMERITRADE    ACH OUT    ***********TRDM</t>
  </si>
  <si>
    <t>ACH CREDIT             033018 AGUSTAWESTLAND P DIRECT DEP ***********0BHQ</t>
  </si>
  <si>
    <t>DEBIT CARD PURCHASE    022718    4899022718 PAYPAL *NETFLIX.COM      402-935-7733 CA</t>
  </si>
  <si>
    <t>ACH DEBIT              030218 HONDA PMT        8004489307 ***********0780</t>
  </si>
  <si>
    <t>DEBIT CARD PURCHASE    030818    5999030818 PAYPAL *SPOTIFYUSAI      402-935-7733 NY</t>
  </si>
  <si>
    <t>ACH DEBIT              031218 USAA P&amp;C INT     AUTOPAY    ***********1608</t>
  </si>
  <si>
    <t>ACH DEBIT              032618 TD AMERITRADE    ACH RECAPT ***********CF22</t>
  </si>
  <si>
    <t>DEBIT CARD PURCHASE    032718    4899032718 PAYPAL *NETFLIX.COM      402-935-7733 CA</t>
  </si>
  <si>
    <t>ACH CREDIT             041318 AGUSTAWESTLAND P DIRECT DEP ***********1BHQ</t>
  </si>
  <si>
    <t>ACH CREDIT             041318 AGUSTAWESTLAND P DIRECT DEP ***********0BHQ</t>
  </si>
  <si>
    <t>ACH CREDIT             041718 PAYPAL           VERIFYBANK ***********GNSQ</t>
  </si>
  <si>
    <t>ACH CREDIT             041718 PAYPAL           VERIFYBANK ***********7NSQ</t>
  </si>
  <si>
    <t>ACH CREDIT             042718 AGUSTAWESTLAND P DIRECT DEP ***********1BHQ</t>
  </si>
  <si>
    <t>ACH CREDIT             042718 AGUSTAWESTLAND P DIRECT DEP ***********2BHQ</t>
  </si>
  <si>
    <t>ACH DEBIT              040318 HONDA PMT        8004489307 ***********7325</t>
  </si>
  <si>
    <t>ACH DEBIT              040518 Westminster-ERBE WEB PMTS   ***********N1Y2</t>
  </si>
  <si>
    <t>DEBIT CARD PURCHASE    040818    5999040818 PAYPAL *SPOTIFYUSAI      402-935-7733 NY</t>
  </si>
  <si>
    <t>ACH DEBIT              041018 USAA P&amp;C INT     AUTOPAY    ***********1608</t>
  </si>
  <si>
    <t>ATM DB NONLOCAL        041218    6011041218 Wells Fargo BanNORTHERN LPHILADELPHIA PA</t>
  </si>
  <si>
    <t>DEBIT CARD PURCHASE    041418    4121041418 UBER   TRIP LI2KZ        HELP.UBER.COMCA</t>
  </si>
  <si>
    <t>DEBIT CARD PURCHASE    041418    4121041418 UBER   TRIP EXOGT        HELP.UBER.COMCA</t>
  </si>
  <si>
    <t>DEBIT CARD PURCHASE    041318    5812041318 URBAN VILLAGE BREWING    PHILADELPHIA PA</t>
  </si>
  <si>
    <t>ACH DEBIT              041718 PAYPAL           VERIFYBANK ***********TWSQ</t>
  </si>
  <si>
    <t>ACH DEBIT              041718 PAYPAL           INST XFER  ***********ACHA</t>
  </si>
  <si>
    <t>ACH DEBIT              042618 PECO - WALLET AC BILL PAY   ***********2951</t>
  </si>
  <si>
    <t>ACH CREDIT             051118 AGUSTAWESTLAND P DIRECT DEP ***********7BHQ</t>
  </si>
  <si>
    <t>CASH REWARDS CREDIT</t>
  </si>
  <si>
    <t>ACH CREDIT             052518 AGUSTAWESTLAND P DIRECT DEP ***********3BHQ</t>
  </si>
  <si>
    <t>DEBIT CARD PURCHASE    042818    4121042818 UBER   TRIP AMYB5        HELP.UBER.COMCA</t>
  </si>
  <si>
    <t>DEBIT CARD PURCHASE    042818    4121042818 UBER   TRIP RBQWO        HELP.UBER.COMCA</t>
  </si>
  <si>
    <t>ACH DEBIT              043018 PAYPAL           INST XFER  ***********.COM</t>
  </si>
  <si>
    <t>ACH DEBIT              050218 HONDA PMT        8004489307 ***********7434</t>
  </si>
  <si>
    <t>ACH DEBIT              050318 Westminster-ERBE WEB PMTS   ***********2403</t>
  </si>
  <si>
    <t>ACH DEBIT              051018 PAYPAL           INST XFER  ***********USAI</t>
  </si>
  <si>
    <t>ACH DEBIT              051018 USAA P&amp;C INT     AUTOPAY    ***********1608</t>
  </si>
  <si>
    <t>ACH DEBIT              052118 PECO - WALLET AC BILL PAY   ***********4321</t>
  </si>
  <si>
    <t>ACH DEBIT              052918 PAYPAL           INST XFER  ***********.COM</t>
  </si>
  <si>
    <t>ACH CREDIT             060818 AGUSTAWESTLAND P DIRECT DEP ***********5BHQ</t>
  </si>
  <si>
    <t>USAA FUNDS TRANSFER CR FROM Alan Glassman IMCO         #7541</t>
  </si>
  <si>
    <t>ACH CREDIT             062218 AGUSTAWESTLAND P DIRECT DEP ***********3BHQ</t>
  </si>
  <si>
    <t>ACH DEBIT              060418 HONDA PMT        8004489307 ***********9575</t>
  </si>
  <si>
    <t>ACH DEBIT              060618 POST-PZ1CUSOP    WEB PMTS   ***********6T33</t>
  </si>
  <si>
    <t>ACH DEBIT              061118 PAYPAL           INST XFER  ***********USAI</t>
  </si>
  <si>
    <t>ACH DEBIT              061218 USAA P&amp;C INT     AUTOPAY    ***********1608</t>
  </si>
  <si>
    <t>ACH DEBIT              062018 PECO - WALLET AC BILL PAY   ***********8851</t>
  </si>
  <si>
    <t>DEBIT CARD PURCHASE    062718    4121062718 UBER   TRIP 2HWMI        HELP.UBER.COMCA</t>
  </si>
  <si>
    <t>ACH DEBIT              062818 PAYPAL           INST XFER  ***********.COM</t>
  </si>
  <si>
    <t>ACH CREDIT             070618 AGUSTAWESTLAND P DIRECT DEP ***********9BHQ</t>
  </si>
  <si>
    <t>ACH CREDIT             071618 AGUSTAWESTLAND P DIRECT-PAY ***********2840</t>
  </si>
  <si>
    <t>ACH CREDIT             072018 AGUSTAWESTLAND P DIRECT DEP ***********6BHQ</t>
  </si>
  <si>
    <t>DEBIT CARD PURCHASE    062818    4789062818 ZIPCAR INC.              866-494-7227 MA</t>
  </si>
  <si>
    <t>ACH DEBIT              070318 HONDA PMT        8004489307 ***********9542</t>
  </si>
  <si>
    <t>ACH DEBIT              070318 POST-PZ1CUSOP    WEB PMTS   ***********VR53</t>
  </si>
  <si>
    <t>DEBIT CARD PURCHASE    070518    4121070518 UBER   TRIP 3SDBZ        HELP.UBER.COMCA</t>
  </si>
  <si>
    <t>DEBIT CARD PURCHASE    070518    4121070518 UBER   TRIP AH4HB        HELP.UBER.COMCA</t>
  </si>
  <si>
    <t>ACH DEBIT              071018 PAYPAL           INST XFER  ***********USAI</t>
  </si>
  <si>
    <t>ACH DEBIT              071118 USAA P&amp;C INT     AUTOPAY    ***********1608</t>
  </si>
  <si>
    <t>DEBIT CARD PURCHASE    071918    4121071918 UBER   TRIP YVW5N        HELP.UBER.COMCA</t>
  </si>
  <si>
    <t>ACH DEBIT              072018 PECO - WALLET AC BILL PAY   ***********5191</t>
  </si>
  <si>
    <t>ACH DEBIT              073018 PAYPAL           INST XFER  ***********.COM</t>
  </si>
  <si>
    <t>ACH DEBIT              073018 PAYPAL           INST XFER  ***********ACHA</t>
  </si>
  <si>
    <t>ACH CREDIT             080318 AGUSTAWESTLAND P DIRECT DEP ***********1BHQ</t>
  </si>
  <si>
    <t>ACH CREDIT             081718 AGUSTAWESTLAND P DIRECT DEP ***********0BHQ</t>
  </si>
  <si>
    <t>ACH CREDIT             083118 AGUSTAWESTLAND P DIRECT DEP ***********5BHQ</t>
  </si>
  <si>
    <t>ACH DEBIT              080218 HONDA PMT        8004489307 ***********4184</t>
  </si>
  <si>
    <t>ACH DEBIT              080218 POST-PZ1CUSOP    WEB PMTS   ***********1983</t>
  </si>
  <si>
    <t>DEBIT CARD PURCHASE    080518    4121080518 UBER   TRIP PJ5GP        HELP.UBER.COMCA</t>
  </si>
  <si>
    <t>ACH DEBIT              080918 PAYPAL           INST XFER  ***********KPAY</t>
  </si>
  <si>
    <t>ACH DEBIT              081018 PAYPAL           INST XFER  ***********USAI</t>
  </si>
  <si>
    <t>ACH DEBIT              081218 USAA CREDIT CARD PAYMENT    ***********0051</t>
  </si>
  <si>
    <t>ACH DEBIT              081318 USAA P&amp;C INT     AUTOPAY    ***********1608</t>
  </si>
  <si>
    <t>ACH DEBIT              082018 PECO - WALLET AC BILL PAY   ***********9831</t>
  </si>
  <si>
    <t>ACH DEBIT              082818 PAYPAL           INST XFER  ***********.COM</t>
  </si>
  <si>
    <t>ACH CREDIT             091418 AGUSTAWESTLAND P DIRECT DEP ***********7BHQ</t>
  </si>
  <si>
    <t>ACH CREDIT             092818 AGUSTAWESTLAND P DIRECT DEP ***********2BHQ</t>
  </si>
  <si>
    <t>ACH DEBIT              090418 POST-PZ1CUSOP    WEB PMTS   ***********Q9D3</t>
  </si>
  <si>
    <t>ACH DEBIT              090518 HONDA PMT        8004489307 ***********8934</t>
  </si>
  <si>
    <t>DEBIT CARD PURCHASE    090718    4121090718 UBER   TRIP 5V4D3        HELP.UBER.COMCA</t>
  </si>
  <si>
    <t>DEBIT CARD PURCHASE    090718    4121090718 UBER   TRIP F6STD        HELP.UBER.COMCA</t>
  </si>
  <si>
    <t>DEBIT PRENOTIFICATION  090718 PECOENERGY       UTIL_BIL   ***********0001</t>
  </si>
  <si>
    <t>DEBIT CARD PURCHASE    090918    4121090918 UBER   TRIP HFMMW        HELP.UBER.COMCA</t>
  </si>
  <si>
    <t>DEBIT CARD PURCHASE    090918    4121090918 UBER   TRIP 6IESB        HELP.UBER.COMCA</t>
  </si>
  <si>
    <t>ACH DEBIT              091018 PAYPAL           INST XFER  ***********USAI</t>
  </si>
  <si>
    <t>ACH DEBIT              091118 USAA P&amp;C INT     AUTOPAY    ***********1608</t>
  </si>
  <si>
    <t>ACH DEBIT              091818 PECO - WALLET AC BILL PAY   ***********2951</t>
  </si>
  <si>
    <t>ACH CREDIT             110118 AGUSTAWESTLAND P DIRECT-PAY ***********5207</t>
  </si>
  <si>
    <t>ACH CREDIT             110918 AGUSTAWESTLAND P DIRECT DEP ***********1BHQ</t>
  </si>
  <si>
    <t>ACH CREDIT             112318 AGUSTAWESTLAND P DIRECT DEP ***********6BHQ</t>
  </si>
  <si>
    <t>ATM DB NONLOCAL        103018    6011103018 Wells Fargo Ban1001 N 2NDPHILADELPHIA PA</t>
  </si>
  <si>
    <t>ACH DEBIT              110218 HONDA PMT        8004489307 ***********7402</t>
  </si>
  <si>
    <t>ACH DEBIT              110218 POST-PZ1CUSOP    WEB PMTS   ***********JYK3</t>
  </si>
  <si>
    <t>DEBIT CARD PURCHASE    110318    4121110318 UBER   TRIP LMBMH        HELP.UBER.COMCA</t>
  </si>
  <si>
    <t>DEBIT CARD PURCHASE    110418    4121110418 UBER   TRIP S5MMX        HELP.UBER.COMCA</t>
  </si>
  <si>
    <t>ACH DEBIT              110518 PAYPAL           INST XFER  ***********KPAY</t>
  </si>
  <si>
    <t>DEBIT CARD PURCHASE    111018    5812111018 GRUBHUBWAHLBURGERS       GRUBHUB.COM  NY</t>
  </si>
  <si>
    <t>ACH DEBIT              111318 PAYPAL           INST XFER  ***********USAI</t>
  </si>
  <si>
    <t>ACH DEBIT              111418 USAA P&amp;C INT     AUTOPAY    ***********1608</t>
  </si>
  <si>
    <t>ACH DEBIT              111518 PECOENERGY       UTIL_BIL   ***********1115</t>
  </si>
  <si>
    <t>DEBIT CARD PURCHASE    111918    4121111918 UBER   TRIP LFXYT        HELP.UBER.COMCA</t>
  </si>
  <si>
    <t>ATM DB NONLOCAL        112818    6011112818 P1812799645 JAMES ST     PHILA        PA</t>
  </si>
  <si>
    <t>ACH DEBIT              112818 PAYPAL           INST XFER  ***********.COM</t>
  </si>
  <si>
    <t>ACH CREDIT             120718 AGUSTAWESTLAND P DIRECT DEP ***********6BHQ</t>
  </si>
  <si>
    <t>ACH CREDIT             121918 VENMO            CASHOUT    ***********8044</t>
  </si>
  <si>
    <t>ACH CREDIT             122118 AGUSTAWESTLAND P DIRECT DEP ***********1BHQ</t>
  </si>
  <si>
    <t>ACH DEBIT              120318 POST-PZ1CUSOP    WEB PMTS   ***********YDP3</t>
  </si>
  <si>
    <t>ACH DEBIT              120418 HONDA PMT        8004489307 ***********6827</t>
  </si>
  <si>
    <t>DEBIT CARD PURCHASE    120618    4121120618 UBER   TRIP 2NVYA        HELP.UBER.COMCA</t>
  </si>
  <si>
    <t>ACH DEBIT              121018 PAYPAL           INST XFER  ***********USAI</t>
  </si>
  <si>
    <t>ACH DEBIT              121118 USAA P&amp;C INT     AUTOPAY    ***********1608</t>
  </si>
  <si>
    <t>ATM DB NONLOCAL        121218    6011121218 THE PIAZZA AT S1001 NORTHPHILADELPHIA PA</t>
  </si>
  <si>
    <t>ACH DEBIT              121818 PECOENERGY       UTIL_BIL   ***********1218</t>
  </si>
  <si>
    <t>DEBIT CARD PURCHASE    122018    4121122018 UBER                     HELP.UBER.COMCA</t>
  </si>
  <si>
    <t>ACH DEBIT              122818 PAYPAL           INST XFER  ***********.COM</t>
  </si>
  <si>
    <t>ACH CREDIT             010419 AGUSTAWESTLAND P DIRECT DEP ***********9BHQ</t>
  </si>
  <si>
    <t>ACH CREDIT             011819 AGUSTAWESTLAND P DIRECT DEP ***********8BHQ</t>
  </si>
  <si>
    <t>ACH DEBIT              010219 POST-PZ1CUSOP    WEB PMTS   ***********FHS3</t>
  </si>
  <si>
    <t>ACH DEBIT              010319 HONDA PMT        8004489307 ***********4481</t>
  </si>
  <si>
    <t>ACH DEBIT              011019 PAYPAL           INST XFER  ***********USAI</t>
  </si>
  <si>
    <t>ACH DEBIT              011119 USAA P&amp;C INT     AUTOPAY    ***********1608</t>
  </si>
  <si>
    <t>DEBIT CARD PURCHASE    011219    4121011219 UBER                     HELP.UBER.COMCA</t>
  </si>
  <si>
    <t>ACH DEBIT              011819 PECOENERGY       UTIL_BIL   ***********0118</t>
  </si>
  <si>
    <t>ACH DEBIT              012819 PAYPAL           INST XFER  ***********.COM</t>
  </si>
  <si>
    <t>ACH CREDIT             020119 AGUSTAWESTLAND P DIRECT DEP ***********7BHQ</t>
  </si>
  <si>
    <t>ACH CREDIT             020119 AGUSTAWESTLAND P DIRECT DEP ***********6BHQ</t>
  </si>
  <si>
    <t>ACH CREDIT             021519 AGUSTAWESTLAND P DIRECT DEP ***********6BHQ</t>
  </si>
  <si>
    <t>ATM DB NONLOCAL        013119    6011013119 PAI ISO903 N 2ND ST      PHILADELPHIA PA</t>
  </si>
  <si>
    <t>DEBIT CARD PURCHASE    020119    4121020119 UBER                     HELP.UBER.COMCA</t>
  </si>
  <si>
    <t>DEBIT CARD PURCHASE    020419    4121020419 UBER                     HELP.UBER.COMCA</t>
  </si>
  <si>
    <t>DEBIT CARD PURCHASE    020319    4121020319 UBER                     HELP.UBER.COMCA</t>
  </si>
  <si>
    <t>ACH DEBIT              020419 PAYPAL           INST XFER  ***********KPAY</t>
  </si>
  <si>
    <t>ACH DEBIT              020419 HONDA PMT        8004489307 ***********9817</t>
  </si>
  <si>
    <t>ACH DEBIT              020419 POST-PZ1CUSOP    WEB PMTS   ***********ZYW3</t>
  </si>
  <si>
    <t>ACH DEBIT              021119 PAYPAL           INST XFER  ***********USAI</t>
  </si>
  <si>
    <t>ACH DEBIT              021219 USAA P&amp;C INT     AUTOPAY    ***********1608</t>
  </si>
  <si>
    <t>ACH DEBIT              022019 PECOENERGY       UTIL_BIL   ***********0220</t>
  </si>
  <si>
    <t>DEBIT CARD PURCHASE    022519    4121022519 UBER                     HELP.UBER.COMCA</t>
  </si>
  <si>
    <t>DEBIT CARD PURCHASE    022619    6513022619 ARITOM PROPERTIES        610-353-4925 PA</t>
  </si>
  <si>
    <t>ACH CREDIT             030119 AGUSTAWESTLAND P DIRECT DEP ***********9BHQ</t>
  </si>
  <si>
    <t>ACH CREDIT             031519 AGUSTAWESTLAND P DIRECT DEP ***********6BHQ</t>
  </si>
  <si>
    <t>ACH CREDIT             032919 AGUSTAWESTLAND P DIRECT DEP ***********4CLD</t>
  </si>
  <si>
    <t>ACH DEBIT              022819 PAYPAL           INST XFER  ***********.COM</t>
  </si>
  <si>
    <t>DEBIT CARD PURCHASE    030119    4121030119 UBER                     HELP.UBER.COMCA</t>
  </si>
  <si>
    <t>ACH DEBIT              030419 HONDA PMT        8004489307 ***********3676</t>
  </si>
  <si>
    <t>ACH DEBIT              030419 POST-PZ1CUSOP    WEB PMTS   ***********3C04</t>
  </si>
  <si>
    <t>DEBIT CARD PURCHASE    030619    6513030619 ARITOM PROPERTIES        610-353-4925 PA</t>
  </si>
  <si>
    <t>ACH DEBIT              031119 PAYPAL           INST XFER  ***********USAI</t>
  </si>
  <si>
    <t>ACH DEBIT              031219 USAA P&amp;C INT     AUTOPAY    ***********1608</t>
  </si>
  <si>
    <t>ACH DEBIT              032119 PECOENERGY       UTIL_BIL   ***********0321</t>
  </si>
  <si>
    <t>ACH DEBIT              032719 PAYPAL           INST XFER  ***********  EB</t>
  </si>
  <si>
    <t>ACH DEBIT              032819 PAYPAL           INST XFER  ***********.COM</t>
  </si>
  <si>
    <t>ACH CREDIT             041219 AGUSTAWESTLAND P DIRECT DEP ***********7CLD</t>
  </si>
  <si>
    <t>ACH CREDIT             042619 AGUSTAWESTLAND P DIRECT DEP ***********8CLD</t>
  </si>
  <si>
    <t>DEBIT CARD PURCHASE    040119    4121040119 UBER                     HELP.UBER.COMCA</t>
  </si>
  <si>
    <t>ACH DEBIT              040219 HONDA PMT        8004489307 ***********2741</t>
  </si>
  <si>
    <t>ACH DEBIT              040519 POST-PZ1CUSOP    WEB PMTS   ***********0Q54</t>
  </si>
  <si>
    <t>ACH DEBIT              041019 PAYPAL           INST XFER  ***********USAI</t>
  </si>
  <si>
    <t>ACH DEBIT              041119 USAA P&amp;C INT     AUTOPAY    ***********1608</t>
  </si>
  <si>
    <t>DEBIT CARD PURCHASE    041119    4121041119 UBER                     HELP.UBER.COMCA</t>
  </si>
  <si>
    <t>DEBIT PRENOTIFICATION  041619 PECOENERGY       UTIL_BIL   ***********0001</t>
  </si>
  <si>
    <t>ACH DEBIT              041619 IRS              USATAXPYMT ***********9219</t>
  </si>
  <si>
    <t>ACH DEBIT              041719 PERSONALINCOME   PAINDIVLTX ***********7107</t>
  </si>
  <si>
    <t>ACH DEBIT              042219 PECOENERGY       UTIL_BIL   ***********0422</t>
  </si>
  <si>
    <t>ACH DEBIT              042219 VERIZON          PAYMENTREC ***********0001</t>
  </si>
  <si>
    <t>DEBIT CARD PURCHASE    042819    4121042819 UBER   TRIP              HELP.UBER.COMCA</t>
  </si>
  <si>
    <t>ACH DEBIT              042919 PAYPAL           INST XFER  ***********.COM</t>
  </si>
  <si>
    <t>ACH CREDIT             051019 AGUSTAWESTLAND P DIRECT DEP ***********7CLD</t>
  </si>
  <si>
    <t>ACH CREDIT             052419 AGUSTAWESTLAND P DIRECT DEP ***********0CLD</t>
  </si>
  <si>
    <t>ACH CREDIT             052419 AGUSTAWESTLAND P DIRECT DEP ***********9CLD</t>
  </si>
  <si>
    <t>ACH CREDIT             052419 AGUSTAWESTLAND P DIRECT-PAY ***********5382</t>
  </si>
  <si>
    <t>ATM DB NONLOCAL        043019    6011043019 INTESASPAO94547VIA AGUSTAGALLARATE  VA</t>
  </si>
  <si>
    <t>DEBIT CARD PURCHASE    050119    6513050119 ARITOM PROPERTIES        610-353-4925 PA</t>
  </si>
  <si>
    <t>ACH DEBIT              050219 PECOENERGY       UTIL_BIL   ***********0502</t>
  </si>
  <si>
    <t>ACH DEBIT              050219 HONDA PMT        8004489307 ***********HQJP</t>
  </si>
  <si>
    <t>ACH DEBIT              050319 PECO RESIDENTAL  UTIL PMT   ***********8888</t>
  </si>
  <si>
    <t>ACH DEBIT              051019 PAYPAL           INST XFER  ***********USAI</t>
  </si>
  <si>
    <t>ACH DEBIT              051319 USAA P&amp;C INT     AUTOPAY    ***********1608</t>
  </si>
  <si>
    <t>ACH DEBIT              051719 PECOENERGY       UTIL_BIL   ***********0517</t>
  </si>
  <si>
    <t>ACH DEBIT              052219 VERIZON          PAYMENTREC ***********0001</t>
  </si>
  <si>
    <t>USAA CREDIT CARD PMT CREDIT CARD ENDING IN 8366 FOREIGN TRANSACTION FEES INCURRED THIS CYCLE         1.62</t>
  </si>
  <si>
    <t>ACH CREDIT             060719 AGUSTAWESTLAND P DIRECT DEP ***********1CLD</t>
  </si>
  <si>
    <t>ACH CREDIT             062119 AGUSTAWESTLAND P DIRECT DEP ***********9CLD</t>
  </si>
  <si>
    <t>ACH DEBIT              060419 HONDA PMT        8004489307 ***********XD2K</t>
  </si>
  <si>
    <t>DEBIT CARD PURCHASE    060419    6513060419 ARITOM PROPERTIES        610-353-4925 PA</t>
  </si>
  <si>
    <t>ACH DEBIT              061019 PAYPAL           INST XFER  ***********USAI</t>
  </si>
  <si>
    <t>ACH DEBIT              061119 USAA P&amp;C INT     AUTOPAY    ***********1608</t>
  </si>
  <si>
    <t>ACH DEBIT              061819 PECOENERGY       UTIL_BIL   ***********0618</t>
  </si>
  <si>
    <t>ACH DEBIT              062419 VERIZON          PAYMENTREC ***********0001</t>
  </si>
  <si>
    <t>ACH CREDIT             070519 AGUSTAWESTLAND P DIRECT DEP ***********5CLD</t>
  </si>
  <si>
    <t>ACH CREDIT             071919 AGUSTAWESTLAND P DIRECT DEP ***********6CLD</t>
  </si>
  <si>
    <t>ACH DEBIT              070119 PGW WEBPAY       UTILITY    ***********1143</t>
  </si>
  <si>
    <t>DEBIT CARD PURCHASE    070119    6513070119 ARITOM PROPERTIES        610-353-4925 PA</t>
  </si>
  <si>
    <t>ACH DEBIT              070219 HONDA PMT        8004489307 ***********7VBW</t>
  </si>
  <si>
    <t>ACH DEBIT              071019 PAYPAL           INST XFER  ***********USAI</t>
  </si>
  <si>
    <t>ACH DEBIT              071119 USAA P&amp;C INT     AUTOPAY    ***********1608</t>
  </si>
  <si>
    <t>ACH DEBIT              071219 USAA CREDIT CARD PAYMENT    ***********0051</t>
  </si>
  <si>
    <t>ACH DEBIT              071719 PECOENERGY       UTIL_BIL   ***********0717</t>
  </si>
  <si>
    <t>ATM DB NONLOCAL        072019    6011072019 PNC BANK1400 ROUTE 72    MANAHAWKIN   NJ</t>
  </si>
  <si>
    <t>ACH DEBIT              072219 VERIZON          PAYMENTREC ***********0001</t>
  </si>
  <si>
    <t>ACH CREDIT             091319 AGUSTAWESTLAND P DIRECT DEP ***********4CLD</t>
  </si>
  <si>
    <t>ACH CREDIT             092719 AGUSTAWESTLAND P DIRECT DEP ***********4CLD</t>
  </si>
  <si>
    <t>DEBIT CARD PURCHASE    090319    6513090319 ARITOM PROPERTIES        610-353-4925 PA</t>
  </si>
  <si>
    <t>ACH DEBIT              090419 HONDA PMT        8004489307 ***********146Q</t>
  </si>
  <si>
    <t>ACH DEBIT              090519 PGW WEBPAY       UTILITY    ***********2700</t>
  </si>
  <si>
    <t>ATM DB NONLOCAL        090519    6011090519 A00076231924-40 FAIRMONT PHILADELPHIA PA</t>
  </si>
  <si>
    <t>ACH DEBIT              091019 PAYPAL           INST XFER  ***********USAI</t>
  </si>
  <si>
    <t>ACH DEBIT              091119 USAA P&amp;C INT     AUTOPAY    ***********1608</t>
  </si>
  <si>
    <t>ATM DB NONLOCAL        091519    6011091519 P3299432775 LEBANON RD   MANHEIM      PA</t>
  </si>
  <si>
    <t>ACH DEBIT              091619 PAYPAL           INST XFER  ***********  EB</t>
  </si>
  <si>
    <t>ACH DEBIT              091619 PECOENERGY       UTIL_BIL   ***********0916</t>
  </si>
  <si>
    <t>ACH DEBIT              092319 VERIZON          PAYMENTREC ***********0001</t>
  </si>
  <si>
    <t>ACH CREDIT             101119 AGUSTAWESTLAND P DIRECT DEP ***********7CLD</t>
  </si>
  <si>
    <t>ACH CREDIT             102519 AGUSTAWESTLAND P DIRECT DEP ***********0CLD</t>
  </si>
  <si>
    <t>DEBIT CARD PURCHASE    100119    6513100119 ARITOM PROPERTIES        610-353-4925 PA</t>
  </si>
  <si>
    <t>ACH DEBIT              100219 HONDA PMT        8004489307 ***********ZLE2</t>
  </si>
  <si>
    <t>ACH DEBIT              100719 PGW WEBPAY       UTILITY    ***********9510</t>
  </si>
  <si>
    <t>ACH DEBIT              101019 PAYPAL           INST XFER  ***********USAI</t>
  </si>
  <si>
    <t>ACH DEBIT              101119 USAA P&amp;C INT     AUTOPAY    ***********1608</t>
  </si>
  <si>
    <t>ACH DEBIT              101619 PECOENERGY       UTIL_BIL   ***********1016</t>
  </si>
  <si>
    <t>ACH DEBIT              102219 VERIZON          PAYMENTREC ***********0001</t>
  </si>
  <si>
    <t>ACH CREDIT             110819 AGUSTAWESTLAND P DIRECT DEP ***********7CLD</t>
  </si>
  <si>
    <t>ACH CREDIT             112219 AGUSTAWESTLAND P DIRECT DEP ***********7CLD</t>
  </si>
  <si>
    <t>DEBIT CARD PURCHASE    110119    6513110119 ARITOM PROPERTIES        610-353-4925 PA</t>
  </si>
  <si>
    <t>ACH DEBIT              110419 HONDA PMT        8004489307 ***********UXSC</t>
  </si>
  <si>
    <t>ACH DEBIT              110619 PGW WEBPAY       UTILITY    ***********1594</t>
  </si>
  <si>
    <t>ACH DEBIT              111219 PAYPAL           INST XFER  ***********USAI</t>
  </si>
  <si>
    <t>ACH DEBIT              111319 USAA P&amp;C INT     AUTOPAY    ***********1608</t>
  </si>
  <si>
    <t>ACH PAYMENT            111219 USAA CREDIT CARD PAYMENT    ***********0051</t>
  </si>
  <si>
    <t>ACH DEBIT              111419 PECOENERGY       UTIL_BIL   ***********1114</t>
  </si>
  <si>
    <t>ACH DEBIT              112219 VERIZON          PAYMENTREC ***********0001</t>
  </si>
  <si>
    <t>ACH CREDIT             120619 AGUSTAWESTLAND P DIRECT DEP ***********3CLD</t>
  </si>
  <si>
    <t>ACH CREDIT             122019 AGUSTAWESTLAND P DIRECT DEP ***********8CLD</t>
  </si>
  <si>
    <t>DEBIT CARD PURCHASE    120219    6513120219 ARITOM PROPERTIES        610-353-4925 PA</t>
  </si>
  <si>
    <t>ACH DEBIT              120319 HONDA PMT        8004489307 ***********T16E</t>
  </si>
  <si>
    <t>DEBIT CARD PURCHASE    120319    6513120319 ARITOM PROPERTIES        610-353-4925 PA</t>
  </si>
  <si>
    <t>ACH DEBIT              120619 PGW WEBPAY       UTILITY    ***********7279</t>
  </si>
  <si>
    <t>ACH DEBIT              121019 PAYPAL           INST XFER  ***********USAI</t>
  </si>
  <si>
    <t>ACH DEBIT              121119 USAA P&amp;C INT     AUTOPAY    ***********1608</t>
  </si>
  <si>
    <t>ACH DEBIT              121319 PECOENERGY       UTIL_BIL   ***********1213</t>
  </si>
  <si>
    <t>ATM DB NONLOCAL        122119    6011122119 Cardtronics CCS200 E MARKSAN ANTONIO  TX</t>
  </si>
  <si>
    <t>ACH DEBIT              122319 VERIZON          PAYMENTREC ***********0001</t>
  </si>
  <si>
    <t>ACH CREDIT             010320 AGUSTAWESTLAND P DIRECT DEP ***********7CLD</t>
  </si>
  <si>
    <t>ACH CREDIT             011720 AGUSTAWESTLAND P DIRECT DEP ***********9CLD</t>
  </si>
  <si>
    <t>ACH CREDIT             013120 AGUSTAWESTLAND P DIRECT DEP ***********8CLD</t>
  </si>
  <si>
    <t>DEBIT CARD PURCHASE    010220    6513010220 ARITOM PROPERTIES        610-353-4925 PA</t>
  </si>
  <si>
    <t>ACH DEBIT              010320 HONDA PMT        8004489307 ***********JBCL</t>
  </si>
  <si>
    <t>ACH DEBIT              010920 PGW WEBPAY       UTILITY    ***********4224</t>
  </si>
  <si>
    <t>ACH DEBIT              011020 PAYPAL           INST XFER  ***********USAI</t>
  </si>
  <si>
    <t>ACH DEBIT              011320 USAA P&amp;C INT     AUTOPAY    ***********1608</t>
  </si>
  <si>
    <t>ACH DEBIT              011720 PECOENERGY       UTIL_BIL   ***********0117</t>
  </si>
  <si>
    <t>ACH DEBIT              012220 VERIZON          PAYMENTREC ***********0001</t>
  </si>
  <si>
    <t>ACH CREDIT             021420 AGUSTAWESTLAND P DIRECT DEP ***********1CLD</t>
  </si>
  <si>
    <t>ACH CREDIT             021420 AGUSTAWESTLAND P DIRECT DEP ***********2CLD</t>
  </si>
  <si>
    <t>ACH CREDIT             022820 AGUSTAWESTLAND P DIRECT DEP ***********9CLD</t>
  </si>
  <si>
    <t>ATM DB NONLOCAL        020420    6011020420 PNC BANK3341 GRANT AVE   PHILADELPHIA PA</t>
  </si>
  <si>
    <t>DEBIT CARD PURCHASE    020320    6513020320 ARITOM PROPERTIES        610-353-4925 PA</t>
  </si>
  <si>
    <t>ACH DEBIT              020420 HONDA PMT        8004489307 ***********3U3T</t>
  </si>
  <si>
    <t>ACH DEBIT              021020 PAYPAL           INST XFER  ***********USAI</t>
  </si>
  <si>
    <t>ACH DEBIT              021020 PGW WEBPAY       UTILITY    ***********4167</t>
  </si>
  <si>
    <t>ACH DEBIT              021120 USAA P&amp;C INT     AUTOPAY    ***********1608</t>
  </si>
  <si>
    <t>ACH DEBIT              021320 IRS              USATAXPYMT ***********5530</t>
  </si>
  <si>
    <t>ACH DEBIT              021920 PECOENERGY       UTIL_BIL   ***********0219</t>
  </si>
  <si>
    <t>DEBIT CARD PURCHASE    022020    5542022020 CHEVRON 0208912          MADISON      AL</t>
  </si>
  <si>
    <t>ACH DEBIT              022520 VERIZON          PAYMENTREC ***********0001</t>
  </si>
  <si>
    <t>ACH CREDIT             031020 AGUSTAWESTLAND P DIRECT-PAY ***********9208</t>
  </si>
  <si>
    <t>ACH CREDIT             031320 AGUSTAWESTLAND P DIRECT DEP ***********4CLD</t>
  </si>
  <si>
    <t>ACH CREDIT             032720 AGUSTAWESTLAND P DIRECT DEP ***********0CLD</t>
  </si>
  <si>
    <t>DEBIT CARD PURCHASE    030220    6513030220 ARITOM PROPERTIES        610-353-4925 PA</t>
  </si>
  <si>
    <t>ACH DEBIT              030320 HONDA PMT        8004489307 ***********UD4M</t>
  </si>
  <si>
    <t>ACH DEBIT              031020 PAYPAL           INST XFER  ***********USAI</t>
  </si>
  <si>
    <t>ACH DEBIT              031120 PGW WEBPAY       UTILITY    ***********8575</t>
  </si>
  <si>
    <t>ACH DEBIT              031120 USAA P&amp;C INT     AUTOPAY    ***********1608</t>
  </si>
  <si>
    <t>ACH DEBIT              031920 PECOENERGY       UTIL_BIL   ***********0319</t>
  </si>
  <si>
    <t>ACH DEBIT              032420 VERIZON          PAYMENTREC ***********0001</t>
  </si>
  <si>
    <t>ACH CREDIT             041020 AGUSTAWESTLAND P DIRECT DEP ***********5CLD</t>
  </si>
  <si>
    <t>ACH CREDIT             042420 AGUSTAWESTLAND P DIRECT DEP ***********1CLD</t>
  </si>
  <si>
    <t>DEBIT CARD PURCHASE    040120    6513040120 ARITOM PROPERTIES        610-353-4925 PA</t>
  </si>
  <si>
    <t>ACH DEBIT              040220 HONDA PMT        8004489307 ***********04VQ</t>
  </si>
  <si>
    <t>ACH DEBIT              040820 PGW WEBPAY       UTILITY    ***********2078</t>
  </si>
  <si>
    <t>ACH DEBIT              041020 PAYPAL           INST XFER  ***********USAI</t>
  </si>
  <si>
    <t>ACH DEBIT              041020 VENMO            PAYMENT    ***********6022</t>
  </si>
  <si>
    <t>ACH DEBIT              041320 USAA P&amp;C INT     AUTOPAY    ***********1608</t>
  </si>
  <si>
    <t>ACH PAYMENT            041220 USAA CREDIT CARD PAYMENT    ***********0051</t>
  </si>
  <si>
    <t>ACH DEBIT              041620 FID BKG SVC LLC  MONEYLINE  ***********4NVX</t>
  </si>
  <si>
    <t>ACH DEBIT              041720 PECOENERGY       UTIL_BIL   ***********0417</t>
  </si>
  <si>
    <t>ACH DEBIT              042220 VERIZON          PAYMENTREC ***********0001</t>
  </si>
  <si>
    <t>ACH CREDIT             050820 AGUSTAWESTLAND P DIRECT DEP ***********8CLD</t>
  </si>
  <si>
    <t>ACH CREDIT             051320 IRS  TREAS 310     TAX REF  ***********0908</t>
  </si>
  <si>
    <t>ACH CREDIT             051520 M1 FINANCE (MOFI ACH        ***********0060</t>
  </si>
  <si>
    <t>ACH CREDIT             051520 M1 FINANCE (MOFI ACH        ***********0063</t>
  </si>
  <si>
    <t>ACH CREDIT             051920 M1 FINANCE (MOFI ACH        ***********5544</t>
  </si>
  <si>
    <t>ACH CREDIT             051920 M1 FINANCE (MOFI ACH        ***********5543</t>
  </si>
  <si>
    <t>ACH CREDIT             052220 AGUSTAWESTLAND P DIRECT DEP ***********3CLD</t>
  </si>
  <si>
    <t>DEBIT CARD PURCHASE    050120    6513050120 ARITOM PROPERTIES        610-353-4925 PA</t>
  </si>
  <si>
    <t>ACH DEBIT              050420 HONDA PMT        8004489307 ***********K1GN</t>
  </si>
  <si>
    <t>ACH DEBIT              050820 PGW WEBPAY       UTILITY    ***********2683</t>
  </si>
  <si>
    <t>ACH DEBIT              051120 PAYPAL           INST XFER  ***********USAI</t>
  </si>
  <si>
    <t>ACH DEBIT              051220 USAA P&amp;C INT     AUTOPAY    ***********1608</t>
  </si>
  <si>
    <t>ACH DEBIT              051820 PECOENERGY       UTIL_BIL   ***********0518</t>
  </si>
  <si>
    <t>ACH DEBIT              051920 M1 FINANCE (MOFI ACH        ***********5478</t>
  </si>
  <si>
    <t>ACH DEBIT              051920 M1 FINANCE (MOFI ACH        ***********5479</t>
  </si>
  <si>
    <t>ACH DEBIT              052020 M1 FINANCE (MOFI ACH        ***********4598</t>
  </si>
  <si>
    <t>ACH DEBIT              052020 M1 FINANCE (MOFI ACH        ***********4599</t>
  </si>
  <si>
    <t>ACH DEBIT              052020 M1 FINANCE (MOFI ACH        ***********4775</t>
  </si>
  <si>
    <t>ACH DEBIT              052220 VERIZON          PAYMENTREC ***********0001</t>
  </si>
  <si>
    <t>ACH CREDIT             060520 AGUSTAWESTLAND P DIRECT DEP ***********5CLD</t>
  </si>
  <si>
    <t>ACH CREDIT             061920 AGUSTAWESTLAND P DIRECT DEP ***********8CLD</t>
  </si>
  <si>
    <t>ACH CREDIT             061920 AGUSTAWESTLAND P DIRECT DEP ***********9CLD</t>
  </si>
  <si>
    <t>ACH DEBIT              060120 VENMO            PAYMENT    ***********0440</t>
  </si>
  <si>
    <t>ACH DEBIT              060120 PAYPAL           INST XFER  *********** CDC</t>
  </si>
  <si>
    <t>DEBIT CARD PURCHASE    060120    6513060120 ARITOM PROPERTIES        610-353-4925 PA</t>
  </si>
  <si>
    <t>ACH DEBIT              060220 HONDA PMT        8004489307 ***********IKHM</t>
  </si>
  <si>
    <t>ACH DEBIT              060920 PGW WEBPAY       UTILITY    ***********6327</t>
  </si>
  <si>
    <t>ACH DEBIT              061020 PAYPAL           INST XFER  ***********USAI</t>
  </si>
  <si>
    <t>ACH DEBIT              061120 USAA P&amp;C INT     AUTOPAY    ***********1608</t>
  </si>
  <si>
    <t>ACH DEBIT              061720 PECOENERGY       UTIL_BIL   ***********0617</t>
  </si>
  <si>
    <t>ACH DEBIT              062220 VERIZON          PAYMENTREC ***********0001</t>
  </si>
  <si>
    <t>ACH DEBIT              062520 VENMO            PAYMENT    ***********4683</t>
  </si>
  <si>
    <t>ACH CREDIT             081420 AGUSTAWESTLAND P DIRECT DEP ***********7CLD</t>
  </si>
  <si>
    <t>ACH CREDIT             082820 AGUSTAWESTLAND P DIRECT DEP ***********9CLD</t>
  </si>
  <si>
    <t>DEBIT CARD PURCHASE    080320    6513080320 ARITOM PROPERTIES        610-353-4925 PA</t>
  </si>
  <si>
    <t>ACH DEBIT              080420 HONDA PMT        8004489307 ***********R6PN</t>
  </si>
  <si>
    <t>ACH DEBIT              080720 PGW WEBPAY       UTILITY    ***********6995</t>
  </si>
  <si>
    <t>ACH DEBIT              081020 PAYPAL           INST XFER  ***********USAI</t>
  </si>
  <si>
    <t>ACH DEBIT              081120 USAA P&amp;C INT     AUTOPAY    ***********1608</t>
  </si>
  <si>
    <t>ACH DEBIT              081720 PECOENERGY       UTIL_BIL   ***********0817</t>
  </si>
  <si>
    <t>ACH DEBIT              082420 VERIZON          PAYMENTREC ***********0001</t>
  </si>
  <si>
    <t>ACH CREDIT             091120 AGUSTAWESTLAND P DIRECT DEP ***********4CLD</t>
  </si>
  <si>
    <t>ACH CREDIT             092520 AGUSTAWESTLAND P DIRECT DEP ***********2CLD</t>
  </si>
  <si>
    <t>DEBIT CARD PURCHASE    090120    6513090120 ARITOM PROPERTIES        610-353-4925 PA</t>
  </si>
  <si>
    <t>ACH DEBIT              090220 HONDA PMT        8004489307 ***********MNBS</t>
  </si>
  <si>
    <t>ACH DEBIT              090820 PGW WEBPAY       UTILITY    ***********1483</t>
  </si>
  <si>
    <t>ACH DEBIT              091020 PAYPAL           INST XFER  ***********USAI</t>
  </si>
  <si>
    <t>ACH DEBIT              091520 PECOENERGY       UTIL_BIL   ***********0915</t>
  </si>
  <si>
    <t>ACH DEBIT              092220 VERIZON          PAYMENTREC ***********0001</t>
  </si>
  <si>
    <t>ACH CREDIT             100920 AGUSTAWESTLAND P DIRECT DEP ***********8CLD</t>
  </si>
  <si>
    <t>ACH CREDIT             101620 M1 FINANCE (MOFI ACH        ***********7686</t>
  </si>
  <si>
    <t>ACH CREDIT             102320 AGUSTAWESTLAND P DIRECT DEP ***********9CLD</t>
  </si>
  <si>
    <t>DEBIT CARD PURCHASE    100120    6513100120 ARITOM PROPERTIES        610-353-4925 PA</t>
  </si>
  <si>
    <t>ACH DEBIT              100220 HONDA PMT        8004489307 ***********ORU3</t>
  </si>
  <si>
    <t>ACH DEBIT              100720 PGW WEBPAY       UTILITY    ***********8287</t>
  </si>
  <si>
    <t>ACH DEBIT              100920 VENMO            PAYMENT    ***********4120</t>
  </si>
  <si>
    <t>ACH DEBIT              101320 PAYPAL           INST XFER  ***********USAI</t>
  </si>
  <si>
    <t>ACH DEBIT              101420 USAA P&amp;C         AUTOPAY    ***********4530</t>
  </si>
  <si>
    <t>ACH DEBIT              101520 PECOENERGY       UTIL_BIL   ***********1015</t>
  </si>
  <si>
    <t>ACH DEBIT              101920 VENMO            PAYMENT    ***********8567</t>
  </si>
  <si>
    <t>ACH DEBIT              102220 VERIZON          PAYMENTREC ***********0001</t>
  </si>
  <si>
    <t>ACH CREDIT             110620 AGUSTAWESTLAND P DIRECT DEP ***********4CLD</t>
  </si>
  <si>
    <t>ACH CREDIT             112020 AGUSTAWESTLAND P DIRECT DEP ***********6CLD</t>
  </si>
  <si>
    <t>DEBIT CARD PURCHASE    110220    6513110220 ARITOM PROPERTIES        610-353-4925 PA</t>
  </si>
  <si>
    <t>ACH DEBIT              110320 HONDA PMT        8004489307 ***********GOA6</t>
  </si>
  <si>
    <t>ACH DEBIT              110620 PGW WEBPAY       UTILITY    ***********3442</t>
  </si>
  <si>
    <t>ACH DEBIT              111020 PAYPAL           INST XFER  ***********USAI</t>
  </si>
  <si>
    <t>ACH DEBIT              111220 USAA P&amp;C         AUTOPAY    ***********4530</t>
  </si>
  <si>
    <t>ACH PAYMENT            111220 USAA CREDIT CARD PAYMENT    ***********0051</t>
  </si>
  <si>
    <t>ACH DEBIT              111620 PECOENERGY       UTIL_BIL   ***********1116</t>
  </si>
  <si>
    <t>ACH DEBIT              111820 VENMO            PAYMENT    ***********9249</t>
  </si>
  <si>
    <t>USAA DEBIT Zelle: Cristian Lilliu          2853651299</t>
  </si>
  <si>
    <t>ACH DEBIT              112320 VERIZON          PAYMENTREC ***********0001</t>
  </si>
  <si>
    <t>ACH CREDIT             120420 AGUSTAWESTLAND P DIRECT DEP ***********5CLD</t>
  </si>
  <si>
    <t>ACH CREDIT             121820 AGUSTAWESTLAND P DIRECT DEP ***********9CLD</t>
  </si>
  <si>
    <t>ACH CREDIT             123120 AGUSTAWESTLAND P DIRECT DEP ***********1CLD</t>
  </si>
  <si>
    <t>DEBIT CARD PURCHASE    120120    6513120120 ARITOM PROPERTIES        610-353-4925 PA</t>
  </si>
  <si>
    <t>ACH DEBIT              120220 HONDA PMT        8004489307 ***********UDZF</t>
  </si>
  <si>
    <t>ACH DEBIT              120820 PGW WEBPAY       UTILITY    ***********3365</t>
  </si>
  <si>
    <t>ACH DEBIT              121020 PAYPAL           INST XFER  ***********USAI</t>
  </si>
  <si>
    <t>ACH DEBIT              121120 USAA P&amp;C         AUTOPAY    ***********4530</t>
  </si>
  <si>
    <t>ACH PAYMENT            121120 USAA CREDIT CARD PAYMENT    ***********0051</t>
  </si>
  <si>
    <t>ATM DB NONLOCAL        121520    6011121520 A00076231924-40 FAIRMONT PHILADELPHIA PA</t>
  </si>
  <si>
    <t>ACH DEBIT              121520 PECOENERGY       UTIL_BIL   ***********1215</t>
  </si>
  <si>
    <t>ACH DEBIT              122220 VERIZON          PAYMENTREC ***********0001</t>
  </si>
  <si>
    <t>ACH CREDIT             010421 IRS  TREAS 310   XXTAXEIP2  ***********0908</t>
  </si>
  <si>
    <t>ACH CREDIT             011521 AGUSTAWESTLAND P DIRECT DEP ***********8CLD</t>
  </si>
  <si>
    <t>ACH CREDIT             012921 AGUSTAWESTLAND P DIRECT DEP ***********2CLD</t>
  </si>
  <si>
    <t>DEBIT CARD PURCHASE    010221    6513010221 ARITOM PROPERTIES        610-353-4925 PA</t>
  </si>
  <si>
    <t>ACH DEBIT              010521 HONDA PMT        8004489307 ***********VPQI</t>
  </si>
  <si>
    <t>ACH DEBIT              011121 PAYPAL           INST XFER  ***********USAI</t>
  </si>
  <si>
    <t>ACH DEBIT              011121 PGW WEBPAY       UTILITY    ***********9426</t>
  </si>
  <si>
    <t>ACH DEBIT              011221 USAA P&amp;C         AUTOPAY    ***********4530</t>
  </si>
  <si>
    <t>ACH DEBIT              011921 PECOENERGY       UTIL_BIL   ***********0119</t>
  </si>
  <si>
    <t>ACH DEBIT              012221 VERIZON          PAYMENTREC ***********0001</t>
  </si>
  <si>
    <t>ACH DEBIT              012521 PAYPAL           INST XFER  ***********RASL</t>
  </si>
  <si>
    <t>ACH DEBIT              012721 FID BKG SVC LLC  MONEYLINE  ***********H4HE</t>
  </si>
  <si>
    <t>ACH DEBIT              012821 FID BKG SVC LLC  MONEYLINE  ***********NH6V</t>
  </si>
  <si>
    <t>DEBIT CARD PURCHASE 020121 6513020121 ARITOM PROPERTIES 610-353-4925 PA</t>
  </si>
  <si>
    <t>ACH WITHDRAWAL 020221 HONDA PMT 8004489307 ***********YSAU</t>
  </si>
  <si>
    <t>USAA CREDIT CARD PAYMENT CREDIT CARD ENDING IN 8366</t>
  </si>
  <si>
    <t>ACH WITHDRAWAL 021021 PAYPAL INST XFER ***********USAI</t>
  </si>
  <si>
    <t>ACH WITHDRAWAL 021021 PGW WEBPAY UTILITY ***********3652</t>
  </si>
  <si>
    <t>ACH DEP 021221 AGUSTAWESTLAND P DIRECT DEP ***********0CLD</t>
  </si>
  <si>
    <t>ACH DEP 021221 AGUSTAWESTLAND P DIRECT DEP ***********9CLD</t>
  </si>
  <si>
    <t>ACH WITHDRAWAL 021121 USAA P&amp;C AUTOPAY ***********4530</t>
  </si>
  <si>
    <t>ACH WITHDRAWAL 021821 PECOENERGY UTIL_BIL ***********0218</t>
  </si>
  <si>
    <t>ACH WITHDRAWAL 022221 VERIZON PAYMENTREC ***********0001</t>
  </si>
  <si>
    <t>ACH DEP 022621 AGUSTAWESTLAND P DIRECT DEP ***********4CLD</t>
  </si>
  <si>
    <t>INTEREST PAID 02/25</t>
  </si>
  <si>
    <t>DEBIT CARD PURCHASE 030121 6513030121 ARITOM PROPERTIES 610-353-4925 PA</t>
  </si>
  <si>
    <t>ACH WITHDRAWAL 030221 HONDA PMT 8004489307 ***********R59M</t>
  </si>
  <si>
    <t>ACH WITHDRAWAL 031021 PAYPAL INST XFER ***********USAI</t>
  </si>
  <si>
    <t>ACH DEP 031221 AGUSTAWESTLAND P DIRECT DEP ***********4CLD</t>
  </si>
  <si>
    <t>ACH WITHDRAWAL 031121 PGW WEBPAY UTILITY ***********9813</t>
  </si>
  <si>
    <t>ACH WITHDRAWAL 031121 USAA P&amp;C AUTOPAY ***********4530</t>
  </si>
  <si>
    <t>ACH DEP 031721 IRS TREAS 310 TAXEIP3 ***********0908</t>
  </si>
  <si>
    <t>ACH WITHDRAWAL 031921 PECOENERGY UTIL_BIL ***********0319</t>
  </si>
  <si>
    <t>ACH WITHDRAWAL 032221 VENMO PAYMENT ***********9539</t>
  </si>
  <si>
    <t>ACH WITHDRAWAL 032221 VERIZON PAYMENTREC ***********0001</t>
  </si>
  <si>
    <t>ACH DEP 032621 AGUSTAWESTLAND P DIRECT DEP ***********0CLD</t>
  </si>
  <si>
    <t>INTEREST PAID 03/30</t>
  </si>
  <si>
    <t>DEBIT CARD PURCHASE 040121 6513040121 ARITOM PROPERTIES 610-353-4925 PA</t>
  </si>
  <si>
    <t>ACH WITHDRAWAL 040221 HONDA PMT 8004489307 ***********1GK2</t>
  </si>
  <si>
    <t>ACH DEP 040921 AGUSTAWESTLAND P DIRECT DEP ***********1CLD</t>
  </si>
  <si>
    <t>ACH WITHDRAWAL 041221 PAYPAL INST XFER ***********USAI</t>
  </si>
  <si>
    <t>ACH WITHDRAWAL 041221 PGW WEBPAY UTILITY ***********1656</t>
  </si>
  <si>
    <t>ACH WITHDRAWAL 041321 USAA P&amp;C AUTOPAY ***********4530</t>
  </si>
  <si>
    <t>ACH WITHDRAWAL 041921 PECOENERGY UTIL_BIL ***********0419</t>
  </si>
  <si>
    <t>ACH DEP 042321 AGUSTAWESTLAND P DIRECT DEP ***********5CLD</t>
  </si>
  <si>
    <t>ACH WITHDRAWAL 042221 VERIZON PAYMENTREC ***********0001</t>
  </si>
  <si>
    <t>INTEREST PAID 04/29</t>
  </si>
  <si>
    <t>DEBIT CARD PURCHASE 050321 6513050321 ARITOM PROPERTIES 610-353-4925 PA</t>
  </si>
  <si>
    <t>ACH WITHDRAWAL 050421 HONDA PMT 8004489307 ***********ECUW</t>
  </si>
  <si>
    <t>ACH DEP 050721 AGUSTAWESTLAND P DIRECT DEP ***********0CLD</t>
  </si>
  <si>
    <t>POS DEBIT 051021 5542051021 WAWA STORE 8064 PHILADELPHIA PA</t>
  </si>
  <si>
    <t>ATM WITHDRAWAL 051021 6011051021 VS0821703331 GRANT AVE PHILADELPHIA PA</t>
  </si>
  <si>
    <t>ACH WITHDRAWAL 051021 PAYPAL INST XFER ***********USAI</t>
  </si>
  <si>
    <t>ACH WITHDRAWAL 051121 PGW WEBPAY UTILITY ***********9857</t>
  </si>
  <si>
    <t>ACH WITHDRAWAL 051121 USAA P&amp;C AUTOPAY ***********4530</t>
  </si>
  <si>
    <t>ACH WITHDRAWAL 051821 COMMWLTHOFPAPATH PAINDIVLTX ***********1095</t>
  </si>
  <si>
    <t>ACH WITHDRAWAL 051821 PECOENERGY UTIL_BIL ***********0518</t>
  </si>
  <si>
    <t>ACH WITHDRAWAL 051921 IRS USATAXPYMT ***********2101</t>
  </si>
  <si>
    <t>ACH DEP 052121 AGUSTAWESTLAND P DIRECT DEP ***********7CLD</t>
  </si>
  <si>
    <t>ACH WITHDRAWAL 052421 VERIZON PAYMENTREC ***********0001</t>
  </si>
  <si>
    <t>INTEREST PAID 05/27</t>
  </si>
  <si>
    <t>ACH DEP 060121 VENMO CASHOUT ***********0911</t>
  </si>
  <si>
    <t>ACH WITHDRAWAL 060121 VENMO PAYMENT ***********0903</t>
  </si>
  <si>
    <t>DEBIT CARD PURCHASE 060121 6513060121 ARITOM PROPERTIES 610-353-4925 PA</t>
  </si>
  <si>
    <t>ACH WITHDRAWAL 060221 HONDA PMT 8004489307 ***********FR7N</t>
  </si>
  <si>
    <t>ACH DEP 060421 AGUSTAWESTLAND P DIRECT DEP ***********9CLD</t>
  </si>
  <si>
    <t>ACH WITHDRAWAL 060721 VENMO PAYMENT ***********7840</t>
  </si>
  <si>
    <t>ACH WITHDRAWAL 061021 PAYPAL INST XFER ***********USAI</t>
  </si>
  <si>
    <t>ACH WITHDRAWAL 061021 PGW WEBPAY UTILITY ***********7810</t>
  </si>
  <si>
    <t>ACH WITHDRAWAL 061121 USAA P&amp;C AUTOPAY ***********4530</t>
  </si>
  <si>
    <t>ACH WITHDRAWAL 061621 PECOENERGY UTIL_BIL ***********0616</t>
  </si>
  <si>
    <t>ACH DEP 061821 AGUSTAWESTLAND P DIRECT DEP ***********0CLD</t>
  </si>
  <si>
    <t>ACH WITHDRAWAL 062221 VERIZON PAYMENTREC ***********0001</t>
  </si>
  <si>
    <t>ACH DEP 062821 PAYPAL TRANSFER ***********8314</t>
  </si>
  <si>
    <t>ACH WITHDRAWAL 062821 VENMO PAYMENT ***********0411</t>
  </si>
  <si>
    <t>ACH WITHDRAWAL 062821 VENMO PAYMENT ***********0324</t>
  </si>
  <si>
    <t>ACH WITHDRAWAL 062821 VENMO PAYMENT ***********9457</t>
  </si>
  <si>
    <t>INTEREST PAID 06/29</t>
  </si>
  <si>
    <t>ACH DEP 070221 AGUSTAWESTLAND P DIRECT DEP ***********8CLD</t>
  </si>
  <si>
    <t>DEBIT CARD PURCHASE 070121 6513070121 ARITOM PROPERTIES 610-353-4925 PA</t>
  </si>
  <si>
    <t>ACH WITHDRAWAL 070221 HONDA PMT 8004489307 ***********WWY2</t>
  </si>
  <si>
    <t>DEBIT CARD REFUND 070521 6513070521 ARITOM PROPERTIES 610-353-4925 PA</t>
  </si>
  <si>
    <t>ACH WITHDRAWAL 070821 PGW WEBPAY UTILITY ***********2728</t>
  </si>
  <si>
    <t>ACH WITHDRAWAL 071221 VENMO PAYMENT ***********3943</t>
  </si>
  <si>
    <t>ACH WITHDRAWAL 071221 VENMO PAYMENT ***********7909</t>
  </si>
  <si>
    <t>ACH WITHDRAWAL 071221 VENMO PAYMENT ***********4442</t>
  </si>
  <si>
    <t>ACH WITHDRAWAL 071221 VENMO PAYMENT ***********1661</t>
  </si>
  <si>
    <t>ACH WITHDRAWAL 071221 PAYPAL INST XFER ***********USAI</t>
  </si>
  <si>
    <t>ACH WITHDRAWAL 071321 VENMO PAYMENT ***********9917</t>
  </si>
  <si>
    <t>ACH WITHDRAWAL 071321 USAA P&amp;C AUTOPAY ***********4530</t>
  </si>
  <si>
    <t>ACH DEP 071621 AGUSTAWESTLAND P DIRECT DEP ***********1CLD</t>
  </si>
  <si>
    <t>USAA CREDIT Zelle: Muhammad Numair 3301437293</t>
  </si>
  <si>
    <t>ACH WITHDRAWAL 071621 PECOENERGY UTIL_BIL ***********0716</t>
  </si>
  <si>
    <t>ACH WITHDRAWAL 072221 VERIZON PAYMENTREC ***********0001</t>
  </si>
  <si>
    <t>ACH DEP 073021 AGUSTAWESTLAND P DIRECT DEP ***********7CLD 07/29</t>
  </si>
  <si>
    <t>ACH WITHDRAWAL 080321 HONDA PMT 8004489307 ***********RJ4P</t>
  </si>
  <si>
    <t>ACH WITHDRAWAL 080921 PGW WEBPAY UTILITY ***********9955</t>
  </si>
  <si>
    <t>ACH WITHDRAWAL 081021 PAYPAL INST XFER ***********USAI</t>
  </si>
  <si>
    <t>ACH WITHDRAWAL 081121 USAA P&amp;C AUTOPAY ***********4530</t>
  </si>
  <si>
    <t>ACH DEP 081321 AGUSTAWESTLAND P DIRECT DEP ***********2CLD</t>
  </si>
  <si>
    <t>ACH DEP 081321 AGUSTAWESTLAND P DIRECT DEP ***********3CLD</t>
  </si>
  <si>
    <t>ACH WITHDRAWAL 081621 PECO ENERGY COMP BILLPAY *********** COM</t>
  </si>
  <si>
    <t>ACH WITHDRAWAL 081821 PECOENERGY UTIL_BIL ***********0818</t>
  </si>
  <si>
    <t>ACH DEP 082021 USAA P&amp;C REFUND ***********4530</t>
  </si>
  <si>
    <t>INTEREST PAID 08/30</t>
  </si>
  <si>
    <t>ACH WITHDRAWAL 090221 HONDA PMT 8004489307 ***********RR7Y</t>
  </si>
  <si>
    <t>ACH WITHDRAWAL 090721 VENMO PAYMENT ***********0710</t>
  </si>
  <si>
    <t>ACH WITHDRAWAL 090721 UNIV OF CO BLDR CU BOULDER ***********6767</t>
  </si>
  <si>
    <t>ACH WITHDRAWAL 090821 PGW WEBPAY UTILITY ***********5867</t>
  </si>
  <si>
    <t>ACH WITHDRAWAL 091021 PAYPAL INST XFER ***********USAI</t>
  </si>
  <si>
    <t>DEPOSIT@MOBILE</t>
  </si>
  <si>
    <t>INTEREST PAID 09/29</t>
  </si>
  <si>
    <t>ACH WITHDRAWAL 100421 HONDA PMT 8004489307 ***********I8GP</t>
  </si>
  <si>
    <t>ACH WITHDRAWAL 100821 PGW WEBPAY UTILITY ***********8394</t>
  </si>
  <si>
    <t>ACH WITHDRAWAL 101221 PAYPAL INST XFER ***********USAI</t>
  </si>
  <si>
    <t>ACH WITHDRAWAL 101321 USAA P&amp;C AUTOPAY ***********4530</t>
  </si>
  <si>
    <t>ACH WITHDRAWAL 102521 VENMO PAYMENT ***********5746</t>
  </si>
  <si>
    <t>INTEREST PAID 10/28</t>
  </si>
  <si>
    <t>CHECK # 1082</t>
  </si>
  <si>
    <t>ACH DEP 110221 FIRSTBANK INET TFER ***********6997</t>
  </si>
  <si>
    <t>ACH WITHDRAWAL 110221 FIRSTBANK INET TFER ***********6997</t>
  </si>
  <si>
    <t>ACH WITHDRAWAL 110221 HONDA PMT 8004489307 ***********7N0S</t>
  </si>
  <si>
    <t>ACH WITHDRAWAL 110521 FIRSTBANK INET TFER ***********6997</t>
  </si>
  <si>
    <t>ACH WITHDRAWAL 110821 PGW WEBPAY UTILITY ***********0958</t>
  </si>
  <si>
    <t>ACH WITHDRAWAL 111021 PAYPAL INST XFER ***********USAI</t>
  </si>
  <si>
    <t>ACH WITHDRAWAL 111221 USAA P&amp;C AUTOPAY ***********4530</t>
  </si>
  <si>
    <t>ACH PAYMENT 111221 USAA CREDIT CARD PAYMENT ***********0051</t>
  </si>
  <si>
    <t>INTEREST PAID 11/29</t>
  </si>
  <si>
    <t>ACH WITHDRAWAL 120221 HONDA PMT 8004489307 ***********BQDY</t>
  </si>
  <si>
    <t>ACH DEP 120721 Houston Federal P2P PAYMNT ALAN GLASSMAN</t>
  </si>
  <si>
    <t>ACH WITHDRAWAL 121021 PAYPAL INST XFER ***********USAI</t>
  </si>
  <si>
    <t>ACH WITHDRAWAL 121321 USAA P&amp;C AUTOPAY ***********4530</t>
  </si>
  <si>
    <t>INTEREST PAID 12/30</t>
  </si>
  <si>
    <t>ACH WITHDRAWAL 010422 HONDA PMT 8004489307 ***********7YWG</t>
  </si>
  <si>
    <t>ACH WITHDRAWAL 011022 PAYPAL INST XFER ***********USAI</t>
  </si>
  <si>
    <t>ACH WITHDRAWAL 011122 USAA P&amp;C AUTOPAY ***********4530</t>
  </si>
  <si>
    <t>ACH DEP 012822 VENMO CASHOUT ***********5705</t>
  </si>
  <si>
    <t>INTEREST PAID 01/28</t>
  </si>
  <si>
    <t>ACH WITHDRAWAL 020222 HONDA PMT 8004489307</t>
  </si>
  <si>
    <t>ACH WITHDRAWAL 020422 UNIV OF CO BLDR CU BOULDER ***********8809</t>
  </si>
  <si>
    <t>ATM REBATE $101.50 ATM W/D ELEVATIONS CU166 on 02/08</t>
  </si>
  <si>
    <t>ATM WITHDRAWAL 020822 6011020822 ELEVATIONS CU1669 EUCLID BOULDER CO</t>
  </si>
  <si>
    <t>ACH WITHDRAWAL 021022 PAYPAL INST XFER ***********USAI</t>
  </si>
  <si>
    <t>ACH WITHDRAWAL 021122 USAA P&amp;C AUTOPAY ***********4530</t>
  </si>
  <si>
    <t>ACH WITHDRAWAL 030222 HONDA PMT 8004489307 ***********GDEZ</t>
  </si>
  <si>
    <t>USAA CREDIT CARD PAYMENT</t>
  </si>
  <si>
    <t>ACH WITHDRAWAL 031022 PAYPAL INST XFER ***********USAI</t>
  </si>
  <si>
    <t>ACH WITHDRAWAL 031122 USAA P&amp;C AUTOPAY ***********4530</t>
  </si>
  <si>
    <t>ATM REBATE $102.25 ATM W/D PAI ISO1108 PEAR on 03/17</t>
  </si>
  <si>
    <t>ATM WITHDRAWAL 031722 6011031722 PAI ISO1108 PEARL ST BOULDER CO</t>
  </si>
  <si>
    <t>ACH DEP 033122 M1 FINANCE (MOFI ACH ***********2860</t>
  </si>
  <si>
    <t>ACH WITHDRAWAL 033122</t>
  </si>
  <si>
    <t>ACH DEP 040422 IRS TREAS 310 TAX REF ***********0918</t>
  </si>
  <si>
    <t>ACH WITHDRAWAL 040422 HONDA PMT 8004489307 ***********ZL4L</t>
  </si>
  <si>
    <t>ACH WITHDRAWAL 040622 VENMO PAYMENT ***********8914</t>
  </si>
  <si>
    <t>ACH WITHDRAWAL 041122 PAYPAL INST XFER ***********USAI</t>
  </si>
  <si>
    <t>ACH WITHDRAWAL 041222 USAA P&amp;C AUTOPAY ***********4530</t>
  </si>
  <si>
    <t>ACH PAYMENT 041222 USAA CREDIT CARD PAYMENT ***********0051</t>
  </si>
  <si>
    <t>DEBIT PRENOTIFICATION 042122 CO DEPT REVENUE TAXPAYMENT ***********</t>
  </si>
  <si>
    <t>ACH WITHDRAWAL 042622 CO DEPT REVENUE TAXPAYMENT ***********</t>
  </si>
  <si>
    <t>INTEREST PAID 04/28</t>
  </si>
  <si>
    <t>ACH WITHDRAWAL 050322 HONDA PMT 8004489307 ***********OKVT</t>
  </si>
  <si>
    <t>ACH WITHDRAWAL 051022 PAYPAL INST XFER ***********USAI</t>
  </si>
  <si>
    <t>ACH WITHDRAWAL 051122 USAA P&amp;C AUTOPAY ***********4530</t>
  </si>
  <si>
    <t>ACH DEP 060322 AI SOLUTIONS PAYROLL ***********1528</t>
  </si>
  <si>
    <t>ACH WITHDRAWAL 060222 HONDA PMT 8004489307 ***********M4M0</t>
  </si>
  <si>
    <t>ACH WITHDRAWAL 060722 UNIV OF CO BLDR CU BOULDER ***********6951</t>
  </si>
  <si>
    <t>ACH WITHDRAWAL 061022 PAYPAL INST XFER ***********USAI</t>
  </si>
  <si>
    <t>ACH WITHDRAWAL 061322 USAA P&amp;C AUTOPAY ***********4530</t>
  </si>
  <si>
    <t>ACH DEP 061722 AI SOLUTIONS PAYROLL ***********1528</t>
  </si>
  <si>
    <t>CHECK # 1083</t>
  </si>
  <si>
    <t>ACH DEP 070122 AI SOLUTIONS PAYROLL ***********1528</t>
  </si>
  <si>
    <t>ATM WITHDRAWAL 070322 6011070322 CAPITAL ONETARGET #0064 BOULDER CO</t>
  </si>
  <si>
    <t>ACH WITHDRAWAL 070522 HONDA PMT 8004489307 ***********THV1</t>
  </si>
  <si>
    <t>CHECK # 1084</t>
  </si>
  <si>
    <t>CHECK # 1085</t>
  </si>
  <si>
    <t>ACH WITHDRAWAL 071122 PAYPAL INST XFER ***********USAI</t>
  </si>
  <si>
    <t>ACH WITHDRAWAL 071222 USAA P&amp;C AUTOPAY ***********4530</t>
  </si>
  <si>
    <t>ACH DEP 071522 AI SOLUTIONS PAYROLL ***********1528</t>
  </si>
  <si>
    <t>POS DEBIT 072322 5411072322 TARGET T- 2800 Pearl S BOULDER CO</t>
  </si>
  <si>
    <t>ACH DEP 072922 AI SOLUTIONS PAYROLL ***********1528</t>
  </si>
  <si>
    <t>INTEREST PAID 07/28</t>
  </si>
  <si>
    <t>ACH WITHDRAWAL 080122 XCEL ENERGY-PSCO XCELENERGY ***********6821</t>
  </si>
  <si>
    <t>ACH WITHDRAWAL 080222 HONDA PMT 8004489307 ***********2KRH</t>
  </si>
  <si>
    <t>CHECK # 1086</t>
  </si>
  <si>
    <t>ACH WITHDRAWAL 081022 PAYPAL INST XFER ***********USAI</t>
  </si>
  <si>
    <t>ACH DEP 081222 AI SOLUTIONS PAYROLL ***********1528</t>
  </si>
  <si>
    <t>ACH WITHDRAWAL 081122 USAA P&amp;C AUTOPAY ***********4530</t>
  </si>
  <si>
    <t>ACH WITHDRAWAL 081722 XCEL ENERGY-PSCO XCELENERGY ***********6821</t>
  </si>
  <si>
    <t>ACH DEP 082622 AI SOLUTIONS PAYROLL ***********1528</t>
  </si>
  <si>
    <t>ATM REBATE $103.00 ATM W/D Wells Fargo Ban3 on 08/29</t>
  </si>
  <si>
    <t>ATM WITHDRAWAL 082922 6011082922 Wells Fargo Ban3000 MarkePHILADELPHIA PA</t>
  </si>
  <si>
    <t>ACH WITHDRAWAL 090222 HONDA PMT 8004489307 ***********JX9R</t>
  </si>
  <si>
    <t>ACH DEP 090622 FID BKG SVC LLC MONEYLINE ***********GR2V</t>
  </si>
  <si>
    <t>ACH WITHDRAWAL 090622 UNIV OF CO BLDR CU BOULDER ***********9928</t>
  </si>
  <si>
    <t>CHECK # 1087</t>
  </si>
  <si>
    <t>ACH WITHDRAWAL 090722 NNpayplnCUBLDR ServiceFee ***********9933</t>
  </si>
  <si>
    <t>ACH DEP 090822 M1 FINANCE (MOFI ACH ***********5225</t>
  </si>
  <si>
    <t>ACH WITHDRAWAL 091222 PAYPAL INST XFER ***********USAI</t>
  </si>
  <si>
    <t>ACH WITHDRAWAL 091322 USAA P&amp;C AUTOPAY ***********4530</t>
  </si>
  <si>
    <t>ACH WITHDRAWAL 091522 XCEL ENERGY-PSCO XCELENERGY ***********6821</t>
  </si>
  <si>
    <t>INTEREST PAID 09/26</t>
  </si>
  <si>
    <t>ACH WITHDRAWAL 100422 HONDA PMT 8004489307 ***********9LGC</t>
  </si>
  <si>
    <t>CHECK # 1088</t>
  </si>
  <si>
    <t>ACH WITHDRAWAL 100622 UNIV OF CO BLDR CU BOULDER ***********9929</t>
  </si>
  <si>
    <t>ACH WITHDRAWAL 101122 PAYPAL INST XFER ***********USAI</t>
  </si>
  <si>
    <t>ACH WITHDRAWAL 101222 USAA P&amp;C AUTOPAY ***********4530</t>
  </si>
  <si>
    <t>ACH DEP 101822 FID BKG SVC LLC MONEYLINE ***********9DKG</t>
  </si>
  <si>
    <t>ACH WITHDRAWAL 101822 XCEL ENERGY-PSCO XCELENERGY ***********6821</t>
  </si>
  <si>
    <t>INTEREST PAID 10/26</t>
  </si>
  <si>
    <t>ACH WITHDRAWAL 110222 HONDA PMT 8004489307 ***********H9UN</t>
  </si>
  <si>
    <t>CHECK # 1089</t>
  </si>
  <si>
    <t>ACH WITHDRAWAL 110822 UNIV OF CO BLDR CU BOULDER ***********9930</t>
  </si>
  <si>
    <t>ACH WITHDRAWAL 111022 PAYPAL INST XFER ***********USAI</t>
  </si>
  <si>
    <t>ACH WITHDRAWAL 111422 USAA P&amp;C AUTOPAY ***********4530</t>
  </si>
  <si>
    <t>ACH PAYMENT 111122 USAA CREDIT CARD PAYMENT ***********0051</t>
  </si>
  <si>
    <t>ACH WITHDRAWAL 111522 XCEL ENERGY-PSCO XCELENERGY ***********6821</t>
  </si>
  <si>
    <t>INTEREST PAID 11/25</t>
  </si>
  <si>
    <t>ACH DEP 113022 FID BKG SVC LLC MONEYLINE ***********1I5B</t>
  </si>
  <si>
    <t>ACH WITHDRAWAL 120222 HONDA PMT 8004489307 ***********M02N</t>
  </si>
  <si>
    <t>ACH DEP 120522 FID BKG SVC LLC MONEYLINE ***********FY4A</t>
  </si>
  <si>
    <t>CHECK # 1090</t>
  </si>
  <si>
    <t>ACH WITHDRAWAL 121222 PAYPAL INST XFER ***********USAI</t>
  </si>
  <si>
    <t>ACH WITHDRAWAL 121322 USAA P&amp;C AUTOPAY ***********4530</t>
  </si>
  <si>
    <t>ACH WITHDRAWAL 121522 XCEL ENERGY-PSCO XCELENERGY ***********6821</t>
  </si>
  <si>
    <t>CHECK # 1091</t>
  </si>
  <si>
    <t>INTEREST PAID 12/23</t>
  </si>
  <si>
    <t>ACH WITHDRAWAL 010323 HONDA PMT 8004489307 ***********JFWT</t>
  </si>
  <si>
    <t>CHECK # 1092</t>
  </si>
  <si>
    <t>ACH WITHDRAWAL 011023 PAYPAL INST XFER ***********USAI</t>
  </si>
  <si>
    <t>ACH WITHDRAWAL 011123 USAA P&amp;C AUTOPAY ***********4530</t>
  </si>
  <si>
    <t>ACH WITHDRAWAL 011923 COMCAST 8497101 004180591 ***********2262</t>
  </si>
  <si>
    <t>ACH WITHDRAWAL 012023 XCEL ENERGY-PSCO XCELENERGY ***********6821</t>
  </si>
  <si>
    <t>ACH DEP 012323 UCB Bursar REFUND ***********2703</t>
  </si>
  <si>
    <t>INTEREST PAID 01/26</t>
  </si>
  <si>
    <t>ACH DEP 013023 UCB Bursar REFUND ***********2703</t>
  </si>
  <si>
    <t>ACH WITHDRAWAL 020223 HONDA PMT 8004489307 ***********8WQY</t>
  </si>
  <si>
    <t>CHECK # 1093</t>
  </si>
  <si>
    <t>ACH WITHDRAWAL 021023 PAYPAL INST XFER ***********USAI</t>
  </si>
  <si>
    <t>ACH WITHDRAWAL 021323 USAA P&amp;C AUTOPAY ***********4530</t>
  </si>
  <si>
    <t>ACH PAYMENT 021223 USAA CREDIT CARD PAYMENT ***********0051</t>
  </si>
  <si>
    <t>ACH WITHDRAWAL 022123 COMCAST 8497101 004180591 ***********4170</t>
  </si>
  <si>
    <t>ACH WITHDRAWAL 022123 XCEL ENERGY-PSCO XCELENERGY ***********6821</t>
  </si>
  <si>
    <t>INTEREST PAID 02/24</t>
  </si>
  <si>
    <t>ACH WITHDRAWAL 030223 HONDA PMT 8004489307 ***********7IZF</t>
  </si>
  <si>
    <t>CHECK # 1094</t>
  </si>
  <si>
    <t>ACH DEP 031323 IRS TREAS 310 TAX REF ***********0918</t>
  </si>
  <si>
    <t>ACH WITHDRAWAL 031023 PAYPAL INST XFER ***********USAI</t>
  </si>
  <si>
    <t>ACH WITHDRAWAL 031323 USAA P&amp;C AUTOPAY ***********4530</t>
  </si>
  <si>
    <t>ACH PAYMENT 031223 USAA CREDIT CARD PAYMENT ***********0051</t>
  </si>
  <si>
    <t>ACH WITHDRAWAL 032023 COMCAST 8497101 004180591 ***********0796</t>
  </si>
  <si>
    <t>ACH WITHDRAWAL 032123 XCEL ENERGY-PSCO XCELENERGY ***********6821</t>
  </si>
  <si>
    <t>INTEREST PAID 03/24</t>
  </si>
  <si>
    <t>ACH WITHDRAWAL 040423 HONDA PMT 8004489307 ***********SAGU</t>
  </si>
  <si>
    <t>CHECK # 1095</t>
  </si>
  <si>
    <t>ACH WITHDRAWAL 041023 PAYPAL INST XFER ***********USAI</t>
  </si>
  <si>
    <t>ACH WITHDRAWAL 041123 USAA P&amp;C AUTOPAY ***********4530</t>
  </si>
  <si>
    <t>ACH PAYMENT 041223 USAA CREDIT CARD PAYMENT ***********0051</t>
  </si>
  <si>
    <t>ATM REBATE $102.75 ATM W/D PAI ISO1551 CORT on 04/13</t>
  </si>
  <si>
    <t>ATM WITHDRAWAL 041323 6011041323 PAI ISO1551 CORTEZ ST DENVER CO</t>
  </si>
  <si>
    <t>ACH WITHDRAWAL 041923 COMCAST 8497101 004180591 ***********4000</t>
  </si>
  <si>
    <t>ACH WITHDRAWAL 042023 XCEL ENERGY-PSCO XCELENERGY ***********6821</t>
  </si>
  <si>
    <t>INTEREST PAID 04/26</t>
  </si>
  <si>
    <t>ACH WITHDRAWAL 050223 HONDA PMT 8004489307 ***********ZOFC</t>
  </si>
  <si>
    <t>CHECK # 1096</t>
  </si>
  <si>
    <t>ACH WITHDRAWAL 051023 PAYPAL INST XFER ***********USAI</t>
  </si>
  <si>
    <t>ACH WITHDRAWAL 051123 USAA P&amp;C AUTOPAY ***********4530</t>
  </si>
  <si>
    <t>ACH PAYMENT 051223 USAA CREDIT CARD PAYMENT ***********0051</t>
  </si>
  <si>
    <t>ACH WITHDRAWAL 051823 XCEL ENERGY-PSCO XCELENERGY ***********6821</t>
  </si>
  <si>
    <t>ACH WITHDRAWAL 051923 COMCAST 8497101 004180591 ***********1852</t>
  </si>
  <si>
    <t>INTEREST PAID 05/26</t>
  </si>
  <si>
    <t>ACH WITHDRAWAL 060223 HONDA PMT 8004489307 ***********1A0E</t>
  </si>
  <si>
    <t>CHECK # 1097</t>
  </si>
  <si>
    <t>ACH WITHDRAWAL 061223 PAYPAL INST XFER ***********USAI</t>
  </si>
  <si>
    <t>ACH WITHDRAWAL 061323 USAA P&amp;C AUTOPAY ***********4530</t>
  </si>
  <si>
    <t>ACH PAYMENT 061223 USAA CREDIT CARD PAYMENT ***********0051</t>
  </si>
  <si>
    <t>ACH WITHDRAWAL 062023 COMCAST 8497101 004180591 ***********3495</t>
  </si>
  <si>
    <t>ACH WITHDRAWAL 062123 XCEL ENERGY-PSCO XCELENERGY ***********6821</t>
  </si>
  <si>
    <t>INTEREST PAID 06/26</t>
  </si>
  <si>
    <t>ACH WITHDRAWAL 070523 HONDA PMT 8004489307 ***********PLBR</t>
  </si>
  <si>
    <t>CHECK # 1098</t>
  </si>
  <si>
    <t>ACH DEP 070723 UCB Bursar REFUND ***********2703</t>
  </si>
  <si>
    <t>DEBIT CARD PURCHASE 070523 8021070523 BOULDER DENTAL CENTER BOULDER CO</t>
  </si>
  <si>
    <t>ACH WITHDRAWAL 071023 PAYPAL INST XFER ***********USAI</t>
  </si>
  <si>
    <t>ACH WITHDRAWAL 071123 USAA P&amp;C AUTOPAY ***********4530</t>
  </si>
  <si>
    <t>ACH PAYMENT 071223 USAA CREDIT CARD PAYMENT ***********0051</t>
  </si>
  <si>
    <t>ACH WITHDRAWAL 071923 XCEL ENERGY-PSCO XCELENERGY ***********6821</t>
  </si>
  <si>
    <t>ACH WITHDRAWAL 071923 COMCAST 8497101 004180591 ***********4802</t>
  </si>
  <si>
    <t>INTEREST PAID 07/26</t>
  </si>
  <si>
    <t>ACH WITHDRAWAL 080223 HONDA PMT 8004489307 ***********EMD7</t>
  </si>
  <si>
    <t>CHECK # 1099</t>
  </si>
  <si>
    <t>ACH WITHDRAWAL 081023 PAYPAL INST XFER ***********USAI</t>
  </si>
  <si>
    <t>ACH WITHDRAWAL 081123 USAA P&amp;C AUTOPAY ***********4530</t>
  </si>
  <si>
    <t>ACH PAYMENT 081123 USAA CREDIT CARD PAYMENT ***********0051</t>
  </si>
  <si>
    <t>ACH WITHDRAWAL 081823 XCEL ENERGY-PSCO XCELENERGY ***********6821</t>
  </si>
  <si>
    <t>ACH WITHDRAWAL 082123 COMCAST 8497101 004180591 ***********7293</t>
  </si>
  <si>
    <t>IOD INTEREST PAID 08/25</t>
  </si>
  <si>
    <t>ACH WITHDRAWAL 090523 HONDA PMT 8004489307 ***********FW8E</t>
  </si>
  <si>
    <t>ACH WITHDRAWAL 091123 PAYPAL INST XFER ***********USAI</t>
  </si>
  <si>
    <t>CHECK # 1100</t>
  </si>
  <si>
    <t>ACH WITHDRAWAL 091223 USAA P&amp;C AUTOPAY ***********4530</t>
  </si>
  <si>
    <t>ACH PAYMENT 091223 USAA CREDIT CARD PAYMENT ***********0051</t>
  </si>
  <si>
    <t>ACH WITHDRAWAL 091823 XCEL ENERGY-PSCO XCELENERGY ***********6821</t>
  </si>
  <si>
    <t>ACH WITHDRAWAL 091923 COMCAST 8497101 004180591 ***********8801</t>
  </si>
  <si>
    <t>ACH DEP 092223 Yardi Penny Test ACCTVERIFY ***********PTVD</t>
  </si>
  <si>
    <t>ACH WITHDRAWAL 092523 YARDI SERVICECHG WEB PMTS ***********1ZVD</t>
  </si>
  <si>
    <t>ACH WITHDRAWAL 092523 CORNERSTONEAPART WEB PMTS ***********1ZVD</t>
  </si>
  <si>
    <t>IOD INTEREST PAID 09/26</t>
  </si>
  <si>
    <t>ACH WITHDRAWAL 100323 YARDI SERVICECHG WEB PMTS ***********VDYD</t>
  </si>
  <si>
    <t>ACH WITHDRAWAL 100323 HONDA PMT 8004489307 ***********JESA</t>
  </si>
  <si>
    <t>ACH WITHDRAWAL 100323 CORNERSTONEAPART WEB PMTS ***********ZFYD</t>
  </si>
  <si>
    <t>ATM REBATE $103.50 ATM W/D TD BANK3250 CHES on 10/08</t>
  </si>
  <si>
    <t>ATM WITHDRAWAL 100823 6011100823 TD BANK3250 CHESTNUT ST PHILADELPHIA PA</t>
  </si>
  <si>
    <t>ACH WITHDRAWAL 101023 PAYPAL INST XFER ***********USAI</t>
  </si>
  <si>
    <t>ACH WITHDRAWAL 101123 USAA P&amp;C AUTOPAY ***********4530</t>
  </si>
  <si>
    <t>ACH PAYMENT 101223 USAA CREDIT CARD PAYMENT ***********0051</t>
  </si>
  <si>
    <t>ACH WITHDRAWAL 101723 XCEL ENERGY-PSCO XCELENERGY ***********6821</t>
  </si>
  <si>
    <t>ACH WITHDRAWAL 101923 XCEL ENERGY-PSCO XCELENERGY ***********6821</t>
  </si>
  <si>
    <t>ACH WITHDRAWAL 101923 COMCAST 8497101 004180591 ***********5806</t>
  </si>
  <si>
    <t>ACH WITHDRAWAL 102323 XCEL ENERGY-PSCO XCELENERGY ***********6821</t>
  </si>
  <si>
    <t>IOD INTEREST PAID 10/26</t>
  </si>
  <si>
    <t>Date</t>
  </si>
  <si>
    <t>Desc</t>
  </si>
  <si>
    <t>Amount</t>
  </si>
  <si>
    <t>Balance</t>
  </si>
  <si>
    <t>USAA FUNDS TRANSFER DB TO Jill Rasco CHECKING     #7179, CONF# 1803762213</t>
  </si>
  <si>
    <t>USAA FUNDS TRANSFER CR FROM Jill Rasco CHECKING     #7179, CONF# 2123425327</t>
  </si>
  <si>
    <t>USAA FUNDS TRANSFER DB TO Jill Rasco CHECKING     #7179,  CONF# 2106651783</t>
  </si>
  <si>
    <t>ACH DEP 011723 SATORI SPACE, IN PAYROLL ***********39-0</t>
  </si>
  <si>
    <t>ACH DEP 090823 ASF, DBA Insperi PAYROLL ***********5626</t>
  </si>
  <si>
    <t>CREDIT PRENOTIFICATION 090523 ASF, DBA Insperi PAYROLL ***********5626</t>
  </si>
  <si>
    <t>ACH DEP 031623 SATORI SPACE, IN PAYROLL ***********39-0</t>
  </si>
  <si>
    <t>ACH DEP 020123 SATORI SPACE, IN PAYROLL ***********39-0</t>
  </si>
  <si>
    <t>ACH DEP 033123 SATORI SPACE, IN PAYROLL ***********39-0</t>
  </si>
  <si>
    <t>USAA FUNDS TRANSFER CR FROM Jill Rasco SAVINGS #7152, CONF# 4963948199</t>
  </si>
  <si>
    <t>USAA FUNDS TRANSFER CR FROM Jill Rasco SAVINGS #7152, CONF# 4892073323</t>
  </si>
  <si>
    <t>USAA FUNDS TRANSFER CR FROM Jill Rasco CHECKING #7179, CONF# 4605971881</t>
  </si>
  <si>
    <t>ACH DEP 091123 ASF, DBA Insperi PAYROLL ***********5626</t>
  </si>
  <si>
    <t>USAA FUNDS TRANSFER DB TO Brian Glassman CHECKING #7179, CONF# 5143788249</t>
  </si>
  <si>
    <t>ACH DEP 092923 ASF, DBA Insperi PAYROLL ***********5626</t>
  </si>
  <si>
    <t>USAA FUNDS TRANSFER CR FROM Jill Rasco CHECKING #7179, CONF# 3600490013</t>
  </si>
  <si>
    <t>USAA FUNDS TRANSFER DB TO Jill Rasco CHECKING #7179, CONF# 3231126759</t>
  </si>
  <si>
    <t>USAA FUNDS TRANSFER CR FROM Jill Rasco SAVINGS #7152, CONF# 3228986297</t>
  </si>
  <si>
    <t>What do</t>
  </si>
  <si>
    <t>If salary, amortize. If bonus, lump sum</t>
  </si>
  <si>
    <t>Probably treat special?</t>
  </si>
  <si>
    <t>ATM</t>
  </si>
  <si>
    <t>Car note, amortize</t>
  </si>
  <si>
    <t>Internet/utilities, amortize</t>
  </si>
  <si>
    <t>Split car from rental and amortize</t>
  </si>
  <si>
    <t>Utilities, amortize</t>
  </si>
  <si>
    <t>Entertainment, subscription, amortize</t>
  </si>
  <si>
    <t>kindle --&gt; books</t>
  </si>
  <si>
    <t>Salary, amortize</t>
  </si>
  <si>
    <t>Mark somehow, look at PayPal logs to handle</t>
  </si>
  <si>
    <t>Mark somehow, look at Venmo logs to handle</t>
  </si>
  <si>
    <t>Parental. Mark as being its own pseudo-account</t>
  </si>
  <si>
    <t>Mark somehow, look at M1 logs to handle</t>
  </si>
  <si>
    <t>CC Payment</t>
  </si>
  <si>
    <t>Cleaned up desc</t>
  </si>
  <si>
    <t>interest --&gt; income other</t>
  </si>
  <si>
    <t>Special handling because doesn't fit the pattern</t>
  </si>
  <si>
    <t>Income other</t>
  </si>
  <si>
    <t>Date probably removed</t>
  </si>
  <si>
    <t>Uber, handle individually</t>
  </si>
  <si>
    <t>Usually groceries, but verify because there are exceptions (party supplies, gas, etc.)</t>
  </si>
  <si>
    <t>Lyft, handle individually</t>
  </si>
  <si>
    <t>Handle individually</t>
  </si>
  <si>
    <t xml:space="preserve">Split utilities (if applicable) from rent and amortize. Security deposits handled specially. </t>
  </si>
  <si>
    <t>Humble Bundle --&gt; games</t>
  </si>
  <si>
    <t>Health insurance. Amortize</t>
  </si>
  <si>
    <t>Food - nice</t>
  </si>
  <si>
    <t>Handle individually (too high to be groceries)</t>
  </si>
  <si>
    <t>Handle individually. Could be food or gas</t>
  </si>
  <si>
    <t>Gas</t>
  </si>
  <si>
    <t>Groceries</t>
  </si>
  <si>
    <t>Usually nice food, but might be date or going out</t>
  </si>
  <si>
    <t>Handle individually (too low to be gas)</t>
  </si>
  <si>
    <t>IRS --&gt; taxes</t>
  </si>
  <si>
    <t>Further processing, but it's First Bank</t>
  </si>
  <si>
    <t>Further processing, but it's Fidelity</t>
  </si>
  <si>
    <t>Medical insurance</t>
  </si>
  <si>
    <t>I think rent and maybe utilities?</t>
  </si>
  <si>
    <t>Security depost?</t>
  </si>
  <si>
    <t>is either insurance or CC payment</t>
  </si>
  <si>
    <t>Steam --&gt; games (unless it's a gift)</t>
  </si>
  <si>
    <t>School stuff</t>
  </si>
  <si>
    <t>Done</t>
  </si>
  <si>
    <t>Usually medical, but not always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</si>
</sst>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291" totalsRowShown="0">
  <autoFilter ref="A1:H1291" xr:uid="{00000000-0009-0000-0100-000001000000}"/>
  <tableColumns count="8">
    <tableColumn id="1" xr3:uid="{00000000-0010-0000-0000-000001000000}" name="Date" dataDxfId="2"/>
    <tableColumn id="2" xr3:uid="{00000000-0010-0000-0000-000002000000}" name="Desc"/>
    <tableColumn id="8" xr3:uid="{00000000-0010-0000-0000-000008000000}" name="Cleaned up desc" dataDxfId="1">
      <calculatedColumnFormula>TRIM(
SUBSTITUTE(SUBSTITUTE(SUBSTITUTE(SUBSTITUTE(SUBSTITUTE(SUBSTITUTE(SUBSTITUTE(
Table1[[#This Row],[Desc]], "ACH CREDIT", ""),
"ACH DEBIT", ""),
"ACH DEP", ""),
"ACH PAYMENT", ""),
"ACH WITHDRAWAL", ""),
"DEBIT CARD PURCHASE", ""),
"POS DEBIT", "")
)</calculatedColumnFormula>
    </tableColumn>
    <tableColumn id="9" xr3:uid="{00000000-0010-0000-0000-000009000000}" name="Date probably removed" dataDxfId="0">
      <calculatedColumnFormula>RIGHT(Table1[[#This Row],[Cleaned up desc]], LEN(Table1[[#This Row],[Cleaned up desc]])-6)</calculatedColumnFormula>
    </tableColumn>
    <tableColumn id="3" xr3:uid="{00000000-0010-0000-0000-000003000000}" name="Amount"/>
    <tableColumn id="4" xr3:uid="{00000000-0010-0000-0000-000004000000}" name="Balance"/>
    <tableColumn id="7" xr3:uid="{00000000-0010-0000-0000-000007000000}" name="What do"/>
    <tableColumn id="5" xr3:uid="{F29B2176-E825-47AD-8997-0F7E278917AB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1"/>
  <sheetViews>
    <sheetView tabSelected="1" workbookViewId="0">
      <selection activeCell="G357" sqref="G357"/>
    </sheetView>
  </sheetViews>
  <sheetFormatPr defaultRowHeight="15" x14ac:dyDescent="0.25"/>
  <cols>
    <col min="1" max="1" width="10.7109375" bestFit="1" customWidth="1"/>
    <col min="2" max="2" width="121.140625" hidden="1" customWidth="1"/>
    <col min="3" max="3" width="100.42578125" bestFit="1" customWidth="1"/>
    <col min="4" max="4" width="74.7109375" hidden="1" customWidth="1"/>
    <col min="5" max="5" width="10.42578125" bestFit="1" customWidth="1"/>
    <col min="6" max="6" width="10.140625" bestFit="1" customWidth="1"/>
    <col min="7" max="7" width="81.28515625" bestFit="1" customWidth="1"/>
  </cols>
  <sheetData>
    <row r="1" spans="1:8" x14ac:dyDescent="0.25">
      <c r="A1" t="s">
        <v>1030</v>
      </c>
      <c r="B1" t="s">
        <v>1031</v>
      </c>
      <c r="C1" t="s">
        <v>1068</v>
      </c>
      <c r="D1" t="s">
        <v>1072</v>
      </c>
      <c r="E1" t="s">
        <v>1032</v>
      </c>
      <c r="F1" t="s">
        <v>1033</v>
      </c>
      <c r="G1" t="s">
        <v>1052</v>
      </c>
      <c r="H1" t="s">
        <v>1096</v>
      </c>
    </row>
    <row r="2" spans="1:8" x14ac:dyDescent="0.25">
      <c r="A2" s="1">
        <v>43111</v>
      </c>
      <c r="B2" t="s">
        <v>288</v>
      </c>
      <c r="C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011118 6011011118 RegionsHuffmeister CYPRESS TX</v>
      </c>
      <c r="D2" t="str">
        <f>RIGHT(Table1[[#This Row],[Cleaned up desc]], LEN(Table1[[#This Row],[Cleaned up desc]])-6)</f>
        <v xml:space="preserve"> NONLOCAL 011118 6011011118 RegionsHuffmeister CYPRESS TX</v>
      </c>
      <c r="E2">
        <v>-103.5</v>
      </c>
      <c r="F2" t="s">
        <v>1</v>
      </c>
      <c r="G2" t="s">
        <v>1055</v>
      </c>
      <c r="H2" t="b">
        <v>1</v>
      </c>
    </row>
    <row r="3" spans="1:8" x14ac:dyDescent="0.25">
      <c r="A3" s="1">
        <v>42747</v>
      </c>
      <c r="B3" t="s">
        <v>99</v>
      </c>
      <c r="C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011217 KC15283142 LUDLOW ST PHILADELPHIA PA</v>
      </c>
      <c r="D3" t="str">
        <f>RIGHT(Table1[[#This Row],[Cleaned up desc]], LEN(Table1[[#This Row],[Cleaned up desc]])-6)</f>
        <v xml:space="preserve"> NONLOCAL 011217 KC15283142 LUDLOW ST PHILADELPHIA PA</v>
      </c>
      <c r="E3">
        <v>-42.5</v>
      </c>
      <c r="F3" t="s">
        <v>1</v>
      </c>
      <c r="G3" t="s">
        <v>1055</v>
      </c>
      <c r="H3" t="b">
        <v>1</v>
      </c>
    </row>
    <row r="4" spans="1:8" x14ac:dyDescent="0.25">
      <c r="A4" s="1">
        <v>43496</v>
      </c>
      <c r="B4" t="s">
        <v>464</v>
      </c>
      <c r="C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013119 6011013119 PAI ISO903 N 2ND ST PHILADELPHIA PA</v>
      </c>
      <c r="D4" t="str">
        <f>RIGHT(Table1[[#This Row],[Cleaned up desc]], LEN(Table1[[#This Row],[Cleaned up desc]])-6)</f>
        <v xml:space="preserve"> NONLOCAL 013119 6011013119 PAI ISO903 N 2ND ST PHILADELPHIA PA</v>
      </c>
      <c r="E4">
        <v>-102</v>
      </c>
      <c r="F4" t="s">
        <v>1</v>
      </c>
      <c r="G4" t="s">
        <v>1055</v>
      </c>
      <c r="H4" t="b">
        <v>1</v>
      </c>
    </row>
    <row r="5" spans="1:8" x14ac:dyDescent="0.25">
      <c r="A5" s="1">
        <v>42767</v>
      </c>
      <c r="B5" t="s">
        <v>116</v>
      </c>
      <c r="C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020117 TD BANK3141 CHESTNUT STREPHILADELPHIA PA</v>
      </c>
      <c r="D5" t="str">
        <f>RIGHT(Table1[[#This Row],[Cleaned up desc]], LEN(Table1[[#This Row],[Cleaned up desc]])-6)</f>
        <v xml:space="preserve"> NONLOCAL 020117 TD BANK3141 CHESTNUT STREPHILADELPHIA PA</v>
      </c>
      <c r="E5">
        <v>-83</v>
      </c>
      <c r="F5" t="s">
        <v>1</v>
      </c>
      <c r="G5" t="s">
        <v>1055</v>
      </c>
      <c r="H5" t="b">
        <v>1</v>
      </c>
    </row>
    <row r="6" spans="1:8" x14ac:dyDescent="0.25">
      <c r="A6" s="1">
        <v>43133</v>
      </c>
      <c r="B6" t="s">
        <v>326</v>
      </c>
      <c r="C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020218 6011020218 Wells Fargo BanACADEMY/PLPHILADELPHIA PA</v>
      </c>
      <c r="D6" t="str">
        <f>RIGHT(Table1[[#This Row],[Cleaned up desc]], LEN(Table1[[#This Row],[Cleaned up desc]])-6)</f>
        <v xml:space="preserve"> NONLOCAL 020218 6011020218 Wells Fargo BanACADEMY/PLPHILADELPHIA PA</v>
      </c>
      <c r="E6">
        <v>-103</v>
      </c>
      <c r="F6" t="s">
        <v>1</v>
      </c>
      <c r="G6" t="s">
        <v>1055</v>
      </c>
      <c r="H6" t="b">
        <v>1</v>
      </c>
    </row>
    <row r="7" spans="1:8" x14ac:dyDescent="0.25">
      <c r="A7" s="1">
        <v>43865</v>
      </c>
      <c r="B7" t="s">
        <v>592</v>
      </c>
      <c r="C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020420 6011020420 PNC BANK3341 GRANT AVE PHILADELPHIA PA</v>
      </c>
      <c r="D7" t="str">
        <f>RIGHT(Table1[[#This Row],[Cleaned up desc]], LEN(Table1[[#This Row],[Cleaned up desc]])-6)</f>
        <v xml:space="preserve"> NONLOCAL 020420 6011020420 PNC BANK3341 GRANT AVE PHILADELPHIA PA</v>
      </c>
      <c r="E7">
        <v>-100</v>
      </c>
      <c r="F7" t="s">
        <v>1</v>
      </c>
      <c r="G7" t="s">
        <v>1055</v>
      </c>
      <c r="H7" t="b">
        <v>1</v>
      </c>
    </row>
    <row r="8" spans="1:8" x14ac:dyDescent="0.25">
      <c r="A8" s="1">
        <v>42788</v>
      </c>
      <c r="B8" t="s">
        <v>135</v>
      </c>
      <c r="C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022217 PNC BANK3401 WALNUT STREEPHILADELPHIA PA</v>
      </c>
      <c r="D8" t="str">
        <f>RIGHT(Table1[[#This Row],[Cleaned up desc]], LEN(Table1[[#This Row],[Cleaned up desc]])-6)</f>
        <v xml:space="preserve"> NONLOCAL 022217 PNC BANK3401 WALNUT STREEPHILADELPHIA PA</v>
      </c>
      <c r="E8">
        <v>-70</v>
      </c>
      <c r="F8" t="s">
        <v>1</v>
      </c>
      <c r="G8" t="s">
        <v>1055</v>
      </c>
      <c r="H8" t="b">
        <v>1</v>
      </c>
    </row>
    <row r="9" spans="1:8" x14ac:dyDescent="0.25">
      <c r="A9" s="1">
        <v>42793</v>
      </c>
      <c r="B9" t="s">
        <v>139</v>
      </c>
      <c r="C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022617 PNC BANK3604 CHESTNUT ST PHILADELPHIA PA</v>
      </c>
      <c r="D9" t="str">
        <f>RIGHT(Table1[[#This Row],[Cleaned up desc]], LEN(Table1[[#This Row],[Cleaned up desc]])-6)</f>
        <v xml:space="preserve"> NONLOCAL 022617 PNC BANK3604 CHESTNUT ST PHILADELPHIA PA</v>
      </c>
      <c r="E9">
        <v>-70</v>
      </c>
      <c r="F9" t="s">
        <v>1</v>
      </c>
      <c r="G9" t="s">
        <v>1055</v>
      </c>
      <c r="H9" t="b">
        <v>1</v>
      </c>
    </row>
    <row r="10" spans="1:8" x14ac:dyDescent="0.25">
      <c r="A10" s="1">
        <v>42814</v>
      </c>
      <c r="B10" t="s">
        <v>153</v>
      </c>
      <c r="C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031817 TD BANK203 NORTH 34TH ST PHILADELPHIA PA</v>
      </c>
      <c r="D10" t="str">
        <f>RIGHT(Table1[[#This Row],[Cleaned up desc]], LEN(Table1[[#This Row],[Cleaned up desc]])-6)</f>
        <v xml:space="preserve"> NONLOCAL 031817 TD BANK203 NORTH 34TH ST PHILADELPHIA PA</v>
      </c>
      <c r="E10">
        <v>-83</v>
      </c>
      <c r="F10" t="s">
        <v>1</v>
      </c>
      <c r="G10" t="s">
        <v>1055</v>
      </c>
      <c r="H10" t="b">
        <v>1</v>
      </c>
    </row>
    <row r="11" spans="1:8" x14ac:dyDescent="0.25">
      <c r="A11" s="1">
        <v>42821</v>
      </c>
      <c r="B11" t="s">
        <v>159</v>
      </c>
      <c r="C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032617 BANCO SANTANDE BENITO JUAREZ</v>
      </c>
      <c r="D11" t="str">
        <f>RIGHT(Table1[[#This Row],[Cleaned up desc]], LEN(Table1[[#This Row],[Cleaned up desc]])-6)</f>
        <v xml:space="preserve"> NONLOCAL 032617 BANCO SANTANDE BENITO JUAREZ</v>
      </c>
      <c r="E11">
        <v>-28.64</v>
      </c>
      <c r="F11" t="s">
        <v>1</v>
      </c>
      <c r="G11" t="s">
        <v>1055</v>
      </c>
      <c r="H11" t="b">
        <v>1</v>
      </c>
    </row>
    <row r="12" spans="1:8" x14ac:dyDescent="0.25">
      <c r="A12" s="1">
        <v>42822</v>
      </c>
      <c r="B12" t="s">
        <v>160</v>
      </c>
      <c r="C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032817 BBVA NOINFORMADO BENITO JUAREZ</v>
      </c>
      <c r="D12" t="str">
        <f>RIGHT(Table1[[#This Row],[Cleaned up desc]], LEN(Table1[[#This Row],[Cleaned up desc]])-6)</f>
        <v xml:space="preserve"> NONLOCAL 032817 BBVA NOINFORMADO BENITO JUAREZ</v>
      </c>
      <c r="E12">
        <v>-55.54</v>
      </c>
      <c r="F12" t="s">
        <v>1</v>
      </c>
      <c r="G12" t="s">
        <v>1055</v>
      </c>
      <c r="H12" t="b">
        <v>1</v>
      </c>
    </row>
    <row r="13" spans="1:8" x14ac:dyDescent="0.25">
      <c r="A13" s="1">
        <v>42828</v>
      </c>
      <c r="B13" t="s">
        <v>169</v>
      </c>
      <c r="C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040317 TD BANK3141 CHESTNUT STREPHILADELPHIA PA</v>
      </c>
      <c r="D13" t="str">
        <f>RIGHT(Table1[[#This Row],[Cleaned up desc]], LEN(Table1[[#This Row],[Cleaned up desc]])-6)</f>
        <v xml:space="preserve"> NONLOCAL 040317 TD BANK3141 CHESTNUT STREPHILADELPHIA PA</v>
      </c>
      <c r="E13">
        <v>-63</v>
      </c>
      <c r="F13" t="s">
        <v>1</v>
      </c>
      <c r="G13" t="s">
        <v>1055</v>
      </c>
      <c r="H13" t="b">
        <v>1</v>
      </c>
    </row>
    <row r="14" spans="1:8" x14ac:dyDescent="0.25">
      <c r="A14" s="1">
        <v>43202</v>
      </c>
      <c r="B14" t="s">
        <v>357</v>
      </c>
      <c r="C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041218 6011041218 Wells Fargo BanNORTHERN LPHILADELPHIA PA</v>
      </c>
      <c r="D14" t="str">
        <f>RIGHT(Table1[[#This Row],[Cleaned up desc]], LEN(Table1[[#This Row],[Cleaned up desc]])-6)</f>
        <v xml:space="preserve"> NONLOCAL 041218 6011041218 Wells Fargo BanNORTHERN LPHILADELPHIA PA</v>
      </c>
      <c r="E14">
        <v>-103</v>
      </c>
      <c r="F14" t="s">
        <v>1</v>
      </c>
      <c r="G14" t="s">
        <v>1055</v>
      </c>
      <c r="H14" t="b">
        <v>1</v>
      </c>
    </row>
    <row r="15" spans="1:8" x14ac:dyDescent="0.25">
      <c r="A15" s="1">
        <v>42843</v>
      </c>
      <c r="B15" t="s">
        <v>178</v>
      </c>
      <c r="C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041817 TD BANK3141 CHESTNUT STREPHILADELPHIA PA</v>
      </c>
      <c r="D15" t="str">
        <f>RIGHT(Table1[[#This Row],[Cleaned up desc]], LEN(Table1[[#This Row],[Cleaned up desc]])-6)</f>
        <v xml:space="preserve"> NONLOCAL 041817 TD BANK3141 CHESTNUT STREPHILADELPHIA PA</v>
      </c>
      <c r="E15">
        <v>-83</v>
      </c>
      <c r="F15" t="s">
        <v>1</v>
      </c>
      <c r="G15" t="s">
        <v>1055</v>
      </c>
      <c r="H15" t="b">
        <v>1</v>
      </c>
    </row>
    <row r="16" spans="1:8" x14ac:dyDescent="0.25">
      <c r="A16" s="1">
        <v>43585</v>
      </c>
      <c r="B16" t="s">
        <v>508</v>
      </c>
      <c r="C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043019 6011043019 INTESASPAO94547VIA AGUSTAGALLARATE VA</v>
      </c>
      <c r="D16" t="str">
        <f>RIGHT(Table1[[#This Row],[Cleaned up desc]], LEN(Table1[[#This Row],[Cleaned up desc]])-6)</f>
        <v xml:space="preserve"> NONLOCAL 043019 6011043019 INTESASPAO94547VIA AGUSTAGALLARATE VA</v>
      </c>
      <c r="E16">
        <v>-164.1</v>
      </c>
      <c r="F16" t="s">
        <v>1</v>
      </c>
      <c r="G16" t="s">
        <v>1055</v>
      </c>
      <c r="H16" t="b">
        <v>1</v>
      </c>
    </row>
    <row r="17" spans="1:8" x14ac:dyDescent="0.25">
      <c r="A17" s="1">
        <v>42856</v>
      </c>
      <c r="B17" t="s">
        <v>193</v>
      </c>
      <c r="C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050117 TD BANK3141 CHESTNUT STREPHILADELPHIA PA</v>
      </c>
      <c r="D17" t="str">
        <f>RIGHT(Table1[[#This Row],[Cleaned up desc]], LEN(Table1[[#This Row],[Cleaned up desc]])-6)</f>
        <v xml:space="preserve"> NONLOCAL 050117 TD BANK3141 CHESTNUT STREPHILADELPHIA PA</v>
      </c>
      <c r="E17">
        <v>-63</v>
      </c>
      <c r="F17" t="s">
        <v>1</v>
      </c>
      <c r="G17" t="s">
        <v>1055</v>
      </c>
      <c r="H17" t="b">
        <v>1</v>
      </c>
    </row>
    <row r="18" spans="1:8" x14ac:dyDescent="0.25">
      <c r="A18" s="1">
        <v>42866</v>
      </c>
      <c r="B18" t="s">
        <v>203</v>
      </c>
      <c r="C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051117 TD BANK203 NORTH 34TH ST PHILADELPHIA PA</v>
      </c>
      <c r="D18" t="str">
        <f>RIGHT(Table1[[#This Row],[Cleaned up desc]], LEN(Table1[[#This Row],[Cleaned up desc]])-6)</f>
        <v xml:space="preserve"> NONLOCAL 051117 TD BANK203 NORTH 34TH ST PHILADELPHIA PA</v>
      </c>
      <c r="E18">
        <v>-83</v>
      </c>
      <c r="F18" t="s">
        <v>1</v>
      </c>
      <c r="G18" t="s">
        <v>1055</v>
      </c>
      <c r="H18" t="b">
        <v>1</v>
      </c>
    </row>
    <row r="19" spans="1:8" x14ac:dyDescent="0.25">
      <c r="A19" s="1">
        <v>42871</v>
      </c>
      <c r="B19" t="s">
        <v>208</v>
      </c>
      <c r="C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051617 BX13413400 LANCASTER AVE.PHILADELPHIA PA</v>
      </c>
      <c r="D19" t="str">
        <f>RIGHT(Table1[[#This Row],[Cleaned up desc]], LEN(Table1[[#This Row],[Cleaned up desc]])-6)</f>
        <v xml:space="preserve"> NONLOCAL 051617 BX13413400 LANCASTER AVE.PHILADELPHIA PA</v>
      </c>
      <c r="E19">
        <v>-62</v>
      </c>
      <c r="F19" t="s">
        <v>1</v>
      </c>
      <c r="G19" t="s">
        <v>1055</v>
      </c>
      <c r="H19" t="b">
        <v>1</v>
      </c>
    </row>
    <row r="20" spans="1:8" x14ac:dyDescent="0.25">
      <c r="A20" s="1">
        <v>42881</v>
      </c>
      <c r="B20" t="s">
        <v>216</v>
      </c>
      <c r="C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052617 BX13413400 LANCASTER AVE.PHILADELPHIA PA</v>
      </c>
      <c r="D20" t="str">
        <f>RIGHT(Table1[[#This Row],[Cleaned up desc]], LEN(Table1[[#This Row],[Cleaned up desc]])-6)</f>
        <v xml:space="preserve"> NONLOCAL 052617 BX13413400 LANCASTER AVE.PHILADELPHIA PA</v>
      </c>
      <c r="E20">
        <v>-82</v>
      </c>
      <c r="F20" t="s">
        <v>1</v>
      </c>
      <c r="G20" t="s">
        <v>1055</v>
      </c>
      <c r="H20" t="b">
        <v>1</v>
      </c>
    </row>
    <row r="21" spans="1:8" x14ac:dyDescent="0.25">
      <c r="A21" s="1">
        <v>42906</v>
      </c>
      <c r="B21" t="s">
        <v>235</v>
      </c>
      <c r="C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062017 Cardtronics CCW3440 MARKEPHILADELPHIA PA</v>
      </c>
      <c r="D21" t="str">
        <f>RIGHT(Table1[[#This Row],[Cleaned up desc]], LEN(Table1[[#This Row],[Cleaned up desc]])-6)</f>
        <v xml:space="preserve"> NONLOCAL 062017 Cardtronics CCW3440 MARKEPHILADELPHIA PA</v>
      </c>
      <c r="E21">
        <v>-80</v>
      </c>
      <c r="F21" t="s">
        <v>1</v>
      </c>
      <c r="G21" t="s">
        <v>1055</v>
      </c>
      <c r="H21" t="b">
        <v>1</v>
      </c>
    </row>
    <row r="22" spans="1:8" x14ac:dyDescent="0.25">
      <c r="A22" s="1">
        <v>42930</v>
      </c>
      <c r="B22" t="s">
        <v>248</v>
      </c>
      <c r="C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071317 BX13413400 LANCASTER AVE.PHILADELPHIA PA</v>
      </c>
      <c r="D22" t="str">
        <f>RIGHT(Table1[[#This Row],[Cleaned up desc]], LEN(Table1[[#This Row],[Cleaned up desc]])-6)</f>
        <v xml:space="preserve"> NONLOCAL 071317 BX13413400 LANCASTER AVE.PHILADELPHIA PA</v>
      </c>
      <c r="E22">
        <v>-62</v>
      </c>
      <c r="F22" t="s">
        <v>1</v>
      </c>
      <c r="G22" t="s">
        <v>1055</v>
      </c>
      <c r="H22" t="b">
        <v>1</v>
      </c>
    </row>
    <row r="23" spans="1:8" x14ac:dyDescent="0.25">
      <c r="A23" s="1">
        <v>43668</v>
      </c>
      <c r="B23" t="s">
        <v>535</v>
      </c>
      <c r="C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072019 6011072019 PNC BANK1400 ROUTE 72 MANAHAWKIN NJ</v>
      </c>
      <c r="D23" t="str">
        <f>RIGHT(Table1[[#This Row],[Cleaned up desc]], LEN(Table1[[#This Row],[Cleaned up desc]])-6)</f>
        <v xml:space="preserve"> NONLOCAL 072019 6011072019 PNC BANK1400 ROUTE 72 MANAHAWKIN NJ</v>
      </c>
      <c r="E23">
        <v>-60</v>
      </c>
      <c r="F23" t="s">
        <v>1</v>
      </c>
      <c r="G23" t="s">
        <v>1055</v>
      </c>
      <c r="H23" t="b">
        <v>1</v>
      </c>
    </row>
    <row r="24" spans="1:8" x14ac:dyDescent="0.25">
      <c r="A24" s="1">
        <v>42950</v>
      </c>
      <c r="B24" t="s">
        <v>255</v>
      </c>
      <c r="C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080217 BX13413400 LANCASTER AVE.PHILADELPHIA PA</v>
      </c>
      <c r="D24" t="str">
        <f>RIGHT(Table1[[#This Row],[Cleaned up desc]], LEN(Table1[[#This Row],[Cleaned up desc]])-6)</f>
        <v xml:space="preserve"> NONLOCAL 080217 BX13413400 LANCASTER AVE.PHILADELPHIA PA</v>
      </c>
      <c r="E24">
        <v>-62</v>
      </c>
      <c r="F24" t="s">
        <v>1</v>
      </c>
      <c r="G24" t="s">
        <v>1055</v>
      </c>
      <c r="H24" t="b">
        <v>1</v>
      </c>
    </row>
    <row r="25" spans="1:8" x14ac:dyDescent="0.25">
      <c r="A25" s="1">
        <v>42955</v>
      </c>
      <c r="B25" t="s">
        <v>257</v>
      </c>
      <c r="C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080817 TD BANK3141 CHESTNUT STREPHILADELPHIA PA</v>
      </c>
      <c r="D25" t="str">
        <f>RIGHT(Table1[[#This Row],[Cleaned up desc]], LEN(Table1[[#This Row],[Cleaned up desc]])-6)</f>
        <v xml:space="preserve"> NONLOCAL 080817 TD BANK3141 CHESTNUT STREPHILADELPHIA PA</v>
      </c>
      <c r="E25">
        <v>-63</v>
      </c>
      <c r="F25" t="s">
        <v>1</v>
      </c>
      <c r="G25" t="s">
        <v>1055</v>
      </c>
      <c r="H25" t="b">
        <v>1</v>
      </c>
    </row>
    <row r="26" spans="1:8" x14ac:dyDescent="0.25">
      <c r="A26" s="1">
        <v>42969</v>
      </c>
      <c r="B26" t="s">
        <v>267</v>
      </c>
      <c r="C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082117 BX13413400 LANCASTER AVE.PHILADELPHIA PA</v>
      </c>
      <c r="D26" t="str">
        <f>RIGHT(Table1[[#This Row],[Cleaned up desc]], LEN(Table1[[#This Row],[Cleaned up desc]])-6)</f>
        <v xml:space="preserve"> NONLOCAL 082117 BX13413400 LANCASTER AVE.PHILADELPHIA PA</v>
      </c>
      <c r="E26">
        <v>-62</v>
      </c>
      <c r="F26" t="s">
        <v>1</v>
      </c>
      <c r="G26" t="s">
        <v>1055</v>
      </c>
      <c r="H26" t="b">
        <v>1</v>
      </c>
    </row>
    <row r="27" spans="1:8" x14ac:dyDescent="0.25">
      <c r="A27" s="1">
        <v>43714</v>
      </c>
      <c r="B27" t="s">
        <v>542</v>
      </c>
      <c r="C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090519 6011090519 A00076231924-40 FAIRMONT PHILADELPHIA PA</v>
      </c>
      <c r="D27" t="str">
        <f>RIGHT(Table1[[#This Row],[Cleaned up desc]], LEN(Table1[[#This Row],[Cleaned up desc]])-6)</f>
        <v xml:space="preserve"> NONLOCAL 090519 6011090519 A00076231924-40 FAIRMONT PHILADELPHIA PA</v>
      </c>
      <c r="E27">
        <v>-80</v>
      </c>
      <c r="F27" t="s">
        <v>1</v>
      </c>
      <c r="G27" t="s">
        <v>1055</v>
      </c>
      <c r="H27" t="b">
        <v>1</v>
      </c>
    </row>
    <row r="28" spans="1:8" x14ac:dyDescent="0.25">
      <c r="A28" s="1">
        <v>43724</v>
      </c>
      <c r="B28" t="s">
        <v>545</v>
      </c>
      <c r="C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091519 6011091519 P3299432775 LEBANON RD MANHEIM PA</v>
      </c>
      <c r="D28" t="str">
        <f>RIGHT(Table1[[#This Row],[Cleaned up desc]], LEN(Table1[[#This Row],[Cleaned up desc]])-6)</f>
        <v xml:space="preserve"> NONLOCAL 091519 6011091519 P3299432775 LEBANON RD MANHEIM PA</v>
      </c>
      <c r="E28">
        <v>-84</v>
      </c>
      <c r="F28" t="s">
        <v>1</v>
      </c>
      <c r="G28" t="s">
        <v>1055</v>
      </c>
      <c r="H28" t="b">
        <v>1</v>
      </c>
    </row>
    <row r="29" spans="1:8" x14ac:dyDescent="0.25">
      <c r="A29" s="1">
        <v>43035</v>
      </c>
      <c r="B29" t="s">
        <v>279</v>
      </c>
      <c r="C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102717 BMO HARRIS BANKO'HARE AIRCHICAGO IL</v>
      </c>
      <c r="D29" t="str">
        <f>RIGHT(Table1[[#This Row],[Cleaned up desc]], LEN(Table1[[#This Row],[Cleaned up desc]])-6)</f>
        <v xml:space="preserve"> NONLOCAL 102717 BMO HARRIS BANKO'HARE AIRCHICAGO IL</v>
      </c>
      <c r="E29">
        <v>-101.5</v>
      </c>
      <c r="F29" t="s">
        <v>1</v>
      </c>
      <c r="G29" t="s">
        <v>1055</v>
      </c>
      <c r="H29" t="b">
        <v>1</v>
      </c>
    </row>
    <row r="30" spans="1:8" x14ac:dyDescent="0.25">
      <c r="A30" s="1">
        <v>42674</v>
      </c>
      <c r="B30" t="s">
        <v>15</v>
      </c>
      <c r="C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102916 PNC BANK1849 WALNUT ST PHILADELPHIA PA</v>
      </c>
      <c r="D30" t="str">
        <f>RIGHT(Table1[[#This Row],[Cleaned up desc]], LEN(Table1[[#This Row],[Cleaned up desc]])-6)</f>
        <v xml:space="preserve"> NONLOCAL 102916 PNC BANK1849 WALNUT ST PHILADELPHIA PA</v>
      </c>
      <c r="E30">
        <v>-100</v>
      </c>
      <c r="F30" t="s">
        <v>1</v>
      </c>
      <c r="G30" t="s">
        <v>1055</v>
      </c>
      <c r="H30" t="b">
        <v>1</v>
      </c>
    </row>
    <row r="31" spans="1:8" x14ac:dyDescent="0.25">
      <c r="A31" s="1">
        <v>43404</v>
      </c>
      <c r="B31" t="s">
        <v>427</v>
      </c>
      <c r="C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103018 6011103018 Wells Fargo Ban1001 N 2NDPHILADELPHIA PA</v>
      </c>
      <c r="D31" t="str">
        <f>RIGHT(Table1[[#This Row],[Cleaned up desc]], LEN(Table1[[#This Row],[Cleaned up desc]])-6)</f>
        <v xml:space="preserve"> NONLOCAL 103018 6011103018 Wells Fargo Ban1001 N 2NDPHILADELPHIA PA</v>
      </c>
      <c r="E31">
        <v>-103</v>
      </c>
      <c r="F31" t="s">
        <v>1</v>
      </c>
      <c r="G31" t="s">
        <v>1055</v>
      </c>
      <c r="H31" t="b">
        <v>1</v>
      </c>
    </row>
    <row r="32" spans="1:8" x14ac:dyDescent="0.25">
      <c r="A32" s="1">
        <v>42684</v>
      </c>
      <c r="B32" t="s">
        <v>30</v>
      </c>
      <c r="C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111016 TD BANK3141 CHESTNUT STREPHILADELPHIA PA</v>
      </c>
      <c r="D32" t="str">
        <f>RIGHT(Table1[[#This Row],[Cleaned up desc]], LEN(Table1[[#This Row],[Cleaned up desc]])-6)</f>
        <v xml:space="preserve"> NONLOCAL 111016 TD BANK3141 CHESTNUT STREPHILADELPHIA PA</v>
      </c>
      <c r="E32">
        <v>-103</v>
      </c>
      <c r="F32" t="s">
        <v>1</v>
      </c>
      <c r="G32" t="s">
        <v>1055</v>
      </c>
      <c r="H32" t="b">
        <v>1</v>
      </c>
    </row>
    <row r="33" spans="1:8" x14ac:dyDescent="0.25">
      <c r="A33" s="1">
        <v>42692</v>
      </c>
      <c r="B33" t="s">
        <v>41</v>
      </c>
      <c r="C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111816 PNC BANK3604 CHESTNUT ST PHILADELPHIA PA</v>
      </c>
      <c r="D33" t="str">
        <f>RIGHT(Table1[[#This Row],[Cleaned up desc]], LEN(Table1[[#This Row],[Cleaned up desc]])-6)</f>
        <v xml:space="preserve"> NONLOCAL 111816 PNC BANK3604 CHESTNUT ST PHILADELPHIA PA</v>
      </c>
      <c r="E33">
        <v>-70</v>
      </c>
      <c r="F33" t="s">
        <v>1</v>
      </c>
      <c r="G33" t="s">
        <v>1055</v>
      </c>
      <c r="H33" t="b">
        <v>1</v>
      </c>
    </row>
    <row r="34" spans="1:8" x14ac:dyDescent="0.25">
      <c r="A34" s="1">
        <v>43060</v>
      </c>
      <c r="B34" t="s">
        <v>283</v>
      </c>
      <c r="C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112117 6011112117 RegionsHuffmeister CYPRESS TX</v>
      </c>
      <c r="D34" t="str">
        <f>RIGHT(Table1[[#This Row],[Cleaned up desc]], LEN(Table1[[#This Row],[Cleaned up desc]])-6)</f>
        <v xml:space="preserve"> NONLOCAL 112117 6011112117 RegionsHuffmeister CYPRESS TX</v>
      </c>
      <c r="E34">
        <v>-83.5</v>
      </c>
      <c r="F34" t="s">
        <v>1</v>
      </c>
      <c r="G34" t="s">
        <v>1055</v>
      </c>
      <c r="H34" t="b">
        <v>1</v>
      </c>
    </row>
    <row r="35" spans="1:8" x14ac:dyDescent="0.25">
      <c r="A35" s="1">
        <v>42702</v>
      </c>
      <c r="B35" t="s">
        <v>52</v>
      </c>
      <c r="C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112616 A1615067941 KATY FRY SUITHOUSTON TX</v>
      </c>
      <c r="D35" t="str">
        <f>RIGHT(Table1[[#This Row],[Cleaned up desc]], LEN(Table1[[#This Row],[Cleaned up desc]])-6)</f>
        <v xml:space="preserve"> NONLOCAL 112616 A1615067941 KATY FRY SUITHOUSTON TX</v>
      </c>
      <c r="E35">
        <v>-105.95</v>
      </c>
      <c r="F35" t="s">
        <v>1</v>
      </c>
      <c r="G35" t="s">
        <v>1055</v>
      </c>
      <c r="H35" t="b">
        <v>1</v>
      </c>
    </row>
    <row r="36" spans="1:8" x14ac:dyDescent="0.25">
      <c r="A36" s="1">
        <v>43432</v>
      </c>
      <c r="B36" t="s">
        <v>438</v>
      </c>
      <c r="C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112818 6011112818 P1812799645 JAMES ST PHILA PA</v>
      </c>
      <c r="D36" t="str">
        <f>RIGHT(Table1[[#This Row],[Cleaned up desc]], LEN(Table1[[#This Row],[Cleaned up desc]])-6)</f>
        <v xml:space="preserve"> NONLOCAL 112818 6011112818 P1812799645 JAMES ST PHILA PA</v>
      </c>
      <c r="E36">
        <v>-102.75</v>
      </c>
      <c r="F36" t="s">
        <v>1</v>
      </c>
      <c r="G36" t="s">
        <v>1055</v>
      </c>
      <c r="H36" t="b">
        <v>1</v>
      </c>
    </row>
    <row r="37" spans="1:8" x14ac:dyDescent="0.25">
      <c r="A37" s="1">
        <v>43446</v>
      </c>
      <c r="B37" t="s">
        <v>448</v>
      </c>
      <c r="C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121218 6011121218 THE PIAZZA AT S1001 NORTHPHILADELPHIA PA</v>
      </c>
      <c r="D37" t="str">
        <f>RIGHT(Table1[[#This Row],[Cleaned up desc]], LEN(Table1[[#This Row],[Cleaned up desc]])-6)</f>
        <v xml:space="preserve"> NONLOCAL 121218 6011121218 THE PIAZZA AT S1001 NORTHPHILADELPHIA PA</v>
      </c>
      <c r="E37">
        <v>-142.5</v>
      </c>
      <c r="F37" t="s">
        <v>1</v>
      </c>
      <c r="G37" t="s">
        <v>1055</v>
      </c>
      <c r="H37" t="b">
        <v>1</v>
      </c>
    </row>
    <row r="38" spans="1:8" x14ac:dyDescent="0.25">
      <c r="A38" s="1">
        <v>44180</v>
      </c>
      <c r="B38" t="s">
        <v>706</v>
      </c>
      <c r="C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121520 6011121520 A00076231924-40 FAIRMONT PHILADELPHIA PA</v>
      </c>
      <c r="D38" t="str">
        <f>RIGHT(Table1[[#This Row],[Cleaned up desc]], LEN(Table1[[#This Row],[Cleaned up desc]])-6)</f>
        <v xml:space="preserve"> NONLOCAL 121520 6011121520 A00076231924-40 FAIRMONT PHILADELPHIA PA</v>
      </c>
      <c r="E38">
        <v>-100</v>
      </c>
      <c r="F38" t="s">
        <v>1</v>
      </c>
      <c r="G38" t="s">
        <v>1055</v>
      </c>
      <c r="H38" t="b">
        <v>1</v>
      </c>
    </row>
    <row r="39" spans="1:8" x14ac:dyDescent="0.25">
      <c r="A39" s="1">
        <v>42723</v>
      </c>
      <c r="B39" t="s">
        <v>78</v>
      </c>
      <c r="C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121716 BX13413400 LANCASTER AVE.PHILADELPHIA PA</v>
      </c>
      <c r="D39" t="str">
        <f>RIGHT(Table1[[#This Row],[Cleaned up desc]], LEN(Table1[[#This Row],[Cleaned up desc]])-6)</f>
        <v xml:space="preserve"> NONLOCAL 121716 BX13413400 LANCASTER AVE.PHILADELPHIA PA</v>
      </c>
      <c r="E39">
        <v>-102</v>
      </c>
      <c r="F39" t="s">
        <v>1</v>
      </c>
      <c r="G39" t="s">
        <v>1055</v>
      </c>
      <c r="H39" t="b">
        <v>1</v>
      </c>
    </row>
    <row r="40" spans="1:8" x14ac:dyDescent="0.25">
      <c r="A40" s="1">
        <v>43822</v>
      </c>
      <c r="B40" t="s">
        <v>577</v>
      </c>
      <c r="C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DB NONLOCAL 122119 6011122119 Cardtronics CCS200 E MARKSAN ANTONIO TX</v>
      </c>
      <c r="D40" t="str">
        <f>RIGHT(Table1[[#This Row],[Cleaned up desc]], LEN(Table1[[#This Row],[Cleaned up desc]])-6)</f>
        <v xml:space="preserve"> NONLOCAL 122119 6011122119 Cardtronics CCS200 E MARKSAN ANTONIO TX</v>
      </c>
      <c r="E40">
        <v>-82.75</v>
      </c>
      <c r="F40" t="s">
        <v>1</v>
      </c>
      <c r="G40" t="s">
        <v>1055</v>
      </c>
      <c r="H40" t="b">
        <v>1</v>
      </c>
    </row>
    <row r="41" spans="1:8" x14ac:dyDescent="0.25">
      <c r="A41" s="1">
        <v>44600</v>
      </c>
      <c r="B41" t="s">
        <v>849</v>
      </c>
      <c r="C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REBATE $101.50 ATM W/D ELEVATIONS CU166 on 02/08</v>
      </c>
      <c r="D41" t="str">
        <f>RIGHT(Table1[[#This Row],[Cleaned up desc]], LEN(Table1[[#This Row],[Cleaned up desc]])-6)</f>
        <v>BATE $101.50 ATM W/D ELEVATIONS CU166 on 02/08</v>
      </c>
      <c r="E41">
        <v>1.5</v>
      </c>
      <c r="F41">
        <v>11071.53</v>
      </c>
      <c r="G41" t="s">
        <v>1055</v>
      </c>
      <c r="H41" t="b">
        <v>1</v>
      </c>
    </row>
    <row r="42" spans="1:8" x14ac:dyDescent="0.25">
      <c r="A42" s="1">
        <v>44638</v>
      </c>
      <c r="B42" t="s">
        <v>857</v>
      </c>
      <c r="C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REBATE $102.25 ATM W/D PAI ISO1108 PEAR on 03/17</v>
      </c>
      <c r="D42" t="str">
        <f>RIGHT(Table1[[#This Row],[Cleaned up desc]], LEN(Table1[[#This Row],[Cleaned up desc]])-6)</f>
        <v>BATE $102.25 ATM W/D PAI ISO1108 PEAR on 03/17</v>
      </c>
      <c r="E42">
        <v>2.25</v>
      </c>
      <c r="F42">
        <v>9594.4699999999993</v>
      </c>
      <c r="G42" t="s">
        <v>1055</v>
      </c>
      <c r="H42" t="b">
        <v>1</v>
      </c>
    </row>
    <row r="43" spans="1:8" x14ac:dyDescent="0.25">
      <c r="A43" s="1">
        <v>45030</v>
      </c>
      <c r="B43" t="s">
        <v>967</v>
      </c>
      <c r="C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REBATE $102.75 ATM W/D PAI ISO1551 CORT on 04/13</v>
      </c>
      <c r="D43" t="str">
        <f>RIGHT(Table1[[#This Row],[Cleaned up desc]], LEN(Table1[[#This Row],[Cleaned up desc]])-6)</f>
        <v>BATE $102.75 ATM W/D PAI ISO1551 CORT on 04/13</v>
      </c>
      <c r="E43">
        <v>2.75</v>
      </c>
      <c r="F43">
        <v>2082.81</v>
      </c>
      <c r="G43" t="s">
        <v>1055</v>
      </c>
      <c r="H43" t="b">
        <v>1</v>
      </c>
    </row>
    <row r="44" spans="1:8" x14ac:dyDescent="0.25">
      <c r="A44" s="1">
        <v>44802</v>
      </c>
      <c r="B44" t="s">
        <v>899</v>
      </c>
      <c r="C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REBATE $103.00 ATM W/D Wells Fargo Ban3 on 08/29</v>
      </c>
      <c r="D44" t="str">
        <f>RIGHT(Table1[[#This Row],[Cleaned up desc]], LEN(Table1[[#This Row],[Cleaned up desc]])-6)</f>
        <v>BATE $103.00 ATM W/D Wells Fargo Ban3 on 08/29</v>
      </c>
      <c r="E44">
        <v>3</v>
      </c>
      <c r="F44">
        <v>9075.5400000000009</v>
      </c>
      <c r="G44" t="s">
        <v>1055</v>
      </c>
      <c r="H44" t="b">
        <v>1</v>
      </c>
    </row>
    <row r="45" spans="1:8" x14ac:dyDescent="0.25">
      <c r="A45" s="1">
        <v>45209</v>
      </c>
      <c r="B45" t="s">
        <v>1020</v>
      </c>
      <c r="C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REBATE $103.50 ATM W/D TD BANK3250 CHES on 10/08</v>
      </c>
      <c r="D45" t="str">
        <f>RIGHT(Table1[[#This Row],[Cleaned up desc]], LEN(Table1[[#This Row],[Cleaned up desc]])-6)</f>
        <v>BATE $103.50 ATM W/D TD BANK3250 CHES on 10/08</v>
      </c>
      <c r="E45">
        <v>3.5</v>
      </c>
      <c r="F45">
        <v>10876.59</v>
      </c>
      <c r="G45" t="s">
        <v>1055</v>
      </c>
      <c r="H45" t="b">
        <v>1</v>
      </c>
    </row>
    <row r="46" spans="1:8" x14ac:dyDescent="0.25">
      <c r="A46" s="1">
        <v>42703</v>
      </c>
      <c r="B46" t="s">
        <v>4</v>
      </c>
      <c r="C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46" t="str">
        <f>RIGHT(Table1[[#This Row],[Cleaned up desc]], LEN(Table1[[#This Row],[Cleaned up desc]])-6)</f>
        <v>RCHARGE REBATE</v>
      </c>
      <c r="E46">
        <v>8.9499999999999993</v>
      </c>
      <c r="F46" t="s">
        <v>1</v>
      </c>
      <c r="G46" t="s">
        <v>1055</v>
      </c>
      <c r="H46" t="b">
        <v>1</v>
      </c>
    </row>
    <row r="47" spans="1:8" x14ac:dyDescent="0.25">
      <c r="A47" s="1">
        <v>42733</v>
      </c>
      <c r="B47" t="s">
        <v>4</v>
      </c>
      <c r="C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47" t="str">
        <f>RIGHT(Table1[[#This Row],[Cleaned up desc]], LEN(Table1[[#This Row],[Cleaned up desc]])-6)</f>
        <v>RCHARGE REBATE</v>
      </c>
      <c r="E47">
        <v>2</v>
      </c>
      <c r="F47" t="s">
        <v>1</v>
      </c>
      <c r="G47" t="s">
        <v>1055</v>
      </c>
      <c r="H47" t="b">
        <v>1</v>
      </c>
    </row>
    <row r="48" spans="1:8" x14ac:dyDescent="0.25">
      <c r="A48" s="1">
        <v>42765</v>
      </c>
      <c r="B48" t="s">
        <v>4</v>
      </c>
      <c r="C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48" t="str">
        <f>RIGHT(Table1[[#This Row],[Cleaned up desc]], LEN(Table1[[#This Row],[Cleaned up desc]])-6)</f>
        <v>RCHARGE REBATE</v>
      </c>
      <c r="E48">
        <v>2.5</v>
      </c>
      <c r="F48" t="s">
        <v>1</v>
      </c>
      <c r="G48" t="s">
        <v>1055</v>
      </c>
      <c r="H48" t="b">
        <v>1</v>
      </c>
    </row>
    <row r="49" spans="1:8" x14ac:dyDescent="0.25">
      <c r="A49" s="1">
        <v>42793</v>
      </c>
      <c r="B49" t="s">
        <v>4</v>
      </c>
      <c r="C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49" t="str">
        <f>RIGHT(Table1[[#This Row],[Cleaned up desc]], LEN(Table1[[#This Row],[Cleaned up desc]])-6)</f>
        <v>RCHARGE REBATE</v>
      </c>
      <c r="E49">
        <v>3</v>
      </c>
      <c r="F49" t="s">
        <v>1</v>
      </c>
      <c r="G49" t="s">
        <v>1055</v>
      </c>
      <c r="H49" t="b">
        <v>1</v>
      </c>
    </row>
    <row r="50" spans="1:8" x14ac:dyDescent="0.25">
      <c r="A50" s="1">
        <v>42824</v>
      </c>
      <c r="B50" t="s">
        <v>4</v>
      </c>
      <c r="C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0" t="str">
        <f>RIGHT(Table1[[#This Row],[Cleaned up desc]], LEN(Table1[[#This Row],[Cleaned up desc]])-6)</f>
        <v>RCHARGE REBATE</v>
      </c>
      <c r="E50">
        <v>6.49</v>
      </c>
      <c r="F50" t="s">
        <v>1</v>
      </c>
      <c r="G50" t="s">
        <v>1055</v>
      </c>
      <c r="H50" t="b">
        <v>1</v>
      </c>
    </row>
    <row r="51" spans="1:8" x14ac:dyDescent="0.25">
      <c r="A51" s="1">
        <v>42852</v>
      </c>
      <c r="B51" t="s">
        <v>4</v>
      </c>
      <c r="C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1" t="str">
        <f>RIGHT(Table1[[#This Row],[Cleaned up desc]], LEN(Table1[[#This Row],[Cleaned up desc]])-6)</f>
        <v>RCHARGE REBATE</v>
      </c>
      <c r="E51">
        <v>6</v>
      </c>
      <c r="F51" t="s">
        <v>1</v>
      </c>
      <c r="G51" t="s">
        <v>1055</v>
      </c>
      <c r="H51" t="b">
        <v>1</v>
      </c>
    </row>
    <row r="52" spans="1:8" x14ac:dyDescent="0.25">
      <c r="A52" s="1">
        <v>42885</v>
      </c>
      <c r="B52" t="s">
        <v>4</v>
      </c>
      <c r="C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2" t="str">
        <f>RIGHT(Table1[[#This Row],[Cleaned up desc]], LEN(Table1[[#This Row],[Cleaned up desc]])-6)</f>
        <v>RCHARGE REBATE</v>
      </c>
      <c r="E52">
        <v>10</v>
      </c>
      <c r="F52" t="s">
        <v>1</v>
      </c>
      <c r="G52" t="s">
        <v>1055</v>
      </c>
      <c r="H52" t="b">
        <v>1</v>
      </c>
    </row>
    <row r="53" spans="1:8" x14ac:dyDescent="0.25">
      <c r="A53" s="1">
        <v>42944</v>
      </c>
      <c r="B53" t="s">
        <v>4</v>
      </c>
      <c r="C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3" t="str">
        <f>RIGHT(Table1[[#This Row],[Cleaned up desc]], LEN(Table1[[#This Row],[Cleaned up desc]])-6)</f>
        <v>RCHARGE REBATE</v>
      </c>
      <c r="E53">
        <v>2</v>
      </c>
      <c r="F53" t="s">
        <v>1</v>
      </c>
      <c r="G53" t="s">
        <v>1055</v>
      </c>
      <c r="H53" t="b">
        <v>1</v>
      </c>
    </row>
    <row r="54" spans="1:8" x14ac:dyDescent="0.25">
      <c r="A54" s="1">
        <v>42977</v>
      </c>
      <c r="B54" t="s">
        <v>4</v>
      </c>
      <c r="C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4" t="str">
        <f>RIGHT(Table1[[#This Row],[Cleaned up desc]], LEN(Table1[[#This Row],[Cleaned up desc]])-6)</f>
        <v>RCHARGE REBATE</v>
      </c>
      <c r="E54">
        <v>7</v>
      </c>
      <c r="F54" t="s">
        <v>1</v>
      </c>
      <c r="G54" t="s">
        <v>1055</v>
      </c>
      <c r="H54" t="b">
        <v>1</v>
      </c>
    </row>
    <row r="55" spans="1:8" x14ac:dyDescent="0.25">
      <c r="A55" s="1">
        <v>43038</v>
      </c>
      <c r="B55" t="s">
        <v>4</v>
      </c>
      <c r="C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5" t="str">
        <f>RIGHT(Table1[[#This Row],[Cleaned up desc]], LEN(Table1[[#This Row],[Cleaned up desc]])-6)</f>
        <v>RCHARGE REBATE</v>
      </c>
      <c r="E55">
        <v>1.5</v>
      </c>
      <c r="F55" t="s">
        <v>1</v>
      </c>
      <c r="G55" t="s">
        <v>1055</v>
      </c>
      <c r="H55" t="b">
        <v>1</v>
      </c>
    </row>
    <row r="56" spans="1:8" x14ac:dyDescent="0.25">
      <c r="A56" s="1">
        <v>43068</v>
      </c>
      <c r="B56" t="s">
        <v>4</v>
      </c>
      <c r="C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6" t="str">
        <f>RIGHT(Table1[[#This Row],[Cleaned up desc]], LEN(Table1[[#This Row],[Cleaned up desc]])-6)</f>
        <v>RCHARGE REBATE</v>
      </c>
      <c r="E56">
        <v>3.5</v>
      </c>
      <c r="F56" t="s">
        <v>1</v>
      </c>
      <c r="G56" t="s">
        <v>1055</v>
      </c>
      <c r="H56" t="b">
        <v>1</v>
      </c>
    </row>
    <row r="57" spans="1:8" x14ac:dyDescent="0.25">
      <c r="A57" s="1">
        <v>43130</v>
      </c>
      <c r="B57" t="s">
        <v>4</v>
      </c>
      <c r="C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7" t="str">
        <f>RIGHT(Table1[[#This Row],[Cleaned up desc]], LEN(Table1[[#This Row],[Cleaned up desc]])-6)</f>
        <v>RCHARGE REBATE</v>
      </c>
      <c r="E57">
        <v>3.5</v>
      </c>
      <c r="F57" t="s">
        <v>1</v>
      </c>
      <c r="G57" t="s">
        <v>1055</v>
      </c>
      <c r="H57" t="b">
        <v>1</v>
      </c>
    </row>
    <row r="58" spans="1:8" x14ac:dyDescent="0.25">
      <c r="A58" s="1">
        <v>43158</v>
      </c>
      <c r="B58" t="s">
        <v>4</v>
      </c>
      <c r="C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8" t="str">
        <f>RIGHT(Table1[[#This Row],[Cleaned up desc]], LEN(Table1[[#This Row],[Cleaned up desc]])-6)</f>
        <v>RCHARGE REBATE</v>
      </c>
      <c r="E58">
        <v>3</v>
      </c>
      <c r="F58" t="s">
        <v>1</v>
      </c>
      <c r="G58" t="s">
        <v>1055</v>
      </c>
      <c r="H58" t="b">
        <v>1</v>
      </c>
    </row>
    <row r="59" spans="1:8" x14ac:dyDescent="0.25">
      <c r="A59" s="1">
        <v>43217</v>
      </c>
      <c r="B59" t="s">
        <v>4</v>
      </c>
      <c r="C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59" t="str">
        <f>RIGHT(Table1[[#This Row],[Cleaned up desc]], LEN(Table1[[#This Row],[Cleaned up desc]])-6)</f>
        <v>RCHARGE REBATE</v>
      </c>
      <c r="E59">
        <v>3</v>
      </c>
      <c r="F59" t="s">
        <v>1</v>
      </c>
      <c r="G59" t="s">
        <v>1055</v>
      </c>
      <c r="H59" t="b">
        <v>1</v>
      </c>
    </row>
    <row r="60" spans="1:8" x14ac:dyDescent="0.25">
      <c r="A60" s="1">
        <v>43433</v>
      </c>
      <c r="B60" t="s">
        <v>4</v>
      </c>
      <c r="C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60" t="str">
        <f>RIGHT(Table1[[#This Row],[Cleaned up desc]], LEN(Table1[[#This Row],[Cleaned up desc]])-6)</f>
        <v>RCHARGE REBATE</v>
      </c>
      <c r="E60">
        <v>5.75</v>
      </c>
      <c r="F60" t="s">
        <v>1</v>
      </c>
      <c r="G60" t="s">
        <v>1055</v>
      </c>
      <c r="H60" t="b">
        <v>1</v>
      </c>
    </row>
    <row r="61" spans="1:8" x14ac:dyDescent="0.25">
      <c r="A61" s="1">
        <v>43462</v>
      </c>
      <c r="B61" t="s">
        <v>4</v>
      </c>
      <c r="C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61" t="str">
        <f>RIGHT(Table1[[#This Row],[Cleaned up desc]], LEN(Table1[[#This Row],[Cleaned up desc]])-6)</f>
        <v>RCHARGE REBATE</v>
      </c>
      <c r="E61">
        <v>2.5</v>
      </c>
      <c r="F61" t="s">
        <v>1</v>
      </c>
      <c r="G61" t="s">
        <v>1055</v>
      </c>
      <c r="H61" t="b">
        <v>1</v>
      </c>
    </row>
    <row r="62" spans="1:8" x14ac:dyDescent="0.25">
      <c r="A62" s="1">
        <v>43523</v>
      </c>
      <c r="B62" t="s">
        <v>4</v>
      </c>
      <c r="C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62" t="str">
        <f>RIGHT(Table1[[#This Row],[Cleaned up desc]], LEN(Table1[[#This Row],[Cleaned up desc]])-6)</f>
        <v>RCHARGE REBATE</v>
      </c>
      <c r="E62">
        <v>2</v>
      </c>
      <c r="F62" t="s">
        <v>1</v>
      </c>
      <c r="G62" t="s">
        <v>1055</v>
      </c>
      <c r="H62" t="b">
        <v>1</v>
      </c>
    </row>
    <row r="63" spans="1:8" x14ac:dyDescent="0.25">
      <c r="A63" s="1">
        <v>43735</v>
      </c>
      <c r="B63" t="s">
        <v>4</v>
      </c>
      <c r="C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63" t="str">
        <f>RIGHT(Table1[[#This Row],[Cleaned up desc]], LEN(Table1[[#This Row],[Cleaned up desc]])-6)</f>
        <v>RCHARGE REBATE</v>
      </c>
      <c r="E63">
        <v>4</v>
      </c>
      <c r="F63" t="s">
        <v>1</v>
      </c>
      <c r="G63" t="s">
        <v>1055</v>
      </c>
      <c r="H63" t="b">
        <v>1</v>
      </c>
    </row>
    <row r="64" spans="1:8" x14ac:dyDescent="0.25">
      <c r="A64" s="1">
        <v>43829</v>
      </c>
      <c r="B64" t="s">
        <v>4</v>
      </c>
      <c r="C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SURCHARGE REBATE</v>
      </c>
      <c r="D64" t="str">
        <f>RIGHT(Table1[[#This Row],[Cleaned up desc]], LEN(Table1[[#This Row],[Cleaned up desc]])-6)</f>
        <v>RCHARGE REBATE</v>
      </c>
      <c r="E64">
        <v>2.75</v>
      </c>
      <c r="F64" t="s">
        <v>1</v>
      </c>
      <c r="G64" t="s">
        <v>1055</v>
      </c>
      <c r="H64" t="b">
        <v>1</v>
      </c>
    </row>
    <row r="65" spans="1:8" x14ac:dyDescent="0.25">
      <c r="A65" s="1">
        <v>44600</v>
      </c>
      <c r="B65" t="s">
        <v>850</v>
      </c>
      <c r="C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WITHDRAWAL 020822 6011020822 ELEVATIONS CU1669 EUCLID BOULDER CO</v>
      </c>
      <c r="D65" t="str">
        <f>RIGHT(Table1[[#This Row],[Cleaned up desc]], LEN(Table1[[#This Row],[Cleaned up desc]])-6)</f>
        <v>THDRAWAL 020822 6011020822 ELEVATIONS CU1669 EUCLID BOULDER CO</v>
      </c>
      <c r="E65">
        <v>-101.5</v>
      </c>
      <c r="F65">
        <v>10970.03</v>
      </c>
      <c r="G65" t="s">
        <v>1055</v>
      </c>
      <c r="H65" t="b">
        <v>1</v>
      </c>
    </row>
    <row r="66" spans="1:8" x14ac:dyDescent="0.25">
      <c r="A66" s="1">
        <v>44638</v>
      </c>
      <c r="B66" t="s">
        <v>858</v>
      </c>
      <c r="C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WITHDRAWAL 031722 6011031722 PAI ISO1108 PEARL ST BOULDER CO</v>
      </c>
      <c r="D66" t="str">
        <f>RIGHT(Table1[[#This Row],[Cleaned up desc]], LEN(Table1[[#This Row],[Cleaned up desc]])-6)</f>
        <v>THDRAWAL 031722 6011031722 PAI ISO1108 PEARL ST BOULDER CO</v>
      </c>
      <c r="E66">
        <v>-102.25</v>
      </c>
      <c r="F66">
        <v>9492.2199999999993</v>
      </c>
      <c r="G66" t="s">
        <v>1055</v>
      </c>
      <c r="H66" t="b">
        <v>1</v>
      </c>
    </row>
    <row r="67" spans="1:8" x14ac:dyDescent="0.25">
      <c r="A67" s="1">
        <v>45030</v>
      </c>
      <c r="B67" t="s">
        <v>968</v>
      </c>
      <c r="C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WITHDRAWAL 041323 6011041323 PAI ISO1551 CORTEZ ST DENVER CO</v>
      </c>
      <c r="D67" t="str">
        <f>RIGHT(Table1[[#This Row],[Cleaned up desc]], LEN(Table1[[#This Row],[Cleaned up desc]])-6)</f>
        <v>THDRAWAL 041323 6011041323 PAI ISO1551 CORTEZ ST DENVER CO</v>
      </c>
      <c r="E67">
        <v>-102.75</v>
      </c>
      <c r="F67">
        <v>1980.06</v>
      </c>
      <c r="G67" t="s">
        <v>1055</v>
      </c>
      <c r="H67" t="b">
        <v>1</v>
      </c>
    </row>
    <row r="68" spans="1:8" x14ac:dyDescent="0.25">
      <c r="A68" s="1">
        <v>44326</v>
      </c>
      <c r="B68" t="s">
        <v>760</v>
      </c>
      <c r="C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WITHDRAWAL 051021 6011051021 VS0821703331 GRANT AVE PHILADELPHIA PA</v>
      </c>
      <c r="D68" t="str">
        <f>RIGHT(Table1[[#This Row],[Cleaned up desc]], LEN(Table1[[#This Row],[Cleaned up desc]])-6)</f>
        <v>THDRAWAL 051021 6011051021 VS0821703331 GRANT AVE PHILADELPHIA PA</v>
      </c>
      <c r="E68">
        <v>-100</v>
      </c>
      <c r="F68">
        <v>26888.53</v>
      </c>
      <c r="G68" t="s">
        <v>1055</v>
      </c>
      <c r="H68" t="b">
        <v>1</v>
      </c>
    </row>
    <row r="69" spans="1:8" x14ac:dyDescent="0.25">
      <c r="A69" s="1">
        <v>44747</v>
      </c>
      <c r="B69" t="s">
        <v>881</v>
      </c>
      <c r="C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WITHDRAWAL 070322 6011070322 CAPITAL ONETARGET #0064 BOULDER CO</v>
      </c>
      <c r="D69" t="str">
        <f>RIGHT(Table1[[#This Row],[Cleaned up desc]], LEN(Table1[[#This Row],[Cleaned up desc]])-6)</f>
        <v>THDRAWAL 070322 6011070322 CAPITAL ONETARGET #0064 BOULDER CO</v>
      </c>
      <c r="E69">
        <v>-100</v>
      </c>
      <c r="F69">
        <v>8714.89</v>
      </c>
      <c r="G69" t="s">
        <v>1055</v>
      </c>
      <c r="H69" t="b">
        <v>1</v>
      </c>
    </row>
    <row r="70" spans="1:8" x14ac:dyDescent="0.25">
      <c r="A70" s="1">
        <v>44802</v>
      </c>
      <c r="B70" t="s">
        <v>900</v>
      </c>
      <c r="C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WITHDRAWAL 082922 6011082922 Wells Fargo Ban3000 MarkePHILADELPHIA PA</v>
      </c>
      <c r="D70" t="str">
        <f>RIGHT(Table1[[#This Row],[Cleaned up desc]], LEN(Table1[[#This Row],[Cleaned up desc]])-6)</f>
        <v>THDRAWAL 082922 6011082922 Wells Fargo Ban3000 MarkePHILADELPHIA PA</v>
      </c>
      <c r="E70">
        <v>-103</v>
      </c>
      <c r="F70">
        <v>8972.5400000000009</v>
      </c>
      <c r="G70" t="s">
        <v>1055</v>
      </c>
      <c r="H70" t="b">
        <v>1</v>
      </c>
    </row>
    <row r="71" spans="1:8" x14ac:dyDescent="0.25">
      <c r="A71" s="1">
        <v>45209</v>
      </c>
      <c r="B71" t="s">
        <v>1021</v>
      </c>
      <c r="C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ATM WITHDRAWAL 100823 6011100823 TD BANK3250 CHESTNUT ST PHILADELPHIA PA</v>
      </c>
      <c r="D71" t="str">
        <f>RIGHT(Table1[[#This Row],[Cleaned up desc]], LEN(Table1[[#This Row],[Cleaned up desc]])-6)</f>
        <v>THDRAWAL 100823 6011100823 TD BANK3250 CHESTNUT ST PHILADELPHIA PA</v>
      </c>
      <c r="E71">
        <v>-103.5</v>
      </c>
      <c r="F71">
        <v>10773.09</v>
      </c>
      <c r="G71" t="s">
        <v>1055</v>
      </c>
      <c r="H71" t="b">
        <v>1</v>
      </c>
    </row>
    <row r="72" spans="1:8" x14ac:dyDescent="0.25">
      <c r="A72" s="1">
        <v>43468</v>
      </c>
      <c r="B72" t="s">
        <v>455</v>
      </c>
      <c r="C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010319 HONDA PMT 8004489307 ***********4481</v>
      </c>
      <c r="D72" t="str">
        <f>RIGHT(Table1[[#This Row],[Cleaned up desc]], LEN(Table1[[#This Row],[Cleaned up desc]])-6)</f>
        <v xml:space="preserve"> HONDA PMT 8004489307 ***********4481</v>
      </c>
      <c r="E72">
        <v>-320</v>
      </c>
      <c r="F72" t="s">
        <v>1</v>
      </c>
      <c r="G72" t="s">
        <v>1056</v>
      </c>
      <c r="H72" t="b">
        <v>1</v>
      </c>
    </row>
    <row r="73" spans="1:8" x14ac:dyDescent="0.25">
      <c r="A73" s="1">
        <v>43833</v>
      </c>
      <c r="B73" t="s">
        <v>583</v>
      </c>
      <c r="C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010320 HONDA PMT 8004489307 ***********JBCL</v>
      </c>
      <c r="D73" t="str">
        <f>RIGHT(Table1[[#This Row],[Cleaned up desc]], LEN(Table1[[#This Row],[Cleaned up desc]])-6)</f>
        <v xml:space="preserve"> HONDA PMT 8004489307 ***********JBCL</v>
      </c>
      <c r="E73">
        <v>-320</v>
      </c>
      <c r="F73" t="s">
        <v>1</v>
      </c>
      <c r="G73" t="s">
        <v>1056</v>
      </c>
      <c r="H73" t="b">
        <v>1</v>
      </c>
    </row>
    <row r="74" spans="1:8" x14ac:dyDescent="0.25">
      <c r="A74" s="1">
        <v>44929</v>
      </c>
      <c r="B74" t="s">
        <v>936</v>
      </c>
      <c r="C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010323 HONDA PMT 8004489307 ***********JFWT</v>
      </c>
      <c r="D74" t="str">
        <f>RIGHT(Table1[[#This Row],[Cleaned up desc]], LEN(Table1[[#This Row],[Cleaned up desc]])-6)</f>
        <v xml:space="preserve"> HONDA PMT 8004489307 ***********JFWT</v>
      </c>
      <c r="E74">
        <v>-320</v>
      </c>
      <c r="F74">
        <v>3245.26</v>
      </c>
      <c r="G74" t="s">
        <v>1056</v>
      </c>
      <c r="H74" t="b">
        <v>1</v>
      </c>
    </row>
    <row r="75" spans="1:8" x14ac:dyDescent="0.25">
      <c r="A75" s="1">
        <v>44565</v>
      </c>
      <c r="B75" t="s">
        <v>842</v>
      </c>
      <c r="C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010422 HONDA PMT 8004489307 ***********7YWG</v>
      </c>
      <c r="D75" t="str">
        <f>RIGHT(Table1[[#This Row],[Cleaned up desc]], LEN(Table1[[#This Row],[Cleaned up desc]])-6)</f>
        <v xml:space="preserve"> HONDA PMT 8004489307 ***********7YWG</v>
      </c>
      <c r="E75">
        <v>-320</v>
      </c>
      <c r="F75">
        <v>12096.22</v>
      </c>
      <c r="G75" t="s">
        <v>1056</v>
      </c>
      <c r="H75" t="b">
        <v>1</v>
      </c>
    </row>
    <row r="76" spans="1:8" x14ac:dyDescent="0.25">
      <c r="A76" s="1">
        <v>43122</v>
      </c>
      <c r="B76" t="s">
        <v>305</v>
      </c>
      <c r="C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012018 5411012018 #07719 ACME CORNWELLS HEIPA</v>
      </c>
      <c r="D76" t="str">
        <f>RIGHT(Table1[[#This Row],[Cleaned up desc]], LEN(Table1[[#This Row],[Cleaned up desc]])-6)</f>
        <v xml:space="preserve"> 5411012018 #07719 ACME CORNWELLS HEIPA</v>
      </c>
      <c r="E76">
        <v>-128.30000000000001</v>
      </c>
      <c r="F76" t="s">
        <v>1</v>
      </c>
      <c r="G76" t="s">
        <v>1074</v>
      </c>
      <c r="H76" t="b">
        <v>1</v>
      </c>
    </row>
    <row r="77" spans="1:8" x14ac:dyDescent="0.25">
      <c r="A77" s="1">
        <v>43126</v>
      </c>
      <c r="B77" t="s">
        <v>314</v>
      </c>
      <c r="C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012618 5411012618 #07719 ACME CORNWELLS HEIPA</v>
      </c>
      <c r="D77" t="str">
        <f>RIGHT(Table1[[#This Row],[Cleaned up desc]], LEN(Table1[[#This Row],[Cleaned up desc]])-6)</f>
        <v xml:space="preserve"> 5411012618 #07719 ACME CORNWELLS HEIPA</v>
      </c>
      <c r="E77">
        <v>-21.99</v>
      </c>
      <c r="F77" t="s">
        <v>1</v>
      </c>
      <c r="G77" t="s">
        <v>1074</v>
      </c>
      <c r="H77" t="b">
        <v>1</v>
      </c>
    </row>
    <row r="78" spans="1:8" x14ac:dyDescent="0.25">
      <c r="A78" s="1">
        <v>43126</v>
      </c>
      <c r="B78" t="s">
        <v>314</v>
      </c>
      <c r="C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012618 5411012618 #07719 ACME CORNWELLS HEIPA</v>
      </c>
      <c r="D78" t="str">
        <f>RIGHT(Table1[[#This Row],[Cleaned up desc]], LEN(Table1[[#This Row],[Cleaned up desc]])-6)</f>
        <v xml:space="preserve"> 5411012618 #07719 ACME CORNWELLS HEIPA</v>
      </c>
      <c r="E78">
        <v>-111.24</v>
      </c>
      <c r="F78" t="s">
        <v>1</v>
      </c>
      <c r="G78" t="s">
        <v>1074</v>
      </c>
      <c r="H78" t="b">
        <v>1</v>
      </c>
    </row>
    <row r="79" spans="1:8" x14ac:dyDescent="0.25">
      <c r="A79" s="1">
        <v>44201</v>
      </c>
      <c r="B79" t="s">
        <v>713</v>
      </c>
      <c r="C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010521 HONDA PMT 8004489307 ***********VPQI</v>
      </c>
      <c r="D79" t="str">
        <f>RIGHT(Table1[[#This Row],[Cleaned up desc]], LEN(Table1[[#This Row],[Cleaned up desc]])-6)</f>
        <v xml:space="preserve"> HONDA PMT 8004489307 ***********VPQI</v>
      </c>
      <c r="E79">
        <v>-320</v>
      </c>
      <c r="F79" t="s">
        <v>1</v>
      </c>
      <c r="G79" t="s">
        <v>1056</v>
      </c>
      <c r="H79" t="b">
        <v>1</v>
      </c>
    </row>
    <row r="80" spans="1:8" x14ac:dyDescent="0.25">
      <c r="A80" s="1">
        <v>43157</v>
      </c>
      <c r="B80" t="s">
        <v>333</v>
      </c>
      <c r="C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022518 5411022518 SHOPRITE BENSALEM S1 2 BENSALEM PA</v>
      </c>
      <c r="D80" t="str">
        <f>RIGHT(Table1[[#This Row],[Cleaned up desc]], LEN(Table1[[#This Row],[Cleaned up desc]])-6)</f>
        <v xml:space="preserve"> 5411022518 SHOPRITE BENSALEM S1 2 BENSALEM PA</v>
      </c>
      <c r="E80">
        <v>-1102.25</v>
      </c>
      <c r="F80" t="s">
        <v>1</v>
      </c>
      <c r="G80" t="s">
        <v>1081</v>
      </c>
      <c r="H80" t="b">
        <v>1</v>
      </c>
    </row>
    <row r="81" spans="1:8" x14ac:dyDescent="0.25">
      <c r="A81" s="1">
        <v>44229</v>
      </c>
      <c r="B81" t="s">
        <v>723</v>
      </c>
      <c r="C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020221 HONDA PMT 8004489307 ***********YSAU</v>
      </c>
      <c r="D81" t="str">
        <f>RIGHT(Table1[[#This Row],[Cleaned up desc]], LEN(Table1[[#This Row],[Cleaned up desc]])-6)</f>
        <v xml:space="preserve"> HONDA PMT 8004489307 ***********YSAU</v>
      </c>
      <c r="E81">
        <v>-320</v>
      </c>
      <c r="F81">
        <v>18938.61</v>
      </c>
      <c r="G81" t="s">
        <v>1056</v>
      </c>
      <c r="H81" t="b">
        <v>1</v>
      </c>
    </row>
    <row r="82" spans="1:8" x14ac:dyDescent="0.25">
      <c r="A82" s="1">
        <v>44594</v>
      </c>
      <c r="B82" t="s">
        <v>847</v>
      </c>
      <c r="C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020222 HONDA PMT 8004489307</v>
      </c>
      <c r="D82" t="str">
        <f>RIGHT(Table1[[#This Row],[Cleaned up desc]], LEN(Table1[[#This Row],[Cleaned up desc]])-6)</f>
        <v xml:space="preserve"> HONDA PMT 8004489307</v>
      </c>
      <c r="E82">
        <v>-320</v>
      </c>
      <c r="F82">
        <v>11582.03</v>
      </c>
      <c r="G82" t="s">
        <v>1056</v>
      </c>
      <c r="H82" t="b">
        <v>1</v>
      </c>
    </row>
    <row r="83" spans="1:8" x14ac:dyDescent="0.25">
      <c r="A83" s="1">
        <v>44959</v>
      </c>
      <c r="B83" t="s">
        <v>945</v>
      </c>
      <c r="C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020223 HONDA PMT 8004489307 ***********8WQY</v>
      </c>
      <c r="D83" t="str">
        <f>RIGHT(Table1[[#This Row],[Cleaned up desc]], LEN(Table1[[#This Row],[Cleaned up desc]])-6)</f>
        <v xml:space="preserve"> HONDA PMT 8004489307 ***********8WQY</v>
      </c>
      <c r="E83">
        <v>-320</v>
      </c>
      <c r="F83">
        <v>4558.4799999999996</v>
      </c>
      <c r="G83" t="s">
        <v>1056</v>
      </c>
      <c r="H83" t="b">
        <v>1</v>
      </c>
    </row>
    <row r="84" spans="1:8" x14ac:dyDescent="0.25">
      <c r="A84" s="1">
        <v>43500</v>
      </c>
      <c r="B84" t="s">
        <v>469</v>
      </c>
      <c r="C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020419 HONDA PMT 8004489307 ***********9817</v>
      </c>
      <c r="D84" t="str">
        <f>RIGHT(Table1[[#This Row],[Cleaned up desc]], LEN(Table1[[#This Row],[Cleaned up desc]])-6)</f>
        <v xml:space="preserve"> HONDA PMT 8004489307 ***********9817</v>
      </c>
      <c r="E84">
        <v>-320</v>
      </c>
      <c r="F84" t="s">
        <v>1</v>
      </c>
      <c r="G84" t="s">
        <v>1056</v>
      </c>
      <c r="H84" t="b">
        <v>1</v>
      </c>
    </row>
    <row r="85" spans="1:8" x14ac:dyDescent="0.25">
      <c r="A85" s="1">
        <v>43865</v>
      </c>
      <c r="B85" t="s">
        <v>594</v>
      </c>
      <c r="C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020420 HONDA PMT 8004489307 ***********3U3T</v>
      </c>
      <c r="D85" t="str">
        <f>RIGHT(Table1[[#This Row],[Cleaned up desc]], LEN(Table1[[#This Row],[Cleaned up desc]])-6)</f>
        <v xml:space="preserve"> HONDA PMT 8004489307 ***********3U3T</v>
      </c>
      <c r="E85">
        <v>-320</v>
      </c>
      <c r="F85" t="s">
        <v>1</v>
      </c>
      <c r="G85" t="s">
        <v>1056</v>
      </c>
      <c r="H85" t="b">
        <v>1</v>
      </c>
    </row>
    <row r="86" spans="1:8" x14ac:dyDescent="0.25">
      <c r="A86" s="1">
        <v>43143</v>
      </c>
      <c r="B86" t="s">
        <v>329</v>
      </c>
      <c r="C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021218 HONDA PMT 8004489307 ***********7862</v>
      </c>
      <c r="D86" t="str">
        <f>RIGHT(Table1[[#This Row],[Cleaned up desc]], LEN(Table1[[#This Row],[Cleaned up desc]])-6)</f>
        <v xml:space="preserve"> HONDA PMT 8004489307 ***********7862</v>
      </c>
      <c r="E86">
        <v>-13</v>
      </c>
      <c r="F86" t="s">
        <v>1</v>
      </c>
      <c r="G86" t="s">
        <v>1056</v>
      </c>
      <c r="H86" t="b">
        <v>1</v>
      </c>
    </row>
    <row r="87" spans="1:8" x14ac:dyDescent="0.25">
      <c r="A87" s="1">
        <v>43124</v>
      </c>
      <c r="B87" t="s">
        <v>308</v>
      </c>
      <c r="C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012418 5541012418 WAWA STORE 8064 PHILADELPHIA PA</v>
      </c>
      <c r="D87" t="str">
        <f>RIGHT(Table1[[#This Row],[Cleaned up desc]], LEN(Table1[[#This Row],[Cleaned up desc]])-6)</f>
        <v xml:space="preserve"> 5541012418 WAWA STORE 8064 PHILADELPHIA PA</v>
      </c>
      <c r="E87">
        <v>-11.51</v>
      </c>
      <c r="F87" t="s">
        <v>1</v>
      </c>
      <c r="G87" t="s">
        <v>1082</v>
      </c>
      <c r="H87" t="b">
        <v>1</v>
      </c>
    </row>
    <row r="88" spans="1:8" x14ac:dyDescent="0.25">
      <c r="A88" s="1">
        <v>43132</v>
      </c>
      <c r="B88" t="s">
        <v>323</v>
      </c>
      <c r="C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020118 5541020118 WAWA STORE 8064 PHILADELPHIA PA</v>
      </c>
      <c r="D88" t="str">
        <f>RIGHT(Table1[[#This Row],[Cleaned up desc]], LEN(Table1[[#This Row],[Cleaned up desc]])-6)</f>
        <v xml:space="preserve"> 5541020118 WAWA STORE 8064 PHILADELPHIA PA</v>
      </c>
      <c r="E88">
        <v>-7.63</v>
      </c>
      <c r="F88" t="s">
        <v>1</v>
      </c>
      <c r="G88" t="s">
        <v>1082</v>
      </c>
      <c r="H88" t="b">
        <v>1</v>
      </c>
    </row>
    <row r="89" spans="1:8" x14ac:dyDescent="0.25">
      <c r="A89" s="1">
        <v>43143</v>
      </c>
      <c r="B89" t="s">
        <v>331</v>
      </c>
      <c r="C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021218 HONDA PMT 8004489307 ***********8966</v>
      </c>
      <c r="D89" t="str">
        <f>RIGHT(Table1[[#This Row],[Cleaned up desc]], LEN(Table1[[#This Row],[Cleaned up desc]])-6)</f>
        <v xml:space="preserve"> HONDA PMT 8004489307 ***********8966</v>
      </c>
      <c r="E89">
        <v>-320</v>
      </c>
      <c r="F89" t="s">
        <v>1</v>
      </c>
      <c r="G89" t="s">
        <v>1056</v>
      </c>
      <c r="H89" t="b">
        <v>1</v>
      </c>
    </row>
    <row r="90" spans="1:8" x14ac:dyDescent="0.25">
      <c r="A90" s="1">
        <v>43161</v>
      </c>
      <c r="B90" t="s">
        <v>342</v>
      </c>
      <c r="C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030218 HONDA PMT 8004489307 ***********0780</v>
      </c>
      <c r="D90" t="str">
        <f>RIGHT(Table1[[#This Row],[Cleaned up desc]], LEN(Table1[[#This Row],[Cleaned up desc]])-6)</f>
        <v xml:space="preserve"> HONDA PMT 8004489307 ***********0780</v>
      </c>
      <c r="E90">
        <v>-320</v>
      </c>
      <c r="F90" t="s">
        <v>1</v>
      </c>
      <c r="G90" t="s">
        <v>1056</v>
      </c>
      <c r="H90" t="b">
        <v>1</v>
      </c>
    </row>
    <row r="91" spans="1:8" x14ac:dyDescent="0.25">
      <c r="A91" s="1">
        <v>44257</v>
      </c>
      <c r="B91" t="s">
        <v>735</v>
      </c>
      <c r="C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030221 HONDA PMT 8004489307 ***********R59M</v>
      </c>
      <c r="D91" t="str">
        <f>RIGHT(Table1[[#This Row],[Cleaned up desc]], LEN(Table1[[#This Row],[Cleaned up desc]])-6)</f>
        <v xml:space="preserve"> HONDA PMT 8004489307 ***********R59M</v>
      </c>
      <c r="E91">
        <v>-320</v>
      </c>
      <c r="F91">
        <v>21236.23</v>
      </c>
      <c r="G91" t="s">
        <v>1056</v>
      </c>
      <c r="H91" t="b">
        <v>1</v>
      </c>
    </row>
    <row r="92" spans="1:8" x14ac:dyDescent="0.25">
      <c r="A92" s="1">
        <v>44622</v>
      </c>
      <c r="B92" t="s">
        <v>853</v>
      </c>
      <c r="C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030222 HONDA PMT 8004489307 ***********GDEZ</v>
      </c>
      <c r="D92" t="str">
        <f>RIGHT(Table1[[#This Row],[Cleaned up desc]], LEN(Table1[[#This Row],[Cleaned up desc]])-6)</f>
        <v xml:space="preserve"> HONDA PMT 8004489307 ***********GDEZ</v>
      </c>
      <c r="E92">
        <v>-320</v>
      </c>
      <c r="F92">
        <v>10493.66</v>
      </c>
      <c r="G92" t="s">
        <v>1056</v>
      </c>
      <c r="H92" t="b">
        <v>1</v>
      </c>
    </row>
    <row r="93" spans="1:8" x14ac:dyDescent="0.25">
      <c r="A93" s="1">
        <v>44987</v>
      </c>
      <c r="B93" t="s">
        <v>953</v>
      </c>
      <c r="C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030223 HONDA PMT 8004489307 ***********7IZF</v>
      </c>
      <c r="D93" t="str">
        <f>RIGHT(Table1[[#This Row],[Cleaned up desc]], LEN(Table1[[#This Row],[Cleaned up desc]])-6)</f>
        <v xml:space="preserve"> HONDA PMT 8004489307 ***********7IZF</v>
      </c>
      <c r="E93">
        <v>-320</v>
      </c>
      <c r="F93">
        <v>6105.59</v>
      </c>
      <c r="G93" t="s">
        <v>1056</v>
      </c>
      <c r="H93" t="b">
        <v>1</v>
      </c>
    </row>
    <row r="94" spans="1:8" x14ac:dyDescent="0.25">
      <c r="A94" s="1">
        <v>43893</v>
      </c>
      <c r="B94" t="s">
        <v>606</v>
      </c>
      <c r="C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030320 HONDA PMT 8004489307 ***********UD4M</v>
      </c>
      <c r="D94" t="str">
        <f>RIGHT(Table1[[#This Row],[Cleaned up desc]], LEN(Table1[[#This Row],[Cleaned up desc]])-6)</f>
        <v xml:space="preserve"> HONDA PMT 8004489307 ***********UD4M</v>
      </c>
      <c r="E94">
        <v>-320</v>
      </c>
      <c r="F94" t="s">
        <v>1</v>
      </c>
      <c r="G94" t="s">
        <v>1056</v>
      </c>
      <c r="H94" t="b">
        <v>1</v>
      </c>
    </row>
    <row r="95" spans="1:8" x14ac:dyDescent="0.25">
      <c r="A95" s="1">
        <v>43528</v>
      </c>
      <c r="B95" t="s">
        <v>481</v>
      </c>
      <c r="C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030419 HONDA PMT 8004489307 ***********3676</v>
      </c>
      <c r="D95" t="str">
        <f>RIGHT(Table1[[#This Row],[Cleaned up desc]], LEN(Table1[[#This Row],[Cleaned up desc]])-6)</f>
        <v xml:space="preserve"> HONDA PMT 8004489307 ***********3676</v>
      </c>
      <c r="E95">
        <v>-320</v>
      </c>
      <c r="F95" t="s">
        <v>1</v>
      </c>
      <c r="G95" t="s">
        <v>1056</v>
      </c>
      <c r="H95" t="b">
        <v>1</v>
      </c>
    </row>
    <row r="96" spans="1:8" x14ac:dyDescent="0.25">
      <c r="A96" s="1">
        <v>43557</v>
      </c>
      <c r="B96" t="s">
        <v>492</v>
      </c>
      <c r="C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040219 HONDA PMT 8004489307 ***********2741</v>
      </c>
      <c r="D96" t="str">
        <f>RIGHT(Table1[[#This Row],[Cleaned up desc]], LEN(Table1[[#This Row],[Cleaned up desc]])-6)</f>
        <v xml:space="preserve"> HONDA PMT 8004489307 ***********2741</v>
      </c>
      <c r="E96">
        <v>-320</v>
      </c>
      <c r="F96" t="s">
        <v>1</v>
      </c>
      <c r="G96" t="s">
        <v>1056</v>
      </c>
      <c r="H96" t="b">
        <v>1</v>
      </c>
    </row>
    <row r="97" spans="1:8" x14ac:dyDescent="0.25">
      <c r="A97" s="1">
        <v>43923</v>
      </c>
      <c r="B97" t="s">
        <v>615</v>
      </c>
      <c r="C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040220 HONDA PMT 8004489307 ***********04VQ</v>
      </c>
      <c r="D97" t="str">
        <f>RIGHT(Table1[[#This Row],[Cleaned up desc]], LEN(Table1[[#This Row],[Cleaned up desc]])-6)</f>
        <v xml:space="preserve"> HONDA PMT 8004489307 ***********04VQ</v>
      </c>
      <c r="E97">
        <v>-320</v>
      </c>
      <c r="F97" t="s">
        <v>1</v>
      </c>
      <c r="G97" t="s">
        <v>1056</v>
      </c>
      <c r="H97" t="b">
        <v>1</v>
      </c>
    </row>
    <row r="98" spans="1:8" x14ac:dyDescent="0.25">
      <c r="A98" s="1">
        <v>44288</v>
      </c>
      <c r="B98" t="s">
        <v>747</v>
      </c>
      <c r="C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040221 HONDA PMT 8004489307 ***********1GK2</v>
      </c>
      <c r="D98" t="str">
        <f>RIGHT(Table1[[#This Row],[Cleaned up desc]], LEN(Table1[[#This Row],[Cleaned up desc]])-6)</f>
        <v xml:space="preserve"> HONDA PMT 8004489307 ***********1GK2</v>
      </c>
      <c r="E98">
        <v>-320</v>
      </c>
      <c r="F98">
        <v>24208.74</v>
      </c>
      <c r="G98" t="s">
        <v>1056</v>
      </c>
      <c r="H98" t="b">
        <v>1</v>
      </c>
    </row>
    <row r="99" spans="1:8" x14ac:dyDescent="0.25">
      <c r="A99" s="1">
        <v>43193</v>
      </c>
      <c r="B99" t="s">
        <v>353</v>
      </c>
      <c r="C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040318 HONDA PMT 8004489307 ***********7325</v>
      </c>
      <c r="D99" t="str">
        <f>RIGHT(Table1[[#This Row],[Cleaned up desc]], LEN(Table1[[#This Row],[Cleaned up desc]])-6)</f>
        <v xml:space="preserve"> HONDA PMT 8004489307 ***********7325</v>
      </c>
      <c r="E99">
        <v>-320</v>
      </c>
      <c r="F99" t="s">
        <v>1</v>
      </c>
      <c r="G99" t="s">
        <v>1056</v>
      </c>
      <c r="H99" t="b">
        <v>1</v>
      </c>
    </row>
    <row r="100" spans="1:8" x14ac:dyDescent="0.25">
      <c r="A100" s="1">
        <v>44655</v>
      </c>
      <c r="B100" t="s">
        <v>862</v>
      </c>
      <c r="C1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040422 HONDA PMT 8004489307 ***********ZL4L</v>
      </c>
      <c r="D100" t="str">
        <f>RIGHT(Table1[[#This Row],[Cleaned up desc]], LEN(Table1[[#This Row],[Cleaned up desc]])-6)</f>
        <v xml:space="preserve"> HONDA PMT 8004489307 ***********ZL4L</v>
      </c>
      <c r="E100">
        <v>-320</v>
      </c>
      <c r="F100">
        <v>12846.98</v>
      </c>
      <c r="G100" t="s">
        <v>1056</v>
      </c>
      <c r="H100" t="b">
        <v>1</v>
      </c>
    </row>
    <row r="101" spans="1:8" x14ac:dyDescent="0.25">
      <c r="A101" s="1">
        <v>44326</v>
      </c>
      <c r="B101" t="s">
        <v>759</v>
      </c>
      <c r="C1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051021 5542051021 WAWA STORE 8064 PHILADELPHIA PA</v>
      </c>
      <c r="D101" t="str">
        <f>RIGHT(Table1[[#This Row],[Cleaned up desc]], LEN(Table1[[#This Row],[Cleaned up desc]])-6)</f>
        <v xml:space="preserve"> 5542051021 WAWA STORE 8064 PHILADELPHIA PA</v>
      </c>
      <c r="E101">
        <v>-29.74</v>
      </c>
      <c r="F101">
        <v>26988.53</v>
      </c>
      <c r="G101" t="s">
        <v>1082</v>
      </c>
      <c r="H101" t="b">
        <v>1</v>
      </c>
    </row>
    <row r="102" spans="1:8" x14ac:dyDescent="0.25">
      <c r="A102" s="1">
        <v>45020</v>
      </c>
      <c r="B102" t="s">
        <v>962</v>
      </c>
      <c r="C1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040423 HONDA PMT 8004489307 ***********SAGU</v>
      </c>
      <c r="D102" t="str">
        <f>RIGHT(Table1[[#This Row],[Cleaned up desc]], LEN(Table1[[#This Row],[Cleaned up desc]])-6)</f>
        <v xml:space="preserve"> HONDA PMT 8004489307 ***********SAGU</v>
      </c>
      <c r="E102">
        <v>-320</v>
      </c>
      <c r="F102">
        <v>4670.33</v>
      </c>
      <c r="G102" t="s">
        <v>1056</v>
      </c>
      <c r="H102" t="b">
        <v>1</v>
      </c>
    </row>
    <row r="103" spans="1:8" x14ac:dyDescent="0.25">
      <c r="A103" s="1">
        <v>43222</v>
      </c>
      <c r="B103" t="s">
        <v>370</v>
      </c>
      <c r="C1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050218 HONDA PMT 8004489307 ***********7434</v>
      </c>
      <c r="D103" t="str">
        <f>RIGHT(Table1[[#This Row],[Cleaned up desc]], LEN(Table1[[#This Row],[Cleaned up desc]])-6)</f>
        <v xml:space="preserve"> HONDA PMT 8004489307 ***********7434</v>
      </c>
      <c r="E103">
        <v>-320</v>
      </c>
      <c r="F103" t="s">
        <v>1</v>
      </c>
      <c r="G103" t="s">
        <v>1056</v>
      </c>
      <c r="H103" t="b">
        <v>1</v>
      </c>
    </row>
    <row r="104" spans="1:8" x14ac:dyDescent="0.25">
      <c r="A104" s="1">
        <v>43587</v>
      </c>
      <c r="B104" t="s">
        <v>511</v>
      </c>
      <c r="C1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050219 HONDA PMT 8004489307 ***********HQJP</v>
      </c>
      <c r="D104" t="str">
        <f>RIGHT(Table1[[#This Row],[Cleaned up desc]], LEN(Table1[[#This Row],[Cleaned up desc]])-6)</f>
        <v xml:space="preserve"> HONDA PMT 8004489307 ***********HQJP</v>
      </c>
      <c r="E104">
        <v>-320</v>
      </c>
      <c r="F104" t="s">
        <v>1</v>
      </c>
      <c r="G104" t="s">
        <v>1056</v>
      </c>
      <c r="H104" t="b">
        <v>1</v>
      </c>
    </row>
    <row r="105" spans="1:8" x14ac:dyDescent="0.25">
      <c r="A105" s="1">
        <v>43126</v>
      </c>
      <c r="B105" t="s">
        <v>312</v>
      </c>
      <c r="C1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012518 5812012518 VILLAGE CAFE PHILADELPHIA PA</v>
      </c>
      <c r="D105" t="str">
        <f>RIGHT(Table1[[#This Row],[Cleaned up desc]], LEN(Table1[[#This Row],[Cleaned up desc]])-6)</f>
        <v xml:space="preserve"> 5812012518 VILLAGE CAFE PHILADELPHIA PA</v>
      </c>
      <c r="E105">
        <v>-9.39</v>
      </c>
      <c r="F105" t="s">
        <v>1</v>
      </c>
      <c r="G105" t="s">
        <v>1080</v>
      </c>
      <c r="H105" t="b">
        <v>1</v>
      </c>
    </row>
    <row r="106" spans="1:8" x14ac:dyDescent="0.25">
      <c r="A106" s="1">
        <v>43132</v>
      </c>
      <c r="B106" t="s">
        <v>325</v>
      </c>
      <c r="C1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013118 5812013118 VILLAGE CAFE PHILADELPHIA PA</v>
      </c>
      <c r="D106" t="str">
        <f>RIGHT(Table1[[#This Row],[Cleaned up desc]], LEN(Table1[[#This Row],[Cleaned up desc]])-6)</f>
        <v xml:space="preserve"> 5812013118 VILLAGE CAFE PHILADELPHIA PA</v>
      </c>
      <c r="E106">
        <v>-9.39</v>
      </c>
      <c r="F106" t="s">
        <v>1</v>
      </c>
      <c r="G106" t="s">
        <v>1080</v>
      </c>
      <c r="H106" t="b">
        <v>1</v>
      </c>
    </row>
    <row r="107" spans="1:8" x14ac:dyDescent="0.25">
      <c r="A107" s="1">
        <v>45048</v>
      </c>
      <c r="B107" t="s">
        <v>972</v>
      </c>
      <c r="C1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050223 HONDA PMT 8004489307 ***********ZOFC</v>
      </c>
      <c r="D107" t="str">
        <f>RIGHT(Table1[[#This Row],[Cleaned up desc]], LEN(Table1[[#This Row],[Cleaned up desc]])-6)</f>
        <v xml:space="preserve"> HONDA PMT 8004489307 ***********ZOFC</v>
      </c>
      <c r="E107">
        <v>-320</v>
      </c>
      <c r="F107">
        <v>5557.06</v>
      </c>
      <c r="G107" t="s">
        <v>1056</v>
      </c>
      <c r="H107" t="b">
        <v>1</v>
      </c>
    </row>
    <row r="108" spans="1:8" x14ac:dyDescent="0.25">
      <c r="A108" s="1">
        <v>44684</v>
      </c>
      <c r="B108" t="s">
        <v>870</v>
      </c>
      <c r="C1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050322 HONDA PMT 8004489307 ***********OKVT</v>
      </c>
      <c r="D108" t="str">
        <f>RIGHT(Table1[[#This Row],[Cleaned up desc]], LEN(Table1[[#This Row],[Cleaned up desc]])-6)</f>
        <v xml:space="preserve"> HONDA PMT 8004489307 ***********OKVT</v>
      </c>
      <c r="E108">
        <v>-320</v>
      </c>
      <c r="F108">
        <v>11703.28</v>
      </c>
      <c r="G108" t="s">
        <v>1056</v>
      </c>
      <c r="H108" t="b">
        <v>1</v>
      </c>
    </row>
    <row r="109" spans="1:8" x14ac:dyDescent="0.25">
      <c r="A109" s="1">
        <v>43955</v>
      </c>
      <c r="B109" t="s">
        <v>632</v>
      </c>
      <c r="C1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050420 HONDA PMT 8004489307 ***********K1GN</v>
      </c>
      <c r="D109" t="str">
        <f>RIGHT(Table1[[#This Row],[Cleaned up desc]], LEN(Table1[[#This Row],[Cleaned up desc]])-6)</f>
        <v xml:space="preserve"> HONDA PMT 8004489307 ***********K1GN</v>
      </c>
      <c r="E109">
        <v>-320</v>
      </c>
      <c r="F109" t="s">
        <v>1</v>
      </c>
      <c r="G109" t="s">
        <v>1056</v>
      </c>
      <c r="H109" t="b">
        <v>1</v>
      </c>
    </row>
    <row r="110" spans="1:8" x14ac:dyDescent="0.25">
      <c r="A110" s="1">
        <v>44320</v>
      </c>
      <c r="B110" t="s">
        <v>757</v>
      </c>
      <c r="C1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050421 HONDA PMT 8004489307 ***********ECUW</v>
      </c>
      <c r="D110" t="str">
        <f>RIGHT(Table1[[#This Row],[Cleaned up desc]], LEN(Table1[[#This Row],[Cleaned up desc]])-6)</f>
        <v xml:space="preserve"> HONDA PMT 8004489307 ***********ECUW</v>
      </c>
      <c r="E110">
        <v>-320</v>
      </c>
      <c r="F110">
        <v>24977.56</v>
      </c>
      <c r="G110" t="s">
        <v>1056</v>
      </c>
      <c r="H110" t="b">
        <v>1</v>
      </c>
    </row>
    <row r="111" spans="1:8" x14ac:dyDescent="0.25">
      <c r="A111" s="1">
        <v>43984</v>
      </c>
      <c r="B111" t="s">
        <v>649</v>
      </c>
      <c r="C1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060220 HONDA PMT 8004489307 ***********IKHM</v>
      </c>
      <c r="D111" t="str">
        <f>RIGHT(Table1[[#This Row],[Cleaned up desc]], LEN(Table1[[#This Row],[Cleaned up desc]])-6)</f>
        <v xml:space="preserve"> HONDA PMT 8004489307 ***********IKHM</v>
      </c>
      <c r="E111">
        <v>-320</v>
      </c>
      <c r="F111" t="s">
        <v>1</v>
      </c>
      <c r="G111" t="s">
        <v>1056</v>
      </c>
      <c r="H111" t="b">
        <v>1</v>
      </c>
    </row>
    <row r="112" spans="1:8" x14ac:dyDescent="0.25">
      <c r="A112" s="1">
        <v>44349</v>
      </c>
      <c r="B112" t="s">
        <v>773</v>
      </c>
      <c r="C1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060221 HONDA PMT 8004489307 ***********FR7N</v>
      </c>
      <c r="D112" t="str">
        <f>RIGHT(Table1[[#This Row],[Cleaned up desc]], LEN(Table1[[#This Row],[Cleaned up desc]])-6)</f>
        <v xml:space="preserve"> HONDA PMT 8004489307 ***********FR7N</v>
      </c>
      <c r="E112">
        <v>-320</v>
      </c>
      <c r="F112">
        <v>26827.57</v>
      </c>
      <c r="G112" t="s">
        <v>1056</v>
      </c>
      <c r="H112" t="b">
        <v>1</v>
      </c>
    </row>
    <row r="113" spans="1:8" x14ac:dyDescent="0.25">
      <c r="A113" s="1">
        <v>44714</v>
      </c>
      <c r="B113" t="s">
        <v>874</v>
      </c>
      <c r="C1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060222 HONDA PMT 8004489307 ***********M4M0</v>
      </c>
      <c r="D113" t="str">
        <f>RIGHT(Table1[[#This Row],[Cleaned up desc]], LEN(Table1[[#This Row],[Cleaned up desc]])-6)</f>
        <v xml:space="preserve"> HONDA PMT 8004489307 ***********M4M0</v>
      </c>
      <c r="E113">
        <v>-320</v>
      </c>
      <c r="F113">
        <v>11884.59</v>
      </c>
      <c r="G113" t="s">
        <v>1056</v>
      </c>
      <c r="H113" t="b">
        <v>1</v>
      </c>
    </row>
    <row r="114" spans="1:8" x14ac:dyDescent="0.25">
      <c r="A114" s="1">
        <v>45079</v>
      </c>
      <c r="B114" t="s">
        <v>980</v>
      </c>
      <c r="C1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060223 HONDA PMT 8004489307 ***********1A0E</v>
      </c>
      <c r="D114" t="str">
        <f>RIGHT(Table1[[#This Row],[Cleaned up desc]], LEN(Table1[[#This Row],[Cleaned up desc]])-6)</f>
        <v xml:space="preserve"> HONDA PMT 8004489307 ***********1A0E</v>
      </c>
      <c r="E114">
        <v>-320</v>
      </c>
      <c r="F114">
        <v>5601.21</v>
      </c>
      <c r="G114" t="s">
        <v>1056</v>
      </c>
      <c r="H114" t="b">
        <v>1</v>
      </c>
    </row>
    <row r="115" spans="1:8" x14ac:dyDescent="0.25">
      <c r="A115" s="1">
        <v>43255</v>
      </c>
      <c r="B115" t="s">
        <v>379</v>
      </c>
      <c r="C1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060418 HONDA PMT 8004489307 ***********9575</v>
      </c>
      <c r="D115" t="str">
        <f>RIGHT(Table1[[#This Row],[Cleaned up desc]], LEN(Table1[[#This Row],[Cleaned up desc]])-6)</f>
        <v xml:space="preserve"> HONDA PMT 8004489307 ***********9575</v>
      </c>
      <c r="E115">
        <v>-320</v>
      </c>
      <c r="F115" t="s">
        <v>1</v>
      </c>
      <c r="G115" t="s">
        <v>1056</v>
      </c>
      <c r="H115" t="b">
        <v>1</v>
      </c>
    </row>
    <row r="116" spans="1:8" x14ac:dyDescent="0.25">
      <c r="A116" s="1">
        <v>43417</v>
      </c>
      <c r="B116" t="s">
        <v>433</v>
      </c>
      <c r="C1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111018 5812111018 GRUBHUBWAHLBURGERS GRUBHUB.COM NY</v>
      </c>
      <c r="D116" t="str">
        <f>RIGHT(Table1[[#This Row],[Cleaned up desc]], LEN(Table1[[#This Row],[Cleaned up desc]])-6)</f>
        <v xml:space="preserve"> 5812111018 GRUBHUBWAHLBURGERS GRUBHUB.COM NY</v>
      </c>
      <c r="E116">
        <v>-15.43</v>
      </c>
      <c r="F116" t="s">
        <v>1</v>
      </c>
      <c r="G116" t="s">
        <v>1085</v>
      </c>
      <c r="H116" t="b">
        <v>1</v>
      </c>
    </row>
    <row r="117" spans="1:8" x14ac:dyDescent="0.25">
      <c r="A117" s="1">
        <v>43620</v>
      </c>
      <c r="B117" t="s">
        <v>520</v>
      </c>
      <c r="C1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060419 HONDA PMT 8004489307 ***********XD2K</v>
      </c>
      <c r="D117" t="str">
        <f>RIGHT(Table1[[#This Row],[Cleaned up desc]], LEN(Table1[[#This Row],[Cleaned up desc]])-6)</f>
        <v xml:space="preserve"> HONDA PMT 8004489307 ***********XD2K</v>
      </c>
      <c r="E117">
        <v>-320</v>
      </c>
      <c r="F117" t="s">
        <v>1</v>
      </c>
      <c r="G117" t="s">
        <v>1056</v>
      </c>
      <c r="H117" t="b">
        <v>1</v>
      </c>
    </row>
    <row r="118" spans="1:8" x14ac:dyDescent="0.25">
      <c r="A118" s="1">
        <v>43648</v>
      </c>
      <c r="B118" t="s">
        <v>530</v>
      </c>
      <c r="C1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070219 HONDA PMT 8004489307 ***********7VBW</v>
      </c>
      <c r="D118" t="str">
        <f>RIGHT(Table1[[#This Row],[Cleaned up desc]], LEN(Table1[[#This Row],[Cleaned up desc]])-6)</f>
        <v xml:space="preserve"> HONDA PMT 8004489307 ***********7VBW</v>
      </c>
      <c r="E118">
        <v>-320</v>
      </c>
      <c r="F118" t="s">
        <v>1</v>
      </c>
      <c r="G118" t="s">
        <v>1056</v>
      </c>
      <c r="H118" t="b">
        <v>1</v>
      </c>
    </row>
    <row r="119" spans="1:8" x14ac:dyDescent="0.25">
      <c r="A119" s="1">
        <v>44379</v>
      </c>
      <c r="B119" t="s">
        <v>789</v>
      </c>
      <c r="C1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070221 HONDA PMT 8004489307 ***********WWY2</v>
      </c>
      <c r="D119" t="str">
        <f>RIGHT(Table1[[#This Row],[Cleaned up desc]], LEN(Table1[[#This Row],[Cleaned up desc]])-6)</f>
        <v xml:space="preserve"> HONDA PMT 8004489307 ***********WWY2</v>
      </c>
      <c r="E119">
        <v>-320</v>
      </c>
      <c r="F119">
        <v>30248.04</v>
      </c>
      <c r="G119" t="s">
        <v>1056</v>
      </c>
      <c r="H119" t="b">
        <v>1</v>
      </c>
    </row>
    <row r="120" spans="1:8" x14ac:dyDescent="0.25">
      <c r="A120" s="1">
        <v>43284</v>
      </c>
      <c r="B120" t="s">
        <v>390</v>
      </c>
      <c r="C1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070318 HONDA PMT 8004489307 ***********9542</v>
      </c>
      <c r="D120" t="str">
        <f>RIGHT(Table1[[#This Row],[Cleaned up desc]], LEN(Table1[[#This Row],[Cleaned up desc]])-6)</f>
        <v xml:space="preserve"> HONDA PMT 8004489307 ***********9542</v>
      </c>
      <c r="E120">
        <v>-320</v>
      </c>
      <c r="F120" t="s">
        <v>1</v>
      </c>
      <c r="G120" t="s">
        <v>1056</v>
      </c>
      <c r="H120" t="b">
        <v>1</v>
      </c>
    </row>
    <row r="121" spans="1:8" x14ac:dyDescent="0.25">
      <c r="A121" s="1">
        <v>44747</v>
      </c>
      <c r="B121" t="s">
        <v>882</v>
      </c>
      <c r="C1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070522 HONDA PMT 8004489307 ***********THV1</v>
      </c>
      <c r="D121" t="str">
        <f>RIGHT(Table1[[#This Row],[Cleaned up desc]], LEN(Table1[[#This Row],[Cleaned up desc]])-6)</f>
        <v xml:space="preserve"> HONDA PMT 8004489307 ***********THV1</v>
      </c>
      <c r="E121">
        <v>-320</v>
      </c>
      <c r="F121">
        <v>8394.89</v>
      </c>
      <c r="G121" t="s">
        <v>1056</v>
      </c>
      <c r="H121" t="b">
        <v>1</v>
      </c>
    </row>
    <row r="122" spans="1:8" x14ac:dyDescent="0.25">
      <c r="A122" s="1">
        <v>45112</v>
      </c>
      <c r="B122" t="s">
        <v>988</v>
      </c>
      <c r="C1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070523 HONDA PMT 8004489307 ***********PLBR</v>
      </c>
      <c r="D122" t="str">
        <f>RIGHT(Table1[[#This Row],[Cleaned up desc]], LEN(Table1[[#This Row],[Cleaned up desc]])-6)</f>
        <v xml:space="preserve"> HONDA PMT 8004489307 ***********PLBR</v>
      </c>
      <c r="E122">
        <v>-320</v>
      </c>
      <c r="F122">
        <v>5632.56</v>
      </c>
      <c r="G122" t="s">
        <v>1056</v>
      </c>
      <c r="H122" t="b">
        <v>1</v>
      </c>
    </row>
    <row r="123" spans="1:8" x14ac:dyDescent="0.25">
      <c r="A123" s="1">
        <v>43314</v>
      </c>
      <c r="B123" t="s">
        <v>403</v>
      </c>
      <c r="C1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080218 HONDA PMT 8004489307 ***********4184</v>
      </c>
      <c r="D123" t="str">
        <f>RIGHT(Table1[[#This Row],[Cleaned up desc]], LEN(Table1[[#This Row],[Cleaned up desc]])-6)</f>
        <v xml:space="preserve"> HONDA PMT 8004489307 ***********4184</v>
      </c>
      <c r="E123">
        <v>-320</v>
      </c>
      <c r="F123" t="s">
        <v>1</v>
      </c>
      <c r="G123" t="s">
        <v>1056</v>
      </c>
      <c r="H123" t="b">
        <v>1</v>
      </c>
    </row>
    <row r="124" spans="1:8" x14ac:dyDescent="0.25">
      <c r="A124" s="1">
        <v>44775</v>
      </c>
      <c r="B124" t="s">
        <v>892</v>
      </c>
      <c r="C1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080222 HONDA PMT 8004489307 ***********2KRH</v>
      </c>
      <c r="D124" t="str">
        <f>RIGHT(Table1[[#This Row],[Cleaned up desc]], LEN(Table1[[#This Row],[Cleaned up desc]])-6)</f>
        <v xml:space="preserve"> HONDA PMT 8004489307 ***********2KRH</v>
      </c>
      <c r="E124">
        <v>-320</v>
      </c>
      <c r="F124">
        <v>8261.99</v>
      </c>
      <c r="G124" t="s">
        <v>1056</v>
      </c>
      <c r="H124" t="b">
        <v>1</v>
      </c>
    </row>
    <row r="125" spans="1:8" x14ac:dyDescent="0.25">
      <c r="A125" s="1">
        <v>45140</v>
      </c>
      <c r="B125" t="s">
        <v>998</v>
      </c>
      <c r="C1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080223 HONDA PMT 8004489307 ***********EMD7</v>
      </c>
      <c r="D125" t="str">
        <f>RIGHT(Table1[[#This Row],[Cleaned up desc]], LEN(Table1[[#This Row],[Cleaned up desc]])-6)</f>
        <v xml:space="preserve"> HONDA PMT 8004489307 ***********EMD7</v>
      </c>
      <c r="E125">
        <v>-320</v>
      </c>
      <c r="F125">
        <v>2918.71</v>
      </c>
      <c r="G125" t="s">
        <v>1056</v>
      </c>
      <c r="H125" t="b">
        <v>1</v>
      </c>
    </row>
    <row r="126" spans="1:8" x14ac:dyDescent="0.25">
      <c r="A126" s="1">
        <v>44411</v>
      </c>
      <c r="B126" t="s">
        <v>804</v>
      </c>
      <c r="C1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080321 HONDA PMT 8004489307 ***********RJ4P</v>
      </c>
      <c r="D126" t="str">
        <f>RIGHT(Table1[[#This Row],[Cleaned up desc]], LEN(Table1[[#This Row],[Cleaned up desc]])-6)</f>
        <v xml:space="preserve"> HONDA PMT 8004489307 ***********RJ4P</v>
      </c>
      <c r="E126">
        <v>-320</v>
      </c>
      <c r="F126">
        <v>33839.19</v>
      </c>
      <c r="G126" t="s">
        <v>1056</v>
      </c>
      <c r="H126" t="b">
        <v>1</v>
      </c>
    </row>
    <row r="127" spans="1:8" x14ac:dyDescent="0.25">
      <c r="A127" s="1">
        <v>44047</v>
      </c>
      <c r="B127" t="s">
        <v>659</v>
      </c>
      <c r="C1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080420 HONDA PMT 8004489307 ***********R6PN</v>
      </c>
      <c r="D127" t="str">
        <f>RIGHT(Table1[[#This Row],[Cleaned up desc]], LEN(Table1[[#This Row],[Cleaned up desc]])-6)</f>
        <v xml:space="preserve"> HONDA PMT 8004489307 ***********R6PN</v>
      </c>
      <c r="E127">
        <v>-320</v>
      </c>
      <c r="F127" t="s">
        <v>1</v>
      </c>
      <c r="G127" t="s">
        <v>1056</v>
      </c>
      <c r="H127" t="b">
        <v>1</v>
      </c>
    </row>
    <row r="128" spans="1:8" x14ac:dyDescent="0.25">
      <c r="A128" s="1">
        <v>44076</v>
      </c>
      <c r="B128" t="s">
        <v>668</v>
      </c>
      <c r="C1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090220 HONDA PMT 8004489307 ***********MNBS</v>
      </c>
      <c r="D128" t="str">
        <f>RIGHT(Table1[[#This Row],[Cleaned up desc]], LEN(Table1[[#This Row],[Cleaned up desc]])-6)</f>
        <v xml:space="preserve"> HONDA PMT 8004489307 ***********MNBS</v>
      </c>
      <c r="E128">
        <v>-320</v>
      </c>
      <c r="F128" t="s">
        <v>1</v>
      </c>
      <c r="G128" t="s">
        <v>1056</v>
      </c>
      <c r="H128" t="b">
        <v>1</v>
      </c>
    </row>
    <row r="129" spans="1:8" x14ac:dyDescent="0.25">
      <c r="A129" s="1">
        <v>44441</v>
      </c>
      <c r="B129" t="s">
        <v>814</v>
      </c>
      <c r="C1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090221 HONDA PMT 8004489307 ***********RR7Y</v>
      </c>
      <c r="D129" t="str">
        <f>RIGHT(Table1[[#This Row],[Cleaned up desc]], LEN(Table1[[#This Row],[Cleaned up desc]])-6)</f>
        <v xml:space="preserve"> HONDA PMT 8004489307 ***********RR7Y</v>
      </c>
      <c r="E129">
        <v>-320</v>
      </c>
      <c r="F129">
        <v>36917.660000000003</v>
      </c>
      <c r="G129" t="s">
        <v>1056</v>
      </c>
      <c r="H129" t="b">
        <v>1</v>
      </c>
    </row>
    <row r="130" spans="1:8" x14ac:dyDescent="0.25">
      <c r="A130" s="1">
        <v>44806</v>
      </c>
      <c r="B130" t="s">
        <v>901</v>
      </c>
      <c r="C1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090222 HONDA PMT 8004489307 ***********JX9R</v>
      </c>
      <c r="D130" t="str">
        <f>RIGHT(Table1[[#This Row],[Cleaned up desc]], LEN(Table1[[#This Row],[Cleaned up desc]])-6)</f>
        <v xml:space="preserve"> HONDA PMT 8004489307 ***********JX9R</v>
      </c>
      <c r="E130">
        <v>-320</v>
      </c>
      <c r="F130">
        <v>8652.61</v>
      </c>
      <c r="G130" t="s">
        <v>1056</v>
      </c>
      <c r="H130" t="b">
        <v>1</v>
      </c>
    </row>
    <row r="131" spans="1:8" x14ac:dyDescent="0.25">
      <c r="A131" s="1">
        <v>43712</v>
      </c>
      <c r="B131" t="s">
        <v>540</v>
      </c>
      <c r="C1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090419 HONDA PMT 8004489307 ***********146Q</v>
      </c>
      <c r="D131" t="str">
        <f>RIGHT(Table1[[#This Row],[Cleaned up desc]], LEN(Table1[[#This Row],[Cleaned up desc]])-6)</f>
        <v xml:space="preserve"> HONDA PMT 8004489307 ***********146Q</v>
      </c>
      <c r="E131">
        <v>-320</v>
      </c>
      <c r="F131" t="s">
        <v>1</v>
      </c>
      <c r="G131" t="s">
        <v>1056</v>
      </c>
      <c r="H131" t="b">
        <v>1</v>
      </c>
    </row>
    <row r="132" spans="1:8" x14ac:dyDescent="0.25">
      <c r="A132" s="1">
        <v>43348</v>
      </c>
      <c r="B132" t="s">
        <v>415</v>
      </c>
      <c r="C1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090518 HONDA PMT 8004489307 ***********8934</v>
      </c>
      <c r="D132" t="str">
        <f>RIGHT(Table1[[#This Row],[Cleaned up desc]], LEN(Table1[[#This Row],[Cleaned up desc]])-6)</f>
        <v xml:space="preserve"> HONDA PMT 8004489307 ***********8934</v>
      </c>
      <c r="E132">
        <v>-320</v>
      </c>
      <c r="F132" t="s">
        <v>1</v>
      </c>
      <c r="G132" t="s">
        <v>1056</v>
      </c>
      <c r="H132" t="b">
        <v>1</v>
      </c>
    </row>
    <row r="133" spans="1:8" x14ac:dyDescent="0.25">
      <c r="A133" s="1">
        <v>45174</v>
      </c>
      <c r="B133" t="s">
        <v>1006</v>
      </c>
      <c r="C1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090523 HONDA PMT 8004489307 ***********FW8E</v>
      </c>
      <c r="D133" t="str">
        <f>RIGHT(Table1[[#This Row],[Cleaned up desc]], LEN(Table1[[#This Row],[Cleaned up desc]])-6)</f>
        <v xml:space="preserve"> HONDA PMT 8004489307 ***********FW8E</v>
      </c>
      <c r="E133">
        <v>-320</v>
      </c>
      <c r="F133">
        <v>3062.14</v>
      </c>
      <c r="G133" t="s">
        <v>1056</v>
      </c>
      <c r="H133" t="b">
        <v>1</v>
      </c>
    </row>
    <row r="134" spans="1:8" x14ac:dyDescent="0.25">
      <c r="A134" s="1">
        <v>43740</v>
      </c>
      <c r="B134" t="s">
        <v>552</v>
      </c>
      <c r="C1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100219 HONDA PMT 8004489307 ***********ZLE2</v>
      </c>
      <c r="D134" t="str">
        <f>RIGHT(Table1[[#This Row],[Cleaned up desc]], LEN(Table1[[#This Row],[Cleaned up desc]])-6)</f>
        <v xml:space="preserve"> HONDA PMT 8004489307 ***********ZLE2</v>
      </c>
      <c r="E134">
        <v>-320</v>
      </c>
      <c r="F134" t="s">
        <v>1</v>
      </c>
      <c r="G134" t="s">
        <v>1056</v>
      </c>
      <c r="H134" t="b">
        <v>1</v>
      </c>
    </row>
    <row r="135" spans="1:8" x14ac:dyDescent="0.25">
      <c r="A135" s="1">
        <v>44106</v>
      </c>
      <c r="B135" t="s">
        <v>677</v>
      </c>
      <c r="C1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100220 HONDA PMT 8004489307 ***********ORU3</v>
      </c>
      <c r="D135" t="str">
        <f>RIGHT(Table1[[#This Row],[Cleaned up desc]], LEN(Table1[[#This Row],[Cleaned up desc]])-6)</f>
        <v xml:space="preserve"> HONDA PMT 8004489307 ***********ORU3</v>
      </c>
      <c r="E135">
        <v>-320</v>
      </c>
      <c r="F135" t="s">
        <v>1</v>
      </c>
      <c r="G135" t="s">
        <v>1056</v>
      </c>
      <c r="H135" t="b">
        <v>1</v>
      </c>
    </row>
    <row r="136" spans="1:8" x14ac:dyDescent="0.25">
      <c r="A136" s="1">
        <v>45202</v>
      </c>
      <c r="B136" t="s">
        <v>1018</v>
      </c>
      <c r="C1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100323 HONDA PMT 8004489307 ***********JESA</v>
      </c>
      <c r="D136" t="str">
        <f>RIGHT(Table1[[#This Row],[Cleaned up desc]], LEN(Table1[[#This Row],[Cleaned up desc]])-6)</f>
        <v xml:space="preserve"> HONDA PMT 8004489307 ***********JESA</v>
      </c>
      <c r="E136">
        <v>-320</v>
      </c>
      <c r="F136">
        <v>12818.09</v>
      </c>
      <c r="G136" t="s">
        <v>1056</v>
      </c>
      <c r="H136" t="b">
        <v>1</v>
      </c>
    </row>
    <row r="137" spans="1:8" x14ac:dyDescent="0.25">
      <c r="A137" s="1">
        <v>44473</v>
      </c>
      <c r="B137" t="s">
        <v>821</v>
      </c>
      <c r="C1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100421 HONDA PMT 8004489307 ***********I8GP</v>
      </c>
      <c r="D137" t="str">
        <f>RIGHT(Table1[[#This Row],[Cleaned up desc]], LEN(Table1[[#This Row],[Cleaned up desc]])-6)</f>
        <v xml:space="preserve"> HONDA PMT 8004489307 ***********I8GP</v>
      </c>
      <c r="E137">
        <v>-320</v>
      </c>
      <c r="F137">
        <v>14673.99</v>
      </c>
      <c r="G137" t="s">
        <v>1056</v>
      </c>
      <c r="H137" t="b">
        <v>1</v>
      </c>
    </row>
    <row r="138" spans="1:8" x14ac:dyDescent="0.25">
      <c r="A138" s="1">
        <v>44838</v>
      </c>
      <c r="B138" t="s">
        <v>911</v>
      </c>
      <c r="C1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100422 HONDA PMT 8004489307 ***********9LGC</v>
      </c>
      <c r="D138" t="str">
        <f>RIGHT(Table1[[#This Row],[Cleaned up desc]], LEN(Table1[[#This Row],[Cleaned up desc]])-6)</f>
        <v xml:space="preserve"> HONDA PMT 8004489307 ***********9LGC</v>
      </c>
      <c r="E138">
        <v>-320</v>
      </c>
      <c r="F138">
        <v>7553.12</v>
      </c>
      <c r="G138" t="s">
        <v>1056</v>
      </c>
      <c r="H138" t="b">
        <v>1</v>
      </c>
    </row>
    <row r="139" spans="1:8" x14ac:dyDescent="0.25">
      <c r="A139" s="1">
        <v>43406</v>
      </c>
      <c r="B139" t="s">
        <v>428</v>
      </c>
      <c r="C1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110218 HONDA PMT 8004489307 ***********7402</v>
      </c>
      <c r="D139" t="str">
        <f>RIGHT(Table1[[#This Row],[Cleaned up desc]], LEN(Table1[[#This Row],[Cleaned up desc]])-6)</f>
        <v xml:space="preserve"> HONDA PMT 8004489307 ***********7402</v>
      </c>
      <c r="E139">
        <v>-320</v>
      </c>
      <c r="F139" t="s">
        <v>1</v>
      </c>
      <c r="G139" t="s">
        <v>1056</v>
      </c>
      <c r="H139" t="b">
        <v>1</v>
      </c>
    </row>
    <row r="140" spans="1:8" x14ac:dyDescent="0.25">
      <c r="A140" s="1">
        <v>44502</v>
      </c>
      <c r="B140" t="s">
        <v>830</v>
      </c>
      <c r="C1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110221 HONDA PMT 8004489307 ***********7N0S</v>
      </c>
      <c r="D140" t="str">
        <f>RIGHT(Table1[[#This Row],[Cleaned up desc]], LEN(Table1[[#This Row],[Cleaned up desc]])-6)</f>
        <v xml:space="preserve"> HONDA PMT 8004489307 ***********7N0S</v>
      </c>
      <c r="E140">
        <v>-320</v>
      </c>
      <c r="F140">
        <v>14699.23</v>
      </c>
      <c r="G140" t="s">
        <v>1056</v>
      </c>
      <c r="H140" t="b">
        <v>1</v>
      </c>
    </row>
    <row r="141" spans="1:8" x14ac:dyDescent="0.25">
      <c r="A141" s="1">
        <v>44867</v>
      </c>
      <c r="B141" t="s">
        <v>919</v>
      </c>
      <c r="C1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110222 HONDA PMT 8004489307 ***********H9UN</v>
      </c>
      <c r="D141" t="str">
        <f>RIGHT(Table1[[#This Row],[Cleaned up desc]], LEN(Table1[[#This Row],[Cleaned up desc]])-6)</f>
        <v xml:space="preserve"> HONDA PMT 8004489307 ***********H9UN</v>
      </c>
      <c r="E141">
        <v>-320</v>
      </c>
      <c r="F141">
        <v>6303.24</v>
      </c>
      <c r="G141" t="s">
        <v>1056</v>
      </c>
      <c r="H141" t="b">
        <v>1</v>
      </c>
    </row>
    <row r="142" spans="1:8" x14ac:dyDescent="0.25">
      <c r="A142" s="1">
        <v>44138</v>
      </c>
      <c r="B142" t="s">
        <v>688</v>
      </c>
      <c r="C1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110320 HONDA PMT 8004489307 ***********GOA6</v>
      </c>
      <c r="D142" t="str">
        <f>RIGHT(Table1[[#This Row],[Cleaned up desc]], LEN(Table1[[#This Row],[Cleaned up desc]])-6)</f>
        <v xml:space="preserve"> HONDA PMT 8004489307 ***********GOA6</v>
      </c>
      <c r="E142">
        <v>-320</v>
      </c>
      <c r="F142" t="s">
        <v>1</v>
      </c>
      <c r="G142" t="s">
        <v>1056</v>
      </c>
      <c r="H142" t="b">
        <v>1</v>
      </c>
    </row>
    <row r="143" spans="1:8" x14ac:dyDescent="0.25">
      <c r="A143" s="1">
        <v>43773</v>
      </c>
      <c r="B143" t="s">
        <v>561</v>
      </c>
      <c r="C1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110419 HONDA PMT 8004489307 ***********UXSC</v>
      </c>
      <c r="D143" t="str">
        <f>RIGHT(Table1[[#This Row],[Cleaned up desc]], LEN(Table1[[#This Row],[Cleaned up desc]])-6)</f>
        <v xml:space="preserve"> HONDA PMT 8004489307 ***********UXSC</v>
      </c>
      <c r="E143">
        <v>-320</v>
      </c>
      <c r="F143" t="s">
        <v>1</v>
      </c>
      <c r="G143" t="s">
        <v>1056</v>
      </c>
      <c r="H143" t="b">
        <v>1</v>
      </c>
    </row>
    <row r="144" spans="1:8" x14ac:dyDescent="0.25">
      <c r="A144" s="1">
        <v>44167</v>
      </c>
      <c r="B144" t="s">
        <v>701</v>
      </c>
      <c r="C1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120220 HONDA PMT 8004489307 ***********UDZF</v>
      </c>
      <c r="D144" t="str">
        <f>RIGHT(Table1[[#This Row],[Cleaned up desc]], LEN(Table1[[#This Row],[Cleaned up desc]])-6)</f>
        <v xml:space="preserve"> HONDA PMT 8004489307 ***********UDZF</v>
      </c>
      <c r="E144">
        <v>-320</v>
      </c>
      <c r="F144" t="s">
        <v>1</v>
      </c>
      <c r="G144" t="s">
        <v>1056</v>
      </c>
      <c r="H144" t="b">
        <v>1</v>
      </c>
    </row>
    <row r="145" spans="1:8" x14ac:dyDescent="0.25">
      <c r="A145" s="1">
        <v>44532</v>
      </c>
      <c r="B145" t="s">
        <v>837</v>
      </c>
      <c r="C1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120221 HONDA PMT 8004489307 ***********BQDY</v>
      </c>
      <c r="D145" t="str">
        <f>RIGHT(Table1[[#This Row],[Cleaned up desc]], LEN(Table1[[#This Row],[Cleaned up desc]])-6)</f>
        <v xml:space="preserve"> HONDA PMT 8004489307 ***********BQDY</v>
      </c>
      <c r="E145">
        <v>-320</v>
      </c>
      <c r="F145">
        <v>12775.14</v>
      </c>
      <c r="G145" t="s">
        <v>1056</v>
      </c>
      <c r="H145" t="b">
        <v>1</v>
      </c>
    </row>
    <row r="146" spans="1:8" x14ac:dyDescent="0.25">
      <c r="A146" s="1">
        <v>44897</v>
      </c>
      <c r="B146" t="s">
        <v>928</v>
      </c>
      <c r="C1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120222 HONDA PMT 8004489307 ***********M02N</v>
      </c>
      <c r="D146" t="str">
        <f>RIGHT(Table1[[#This Row],[Cleaned up desc]], LEN(Table1[[#This Row],[Cleaned up desc]])-6)</f>
        <v xml:space="preserve"> HONDA PMT 8004489307 ***********M02N</v>
      </c>
      <c r="E146">
        <v>-320</v>
      </c>
      <c r="F146">
        <v>4127.1400000000003</v>
      </c>
      <c r="G146" t="s">
        <v>1056</v>
      </c>
      <c r="H146" t="b">
        <v>1</v>
      </c>
    </row>
    <row r="147" spans="1:8" x14ac:dyDescent="0.25">
      <c r="A147" s="1">
        <v>43802</v>
      </c>
      <c r="B147" t="s">
        <v>571</v>
      </c>
      <c r="C1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120319 HONDA PMT 8004489307 ***********T16E</v>
      </c>
      <c r="D147" t="str">
        <f>RIGHT(Table1[[#This Row],[Cleaned up desc]], LEN(Table1[[#This Row],[Cleaned up desc]])-6)</f>
        <v xml:space="preserve"> HONDA PMT 8004489307 ***********T16E</v>
      </c>
      <c r="E147">
        <v>-320</v>
      </c>
      <c r="F147" t="s">
        <v>1</v>
      </c>
      <c r="G147" t="s">
        <v>1056</v>
      </c>
      <c r="H147" t="b">
        <v>1</v>
      </c>
    </row>
    <row r="148" spans="1:8" x14ac:dyDescent="0.25">
      <c r="A148" s="1">
        <v>43438</v>
      </c>
      <c r="B148" t="s">
        <v>444</v>
      </c>
      <c r="C1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120418 HONDA PMT 8004489307 ***********6827</v>
      </c>
      <c r="D148" t="str">
        <f>RIGHT(Table1[[#This Row],[Cleaned up desc]], LEN(Table1[[#This Row],[Cleaned up desc]])-6)</f>
        <v xml:space="preserve"> HONDA PMT 8004489307 ***********6827</v>
      </c>
      <c r="E148">
        <v>-320</v>
      </c>
      <c r="F148" t="s">
        <v>1</v>
      </c>
      <c r="G148" t="s">
        <v>1056</v>
      </c>
      <c r="H148" t="b">
        <v>1</v>
      </c>
    </row>
    <row r="149" spans="1:8" x14ac:dyDescent="0.25">
      <c r="A149" s="1">
        <v>44970</v>
      </c>
      <c r="B149" t="s">
        <v>949</v>
      </c>
      <c r="C1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021223 USAA CREDIT CARD PAYMENT ***********0051</v>
      </c>
      <c r="D149" t="str">
        <f>RIGHT(Table1[[#This Row],[Cleaned up desc]], LEN(Table1[[#This Row],[Cleaned up desc]])-6)</f>
        <v xml:space="preserve"> USAA CREDIT CARD PAYMENT ***********0051</v>
      </c>
      <c r="E149">
        <v>-347.91</v>
      </c>
      <c r="F149">
        <v>2225.36</v>
      </c>
      <c r="G149" t="s">
        <v>1067</v>
      </c>
      <c r="H149" t="b">
        <v>1</v>
      </c>
    </row>
    <row r="150" spans="1:8" x14ac:dyDescent="0.25">
      <c r="A150" s="1">
        <v>44998</v>
      </c>
      <c r="B150" t="s">
        <v>958</v>
      </c>
      <c r="C1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031223 USAA CREDIT CARD PAYMENT ***********0051</v>
      </c>
      <c r="D150" t="str">
        <f>RIGHT(Table1[[#This Row],[Cleaned up desc]], LEN(Table1[[#This Row],[Cleaned up desc]])-6)</f>
        <v xml:space="preserve"> USAA CREDIT CARD PAYMENT ***********0051</v>
      </c>
      <c r="E150">
        <v>-1108.8399999999999</v>
      </c>
      <c r="F150">
        <v>4302.78</v>
      </c>
      <c r="G150" t="s">
        <v>1067</v>
      </c>
      <c r="H150" t="b">
        <v>1</v>
      </c>
    </row>
    <row r="151" spans="1:8" x14ac:dyDescent="0.25">
      <c r="A151" s="1">
        <v>43934</v>
      </c>
      <c r="B151" t="s">
        <v>620</v>
      </c>
      <c r="C1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041220 USAA CREDIT CARD PAYMENT ***********0051</v>
      </c>
      <c r="D151" t="str">
        <f>RIGHT(Table1[[#This Row],[Cleaned up desc]], LEN(Table1[[#This Row],[Cleaned up desc]])-6)</f>
        <v xml:space="preserve"> USAA CREDIT CARD PAYMENT ***********0051</v>
      </c>
      <c r="E151">
        <v>-571.01</v>
      </c>
      <c r="F151" t="s">
        <v>1</v>
      </c>
      <c r="G151" t="s">
        <v>1067</v>
      </c>
      <c r="H151" t="b">
        <v>1</v>
      </c>
    </row>
    <row r="152" spans="1:8" x14ac:dyDescent="0.25">
      <c r="A152" s="1">
        <v>44664</v>
      </c>
      <c r="B152" t="s">
        <v>866</v>
      </c>
      <c r="C1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041222 USAA CREDIT CARD PAYMENT ***********0051</v>
      </c>
      <c r="D152" t="str">
        <f>RIGHT(Table1[[#This Row],[Cleaned up desc]], LEN(Table1[[#This Row],[Cleaned up desc]])-6)</f>
        <v xml:space="preserve"> USAA CREDIT CARD PAYMENT ***********0051</v>
      </c>
      <c r="E152">
        <v>-23.26</v>
      </c>
      <c r="F152">
        <v>12653.89</v>
      </c>
      <c r="G152" t="s">
        <v>1067</v>
      </c>
      <c r="H152" t="b">
        <v>1</v>
      </c>
    </row>
    <row r="153" spans="1:8" x14ac:dyDescent="0.25">
      <c r="A153" s="1">
        <v>45029</v>
      </c>
      <c r="B153" t="s">
        <v>966</v>
      </c>
      <c r="C1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041223 USAA CREDIT CARD PAYMENT ***********0051</v>
      </c>
      <c r="D153" t="str">
        <f>RIGHT(Table1[[#This Row],[Cleaned up desc]], LEN(Table1[[#This Row],[Cleaned up desc]])-6)</f>
        <v xml:space="preserve"> USAA CREDIT CARD PAYMENT ***********0051</v>
      </c>
      <c r="E153">
        <v>-596.79999999999995</v>
      </c>
      <c r="F153">
        <v>2080.06</v>
      </c>
      <c r="G153" t="s">
        <v>1067</v>
      </c>
      <c r="H153" t="b">
        <v>1</v>
      </c>
    </row>
    <row r="154" spans="1:8" x14ac:dyDescent="0.25">
      <c r="A154" s="1">
        <v>45061</v>
      </c>
      <c r="B154" t="s">
        <v>976</v>
      </c>
      <c r="C1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051223 USAA CREDIT CARD PAYMENT ***********0051</v>
      </c>
      <c r="D154" t="str">
        <f>RIGHT(Table1[[#This Row],[Cleaned up desc]], LEN(Table1[[#This Row],[Cleaned up desc]])-6)</f>
        <v xml:space="preserve"> USAA CREDIT CARD PAYMENT ***********0051</v>
      </c>
      <c r="E154">
        <v>-555.64</v>
      </c>
      <c r="F154">
        <v>3007.95</v>
      </c>
      <c r="G154" t="s">
        <v>1067</v>
      </c>
      <c r="H154" t="b">
        <v>1</v>
      </c>
    </row>
    <row r="155" spans="1:8" x14ac:dyDescent="0.25">
      <c r="A155" s="1">
        <v>42877</v>
      </c>
      <c r="B155" t="s">
        <v>210</v>
      </c>
      <c r="C1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051917 USAA CREDIT CARD PAYMENT ***********5994</v>
      </c>
      <c r="D155" t="str">
        <f>RIGHT(Table1[[#This Row],[Cleaned up desc]], LEN(Table1[[#This Row],[Cleaned up desc]])-6)</f>
        <v xml:space="preserve"> USAA CREDIT CARD PAYMENT ***********5994</v>
      </c>
      <c r="E155">
        <v>-9.2899999999999991</v>
      </c>
      <c r="F155" t="s">
        <v>1</v>
      </c>
      <c r="G155" t="s">
        <v>1067</v>
      </c>
      <c r="H155" t="b">
        <v>1</v>
      </c>
    </row>
    <row r="156" spans="1:8" x14ac:dyDescent="0.25">
      <c r="A156" s="1">
        <v>45090</v>
      </c>
      <c r="B156" t="s">
        <v>984</v>
      </c>
      <c r="C1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061223 USAA CREDIT CARD PAYMENT ***********0051</v>
      </c>
      <c r="D156" t="str">
        <f>RIGHT(Table1[[#This Row],[Cleaned up desc]], LEN(Table1[[#This Row],[Cleaned up desc]])-6)</f>
        <v xml:space="preserve"> USAA CREDIT CARD PAYMENT ***********0051</v>
      </c>
      <c r="E156">
        <v>-573.79</v>
      </c>
      <c r="F156">
        <v>3033.95</v>
      </c>
      <c r="G156" t="s">
        <v>1067</v>
      </c>
      <c r="H156" t="b">
        <v>1</v>
      </c>
    </row>
    <row r="157" spans="1:8" x14ac:dyDescent="0.25">
      <c r="A157" s="1">
        <v>42907</v>
      </c>
      <c r="B157" t="s">
        <v>237</v>
      </c>
      <c r="C1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062017 USAA CREDIT CARD PAYMENT ***********5994</v>
      </c>
      <c r="D157" t="str">
        <f>RIGHT(Table1[[#This Row],[Cleaned up desc]], LEN(Table1[[#This Row],[Cleaned up desc]])-6)</f>
        <v xml:space="preserve"> USAA CREDIT CARD PAYMENT ***********5994</v>
      </c>
      <c r="E157">
        <v>-98.21</v>
      </c>
      <c r="F157" t="s">
        <v>1</v>
      </c>
      <c r="G157" t="s">
        <v>1067</v>
      </c>
      <c r="H157" t="b">
        <v>1</v>
      </c>
    </row>
    <row r="158" spans="1:8" x14ac:dyDescent="0.25">
      <c r="A158" s="1">
        <v>43661</v>
      </c>
      <c r="B158" t="s">
        <v>533</v>
      </c>
      <c r="C1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071219 USAA CREDIT CARD PAYMENT ***********0051</v>
      </c>
      <c r="D158" t="str">
        <f>RIGHT(Table1[[#This Row],[Cleaned up desc]], LEN(Table1[[#This Row],[Cleaned up desc]])-6)</f>
        <v xml:space="preserve"> USAA CREDIT CARD PAYMENT ***********0051</v>
      </c>
      <c r="E158">
        <v>-9.5399999999999991</v>
      </c>
      <c r="F158" t="s">
        <v>1</v>
      </c>
      <c r="G158" t="s">
        <v>1067</v>
      </c>
      <c r="H158" t="b">
        <v>1</v>
      </c>
    </row>
    <row r="159" spans="1:8" x14ac:dyDescent="0.25">
      <c r="A159" s="1">
        <v>45120</v>
      </c>
      <c r="B159" t="s">
        <v>994</v>
      </c>
      <c r="C1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071223 USAA CREDIT CARD PAYMENT ***********0051</v>
      </c>
      <c r="D159" t="str">
        <f>RIGHT(Table1[[#This Row],[Cleaned up desc]], LEN(Table1[[#This Row],[Cleaned up desc]])-6)</f>
        <v xml:space="preserve"> USAA CREDIT CARD PAYMENT ***********0051</v>
      </c>
      <c r="E159">
        <v>-351.48</v>
      </c>
      <c r="F159">
        <v>3337.61</v>
      </c>
      <c r="G159" t="s">
        <v>1067</v>
      </c>
      <c r="H159" t="b">
        <v>1</v>
      </c>
    </row>
    <row r="160" spans="1:8" x14ac:dyDescent="0.25">
      <c r="A160" s="1">
        <v>45152</v>
      </c>
      <c r="B160" t="s">
        <v>1002</v>
      </c>
      <c r="C1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081123 USAA CREDIT CARD PAYMENT ***********0051</v>
      </c>
      <c r="D160" t="str">
        <f>RIGHT(Table1[[#This Row],[Cleaned up desc]], LEN(Table1[[#This Row],[Cleaned up desc]])-6)</f>
        <v xml:space="preserve"> USAA CREDIT CARD PAYMENT ***********0051</v>
      </c>
      <c r="E160">
        <v>-442.67</v>
      </c>
      <c r="F160">
        <v>3482.61</v>
      </c>
      <c r="G160" t="s">
        <v>1067</v>
      </c>
      <c r="H160" t="b">
        <v>1</v>
      </c>
    </row>
    <row r="161" spans="1:8" x14ac:dyDescent="0.25">
      <c r="A161" s="1">
        <v>43325</v>
      </c>
      <c r="B161" t="s">
        <v>408</v>
      </c>
      <c r="C1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081218 USAA CREDIT CARD PAYMENT ***********0051</v>
      </c>
      <c r="D161" t="str">
        <f>RIGHT(Table1[[#This Row],[Cleaned up desc]], LEN(Table1[[#This Row],[Cleaned up desc]])-6)</f>
        <v xml:space="preserve"> USAA CREDIT CARD PAYMENT ***********0051</v>
      </c>
      <c r="E161">
        <v>-68.73</v>
      </c>
      <c r="F161" t="s">
        <v>1</v>
      </c>
      <c r="G161" t="s">
        <v>1067</v>
      </c>
      <c r="H161" t="b">
        <v>1</v>
      </c>
    </row>
    <row r="162" spans="1:8" x14ac:dyDescent="0.25">
      <c r="A162" s="1">
        <v>45182</v>
      </c>
      <c r="B162" t="s">
        <v>1010</v>
      </c>
      <c r="C1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091223 USAA CREDIT CARD PAYMENT ***********0051</v>
      </c>
      <c r="D162" t="str">
        <f>RIGHT(Table1[[#This Row],[Cleaned up desc]], LEN(Table1[[#This Row],[Cleaned up desc]])-6)</f>
        <v xml:space="preserve"> USAA CREDIT CARD PAYMENT ***********0051</v>
      </c>
      <c r="E162">
        <v>-647.51</v>
      </c>
      <c r="F162">
        <v>3982.11</v>
      </c>
      <c r="G162" t="s">
        <v>1067</v>
      </c>
      <c r="H162" t="b">
        <v>1</v>
      </c>
    </row>
    <row r="163" spans="1:8" x14ac:dyDescent="0.25">
      <c r="A163" s="1">
        <v>45212</v>
      </c>
      <c r="B163" t="s">
        <v>1024</v>
      </c>
      <c r="C1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101223 USAA CREDIT CARD PAYMENT ***********0051</v>
      </c>
      <c r="D163" t="str">
        <f>RIGHT(Table1[[#This Row],[Cleaned up desc]], LEN(Table1[[#This Row],[Cleaned up desc]])-6)</f>
        <v xml:space="preserve"> USAA CREDIT CARD PAYMENT ***********0051</v>
      </c>
      <c r="E163">
        <v>-612.26</v>
      </c>
      <c r="F163">
        <v>10012.86</v>
      </c>
      <c r="G163" t="s">
        <v>1067</v>
      </c>
      <c r="H163" t="b">
        <v>1</v>
      </c>
    </row>
    <row r="164" spans="1:8" x14ac:dyDescent="0.25">
      <c r="A164" s="1">
        <v>44879</v>
      </c>
      <c r="B164" t="s">
        <v>924</v>
      </c>
      <c r="C1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111122 USAA CREDIT CARD PAYMENT ***********0051</v>
      </c>
      <c r="D164" t="str">
        <f>RIGHT(Table1[[#This Row],[Cleaned up desc]], LEN(Table1[[#This Row],[Cleaned up desc]])-6)</f>
        <v xml:space="preserve"> USAA CREDIT CARD PAYMENT ***********0051</v>
      </c>
      <c r="E164">
        <v>-397.34</v>
      </c>
      <c r="F164">
        <v>1514</v>
      </c>
      <c r="G164" t="s">
        <v>1067</v>
      </c>
      <c r="H164" t="b">
        <v>1</v>
      </c>
    </row>
    <row r="165" spans="1:8" x14ac:dyDescent="0.25">
      <c r="A165" s="1">
        <v>43782</v>
      </c>
      <c r="B165" t="s">
        <v>565</v>
      </c>
      <c r="C1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111219 USAA CREDIT CARD PAYMENT ***********0051</v>
      </c>
      <c r="D165" t="str">
        <f>RIGHT(Table1[[#This Row],[Cleaned up desc]], LEN(Table1[[#This Row],[Cleaned up desc]])-6)</f>
        <v xml:space="preserve"> USAA CREDIT CARD PAYMENT ***********0051</v>
      </c>
      <c r="E165">
        <v>-452.03</v>
      </c>
      <c r="F165" t="s">
        <v>1</v>
      </c>
      <c r="G165" t="s">
        <v>1067</v>
      </c>
      <c r="H165" t="b">
        <v>1</v>
      </c>
    </row>
    <row r="166" spans="1:8" x14ac:dyDescent="0.25">
      <c r="A166" s="1">
        <v>44148</v>
      </c>
      <c r="B166" t="s">
        <v>692</v>
      </c>
      <c r="C1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111220 USAA CREDIT CARD PAYMENT ***********0051</v>
      </c>
      <c r="D166" t="str">
        <f>RIGHT(Table1[[#This Row],[Cleaned up desc]], LEN(Table1[[#This Row],[Cleaned up desc]])-6)</f>
        <v xml:space="preserve"> USAA CREDIT CARD PAYMENT ***********0051</v>
      </c>
      <c r="E166">
        <v>-256.12</v>
      </c>
      <c r="F166" t="s">
        <v>1</v>
      </c>
      <c r="G166" t="s">
        <v>1067</v>
      </c>
      <c r="H166" t="b">
        <v>1</v>
      </c>
    </row>
    <row r="167" spans="1:8" x14ac:dyDescent="0.25">
      <c r="A167" s="1">
        <v>44515</v>
      </c>
      <c r="B167" t="s">
        <v>835</v>
      </c>
      <c r="C1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111221 USAA CREDIT CARD PAYMENT ***********0051</v>
      </c>
      <c r="D167" t="str">
        <f>RIGHT(Table1[[#This Row],[Cleaned up desc]], LEN(Table1[[#This Row],[Cleaned up desc]])-6)</f>
        <v xml:space="preserve"> USAA CREDIT CARD PAYMENT ***********0051</v>
      </c>
      <c r="E167">
        <v>-29.24</v>
      </c>
      <c r="F167">
        <v>13989.28</v>
      </c>
      <c r="G167" t="s">
        <v>1067</v>
      </c>
      <c r="H167" t="b">
        <v>1</v>
      </c>
    </row>
    <row r="168" spans="1:8" x14ac:dyDescent="0.25">
      <c r="A168" s="1">
        <v>44179</v>
      </c>
      <c r="B168" t="s">
        <v>705</v>
      </c>
      <c r="C1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121120 USAA CREDIT CARD PAYMENT ***********0051</v>
      </c>
      <c r="D168" t="str">
        <f>RIGHT(Table1[[#This Row],[Cleaned up desc]], LEN(Table1[[#This Row],[Cleaned up desc]])-6)</f>
        <v xml:space="preserve"> USAA CREDIT CARD PAYMENT ***********0051</v>
      </c>
      <c r="E168">
        <v>-486.72</v>
      </c>
      <c r="F168" t="s">
        <v>1</v>
      </c>
      <c r="G168" t="s">
        <v>1067</v>
      </c>
      <c r="H168" t="b">
        <v>1</v>
      </c>
    </row>
    <row r="169" spans="1:8" x14ac:dyDescent="0.25">
      <c r="A169" s="1">
        <v>44629</v>
      </c>
      <c r="B169" t="s">
        <v>854</v>
      </c>
      <c r="C1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</v>
      </c>
      <c r="D169" t="str">
        <f>RIGHT(Table1[[#This Row],[Cleaned up desc]], LEN(Table1[[#This Row],[Cleaned up desc]])-6)</f>
        <v>REDIT CARD PAYMENT</v>
      </c>
      <c r="E169">
        <v>-763.43</v>
      </c>
      <c r="F169">
        <v>9730.23</v>
      </c>
      <c r="G169" t="s">
        <v>1067</v>
      </c>
      <c r="H169" t="b">
        <v>1</v>
      </c>
    </row>
    <row r="170" spans="1:8" x14ac:dyDescent="0.25">
      <c r="A170" s="1">
        <v>44690</v>
      </c>
      <c r="B170" t="s">
        <v>854</v>
      </c>
      <c r="C1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</v>
      </c>
      <c r="D170" t="str">
        <f>RIGHT(Table1[[#This Row],[Cleaned up desc]], LEN(Table1[[#This Row],[Cleaned up desc]])-6)</f>
        <v>REDIT CARD PAYMENT</v>
      </c>
      <c r="E170">
        <v>-343.32</v>
      </c>
      <c r="F170">
        <v>11359.96</v>
      </c>
      <c r="G170" t="s">
        <v>1067</v>
      </c>
      <c r="H170" t="b">
        <v>1</v>
      </c>
    </row>
    <row r="171" spans="1:8" x14ac:dyDescent="0.25">
      <c r="A171" s="1">
        <v>44236</v>
      </c>
      <c r="B171" t="s">
        <v>724</v>
      </c>
      <c r="C1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71" t="str">
        <f>RIGHT(Table1[[#This Row],[Cleaned up desc]], LEN(Table1[[#This Row],[Cleaned up desc]])-6)</f>
        <v>REDIT CARD PAYMENT CREDIT CARD ENDING IN 8366</v>
      </c>
      <c r="E171">
        <v>-442.59</v>
      </c>
      <c r="F171">
        <v>18496.02</v>
      </c>
      <c r="G171" t="s">
        <v>1067</v>
      </c>
      <c r="H171" t="b">
        <v>1</v>
      </c>
    </row>
    <row r="172" spans="1:8" x14ac:dyDescent="0.25">
      <c r="A172" s="1">
        <v>44256</v>
      </c>
      <c r="B172" t="s">
        <v>724</v>
      </c>
      <c r="C1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72" t="str">
        <f>RIGHT(Table1[[#This Row],[Cleaned up desc]], LEN(Table1[[#This Row],[Cleaned up desc]])-6)</f>
        <v>REDIT CARD PAYMENT CREDIT CARD ENDING IN 8366</v>
      </c>
      <c r="E172">
        <v>-587.04999999999995</v>
      </c>
      <c r="F172">
        <v>23246.23</v>
      </c>
      <c r="G172" t="s">
        <v>1067</v>
      </c>
      <c r="H172" t="b">
        <v>1</v>
      </c>
    </row>
    <row r="173" spans="1:8" x14ac:dyDescent="0.25">
      <c r="A173" s="1">
        <v>44292</v>
      </c>
      <c r="B173" t="s">
        <v>724</v>
      </c>
      <c r="C1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73" t="str">
        <f>RIGHT(Table1[[#This Row],[Cleaned up desc]], LEN(Table1[[#This Row],[Cleaned up desc]])-6)</f>
        <v>REDIT CARD PAYMENT CREDIT CARD ENDING IN 8366</v>
      </c>
      <c r="E173">
        <v>-398.26</v>
      </c>
      <c r="F173">
        <v>23810.48</v>
      </c>
      <c r="G173" t="s">
        <v>1067</v>
      </c>
      <c r="H173" t="b">
        <v>1</v>
      </c>
    </row>
    <row r="174" spans="1:8" x14ac:dyDescent="0.25">
      <c r="A174" s="1">
        <v>44316</v>
      </c>
      <c r="B174" t="s">
        <v>724</v>
      </c>
      <c r="C1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74" t="str">
        <f>RIGHT(Table1[[#This Row],[Cleaned up desc]], LEN(Table1[[#This Row],[Cleaned up desc]])-6)</f>
        <v>REDIT CARD PAYMENT CREDIT CARD ENDING IN 8366</v>
      </c>
      <c r="E174">
        <v>-523.75</v>
      </c>
      <c r="F174">
        <v>26987.56</v>
      </c>
      <c r="G174" t="s">
        <v>1067</v>
      </c>
      <c r="H174" t="b">
        <v>1</v>
      </c>
    </row>
    <row r="175" spans="1:8" x14ac:dyDescent="0.25">
      <c r="A175" s="1">
        <v>44354</v>
      </c>
      <c r="B175" t="s">
        <v>724</v>
      </c>
      <c r="C1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75" t="str">
        <f>RIGHT(Table1[[#This Row],[Cleaned up desc]], LEN(Table1[[#This Row],[Cleaned up desc]])-6)</f>
        <v>REDIT CARD PAYMENT CREDIT CARD ENDING IN 8366</v>
      </c>
      <c r="E175">
        <v>-324.88</v>
      </c>
      <c r="F175">
        <v>28543.4</v>
      </c>
      <c r="G175" t="s">
        <v>1067</v>
      </c>
      <c r="H175" t="b">
        <v>1</v>
      </c>
    </row>
    <row r="176" spans="1:8" x14ac:dyDescent="0.25">
      <c r="A176" s="1">
        <v>44384</v>
      </c>
      <c r="B176" t="s">
        <v>724</v>
      </c>
      <c r="C1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76" t="str">
        <f>RIGHT(Table1[[#This Row],[Cleaned up desc]], LEN(Table1[[#This Row],[Cleaned up desc]])-6)</f>
        <v>REDIT CARD PAYMENT CREDIT CARD ENDING IN 8366</v>
      </c>
      <c r="E176">
        <v>-599.16999999999996</v>
      </c>
      <c r="F176">
        <v>30994.87</v>
      </c>
      <c r="G176" t="s">
        <v>1067</v>
      </c>
      <c r="H176" t="b">
        <v>1</v>
      </c>
    </row>
    <row r="177" spans="1:8" x14ac:dyDescent="0.25">
      <c r="A177" s="1">
        <v>44403</v>
      </c>
      <c r="B177" t="s">
        <v>724</v>
      </c>
      <c r="C1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77" t="str">
        <f>RIGHT(Table1[[#This Row],[Cleaned up desc]], LEN(Table1[[#This Row],[Cleaned up desc]])-6)</f>
        <v>REDIT CARD PAYMENT CREDIT CARD ENDING IN 8366</v>
      </c>
      <c r="E177">
        <v>-594.14</v>
      </c>
      <c r="F177">
        <v>32117.26</v>
      </c>
      <c r="G177" t="s">
        <v>1067</v>
      </c>
      <c r="H177" t="b">
        <v>1</v>
      </c>
    </row>
    <row r="178" spans="1:8" x14ac:dyDescent="0.25">
      <c r="A178" s="1">
        <v>44414</v>
      </c>
      <c r="B178" t="s">
        <v>724</v>
      </c>
      <c r="C1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78" t="str">
        <f>RIGHT(Table1[[#This Row],[Cleaned up desc]], LEN(Table1[[#This Row],[Cleaned up desc]])-6)</f>
        <v>REDIT CARD PAYMENT CREDIT CARD ENDING IN 8366</v>
      </c>
      <c r="E178">
        <v>-383.79</v>
      </c>
      <c r="F178">
        <v>33455.4</v>
      </c>
      <c r="G178" t="s">
        <v>1067</v>
      </c>
      <c r="H178" t="b">
        <v>1</v>
      </c>
    </row>
    <row r="179" spans="1:8" x14ac:dyDescent="0.25">
      <c r="A179" s="1">
        <v>44425</v>
      </c>
      <c r="B179" t="s">
        <v>724</v>
      </c>
      <c r="C1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79" t="str">
        <f>RIGHT(Table1[[#This Row],[Cleaned up desc]], LEN(Table1[[#This Row],[Cleaned up desc]])-6)</f>
        <v>REDIT CARD PAYMENT CREDIT CARD ENDING IN 8366</v>
      </c>
      <c r="E179">
        <v>-775.34</v>
      </c>
      <c r="F179">
        <v>37259.79</v>
      </c>
      <c r="G179" t="s">
        <v>1067</v>
      </c>
      <c r="H179" t="b">
        <v>1</v>
      </c>
    </row>
    <row r="180" spans="1:8" x14ac:dyDescent="0.25">
      <c r="A180" s="1">
        <v>44447</v>
      </c>
      <c r="B180" t="s">
        <v>724</v>
      </c>
      <c r="C1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0" t="str">
        <f>RIGHT(Table1[[#This Row],[Cleaned up desc]], LEN(Table1[[#This Row],[Cleaned up desc]])-6)</f>
        <v>REDIT CARD PAYMENT CREDIT CARD ENDING IN 8366</v>
      </c>
      <c r="E180">
        <v>-283.89999999999998</v>
      </c>
      <c r="F180">
        <v>8007.47</v>
      </c>
      <c r="G180" t="s">
        <v>1067</v>
      </c>
      <c r="H180" t="b">
        <v>1</v>
      </c>
    </row>
    <row r="181" spans="1:8" x14ac:dyDescent="0.25">
      <c r="A181" s="1">
        <v>44449</v>
      </c>
      <c r="B181" t="s">
        <v>724</v>
      </c>
      <c r="C1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1" t="str">
        <f>RIGHT(Table1[[#This Row],[Cleaned up desc]], LEN(Table1[[#This Row],[Cleaned up desc]])-6)</f>
        <v>REDIT CARD PAYMENT CREDIT CARD ENDING IN 8366</v>
      </c>
      <c r="E181">
        <v>-1150.17</v>
      </c>
      <c r="F181">
        <v>6836.49</v>
      </c>
      <c r="G181" t="s">
        <v>1067</v>
      </c>
      <c r="H181" t="b">
        <v>1</v>
      </c>
    </row>
    <row r="182" spans="1:8" x14ac:dyDescent="0.25">
      <c r="A182" s="1">
        <v>44481</v>
      </c>
      <c r="B182" t="s">
        <v>724</v>
      </c>
      <c r="C1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2" t="str">
        <f>RIGHT(Table1[[#This Row],[Cleaned up desc]], LEN(Table1[[#This Row],[Cleaned up desc]])-6)</f>
        <v>REDIT CARD PAYMENT CREDIT CARD ENDING IN 8366</v>
      </c>
      <c r="E182">
        <v>-545.1</v>
      </c>
      <c r="F182">
        <v>15182.61</v>
      </c>
      <c r="G182" t="s">
        <v>1067</v>
      </c>
      <c r="H182" t="b">
        <v>1</v>
      </c>
    </row>
    <row r="183" spans="1:8" x14ac:dyDescent="0.25">
      <c r="A183" s="1">
        <v>44519</v>
      </c>
      <c r="B183" t="s">
        <v>724</v>
      </c>
      <c r="C1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3" t="str">
        <f>RIGHT(Table1[[#This Row],[Cleaned up desc]], LEN(Table1[[#This Row],[Cleaned up desc]])-6)</f>
        <v>REDIT CARD PAYMENT CREDIT CARD ENDING IN 8366</v>
      </c>
      <c r="E183">
        <v>-894.26</v>
      </c>
      <c r="F183">
        <v>13095.02</v>
      </c>
      <c r="G183" t="s">
        <v>1067</v>
      </c>
      <c r="H183" t="b">
        <v>1</v>
      </c>
    </row>
    <row r="184" spans="1:8" x14ac:dyDescent="0.25">
      <c r="A184" s="1">
        <v>44560</v>
      </c>
      <c r="B184" t="s">
        <v>724</v>
      </c>
      <c r="C1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4" t="str">
        <f>RIGHT(Table1[[#This Row],[Cleaned up desc]], LEN(Table1[[#This Row],[Cleaned up desc]])-6)</f>
        <v>REDIT CARD PAYMENT CREDIT CARD ENDING IN 8366</v>
      </c>
      <c r="E184">
        <v>-617.39</v>
      </c>
      <c r="F184">
        <v>12416.11</v>
      </c>
      <c r="G184" t="s">
        <v>1067</v>
      </c>
      <c r="H184" t="b">
        <v>1</v>
      </c>
    </row>
    <row r="185" spans="1:8" x14ac:dyDescent="0.25">
      <c r="A185" s="1">
        <v>44592</v>
      </c>
      <c r="B185" t="s">
        <v>724</v>
      </c>
      <c r="C1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5" t="str">
        <f>RIGHT(Table1[[#This Row],[Cleaned up desc]], LEN(Table1[[#This Row],[Cleaned up desc]])-6)</f>
        <v>REDIT CARD PAYMENT CREDIT CARD ENDING IN 8366</v>
      </c>
      <c r="E185">
        <v>-1032.8499999999999</v>
      </c>
      <c r="F185">
        <v>11902.03</v>
      </c>
      <c r="G185" t="s">
        <v>1067</v>
      </c>
      <c r="H185" t="b">
        <v>1</v>
      </c>
    </row>
    <row r="186" spans="1:8" x14ac:dyDescent="0.25">
      <c r="A186" s="1">
        <v>44665</v>
      </c>
      <c r="B186" t="s">
        <v>724</v>
      </c>
      <c r="C1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6" t="str">
        <f>RIGHT(Table1[[#This Row],[Cleaned up desc]], LEN(Table1[[#This Row],[Cleaned up desc]])-6)</f>
        <v>REDIT CARD PAYMENT CREDIT CARD ENDING IN 8366</v>
      </c>
      <c r="E186">
        <v>-637.62</v>
      </c>
      <c r="F186">
        <v>12026.18</v>
      </c>
      <c r="G186" t="s">
        <v>1067</v>
      </c>
      <c r="H186" t="b">
        <v>1</v>
      </c>
    </row>
    <row r="187" spans="1:8" x14ac:dyDescent="0.25">
      <c r="A187" s="1">
        <v>44718</v>
      </c>
      <c r="B187" t="s">
        <v>724</v>
      </c>
      <c r="C1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7" t="str">
        <f>RIGHT(Table1[[#This Row],[Cleaned up desc]], LEN(Table1[[#This Row],[Cleaned up desc]])-6)</f>
        <v>REDIT CARD PAYMENT CREDIT CARD ENDING IN 8366</v>
      </c>
      <c r="E187">
        <v>-358.38</v>
      </c>
      <c r="F187">
        <v>11526.21</v>
      </c>
      <c r="G187" t="s">
        <v>1067</v>
      </c>
      <c r="H187" t="b">
        <v>1</v>
      </c>
    </row>
    <row r="188" spans="1:8" x14ac:dyDescent="0.25">
      <c r="A188" s="1">
        <v>44733</v>
      </c>
      <c r="B188" t="s">
        <v>724</v>
      </c>
      <c r="C1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8" t="str">
        <f>RIGHT(Table1[[#This Row],[Cleaned up desc]], LEN(Table1[[#This Row],[Cleaned up desc]])-6)</f>
        <v>REDIT CARD PAYMENT CREDIT CARD ENDING IN 8366</v>
      </c>
      <c r="E188">
        <v>-345.83</v>
      </c>
      <c r="F188">
        <v>8958.1</v>
      </c>
      <c r="G188" t="s">
        <v>1067</v>
      </c>
      <c r="H188" t="b">
        <v>1</v>
      </c>
    </row>
    <row r="189" spans="1:8" x14ac:dyDescent="0.25">
      <c r="A189" s="1">
        <v>44760</v>
      </c>
      <c r="B189" t="s">
        <v>724</v>
      </c>
      <c r="C1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89" t="str">
        <f>RIGHT(Table1[[#This Row],[Cleaned up desc]], LEN(Table1[[#This Row],[Cleaned up desc]])-6)</f>
        <v>REDIT CARD PAYMENT CREDIT CARD ENDING IN 8366</v>
      </c>
      <c r="E189">
        <v>-958.85</v>
      </c>
      <c r="F189">
        <v>6856.52</v>
      </c>
      <c r="G189" t="s">
        <v>1067</v>
      </c>
      <c r="H189" t="b">
        <v>1</v>
      </c>
    </row>
    <row r="190" spans="1:8" x14ac:dyDescent="0.25">
      <c r="A190" s="1">
        <v>44810</v>
      </c>
      <c r="B190" t="s">
        <v>724</v>
      </c>
      <c r="C1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90" t="str">
        <f>RIGHT(Table1[[#This Row],[Cleaned up desc]], LEN(Table1[[#This Row],[Cleaned up desc]])-6)</f>
        <v>REDIT CARD PAYMENT CREDIT CARD ENDING IN 8366</v>
      </c>
      <c r="E190">
        <v>-1256.4000000000001</v>
      </c>
      <c r="F190">
        <v>12335.18</v>
      </c>
      <c r="G190" t="s">
        <v>1067</v>
      </c>
      <c r="H190" t="b">
        <v>1</v>
      </c>
    </row>
    <row r="191" spans="1:8" x14ac:dyDescent="0.25">
      <c r="A191" s="1">
        <v>44839</v>
      </c>
      <c r="B191" t="s">
        <v>724</v>
      </c>
      <c r="C1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91" t="str">
        <f>RIGHT(Table1[[#This Row],[Cleaned up desc]], LEN(Table1[[#This Row],[Cleaned up desc]])-6)</f>
        <v>REDIT CARD PAYMENT CREDIT CARD ENDING IN 8366</v>
      </c>
      <c r="E191">
        <v>-927.97</v>
      </c>
      <c r="F191">
        <v>4775.1499999999996</v>
      </c>
      <c r="G191" t="s">
        <v>1067</v>
      </c>
      <c r="H191" t="b">
        <v>1</v>
      </c>
    </row>
    <row r="192" spans="1:8" x14ac:dyDescent="0.25">
      <c r="A192" s="1">
        <v>44902</v>
      </c>
      <c r="B192" t="s">
        <v>724</v>
      </c>
      <c r="C1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92" t="str">
        <f>RIGHT(Table1[[#This Row],[Cleaned up desc]], LEN(Table1[[#This Row],[Cleaned up desc]])-6)</f>
        <v>REDIT CARD PAYMENT CREDIT CARD ENDING IN 8366</v>
      </c>
      <c r="E192">
        <v>-1191.7</v>
      </c>
      <c r="F192">
        <v>9576.36</v>
      </c>
      <c r="G192" t="s">
        <v>1067</v>
      </c>
      <c r="H192" t="b">
        <v>1</v>
      </c>
    </row>
    <row r="193" spans="1:8" x14ac:dyDescent="0.25">
      <c r="A193" s="1">
        <v>44937</v>
      </c>
      <c r="B193" t="s">
        <v>724</v>
      </c>
      <c r="C1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93" t="str">
        <f>RIGHT(Table1[[#This Row],[Cleaned up desc]], LEN(Table1[[#This Row],[Cleaned up desc]])-6)</f>
        <v>REDIT CARD PAYMENT CREDIT CARD ENDING IN 8366</v>
      </c>
      <c r="E193">
        <v>-223.58</v>
      </c>
      <c r="F193">
        <v>1160.8699999999999</v>
      </c>
      <c r="G193" t="s">
        <v>1067</v>
      </c>
      <c r="H193" t="b">
        <v>1</v>
      </c>
    </row>
    <row r="194" spans="1:8" x14ac:dyDescent="0.25">
      <c r="A194" s="1">
        <v>45215</v>
      </c>
      <c r="B194" t="s">
        <v>724</v>
      </c>
      <c r="C1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PAYMENT CREDIT CARD ENDING IN 8366</v>
      </c>
      <c r="D194" t="str">
        <f>RIGHT(Table1[[#This Row],[Cleaned up desc]], LEN(Table1[[#This Row],[Cleaned up desc]])-6)</f>
        <v>REDIT CARD PAYMENT CREDIT CARD ENDING IN 8366</v>
      </c>
      <c r="E194">
        <v>-2500</v>
      </c>
      <c r="F194">
        <v>6512.86</v>
      </c>
      <c r="G194" t="s">
        <v>1067</v>
      </c>
      <c r="H194" t="b">
        <v>1</v>
      </c>
    </row>
    <row r="195" spans="1:8" x14ac:dyDescent="0.25">
      <c r="A195" s="1">
        <v>42773</v>
      </c>
      <c r="B195" t="s">
        <v>124</v>
      </c>
      <c r="C1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195" t="str">
        <f>RIGHT(Table1[[#This Row],[Cleaned up desc]], LEN(Table1[[#This Row],[Cleaned up desc]])-6)</f>
        <v>REDIT CARD PMT CREDIT CARD ENDING IN 1183</v>
      </c>
      <c r="E195">
        <v>-134.71</v>
      </c>
      <c r="F195" t="s">
        <v>1</v>
      </c>
      <c r="G195" t="s">
        <v>1067</v>
      </c>
      <c r="H195" t="b">
        <v>1</v>
      </c>
    </row>
    <row r="196" spans="1:8" x14ac:dyDescent="0.25">
      <c r="A196" s="1">
        <v>42793</v>
      </c>
      <c r="B196" t="s">
        <v>124</v>
      </c>
      <c r="C1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196" t="str">
        <f>RIGHT(Table1[[#This Row],[Cleaned up desc]], LEN(Table1[[#This Row],[Cleaned up desc]])-6)</f>
        <v>REDIT CARD PMT CREDIT CARD ENDING IN 1183</v>
      </c>
      <c r="E196">
        <v>-172.97</v>
      </c>
      <c r="F196" t="s">
        <v>1</v>
      </c>
      <c r="G196" t="s">
        <v>1067</v>
      </c>
      <c r="H196" t="b">
        <v>1</v>
      </c>
    </row>
    <row r="197" spans="1:8" x14ac:dyDescent="0.25">
      <c r="A197" s="1">
        <v>42802</v>
      </c>
      <c r="B197" t="s">
        <v>124</v>
      </c>
      <c r="C1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197" t="str">
        <f>RIGHT(Table1[[#This Row],[Cleaned up desc]], LEN(Table1[[#This Row],[Cleaned up desc]])-6)</f>
        <v>REDIT CARD PMT CREDIT CARD ENDING IN 1183</v>
      </c>
      <c r="E197">
        <v>-167.87</v>
      </c>
      <c r="F197" t="s">
        <v>1</v>
      </c>
      <c r="G197" t="s">
        <v>1067</v>
      </c>
      <c r="H197" t="b">
        <v>1</v>
      </c>
    </row>
    <row r="198" spans="1:8" x14ac:dyDescent="0.25">
      <c r="A198" s="1">
        <v>42845</v>
      </c>
      <c r="B198" t="s">
        <v>124</v>
      </c>
      <c r="C1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198" t="str">
        <f>RIGHT(Table1[[#This Row],[Cleaned up desc]], LEN(Table1[[#This Row],[Cleaned up desc]])-6)</f>
        <v>REDIT CARD PMT CREDIT CARD ENDING IN 1183</v>
      </c>
      <c r="E198">
        <v>-598.92999999999995</v>
      </c>
      <c r="F198" t="s">
        <v>1</v>
      </c>
      <c r="G198" t="s">
        <v>1067</v>
      </c>
      <c r="H198" t="b">
        <v>1</v>
      </c>
    </row>
    <row r="199" spans="1:8" x14ac:dyDescent="0.25">
      <c r="A199" s="1">
        <v>42874</v>
      </c>
      <c r="B199" t="s">
        <v>124</v>
      </c>
      <c r="C1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199" t="str">
        <f>RIGHT(Table1[[#This Row],[Cleaned up desc]], LEN(Table1[[#This Row],[Cleaned up desc]])-6)</f>
        <v>REDIT CARD PMT CREDIT CARD ENDING IN 1183</v>
      </c>
      <c r="E199">
        <v>-543.1</v>
      </c>
      <c r="F199" t="s">
        <v>1</v>
      </c>
      <c r="G199" t="s">
        <v>1067</v>
      </c>
      <c r="H199" t="b">
        <v>1</v>
      </c>
    </row>
    <row r="200" spans="1:8" x14ac:dyDescent="0.25">
      <c r="A200" s="1">
        <v>42936</v>
      </c>
      <c r="B200" t="s">
        <v>124</v>
      </c>
      <c r="C2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0" t="str">
        <f>RIGHT(Table1[[#This Row],[Cleaned up desc]], LEN(Table1[[#This Row],[Cleaned up desc]])-6)</f>
        <v>REDIT CARD PMT CREDIT CARD ENDING IN 1183</v>
      </c>
      <c r="E200">
        <v>-815.54</v>
      </c>
      <c r="F200" t="s">
        <v>1</v>
      </c>
      <c r="G200" t="s">
        <v>1067</v>
      </c>
      <c r="H200" t="b">
        <v>1</v>
      </c>
    </row>
    <row r="201" spans="1:8" x14ac:dyDescent="0.25">
      <c r="A201" s="1">
        <v>42961</v>
      </c>
      <c r="B201" t="s">
        <v>124</v>
      </c>
      <c r="C2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1" t="str">
        <f>RIGHT(Table1[[#This Row],[Cleaned up desc]], LEN(Table1[[#This Row],[Cleaned up desc]])-6)</f>
        <v>REDIT CARD PMT CREDIT CARD ENDING IN 1183</v>
      </c>
      <c r="E201">
        <v>-474.95</v>
      </c>
      <c r="F201" t="s">
        <v>1</v>
      </c>
      <c r="G201" t="s">
        <v>1067</v>
      </c>
      <c r="H201" t="b">
        <v>1</v>
      </c>
    </row>
    <row r="202" spans="1:8" x14ac:dyDescent="0.25">
      <c r="A202" s="1">
        <v>42989</v>
      </c>
      <c r="B202" t="s">
        <v>124</v>
      </c>
      <c r="C2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2" t="str">
        <f>RIGHT(Table1[[#This Row],[Cleaned up desc]], LEN(Table1[[#This Row],[Cleaned up desc]])-6)</f>
        <v>REDIT CARD PMT CREDIT CARD ENDING IN 1183</v>
      </c>
      <c r="E202">
        <v>-265.20999999999998</v>
      </c>
      <c r="F202" t="s">
        <v>1</v>
      </c>
      <c r="G202" t="s">
        <v>1067</v>
      </c>
      <c r="H202" t="b">
        <v>1</v>
      </c>
    </row>
    <row r="203" spans="1:8" x14ac:dyDescent="0.25">
      <c r="A203" s="1">
        <v>43000</v>
      </c>
      <c r="B203" t="s">
        <v>124</v>
      </c>
      <c r="C2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3" t="str">
        <f>RIGHT(Table1[[#This Row],[Cleaned up desc]], LEN(Table1[[#This Row],[Cleaned up desc]])-6)</f>
        <v>REDIT CARD PMT CREDIT CARD ENDING IN 1183</v>
      </c>
      <c r="E203">
        <v>-138.18</v>
      </c>
      <c r="F203" t="s">
        <v>1</v>
      </c>
      <c r="G203" t="s">
        <v>1067</v>
      </c>
      <c r="H203" t="b">
        <v>1</v>
      </c>
    </row>
    <row r="204" spans="1:8" x14ac:dyDescent="0.25">
      <c r="A204" s="1">
        <v>43025</v>
      </c>
      <c r="B204" t="s">
        <v>124</v>
      </c>
      <c r="C2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4" t="str">
        <f>RIGHT(Table1[[#This Row],[Cleaned up desc]], LEN(Table1[[#This Row],[Cleaned up desc]])-6)</f>
        <v>REDIT CARD PMT CREDIT CARD ENDING IN 1183</v>
      </c>
      <c r="E204">
        <v>-298.45</v>
      </c>
      <c r="F204" t="s">
        <v>1</v>
      </c>
      <c r="G204" t="s">
        <v>1067</v>
      </c>
      <c r="H204" t="b">
        <v>1</v>
      </c>
    </row>
    <row r="205" spans="1:8" x14ac:dyDescent="0.25">
      <c r="A205" s="1">
        <v>43038</v>
      </c>
      <c r="B205" t="s">
        <v>124</v>
      </c>
      <c r="C2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5" t="str">
        <f>RIGHT(Table1[[#This Row],[Cleaned up desc]], LEN(Table1[[#This Row],[Cleaned up desc]])-6)</f>
        <v>REDIT CARD PMT CREDIT CARD ENDING IN 1183</v>
      </c>
      <c r="E205">
        <v>-512.67999999999995</v>
      </c>
      <c r="F205" t="s">
        <v>1</v>
      </c>
      <c r="G205" t="s">
        <v>1067</v>
      </c>
      <c r="H205" t="b">
        <v>1</v>
      </c>
    </row>
    <row r="206" spans="1:8" x14ac:dyDescent="0.25">
      <c r="A206" s="1">
        <v>43048</v>
      </c>
      <c r="B206" t="s">
        <v>124</v>
      </c>
      <c r="C2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6" t="str">
        <f>RIGHT(Table1[[#This Row],[Cleaned up desc]], LEN(Table1[[#This Row],[Cleaned up desc]])-6)</f>
        <v>REDIT CARD PMT CREDIT CARD ENDING IN 1183</v>
      </c>
      <c r="E206">
        <v>-198.24</v>
      </c>
      <c r="F206" t="s">
        <v>1</v>
      </c>
      <c r="G206" t="s">
        <v>1067</v>
      </c>
      <c r="H206" t="b">
        <v>1</v>
      </c>
    </row>
    <row r="207" spans="1:8" x14ac:dyDescent="0.25">
      <c r="A207" s="1">
        <v>43073</v>
      </c>
      <c r="B207" t="s">
        <v>124</v>
      </c>
      <c r="C2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7" t="str">
        <f>RIGHT(Table1[[#This Row],[Cleaned up desc]], LEN(Table1[[#This Row],[Cleaned up desc]])-6)</f>
        <v>REDIT CARD PMT CREDIT CARD ENDING IN 1183</v>
      </c>
      <c r="E207">
        <v>-75.959999999999994</v>
      </c>
      <c r="F207" t="s">
        <v>1</v>
      </c>
      <c r="G207" t="s">
        <v>1067</v>
      </c>
      <c r="H207" t="b">
        <v>1</v>
      </c>
    </row>
    <row r="208" spans="1:8" x14ac:dyDescent="0.25">
      <c r="A208" s="1">
        <v>43082</v>
      </c>
      <c r="B208" t="s">
        <v>124</v>
      </c>
      <c r="C2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8" t="str">
        <f>RIGHT(Table1[[#This Row],[Cleaned up desc]], LEN(Table1[[#This Row],[Cleaned up desc]])-6)</f>
        <v>REDIT CARD PMT CREDIT CARD ENDING IN 1183</v>
      </c>
      <c r="E208">
        <v>-96.5</v>
      </c>
      <c r="F208" t="s">
        <v>1</v>
      </c>
      <c r="G208" t="s">
        <v>1067</v>
      </c>
      <c r="H208" t="b">
        <v>1</v>
      </c>
    </row>
    <row r="209" spans="1:8" x14ac:dyDescent="0.25">
      <c r="A209" s="1">
        <v>43102</v>
      </c>
      <c r="B209" t="s">
        <v>124</v>
      </c>
      <c r="C2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09" t="str">
        <f>RIGHT(Table1[[#This Row],[Cleaned up desc]], LEN(Table1[[#This Row],[Cleaned up desc]])-6)</f>
        <v>REDIT CARD PMT CREDIT CARD ENDING IN 1183</v>
      </c>
      <c r="E209">
        <v>-693.79</v>
      </c>
      <c r="F209" t="s">
        <v>1</v>
      </c>
      <c r="G209" t="s">
        <v>1067</v>
      </c>
      <c r="H209" t="b">
        <v>1</v>
      </c>
    </row>
    <row r="210" spans="1:8" x14ac:dyDescent="0.25">
      <c r="A210" s="1">
        <v>43108</v>
      </c>
      <c r="B210" t="s">
        <v>124</v>
      </c>
      <c r="C2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10" t="str">
        <f>RIGHT(Table1[[#This Row],[Cleaned up desc]], LEN(Table1[[#This Row],[Cleaned up desc]])-6)</f>
        <v>REDIT CARD PMT CREDIT CARD ENDING IN 1183</v>
      </c>
      <c r="E210">
        <v>-158.44</v>
      </c>
      <c r="F210" t="s">
        <v>1</v>
      </c>
      <c r="G210" t="s">
        <v>1067</v>
      </c>
      <c r="H210" t="b">
        <v>1</v>
      </c>
    </row>
    <row r="211" spans="1:8" x14ac:dyDescent="0.25">
      <c r="A211" s="1">
        <v>43110</v>
      </c>
      <c r="B211" t="s">
        <v>124</v>
      </c>
      <c r="C2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11" t="str">
        <f>RIGHT(Table1[[#This Row],[Cleaned up desc]], LEN(Table1[[#This Row],[Cleaned up desc]])-6)</f>
        <v>REDIT CARD PMT CREDIT CARD ENDING IN 1183</v>
      </c>
      <c r="E211">
        <v>-249.5</v>
      </c>
      <c r="F211" t="s">
        <v>1</v>
      </c>
      <c r="G211" t="s">
        <v>1067</v>
      </c>
      <c r="H211" t="b">
        <v>1</v>
      </c>
    </row>
    <row r="212" spans="1:8" x14ac:dyDescent="0.25">
      <c r="A212" s="1">
        <v>43116</v>
      </c>
      <c r="B212" t="s">
        <v>124</v>
      </c>
      <c r="C2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1183</v>
      </c>
      <c r="D212" t="str">
        <f>RIGHT(Table1[[#This Row],[Cleaned up desc]], LEN(Table1[[#This Row],[Cleaned up desc]])-6)</f>
        <v>REDIT CARD PMT CREDIT CARD ENDING IN 1183</v>
      </c>
      <c r="E212">
        <v>-86.32</v>
      </c>
      <c r="F212" t="s">
        <v>1</v>
      </c>
      <c r="G212" t="s">
        <v>1067</v>
      </c>
      <c r="H212" t="b">
        <v>1</v>
      </c>
    </row>
    <row r="213" spans="1:8" x14ac:dyDescent="0.25">
      <c r="A213" s="1">
        <v>43138</v>
      </c>
      <c r="B213" t="s">
        <v>327</v>
      </c>
      <c r="C2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13" t="str">
        <f>RIGHT(Table1[[#This Row],[Cleaned up desc]], LEN(Table1[[#This Row],[Cleaned up desc]])-6)</f>
        <v>REDIT CARD PMT CREDIT CARD ENDING IN 8366</v>
      </c>
      <c r="E213">
        <v>-63.4</v>
      </c>
      <c r="F213" t="s">
        <v>1</v>
      </c>
      <c r="G213" t="s">
        <v>1067</v>
      </c>
      <c r="H213" t="b">
        <v>1</v>
      </c>
    </row>
    <row r="214" spans="1:8" x14ac:dyDescent="0.25">
      <c r="A214" s="1">
        <v>43143</v>
      </c>
      <c r="B214" t="s">
        <v>327</v>
      </c>
      <c r="C2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14" t="str">
        <f>RIGHT(Table1[[#This Row],[Cleaned up desc]], LEN(Table1[[#This Row],[Cleaned up desc]])-6)</f>
        <v>REDIT CARD PMT CREDIT CARD ENDING IN 8366</v>
      </c>
      <c r="E214">
        <v>-218.73</v>
      </c>
      <c r="F214" t="s">
        <v>1</v>
      </c>
      <c r="G214" t="s">
        <v>1067</v>
      </c>
      <c r="H214" t="b">
        <v>1</v>
      </c>
    </row>
    <row r="215" spans="1:8" x14ac:dyDescent="0.25">
      <c r="A215" s="1">
        <v>43151</v>
      </c>
      <c r="B215" t="s">
        <v>327</v>
      </c>
      <c r="C2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15" t="str">
        <f>RIGHT(Table1[[#This Row],[Cleaned up desc]], LEN(Table1[[#This Row],[Cleaned up desc]])-6)</f>
        <v>REDIT CARD PMT CREDIT CARD ENDING IN 8366</v>
      </c>
      <c r="E215">
        <v>-281.58</v>
      </c>
      <c r="F215" t="s">
        <v>1</v>
      </c>
      <c r="G215" t="s">
        <v>1067</v>
      </c>
      <c r="H215" t="b">
        <v>1</v>
      </c>
    </row>
    <row r="216" spans="1:8" x14ac:dyDescent="0.25">
      <c r="A216" s="1">
        <v>43165</v>
      </c>
      <c r="B216" t="s">
        <v>327</v>
      </c>
      <c r="C2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16" t="str">
        <f>RIGHT(Table1[[#This Row],[Cleaned up desc]], LEN(Table1[[#This Row],[Cleaned up desc]])-6)</f>
        <v>REDIT CARD PMT CREDIT CARD ENDING IN 8366</v>
      </c>
      <c r="E216">
        <v>-3095.67</v>
      </c>
      <c r="F216" t="s">
        <v>1</v>
      </c>
      <c r="G216" t="s">
        <v>1067</v>
      </c>
      <c r="H216" t="b">
        <v>1</v>
      </c>
    </row>
    <row r="217" spans="1:8" x14ac:dyDescent="0.25">
      <c r="A217" s="1">
        <v>43171</v>
      </c>
      <c r="B217" t="s">
        <v>327</v>
      </c>
      <c r="C2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17" t="str">
        <f>RIGHT(Table1[[#This Row],[Cleaned up desc]], LEN(Table1[[#This Row],[Cleaned up desc]])-6)</f>
        <v>REDIT CARD PMT CREDIT CARD ENDING IN 8366</v>
      </c>
      <c r="E217">
        <v>-343.47</v>
      </c>
      <c r="F217" t="s">
        <v>1</v>
      </c>
      <c r="G217" t="s">
        <v>1067</v>
      </c>
      <c r="H217" t="b">
        <v>1</v>
      </c>
    </row>
    <row r="218" spans="1:8" x14ac:dyDescent="0.25">
      <c r="A218" s="1">
        <v>43180</v>
      </c>
      <c r="B218" t="s">
        <v>327</v>
      </c>
      <c r="C2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18" t="str">
        <f>RIGHT(Table1[[#This Row],[Cleaned up desc]], LEN(Table1[[#This Row],[Cleaned up desc]])-6)</f>
        <v>REDIT CARD PMT CREDIT CARD ENDING IN 8366</v>
      </c>
      <c r="E218">
        <v>-3565.21</v>
      </c>
      <c r="F218" t="s">
        <v>1</v>
      </c>
      <c r="G218" t="s">
        <v>1067</v>
      </c>
      <c r="H218" t="b">
        <v>1</v>
      </c>
    </row>
    <row r="219" spans="1:8" x14ac:dyDescent="0.25">
      <c r="A219" s="1">
        <v>43194</v>
      </c>
      <c r="B219" t="s">
        <v>327</v>
      </c>
      <c r="C2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19" t="str">
        <f>RIGHT(Table1[[#This Row],[Cleaned up desc]], LEN(Table1[[#This Row],[Cleaned up desc]])-6)</f>
        <v>REDIT CARD PMT CREDIT CARD ENDING IN 8366</v>
      </c>
      <c r="E219">
        <v>-712.86</v>
      </c>
      <c r="F219" t="s">
        <v>1</v>
      </c>
      <c r="G219" t="s">
        <v>1067</v>
      </c>
      <c r="H219" t="b">
        <v>1</v>
      </c>
    </row>
    <row r="220" spans="1:8" x14ac:dyDescent="0.25">
      <c r="A220" s="1">
        <v>43200</v>
      </c>
      <c r="B220" t="s">
        <v>327</v>
      </c>
      <c r="C2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0" t="str">
        <f>RIGHT(Table1[[#This Row],[Cleaned up desc]], LEN(Table1[[#This Row],[Cleaned up desc]])-6)</f>
        <v>REDIT CARD PMT CREDIT CARD ENDING IN 8366</v>
      </c>
      <c r="E220">
        <v>-938.99</v>
      </c>
      <c r="F220" t="s">
        <v>1</v>
      </c>
      <c r="G220" t="s">
        <v>1067</v>
      </c>
      <c r="H220" t="b">
        <v>1</v>
      </c>
    </row>
    <row r="221" spans="1:8" x14ac:dyDescent="0.25">
      <c r="A221" s="1">
        <v>43222</v>
      </c>
      <c r="B221" t="s">
        <v>327</v>
      </c>
      <c r="C2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1" t="str">
        <f>RIGHT(Table1[[#This Row],[Cleaned up desc]], LEN(Table1[[#This Row],[Cleaned up desc]])-6)</f>
        <v>REDIT CARD PMT CREDIT CARD ENDING IN 8366</v>
      </c>
      <c r="E221">
        <v>-507.83</v>
      </c>
      <c r="F221" t="s">
        <v>1</v>
      </c>
      <c r="G221" t="s">
        <v>1067</v>
      </c>
      <c r="H221" t="b">
        <v>1</v>
      </c>
    </row>
    <row r="222" spans="1:8" x14ac:dyDescent="0.25">
      <c r="A222" s="1">
        <v>43229</v>
      </c>
      <c r="B222" t="s">
        <v>327</v>
      </c>
      <c r="C2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2" t="str">
        <f>RIGHT(Table1[[#This Row],[Cleaned up desc]], LEN(Table1[[#This Row],[Cleaned up desc]])-6)</f>
        <v>REDIT CARD PMT CREDIT CARD ENDING IN 8366</v>
      </c>
      <c r="E222">
        <v>-264.36</v>
      </c>
      <c r="F222" t="s">
        <v>1</v>
      </c>
      <c r="G222" t="s">
        <v>1067</v>
      </c>
      <c r="H222" t="b">
        <v>1</v>
      </c>
    </row>
    <row r="223" spans="1:8" x14ac:dyDescent="0.25">
      <c r="A223" s="1">
        <v>43262</v>
      </c>
      <c r="B223" t="s">
        <v>327</v>
      </c>
      <c r="C2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3" t="str">
        <f>RIGHT(Table1[[#This Row],[Cleaned up desc]], LEN(Table1[[#This Row],[Cleaned up desc]])-6)</f>
        <v>REDIT CARD PMT CREDIT CARD ENDING IN 8366</v>
      </c>
      <c r="E223">
        <v>-2066.44</v>
      </c>
      <c r="F223" t="s">
        <v>1</v>
      </c>
      <c r="G223" t="s">
        <v>1067</v>
      </c>
      <c r="H223" t="b">
        <v>1</v>
      </c>
    </row>
    <row r="224" spans="1:8" x14ac:dyDescent="0.25">
      <c r="A224" s="1">
        <v>43270</v>
      </c>
      <c r="B224" t="s">
        <v>327</v>
      </c>
      <c r="C2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4" t="str">
        <f>RIGHT(Table1[[#This Row],[Cleaned up desc]], LEN(Table1[[#This Row],[Cleaned up desc]])-6)</f>
        <v>REDIT CARD PMT CREDIT CARD ENDING IN 8366</v>
      </c>
      <c r="E224">
        <v>-85.75</v>
      </c>
      <c r="F224" t="s">
        <v>1</v>
      </c>
      <c r="G224" t="s">
        <v>1067</v>
      </c>
      <c r="H224" t="b">
        <v>1</v>
      </c>
    </row>
    <row r="225" spans="1:8" x14ac:dyDescent="0.25">
      <c r="A225" s="1">
        <v>43283</v>
      </c>
      <c r="B225" t="s">
        <v>327</v>
      </c>
      <c r="C2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5" t="str">
        <f>RIGHT(Table1[[#This Row],[Cleaned up desc]], LEN(Table1[[#This Row],[Cleaned up desc]])-6)</f>
        <v>REDIT CARD PMT CREDIT CARD ENDING IN 8366</v>
      </c>
      <c r="E225">
        <v>-265.99</v>
      </c>
      <c r="F225" t="s">
        <v>1</v>
      </c>
      <c r="G225" t="s">
        <v>1067</v>
      </c>
      <c r="H225" t="b">
        <v>1</v>
      </c>
    </row>
    <row r="226" spans="1:8" x14ac:dyDescent="0.25">
      <c r="A226" s="1">
        <v>43297</v>
      </c>
      <c r="B226" t="s">
        <v>327</v>
      </c>
      <c r="C2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6" t="str">
        <f>RIGHT(Table1[[#This Row],[Cleaned up desc]], LEN(Table1[[#This Row],[Cleaned up desc]])-6)</f>
        <v>REDIT CARD PMT CREDIT CARD ENDING IN 8366</v>
      </c>
      <c r="E226">
        <v>-397.12</v>
      </c>
      <c r="F226" t="s">
        <v>1</v>
      </c>
      <c r="G226" t="s">
        <v>1067</v>
      </c>
      <c r="H226" t="b">
        <v>1</v>
      </c>
    </row>
    <row r="227" spans="1:8" x14ac:dyDescent="0.25">
      <c r="A227" s="1">
        <v>43347</v>
      </c>
      <c r="B227" t="s">
        <v>327</v>
      </c>
      <c r="C2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7" t="str">
        <f>RIGHT(Table1[[#This Row],[Cleaned up desc]], LEN(Table1[[#This Row],[Cleaned up desc]])-6)</f>
        <v>REDIT CARD PMT CREDIT CARD ENDING IN 8366</v>
      </c>
      <c r="E227">
        <v>-2345.9499999999998</v>
      </c>
      <c r="F227" t="s">
        <v>1</v>
      </c>
      <c r="G227" t="s">
        <v>1067</v>
      </c>
      <c r="H227" t="b">
        <v>1</v>
      </c>
    </row>
    <row r="228" spans="1:8" x14ac:dyDescent="0.25">
      <c r="A228" s="1">
        <v>43367</v>
      </c>
      <c r="B228" t="s">
        <v>327</v>
      </c>
      <c r="C2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8" t="str">
        <f>RIGHT(Table1[[#This Row],[Cleaned up desc]], LEN(Table1[[#This Row],[Cleaned up desc]])-6)</f>
        <v>REDIT CARD PMT CREDIT CARD ENDING IN 8366</v>
      </c>
      <c r="E228">
        <v>-586.02</v>
      </c>
      <c r="F228" t="s">
        <v>1</v>
      </c>
      <c r="G228" t="s">
        <v>1067</v>
      </c>
      <c r="H228" t="b">
        <v>1</v>
      </c>
    </row>
    <row r="229" spans="1:8" x14ac:dyDescent="0.25">
      <c r="A229" s="1">
        <v>43423</v>
      </c>
      <c r="B229" t="s">
        <v>327</v>
      </c>
      <c r="C2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29" t="str">
        <f>RIGHT(Table1[[#This Row],[Cleaned up desc]], LEN(Table1[[#This Row],[Cleaned up desc]])-6)</f>
        <v>REDIT CARD PMT CREDIT CARD ENDING IN 8366</v>
      </c>
      <c r="E229">
        <v>-609.91</v>
      </c>
      <c r="F229" t="s">
        <v>1</v>
      </c>
      <c r="G229" t="s">
        <v>1067</v>
      </c>
      <c r="H229" t="b">
        <v>1</v>
      </c>
    </row>
    <row r="230" spans="1:8" x14ac:dyDescent="0.25">
      <c r="A230" s="1">
        <v>43438</v>
      </c>
      <c r="B230" t="s">
        <v>327</v>
      </c>
      <c r="C2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0" t="str">
        <f>RIGHT(Table1[[#This Row],[Cleaned up desc]], LEN(Table1[[#This Row],[Cleaned up desc]])-6)</f>
        <v>REDIT CARD PMT CREDIT CARD ENDING IN 8366</v>
      </c>
      <c r="E230">
        <v>-874.85</v>
      </c>
      <c r="F230" t="s">
        <v>1</v>
      </c>
      <c r="G230" t="s">
        <v>1067</v>
      </c>
      <c r="H230" t="b">
        <v>1</v>
      </c>
    </row>
    <row r="231" spans="1:8" x14ac:dyDescent="0.25">
      <c r="A231" s="1">
        <v>43454</v>
      </c>
      <c r="B231" t="s">
        <v>327</v>
      </c>
      <c r="C2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1" t="str">
        <f>RIGHT(Table1[[#This Row],[Cleaned up desc]], LEN(Table1[[#This Row],[Cleaned up desc]])-6)</f>
        <v>REDIT CARD PMT CREDIT CARD ENDING IN 8366</v>
      </c>
      <c r="E231">
        <v>-383.5</v>
      </c>
      <c r="F231" t="s">
        <v>1</v>
      </c>
      <c r="G231" t="s">
        <v>1067</v>
      </c>
      <c r="H231" t="b">
        <v>1</v>
      </c>
    </row>
    <row r="232" spans="1:8" x14ac:dyDescent="0.25">
      <c r="A232" s="1">
        <v>43472</v>
      </c>
      <c r="B232" t="s">
        <v>327</v>
      </c>
      <c r="C2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2" t="str">
        <f>RIGHT(Table1[[#This Row],[Cleaned up desc]], LEN(Table1[[#This Row],[Cleaned up desc]])-6)</f>
        <v>REDIT CARD PMT CREDIT CARD ENDING IN 8366</v>
      </c>
      <c r="E232">
        <v>-493.71</v>
      </c>
      <c r="F232" t="s">
        <v>1</v>
      </c>
      <c r="G232" t="s">
        <v>1067</v>
      </c>
      <c r="H232" t="b">
        <v>1</v>
      </c>
    </row>
    <row r="233" spans="1:8" x14ac:dyDescent="0.25">
      <c r="A233" s="1">
        <v>43487</v>
      </c>
      <c r="B233" t="s">
        <v>327</v>
      </c>
      <c r="C2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3" t="str">
        <f>RIGHT(Table1[[#This Row],[Cleaned up desc]], LEN(Table1[[#This Row],[Cleaned up desc]])-6)</f>
        <v>REDIT CARD PMT CREDIT CARD ENDING IN 8366</v>
      </c>
      <c r="E233">
        <v>-250.19</v>
      </c>
      <c r="F233" t="s">
        <v>1</v>
      </c>
      <c r="G233" t="s">
        <v>1067</v>
      </c>
      <c r="H233" t="b">
        <v>1</v>
      </c>
    </row>
    <row r="234" spans="1:8" x14ac:dyDescent="0.25">
      <c r="A234" s="1">
        <v>43515</v>
      </c>
      <c r="B234" t="s">
        <v>327</v>
      </c>
      <c r="C2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4" t="str">
        <f>RIGHT(Table1[[#This Row],[Cleaned up desc]], LEN(Table1[[#This Row],[Cleaned up desc]])-6)</f>
        <v>REDIT CARD PMT CREDIT CARD ENDING IN 8366</v>
      </c>
      <c r="E234">
        <v>-788.64</v>
      </c>
      <c r="F234" t="s">
        <v>1</v>
      </c>
      <c r="G234" t="s">
        <v>1067</v>
      </c>
      <c r="H234" t="b">
        <v>1</v>
      </c>
    </row>
    <row r="235" spans="1:8" x14ac:dyDescent="0.25">
      <c r="A235" s="1">
        <v>43524</v>
      </c>
      <c r="B235" t="s">
        <v>327</v>
      </c>
      <c r="C2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5" t="str">
        <f>RIGHT(Table1[[#This Row],[Cleaned up desc]], LEN(Table1[[#This Row],[Cleaned up desc]])-6)</f>
        <v>REDIT CARD PMT CREDIT CARD ENDING IN 8366</v>
      </c>
      <c r="E235">
        <v>-210.52</v>
      </c>
      <c r="F235" t="s">
        <v>1</v>
      </c>
      <c r="G235" t="s">
        <v>1067</v>
      </c>
      <c r="H235" t="b">
        <v>1</v>
      </c>
    </row>
    <row r="236" spans="1:8" x14ac:dyDescent="0.25">
      <c r="A236" s="1">
        <v>43535</v>
      </c>
      <c r="B236" t="s">
        <v>327</v>
      </c>
      <c r="C2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6" t="str">
        <f>RIGHT(Table1[[#This Row],[Cleaned up desc]], LEN(Table1[[#This Row],[Cleaned up desc]])-6)</f>
        <v>REDIT CARD PMT CREDIT CARD ENDING IN 8366</v>
      </c>
      <c r="E236">
        <v>-243.22</v>
      </c>
      <c r="F236" t="s">
        <v>1</v>
      </c>
      <c r="G236" t="s">
        <v>1067</v>
      </c>
      <c r="H236" t="b">
        <v>1</v>
      </c>
    </row>
    <row r="237" spans="1:8" x14ac:dyDescent="0.25">
      <c r="A237" s="1">
        <v>43553</v>
      </c>
      <c r="B237" t="s">
        <v>327</v>
      </c>
      <c r="C2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7" t="str">
        <f>RIGHT(Table1[[#This Row],[Cleaned up desc]], LEN(Table1[[#This Row],[Cleaned up desc]])-6)</f>
        <v>REDIT CARD PMT CREDIT CARD ENDING IN 8366</v>
      </c>
      <c r="E237">
        <v>-1251.53</v>
      </c>
      <c r="F237" t="s">
        <v>1</v>
      </c>
      <c r="G237" t="s">
        <v>1067</v>
      </c>
      <c r="H237" t="b">
        <v>1</v>
      </c>
    </row>
    <row r="238" spans="1:8" x14ac:dyDescent="0.25">
      <c r="A238" s="1">
        <v>43570</v>
      </c>
      <c r="B238" t="s">
        <v>327</v>
      </c>
      <c r="C2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8" t="str">
        <f>RIGHT(Table1[[#This Row],[Cleaned up desc]], LEN(Table1[[#This Row],[Cleaned up desc]])-6)</f>
        <v>REDIT CARD PMT CREDIT CARD ENDING IN 8366</v>
      </c>
      <c r="E238">
        <v>-776.03</v>
      </c>
      <c r="F238" t="s">
        <v>1</v>
      </c>
      <c r="G238" t="s">
        <v>1067</v>
      </c>
      <c r="H238" t="b">
        <v>1</v>
      </c>
    </row>
    <row r="239" spans="1:8" x14ac:dyDescent="0.25">
      <c r="A239" s="1">
        <v>43586</v>
      </c>
      <c r="B239" t="s">
        <v>327</v>
      </c>
      <c r="C2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39" t="str">
        <f>RIGHT(Table1[[#This Row],[Cleaned up desc]], LEN(Table1[[#This Row],[Cleaned up desc]])-6)</f>
        <v>REDIT CARD PMT CREDIT CARD ENDING IN 8366</v>
      </c>
      <c r="E239">
        <v>-995.28</v>
      </c>
      <c r="F239" t="s">
        <v>1</v>
      </c>
      <c r="G239" t="s">
        <v>1067</v>
      </c>
      <c r="H239" t="b">
        <v>1</v>
      </c>
    </row>
    <row r="240" spans="1:8" x14ac:dyDescent="0.25">
      <c r="A240" s="1">
        <v>43600</v>
      </c>
      <c r="B240" t="s">
        <v>327</v>
      </c>
      <c r="C2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0" t="str">
        <f>RIGHT(Table1[[#This Row],[Cleaned up desc]], LEN(Table1[[#This Row],[Cleaned up desc]])-6)</f>
        <v>REDIT CARD PMT CREDIT CARD ENDING IN 8366</v>
      </c>
      <c r="E240">
        <v>-642.47</v>
      </c>
      <c r="F240" t="s">
        <v>1</v>
      </c>
      <c r="G240" t="s">
        <v>1067</v>
      </c>
      <c r="H240" t="b">
        <v>1</v>
      </c>
    </row>
    <row r="241" spans="1:8" x14ac:dyDescent="0.25">
      <c r="A241" s="1">
        <v>43633</v>
      </c>
      <c r="B241" t="s">
        <v>327</v>
      </c>
      <c r="C2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1" t="str">
        <f>RIGHT(Table1[[#This Row],[Cleaned up desc]], LEN(Table1[[#This Row],[Cleaned up desc]])-6)</f>
        <v>REDIT CARD PMT CREDIT CARD ENDING IN 8366</v>
      </c>
      <c r="E241">
        <v>-541.63</v>
      </c>
      <c r="F241" t="s">
        <v>1</v>
      </c>
      <c r="G241" t="s">
        <v>1067</v>
      </c>
      <c r="H241" t="b">
        <v>1</v>
      </c>
    </row>
    <row r="242" spans="1:8" x14ac:dyDescent="0.25">
      <c r="A242" s="1">
        <v>43747</v>
      </c>
      <c r="B242" t="s">
        <v>327</v>
      </c>
      <c r="C2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2" t="str">
        <f>RIGHT(Table1[[#This Row],[Cleaned up desc]], LEN(Table1[[#This Row],[Cleaned up desc]])-6)</f>
        <v>REDIT CARD PMT CREDIT CARD ENDING IN 8366</v>
      </c>
      <c r="E242">
        <v>-2135.52</v>
      </c>
      <c r="F242" t="s">
        <v>1</v>
      </c>
      <c r="G242" t="s">
        <v>1067</v>
      </c>
      <c r="H242" t="b">
        <v>1</v>
      </c>
    </row>
    <row r="243" spans="1:8" x14ac:dyDescent="0.25">
      <c r="A243" s="1">
        <v>43788</v>
      </c>
      <c r="B243" t="s">
        <v>327</v>
      </c>
      <c r="C2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3" t="str">
        <f>RIGHT(Table1[[#This Row],[Cleaned up desc]], LEN(Table1[[#This Row],[Cleaned up desc]])-6)</f>
        <v>REDIT CARD PMT CREDIT CARD ENDING IN 8366</v>
      </c>
      <c r="E243">
        <v>-1022.39</v>
      </c>
      <c r="F243" t="s">
        <v>1</v>
      </c>
      <c r="G243" t="s">
        <v>1067</v>
      </c>
      <c r="H243" t="b">
        <v>1</v>
      </c>
    </row>
    <row r="244" spans="1:8" x14ac:dyDescent="0.25">
      <c r="A244" s="1">
        <v>43829</v>
      </c>
      <c r="B244" t="s">
        <v>327</v>
      </c>
      <c r="C2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4" t="str">
        <f>RIGHT(Table1[[#This Row],[Cleaned up desc]], LEN(Table1[[#This Row],[Cleaned up desc]])-6)</f>
        <v>REDIT CARD PMT CREDIT CARD ENDING IN 8366</v>
      </c>
      <c r="E244">
        <v>-1103.28</v>
      </c>
      <c r="F244" t="s">
        <v>1</v>
      </c>
      <c r="G244" t="s">
        <v>1067</v>
      </c>
      <c r="H244" t="b">
        <v>1</v>
      </c>
    </row>
    <row r="245" spans="1:8" x14ac:dyDescent="0.25">
      <c r="A245" s="1">
        <v>43865</v>
      </c>
      <c r="B245" t="s">
        <v>327</v>
      </c>
      <c r="C2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5" t="str">
        <f>RIGHT(Table1[[#This Row],[Cleaned up desc]], LEN(Table1[[#This Row],[Cleaned up desc]])-6)</f>
        <v>REDIT CARD PMT CREDIT CARD ENDING IN 8366</v>
      </c>
      <c r="E245">
        <v>-724.88</v>
      </c>
      <c r="F245" t="s">
        <v>1</v>
      </c>
      <c r="G245" t="s">
        <v>1067</v>
      </c>
      <c r="H245" t="b">
        <v>1</v>
      </c>
    </row>
    <row r="246" spans="1:8" x14ac:dyDescent="0.25">
      <c r="A246" s="1">
        <v>43888</v>
      </c>
      <c r="B246" t="s">
        <v>327</v>
      </c>
      <c r="C2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6" t="str">
        <f>RIGHT(Table1[[#This Row],[Cleaned up desc]], LEN(Table1[[#This Row],[Cleaned up desc]])-6)</f>
        <v>REDIT CARD PMT CREDIT CARD ENDING IN 8366</v>
      </c>
      <c r="E246">
        <v>-1144.8599999999999</v>
      </c>
      <c r="F246" t="s">
        <v>1</v>
      </c>
      <c r="G246" t="s">
        <v>1067</v>
      </c>
      <c r="H246" t="b">
        <v>1</v>
      </c>
    </row>
    <row r="247" spans="1:8" x14ac:dyDescent="0.25">
      <c r="A247" s="1">
        <v>43935</v>
      </c>
      <c r="B247" t="s">
        <v>327</v>
      </c>
      <c r="C2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7" t="str">
        <f>RIGHT(Table1[[#This Row],[Cleaned up desc]], LEN(Table1[[#This Row],[Cleaned up desc]])-6)</f>
        <v>REDIT CARD PMT CREDIT CARD ENDING IN 8366</v>
      </c>
      <c r="E247">
        <v>-446.78</v>
      </c>
      <c r="F247" t="s">
        <v>1</v>
      </c>
      <c r="G247" t="s">
        <v>1067</v>
      </c>
      <c r="H247" t="b">
        <v>1</v>
      </c>
    </row>
    <row r="248" spans="1:8" x14ac:dyDescent="0.25">
      <c r="A248" s="1">
        <v>43957</v>
      </c>
      <c r="B248" t="s">
        <v>327</v>
      </c>
      <c r="C2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8" t="str">
        <f>RIGHT(Table1[[#This Row],[Cleaned up desc]], LEN(Table1[[#This Row],[Cleaned up desc]])-6)</f>
        <v>REDIT CARD PMT CREDIT CARD ENDING IN 8366</v>
      </c>
      <c r="E248">
        <v>-491.03</v>
      </c>
      <c r="F248" t="s">
        <v>1</v>
      </c>
      <c r="G248" t="s">
        <v>1067</v>
      </c>
      <c r="H248" t="b">
        <v>1</v>
      </c>
    </row>
    <row r="249" spans="1:8" x14ac:dyDescent="0.25">
      <c r="A249" s="1">
        <v>43979</v>
      </c>
      <c r="B249" t="s">
        <v>327</v>
      </c>
      <c r="C2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49" t="str">
        <f>RIGHT(Table1[[#This Row],[Cleaned up desc]], LEN(Table1[[#This Row],[Cleaned up desc]])-6)</f>
        <v>REDIT CARD PMT CREDIT CARD ENDING IN 8366</v>
      </c>
      <c r="E249">
        <v>-255.21</v>
      </c>
      <c r="F249" t="s">
        <v>1</v>
      </c>
      <c r="G249" t="s">
        <v>1067</v>
      </c>
      <c r="H249" t="b">
        <v>1</v>
      </c>
    </row>
    <row r="250" spans="1:8" x14ac:dyDescent="0.25">
      <c r="A250" s="1">
        <v>43998</v>
      </c>
      <c r="B250" t="s">
        <v>327</v>
      </c>
      <c r="C2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50" t="str">
        <f>RIGHT(Table1[[#This Row],[Cleaned up desc]], LEN(Table1[[#This Row],[Cleaned up desc]])-6)</f>
        <v>REDIT CARD PMT CREDIT CARD ENDING IN 8366</v>
      </c>
      <c r="E250">
        <v>-579.42999999999995</v>
      </c>
      <c r="F250" t="s">
        <v>1</v>
      </c>
      <c r="G250" t="s">
        <v>1067</v>
      </c>
      <c r="H250" t="b">
        <v>1</v>
      </c>
    </row>
    <row r="251" spans="1:8" x14ac:dyDescent="0.25">
      <c r="A251" s="1">
        <v>44067</v>
      </c>
      <c r="B251" t="s">
        <v>327</v>
      </c>
      <c r="C2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51" t="str">
        <f>RIGHT(Table1[[#This Row],[Cleaned up desc]], LEN(Table1[[#This Row],[Cleaned up desc]])-6)</f>
        <v>REDIT CARD PMT CREDIT CARD ENDING IN 8366</v>
      </c>
      <c r="E251">
        <v>-398.71</v>
      </c>
      <c r="F251" t="s">
        <v>1</v>
      </c>
      <c r="G251" t="s">
        <v>1067</v>
      </c>
      <c r="H251" t="b">
        <v>1</v>
      </c>
    </row>
    <row r="252" spans="1:8" x14ac:dyDescent="0.25">
      <c r="A252" s="1">
        <v>44088</v>
      </c>
      <c r="B252" t="s">
        <v>327</v>
      </c>
      <c r="C2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52" t="str">
        <f>RIGHT(Table1[[#This Row],[Cleaned up desc]], LEN(Table1[[#This Row],[Cleaned up desc]])-6)</f>
        <v>REDIT CARD PMT CREDIT CARD ENDING IN 8366</v>
      </c>
      <c r="E252">
        <v>-831.47</v>
      </c>
      <c r="F252" t="s">
        <v>1</v>
      </c>
      <c r="G252" t="s">
        <v>1067</v>
      </c>
      <c r="H252" t="b">
        <v>1</v>
      </c>
    </row>
    <row r="253" spans="1:8" x14ac:dyDescent="0.25">
      <c r="A253" s="1">
        <v>44109</v>
      </c>
      <c r="B253" t="s">
        <v>327</v>
      </c>
      <c r="C2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53" t="str">
        <f>RIGHT(Table1[[#This Row],[Cleaned up desc]], LEN(Table1[[#This Row],[Cleaned up desc]])-6)</f>
        <v>REDIT CARD PMT CREDIT CARD ENDING IN 8366</v>
      </c>
      <c r="E253">
        <v>-584.07000000000005</v>
      </c>
      <c r="F253" t="s">
        <v>1</v>
      </c>
      <c r="G253" t="s">
        <v>1067</v>
      </c>
      <c r="H253" t="b">
        <v>1</v>
      </c>
    </row>
    <row r="254" spans="1:8" x14ac:dyDescent="0.25">
      <c r="A254" s="1">
        <v>44151</v>
      </c>
      <c r="B254" t="s">
        <v>327</v>
      </c>
      <c r="C2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54" t="str">
        <f>RIGHT(Table1[[#This Row],[Cleaned up desc]], LEN(Table1[[#This Row],[Cleaned up desc]])-6)</f>
        <v>REDIT CARD PMT CREDIT CARD ENDING IN 8366</v>
      </c>
      <c r="E254">
        <v>-781.28</v>
      </c>
      <c r="F254" t="s">
        <v>1</v>
      </c>
      <c r="G254" t="s">
        <v>1067</v>
      </c>
      <c r="H254" t="b">
        <v>1</v>
      </c>
    </row>
    <row r="255" spans="1:8" x14ac:dyDescent="0.25">
      <c r="A255" s="1">
        <v>44189</v>
      </c>
      <c r="B255" t="s">
        <v>327</v>
      </c>
      <c r="C2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55" t="str">
        <f>RIGHT(Table1[[#This Row],[Cleaned up desc]], LEN(Table1[[#This Row],[Cleaned up desc]])-6)</f>
        <v>REDIT CARD PMT CREDIT CARD ENDING IN 8366</v>
      </c>
      <c r="E255">
        <v>-1016.33</v>
      </c>
      <c r="F255" t="s">
        <v>1</v>
      </c>
      <c r="G255" t="s">
        <v>1067</v>
      </c>
      <c r="H255" t="b">
        <v>1</v>
      </c>
    </row>
    <row r="256" spans="1:8" x14ac:dyDescent="0.25">
      <c r="A256" s="1">
        <v>44215</v>
      </c>
      <c r="B256" t="s">
        <v>327</v>
      </c>
      <c r="C2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</v>
      </c>
      <c r="D256" t="str">
        <f>RIGHT(Table1[[#This Row],[Cleaned up desc]], LEN(Table1[[#This Row],[Cleaned up desc]])-6)</f>
        <v>REDIT CARD PMT CREDIT CARD ENDING IN 8366</v>
      </c>
      <c r="E256">
        <v>-1130.8900000000001</v>
      </c>
      <c r="F256" t="s">
        <v>1</v>
      </c>
      <c r="G256" t="s">
        <v>1067</v>
      </c>
      <c r="H256" t="b">
        <v>1</v>
      </c>
    </row>
    <row r="257" spans="1:8" x14ac:dyDescent="0.25">
      <c r="A257" s="1">
        <v>43475</v>
      </c>
      <c r="B257" t="s">
        <v>456</v>
      </c>
      <c r="C2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011019 PAYPAL INST XFER ***********USAI</v>
      </c>
      <c r="D257" t="str">
        <f>RIGHT(Table1[[#This Row],[Cleaned up desc]], LEN(Table1[[#This Row],[Cleaned up desc]])-6)</f>
        <v xml:space="preserve"> PAYPAL INST XFER ***********USAI</v>
      </c>
      <c r="E257">
        <v>-10.81</v>
      </c>
      <c r="F257" t="s">
        <v>1</v>
      </c>
      <c r="G257" t="s">
        <v>1060</v>
      </c>
      <c r="H257" t="b">
        <v>1</v>
      </c>
    </row>
    <row r="258" spans="1:8" x14ac:dyDescent="0.25">
      <c r="A258" s="1">
        <v>43840</v>
      </c>
      <c r="B258" t="s">
        <v>585</v>
      </c>
      <c r="C2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011020 PAYPAL INST XFER ***********USAI</v>
      </c>
      <c r="D258" t="str">
        <f>RIGHT(Table1[[#This Row],[Cleaned up desc]], LEN(Table1[[#This Row],[Cleaned up desc]])-6)</f>
        <v xml:space="preserve"> PAYPAL INST XFER ***********USAI</v>
      </c>
      <c r="E258">
        <v>-10.81</v>
      </c>
      <c r="F258" t="s">
        <v>1</v>
      </c>
      <c r="G258" t="s">
        <v>1060</v>
      </c>
      <c r="H258" t="b">
        <v>1</v>
      </c>
    </row>
    <row r="259" spans="1:8" x14ac:dyDescent="0.25">
      <c r="A259" s="1">
        <v>44936</v>
      </c>
      <c r="B259" t="s">
        <v>938</v>
      </c>
      <c r="C2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011023 PAYPAL INST XFER ***********USAI</v>
      </c>
      <c r="D259" t="str">
        <f>RIGHT(Table1[[#This Row],[Cleaned up desc]], LEN(Table1[[#This Row],[Cleaned up desc]])-6)</f>
        <v xml:space="preserve"> PAYPAL INST XFER ***********USAI</v>
      </c>
      <c r="E259">
        <v>-10.81</v>
      </c>
      <c r="F259">
        <v>1384.45</v>
      </c>
      <c r="G259" t="s">
        <v>1060</v>
      </c>
      <c r="H259" t="b">
        <v>1</v>
      </c>
    </row>
    <row r="260" spans="1:8" x14ac:dyDescent="0.25">
      <c r="A260" s="1">
        <v>44207</v>
      </c>
      <c r="B260" t="s">
        <v>714</v>
      </c>
      <c r="C2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011121 PAYPAL INST XFER ***********USAI</v>
      </c>
      <c r="D260" t="str">
        <f>RIGHT(Table1[[#This Row],[Cleaned up desc]], LEN(Table1[[#This Row],[Cleaned up desc]])-6)</f>
        <v xml:space="preserve"> PAYPAL INST XFER ***********USAI</v>
      </c>
      <c r="E260">
        <v>-10.81</v>
      </c>
      <c r="F260" t="s">
        <v>1</v>
      </c>
      <c r="G260" t="s">
        <v>1060</v>
      </c>
      <c r="H260" t="b">
        <v>1</v>
      </c>
    </row>
    <row r="261" spans="1:8" x14ac:dyDescent="0.25">
      <c r="A261" s="1">
        <v>42755</v>
      </c>
      <c r="B261" t="s">
        <v>105</v>
      </c>
      <c r="C2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012017 PAYPAL INST XFER ***********USAI</v>
      </c>
      <c r="D261" t="str">
        <f>RIGHT(Table1[[#This Row],[Cleaned up desc]], LEN(Table1[[#This Row],[Cleaned up desc]])-6)</f>
        <v xml:space="preserve"> PAYPAL INST XFER ***********USAI</v>
      </c>
      <c r="E261">
        <v>-10.81</v>
      </c>
      <c r="F261" t="s">
        <v>1</v>
      </c>
      <c r="G261" t="s">
        <v>1060</v>
      </c>
      <c r="H261" t="b">
        <v>1</v>
      </c>
    </row>
    <row r="262" spans="1:8" x14ac:dyDescent="0.25">
      <c r="A262" s="1">
        <v>43143</v>
      </c>
      <c r="B262" t="s">
        <v>328</v>
      </c>
      <c r="C2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020818 5999020818 PAYPAL *SPOTIFYUSAI 402-935-7733 NY</v>
      </c>
      <c r="D262" t="str">
        <f>RIGHT(Table1[[#This Row],[Cleaned up desc]], LEN(Table1[[#This Row],[Cleaned up desc]])-6)</f>
        <v xml:space="preserve"> 5999020818 PAYPAL *SPOTIFYUSAI 402-935-7733 NY</v>
      </c>
      <c r="E262">
        <v>-10.81</v>
      </c>
      <c r="F262" t="s">
        <v>1</v>
      </c>
      <c r="G262" t="s">
        <v>1060</v>
      </c>
      <c r="H262" t="b">
        <v>1</v>
      </c>
    </row>
    <row r="263" spans="1:8" x14ac:dyDescent="0.25">
      <c r="A263" s="1">
        <v>43871</v>
      </c>
      <c r="B263" t="s">
        <v>595</v>
      </c>
      <c r="C2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021020 PAYPAL INST XFER ***********USAI</v>
      </c>
      <c r="D263" t="str">
        <f>RIGHT(Table1[[#This Row],[Cleaned up desc]], LEN(Table1[[#This Row],[Cleaned up desc]])-6)</f>
        <v xml:space="preserve"> PAYPAL INST XFER ***********USAI</v>
      </c>
      <c r="E263">
        <v>-10.81</v>
      </c>
      <c r="F263" t="s">
        <v>1</v>
      </c>
      <c r="G263" t="s">
        <v>1060</v>
      </c>
      <c r="H263" t="b">
        <v>1</v>
      </c>
    </row>
    <row r="264" spans="1:8" x14ac:dyDescent="0.25">
      <c r="A264" s="1">
        <v>44237</v>
      </c>
      <c r="B264" t="s">
        <v>725</v>
      </c>
      <c r="C2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021021 PAYPAL INST XFER ***********USAI</v>
      </c>
      <c r="D264" t="str">
        <f>RIGHT(Table1[[#This Row],[Cleaned up desc]], LEN(Table1[[#This Row],[Cleaned up desc]])-6)</f>
        <v xml:space="preserve"> PAYPAL INST XFER ***********USAI</v>
      </c>
      <c r="E264">
        <v>-10.81</v>
      </c>
      <c r="F264">
        <v>18485.21</v>
      </c>
      <c r="G264" t="s">
        <v>1060</v>
      </c>
      <c r="H264" t="b">
        <v>1</v>
      </c>
    </row>
    <row r="265" spans="1:8" x14ac:dyDescent="0.25">
      <c r="A265" s="1">
        <v>44967</v>
      </c>
      <c r="B265" t="s">
        <v>947</v>
      </c>
      <c r="C2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021023 PAYPAL INST XFER ***********USAI</v>
      </c>
      <c r="D265" t="str">
        <f>RIGHT(Table1[[#This Row],[Cleaned up desc]], LEN(Table1[[#This Row],[Cleaned up desc]])-6)</f>
        <v xml:space="preserve"> PAYPAL INST XFER ***********USAI</v>
      </c>
      <c r="E265">
        <v>-10.81</v>
      </c>
      <c r="F265">
        <v>2697.67</v>
      </c>
      <c r="G265" t="s">
        <v>1060</v>
      </c>
      <c r="H265" t="b">
        <v>1</v>
      </c>
    </row>
    <row r="266" spans="1:8" x14ac:dyDescent="0.25">
      <c r="A266" s="1">
        <v>43507</v>
      </c>
      <c r="B266" t="s">
        <v>471</v>
      </c>
      <c r="C2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021119 PAYPAL INST XFER ***********USAI</v>
      </c>
      <c r="D266" t="str">
        <f>RIGHT(Table1[[#This Row],[Cleaned up desc]], LEN(Table1[[#This Row],[Cleaned up desc]])-6)</f>
        <v xml:space="preserve"> PAYPAL INST XFER ***********USAI</v>
      </c>
      <c r="E266">
        <v>-10.81</v>
      </c>
      <c r="F266" t="s">
        <v>1</v>
      </c>
      <c r="G266" t="s">
        <v>1060</v>
      </c>
      <c r="H266" t="b">
        <v>1</v>
      </c>
    </row>
    <row r="267" spans="1:8" x14ac:dyDescent="0.25">
      <c r="A267" s="1">
        <v>42787</v>
      </c>
      <c r="B267" t="s">
        <v>134</v>
      </c>
      <c r="C2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022117 PAYPAL INST XFER ***********USAI</v>
      </c>
      <c r="D267" t="str">
        <f>RIGHT(Table1[[#This Row],[Cleaned up desc]], LEN(Table1[[#This Row],[Cleaned up desc]])-6)</f>
        <v xml:space="preserve"> PAYPAL INST XFER ***********USAI</v>
      </c>
      <c r="E267">
        <v>-10.81</v>
      </c>
      <c r="F267" t="s">
        <v>1</v>
      </c>
      <c r="G267" t="s">
        <v>1060</v>
      </c>
      <c r="H267" t="b">
        <v>1</v>
      </c>
    </row>
    <row r="268" spans="1:8" x14ac:dyDescent="0.25">
      <c r="A268" s="1">
        <v>43171</v>
      </c>
      <c r="B268" t="s">
        <v>343</v>
      </c>
      <c r="C2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030818 5999030818 PAYPAL *SPOTIFYUSAI 402-935-7733 NY</v>
      </c>
      <c r="D268" t="str">
        <f>RIGHT(Table1[[#This Row],[Cleaned up desc]], LEN(Table1[[#This Row],[Cleaned up desc]])-6)</f>
        <v xml:space="preserve"> 5999030818 PAYPAL *SPOTIFYUSAI 402-935-7733 NY</v>
      </c>
      <c r="E268">
        <v>-10.81</v>
      </c>
      <c r="F268" t="s">
        <v>1</v>
      </c>
      <c r="G268" t="s">
        <v>1060</v>
      </c>
      <c r="H268" t="b">
        <v>1</v>
      </c>
    </row>
    <row r="269" spans="1:8" x14ac:dyDescent="0.25">
      <c r="A269" s="1">
        <v>43900</v>
      </c>
      <c r="B269" t="s">
        <v>607</v>
      </c>
      <c r="C2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031020 PAYPAL INST XFER ***********USAI</v>
      </c>
      <c r="D269" t="str">
        <f>RIGHT(Table1[[#This Row],[Cleaned up desc]], LEN(Table1[[#This Row],[Cleaned up desc]])-6)</f>
        <v xml:space="preserve"> PAYPAL INST XFER ***********USAI</v>
      </c>
      <c r="E269">
        <v>-10.81</v>
      </c>
      <c r="F269" t="s">
        <v>1</v>
      </c>
      <c r="G269" t="s">
        <v>1060</v>
      </c>
      <c r="H269" t="b">
        <v>1</v>
      </c>
    </row>
    <row r="270" spans="1:8" x14ac:dyDescent="0.25">
      <c r="A270" s="1">
        <v>44265</v>
      </c>
      <c r="B270" t="s">
        <v>736</v>
      </c>
      <c r="C2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031021 PAYPAL INST XFER ***********USAI</v>
      </c>
      <c r="D270" t="str">
        <f>RIGHT(Table1[[#This Row],[Cleaned up desc]], LEN(Table1[[#This Row],[Cleaned up desc]])-6)</f>
        <v xml:space="preserve"> PAYPAL INST XFER ***********USAI</v>
      </c>
      <c r="E270">
        <v>-10.81</v>
      </c>
      <c r="F270">
        <v>21225.42</v>
      </c>
      <c r="G270" t="s">
        <v>1060</v>
      </c>
      <c r="H270" t="b">
        <v>1</v>
      </c>
    </row>
    <row r="271" spans="1:8" x14ac:dyDescent="0.25">
      <c r="A271" s="1">
        <v>44995</v>
      </c>
      <c r="B271" t="s">
        <v>956</v>
      </c>
      <c r="C2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031023 PAYPAL INST XFER ***********USAI</v>
      </c>
      <c r="D271" t="str">
        <f>RIGHT(Table1[[#This Row],[Cleaned up desc]], LEN(Table1[[#This Row],[Cleaned up desc]])-6)</f>
        <v xml:space="preserve"> PAYPAL INST XFER ***********USAI</v>
      </c>
      <c r="E271">
        <v>-10.81</v>
      </c>
      <c r="F271">
        <v>5544.78</v>
      </c>
      <c r="G271" t="s">
        <v>1060</v>
      </c>
      <c r="H271" t="b">
        <v>1</v>
      </c>
    </row>
    <row r="272" spans="1:8" x14ac:dyDescent="0.25">
      <c r="A272" s="1">
        <v>43535</v>
      </c>
      <c r="B272" t="s">
        <v>484</v>
      </c>
      <c r="C2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031119 PAYPAL INST XFER ***********USAI</v>
      </c>
      <c r="D272" t="str">
        <f>RIGHT(Table1[[#This Row],[Cleaned up desc]], LEN(Table1[[#This Row],[Cleaned up desc]])-6)</f>
        <v xml:space="preserve"> PAYPAL INST XFER ***********USAI</v>
      </c>
      <c r="E272">
        <v>-10.81</v>
      </c>
      <c r="F272" t="s">
        <v>1</v>
      </c>
      <c r="G272" t="s">
        <v>1060</v>
      </c>
      <c r="H272" t="b">
        <v>1</v>
      </c>
    </row>
    <row r="273" spans="1:8" x14ac:dyDescent="0.25">
      <c r="A273" s="1">
        <v>42814</v>
      </c>
      <c r="B273" t="s">
        <v>154</v>
      </c>
      <c r="C2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032017 PAYPAL INST XFER ***********USAI</v>
      </c>
      <c r="D273" t="str">
        <f>RIGHT(Table1[[#This Row],[Cleaned up desc]], LEN(Table1[[#This Row],[Cleaned up desc]])-6)</f>
        <v xml:space="preserve"> PAYPAL INST XFER ***********USAI</v>
      </c>
      <c r="E273">
        <v>-10.81</v>
      </c>
      <c r="F273" t="s">
        <v>1</v>
      </c>
      <c r="G273" t="s">
        <v>1060</v>
      </c>
      <c r="H273" t="b">
        <v>1</v>
      </c>
    </row>
    <row r="274" spans="1:8" x14ac:dyDescent="0.25">
      <c r="A274" s="1">
        <v>43200</v>
      </c>
      <c r="B274" t="s">
        <v>355</v>
      </c>
      <c r="C2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040818 5999040818 PAYPAL *SPOTIFYUSAI 402-935-7733 NY</v>
      </c>
      <c r="D274" t="str">
        <f>RIGHT(Table1[[#This Row],[Cleaned up desc]], LEN(Table1[[#This Row],[Cleaned up desc]])-6)</f>
        <v xml:space="preserve"> 5999040818 PAYPAL *SPOTIFYUSAI 402-935-7733 NY</v>
      </c>
      <c r="E274">
        <v>-10.81</v>
      </c>
      <c r="F274" t="s">
        <v>1</v>
      </c>
      <c r="G274" t="s">
        <v>1060</v>
      </c>
      <c r="H274" t="b">
        <v>1</v>
      </c>
    </row>
    <row r="275" spans="1:8" x14ac:dyDescent="0.25">
      <c r="A275" s="1">
        <v>43565</v>
      </c>
      <c r="B275" t="s">
        <v>494</v>
      </c>
      <c r="C2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041019 PAYPAL INST XFER ***********USAI</v>
      </c>
      <c r="D275" t="str">
        <f>RIGHT(Table1[[#This Row],[Cleaned up desc]], LEN(Table1[[#This Row],[Cleaned up desc]])-6)</f>
        <v xml:space="preserve"> PAYPAL INST XFER ***********USAI</v>
      </c>
      <c r="E275">
        <v>-10.81</v>
      </c>
      <c r="F275" t="s">
        <v>1</v>
      </c>
      <c r="G275" t="s">
        <v>1060</v>
      </c>
      <c r="H275" t="b">
        <v>1</v>
      </c>
    </row>
    <row r="276" spans="1:8" x14ac:dyDescent="0.25">
      <c r="A276" s="1">
        <v>43931</v>
      </c>
      <c r="B276" t="s">
        <v>617</v>
      </c>
      <c r="C2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041020 PAYPAL INST XFER ***********USAI</v>
      </c>
      <c r="D276" t="str">
        <f>RIGHT(Table1[[#This Row],[Cleaned up desc]], LEN(Table1[[#This Row],[Cleaned up desc]])-6)</f>
        <v xml:space="preserve"> PAYPAL INST XFER ***********USAI</v>
      </c>
      <c r="E276">
        <v>-10.81</v>
      </c>
      <c r="F276" t="s">
        <v>1</v>
      </c>
      <c r="G276" t="s">
        <v>1060</v>
      </c>
      <c r="H276" t="b">
        <v>1</v>
      </c>
    </row>
    <row r="277" spans="1:8" x14ac:dyDescent="0.25">
      <c r="A277" s="1">
        <v>45026</v>
      </c>
      <c r="B277" t="s">
        <v>964</v>
      </c>
      <c r="C2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041023 PAYPAL INST XFER ***********USAI</v>
      </c>
      <c r="D277" t="str">
        <f>RIGHT(Table1[[#This Row],[Cleaned up desc]], LEN(Table1[[#This Row],[Cleaned up desc]])-6)</f>
        <v xml:space="preserve"> PAYPAL INST XFER ***********USAI</v>
      </c>
      <c r="E277">
        <v>-10.81</v>
      </c>
      <c r="F277">
        <v>2809.52</v>
      </c>
      <c r="G277" t="s">
        <v>1060</v>
      </c>
      <c r="H277" t="b">
        <v>1</v>
      </c>
    </row>
    <row r="278" spans="1:8" x14ac:dyDescent="0.25">
      <c r="A278" s="1">
        <v>44298</v>
      </c>
      <c r="B278" t="s">
        <v>749</v>
      </c>
      <c r="C2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041221 PAYPAL INST XFER ***********USAI</v>
      </c>
      <c r="D278" t="str">
        <f>RIGHT(Table1[[#This Row],[Cleaned up desc]], LEN(Table1[[#This Row],[Cleaned up desc]])-6)</f>
        <v xml:space="preserve"> PAYPAL INST XFER ***********USAI</v>
      </c>
      <c r="E278">
        <v>-10.81</v>
      </c>
      <c r="F278">
        <v>25840.37</v>
      </c>
      <c r="G278" t="s">
        <v>1060</v>
      </c>
      <c r="H278" t="b">
        <v>1</v>
      </c>
    </row>
    <row r="279" spans="1:8" x14ac:dyDescent="0.25">
      <c r="A279" s="1">
        <v>42845</v>
      </c>
      <c r="B279" t="s">
        <v>181</v>
      </c>
      <c r="C2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042017 PAYPAL INST XFER ***********USAI</v>
      </c>
      <c r="D279" t="str">
        <f>RIGHT(Table1[[#This Row],[Cleaned up desc]], LEN(Table1[[#This Row],[Cleaned up desc]])-6)</f>
        <v xml:space="preserve"> PAYPAL INST XFER ***********USAI</v>
      </c>
      <c r="E279">
        <v>-10.81</v>
      </c>
      <c r="F279" t="s">
        <v>1</v>
      </c>
      <c r="G279" t="s">
        <v>1060</v>
      </c>
      <c r="H279" t="b">
        <v>1</v>
      </c>
    </row>
    <row r="280" spans="1:8" x14ac:dyDescent="0.25">
      <c r="A280" s="1">
        <v>43230</v>
      </c>
      <c r="B280" t="s">
        <v>372</v>
      </c>
      <c r="C2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051018 PAYPAL INST XFER ***********USAI</v>
      </c>
      <c r="D280" t="str">
        <f>RIGHT(Table1[[#This Row],[Cleaned up desc]], LEN(Table1[[#This Row],[Cleaned up desc]])-6)</f>
        <v xml:space="preserve"> PAYPAL INST XFER ***********USAI</v>
      </c>
      <c r="E280">
        <v>-10.81</v>
      </c>
      <c r="F280" t="s">
        <v>1</v>
      </c>
      <c r="G280" t="s">
        <v>1060</v>
      </c>
      <c r="H280" t="b">
        <v>1</v>
      </c>
    </row>
    <row r="281" spans="1:8" x14ac:dyDescent="0.25">
      <c r="A281" s="1">
        <v>42752</v>
      </c>
      <c r="B281" t="s">
        <v>102</v>
      </c>
      <c r="C2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011517 APPLEBEES 994557233280 PHILADELPHIA PA</v>
      </c>
      <c r="D281" t="str">
        <f>RIGHT(Table1[[#This Row],[Cleaned up desc]], LEN(Table1[[#This Row],[Cleaned up desc]])-6)</f>
        <v xml:space="preserve"> APPLEBEES 994557233280 PHILADELPHIA PA</v>
      </c>
      <c r="E281">
        <v>-75.569999999999993</v>
      </c>
      <c r="F281" t="s">
        <v>1</v>
      </c>
      <c r="G281" t="s">
        <v>1080</v>
      </c>
      <c r="H281" t="b">
        <v>1</v>
      </c>
    </row>
    <row r="282" spans="1:8" x14ac:dyDescent="0.25">
      <c r="A282" s="1">
        <v>42723</v>
      </c>
      <c r="B282" t="s">
        <v>73</v>
      </c>
      <c r="C2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121816 ASIAN CHAO 76 Q9 PHILADELPHIA PA</v>
      </c>
      <c r="D282" t="str">
        <f>RIGHT(Table1[[#This Row],[Cleaned up desc]], LEN(Table1[[#This Row],[Cleaned up desc]])-6)</f>
        <v xml:space="preserve"> ASIAN CHAO 76 Q9 PHILADELPHIA PA</v>
      </c>
      <c r="E282">
        <v>-11.26</v>
      </c>
      <c r="F282" t="s">
        <v>1</v>
      </c>
      <c r="G282" t="s">
        <v>1080</v>
      </c>
      <c r="H282" t="b">
        <v>1</v>
      </c>
    </row>
    <row r="283" spans="1:8" x14ac:dyDescent="0.25">
      <c r="A283" s="1">
        <v>43595</v>
      </c>
      <c r="B283" t="s">
        <v>513</v>
      </c>
      <c r="C2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051019 PAYPAL INST XFER ***********USAI</v>
      </c>
      <c r="D283" t="str">
        <f>RIGHT(Table1[[#This Row],[Cleaned up desc]], LEN(Table1[[#This Row],[Cleaned up desc]])-6)</f>
        <v xml:space="preserve"> PAYPAL INST XFER ***********USAI</v>
      </c>
      <c r="E283">
        <v>-10.81</v>
      </c>
      <c r="F283" t="s">
        <v>1</v>
      </c>
      <c r="G283" t="s">
        <v>1060</v>
      </c>
      <c r="H283" t="b">
        <v>1</v>
      </c>
    </row>
    <row r="284" spans="1:8" x14ac:dyDescent="0.25">
      <c r="A284" s="1">
        <v>44326</v>
      </c>
      <c r="B284" t="s">
        <v>761</v>
      </c>
      <c r="C2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051021 PAYPAL INST XFER ***********USAI</v>
      </c>
      <c r="D284" t="str">
        <f>RIGHT(Table1[[#This Row],[Cleaned up desc]], LEN(Table1[[#This Row],[Cleaned up desc]])-6)</f>
        <v xml:space="preserve"> PAYPAL INST XFER ***********USAI</v>
      </c>
      <c r="E284">
        <v>-10.81</v>
      </c>
      <c r="F284">
        <v>26877.72</v>
      </c>
      <c r="G284" t="s">
        <v>1060</v>
      </c>
      <c r="H284" t="b">
        <v>1</v>
      </c>
    </row>
    <row r="285" spans="1:8" x14ac:dyDescent="0.25">
      <c r="A285" s="1">
        <v>45056</v>
      </c>
      <c r="B285" t="s">
        <v>974</v>
      </c>
      <c r="C2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051023 PAYPAL INST XFER ***********USAI</v>
      </c>
      <c r="D285" t="str">
        <f>RIGHT(Table1[[#This Row],[Cleaned up desc]], LEN(Table1[[#This Row],[Cleaned up desc]])-6)</f>
        <v xml:space="preserve"> PAYPAL INST XFER ***********USAI</v>
      </c>
      <c r="E285">
        <v>-10.81</v>
      </c>
      <c r="F285">
        <v>3696.25</v>
      </c>
      <c r="G285" t="s">
        <v>1060</v>
      </c>
      <c r="H285" t="b">
        <v>1</v>
      </c>
    </row>
    <row r="286" spans="1:8" x14ac:dyDescent="0.25">
      <c r="A286" s="1">
        <v>43962</v>
      </c>
      <c r="B286" t="s">
        <v>634</v>
      </c>
      <c r="C2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051120 PAYPAL INST XFER ***********USAI</v>
      </c>
      <c r="D286" t="str">
        <f>RIGHT(Table1[[#This Row],[Cleaned up desc]], LEN(Table1[[#This Row],[Cleaned up desc]])-6)</f>
        <v xml:space="preserve"> PAYPAL INST XFER ***********USAI</v>
      </c>
      <c r="E286">
        <v>-10.81</v>
      </c>
      <c r="F286" t="s">
        <v>1</v>
      </c>
      <c r="G286" t="s">
        <v>1060</v>
      </c>
      <c r="H286" t="b">
        <v>1</v>
      </c>
    </row>
    <row r="287" spans="1:8" x14ac:dyDescent="0.25">
      <c r="A287" s="1">
        <v>42877</v>
      </c>
      <c r="B287" t="s">
        <v>211</v>
      </c>
      <c r="C2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052217 PAYPAL INST XFER ***********USAI</v>
      </c>
      <c r="D287" t="str">
        <f>RIGHT(Table1[[#This Row],[Cleaned up desc]], LEN(Table1[[#This Row],[Cleaned up desc]])-6)</f>
        <v xml:space="preserve"> PAYPAL INST XFER ***********USAI</v>
      </c>
      <c r="E287">
        <v>-10.81</v>
      </c>
      <c r="F287" t="s">
        <v>1</v>
      </c>
      <c r="G287" t="s">
        <v>1060</v>
      </c>
      <c r="H287" t="b">
        <v>1</v>
      </c>
    </row>
    <row r="288" spans="1:8" x14ac:dyDescent="0.25">
      <c r="A288" s="1">
        <v>43626</v>
      </c>
      <c r="B288" t="s">
        <v>522</v>
      </c>
      <c r="C2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061019 PAYPAL INST XFER ***********USAI</v>
      </c>
      <c r="D288" t="str">
        <f>RIGHT(Table1[[#This Row],[Cleaned up desc]], LEN(Table1[[#This Row],[Cleaned up desc]])-6)</f>
        <v xml:space="preserve"> PAYPAL INST XFER ***********USAI</v>
      </c>
      <c r="E288">
        <v>-10.81</v>
      </c>
      <c r="F288" t="s">
        <v>1</v>
      </c>
      <c r="G288" t="s">
        <v>1060</v>
      </c>
      <c r="H288" t="b">
        <v>1</v>
      </c>
    </row>
    <row r="289" spans="1:8" x14ac:dyDescent="0.25">
      <c r="A289" s="1">
        <v>43992</v>
      </c>
      <c r="B289" t="s">
        <v>651</v>
      </c>
      <c r="C2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061020 PAYPAL INST XFER ***********USAI</v>
      </c>
      <c r="D289" t="str">
        <f>RIGHT(Table1[[#This Row],[Cleaned up desc]], LEN(Table1[[#This Row],[Cleaned up desc]])-6)</f>
        <v xml:space="preserve"> PAYPAL INST XFER ***********USAI</v>
      </c>
      <c r="E289">
        <v>-10.81</v>
      </c>
      <c r="F289" t="s">
        <v>1</v>
      </c>
      <c r="G289" t="s">
        <v>1060</v>
      </c>
      <c r="H289" t="b">
        <v>1</v>
      </c>
    </row>
    <row r="290" spans="1:8" x14ac:dyDescent="0.25">
      <c r="A290" s="1">
        <v>44357</v>
      </c>
      <c r="B290" t="s">
        <v>776</v>
      </c>
      <c r="C2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061021 PAYPAL INST XFER ***********USAI</v>
      </c>
      <c r="D290" t="str">
        <f>RIGHT(Table1[[#This Row],[Cleaned up desc]], LEN(Table1[[#This Row],[Cleaned up desc]])-6)</f>
        <v xml:space="preserve"> PAYPAL INST XFER ***********USAI</v>
      </c>
      <c r="E290">
        <v>-10.81</v>
      </c>
      <c r="F290">
        <v>33462.589999999997</v>
      </c>
      <c r="G290" t="s">
        <v>1060</v>
      </c>
      <c r="H290" t="b">
        <v>1</v>
      </c>
    </row>
    <row r="291" spans="1:8" x14ac:dyDescent="0.25">
      <c r="A291" s="1">
        <v>43262</v>
      </c>
      <c r="B291" t="s">
        <v>381</v>
      </c>
      <c r="C2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061118 PAYPAL INST XFER ***********USAI</v>
      </c>
      <c r="D291" t="str">
        <f>RIGHT(Table1[[#This Row],[Cleaned up desc]], LEN(Table1[[#This Row],[Cleaned up desc]])-6)</f>
        <v xml:space="preserve"> PAYPAL INST XFER ***********USAI</v>
      </c>
      <c r="E291">
        <v>-10.81</v>
      </c>
      <c r="F291" t="s">
        <v>1</v>
      </c>
      <c r="G291" t="s">
        <v>1060</v>
      </c>
      <c r="H291" t="b">
        <v>1</v>
      </c>
    </row>
    <row r="292" spans="1:8" x14ac:dyDescent="0.25">
      <c r="A292" s="1">
        <v>45089</v>
      </c>
      <c r="B292" t="s">
        <v>982</v>
      </c>
      <c r="C2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061223 PAYPAL INST XFER ***********USAI</v>
      </c>
      <c r="D292" t="str">
        <f>RIGHT(Table1[[#This Row],[Cleaned up desc]], LEN(Table1[[#This Row],[Cleaned up desc]])-6)</f>
        <v xml:space="preserve"> PAYPAL INST XFER ***********USAI</v>
      </c>
      <c r="E292">
        <v>-10.81</v>
      </c>
      <c r="F292">
        <v>3740.4</v>
      </c>
      <c r="G292" t="s">
        <v>1060</v>
      </c>
      <c r="H292" t="b">
        <v>1</v>
      </c>
    </row>
    <row r="293" spans="1:8" x14ac:dyDescent="0.25">
      <c r="A293" s="1">
        <v>42906</v>
      </c>
      <c r="B293" t="s">
        <v>236</v>
      </c>
      <c r="C2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062017 PAYPAL INST XFER ***********USAI</v>
      </c>
      <c r="D293" t="str">
        <f>RIGHT(Table1[[#This Row],[Cleaned up desc]], LEN(Table1[[#This Row],[Cleaned up desc]])-6)</f>
        <v xml:space="preserve"> PAYPAL INST XFER ***********USAI</v>
      </c>
      <c r="E293">
        <v>-10.81</v>
      </c>
      <c r="F293" t="s">
        <v>1</v>
      </c>
      <c r="G293" t="s">
        <v>1060</v>
      </c>
      <c r="H293" t="b">
        <v>1</v>
      </c>
    </row>
    <row r="294" spans="1:8" x14ac:dyDescent="0.25">
      <c r="A294" s="1">
        <v>43291</v>
      </c>
      <c r="B294" t="s">
        <v>394</v>
      </c>
      <c r="C2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071018 PAYPAL INST XFER ***********USAI</v>
      </c>
      <c r="D294" t="str">
        <f>RIGHT(Table1[[#This Row],[Cleaned up desc]], LEN(Table1[[#This Row],[Cleaned up desc]])-6)</f>
        <v xml:space="preserve"> PAYPAL INST XFER ***********USAI</v>
      </c>
      <c r="E294">
        <v>-10.81</v>
      </c>
      <c r="F294" t="s">
        <v>1</v>
      </c>
      <c r="G294" t="s">
        <v>1060</v>
      </c>
      <c r="H294" t="b">
        <v>1</v>
      </c>
    </row>
    <row r="295" spans="1:8" x14ac:dyDescent="0.25">
      <c r="A295" s="1">
        <v>43656</v>
      </c>
      <c r="B295" t="s">
        <v>531</v>
      </c>
      <c r="C2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071019 PAYPAL INST XFER ***********USAI</v>
      </c>
      <c r="D295" t="str">
        <f>RIGHT(Table1[[#This Row],[Cleaned up desc]], LEN(Table1[[#This Row],[Cleaned up desc]])-6)</f>
        <v xml:space="preserve"> PAYPAL INST XFER ***********USAI</v>
      </c>
      <c r="E295">
        <v>-10.81</v>
      </c>
      <c r="F295" t="s">
        <v>1</v>
      </c>
      <c r="G295" t="s">
        <v>1060</v>
      </c>
      <c r="H295" t="b">
        <v>1</v>
      </c>
    </row>
    <row r="296" spans="1:8" x14ac:dyDescent="0.25">
      <c r="A296" s="1">
        <v>45117</v>
      </c>
      <c r="B296" t="s">
        <v>992</v>
      </c>
      <c r="C2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071023 PAYPAL INST XFER ***********USAI</v>
      </c>
      <c r="D296" t="str">
        <f>RIGHT(Table1[[#This Row],[Cleaned up desc]], LEN(Table1[[#This Row],[Cleaned up desc]])-6)</f>
        <v xml:space="preserve"> PAYPAL INST XFER ***********USAI</v>
      </c>
      <c r="E296">
        <v>-10.81</v>
      </c>
      <c r="F296">
        <v>3821.75</v>
      </c>
      <c r="G296" t="s">
        <v>1060</v>
      </c>
      <c r="H296" t="b">
        <v>1</v>
      </c>
    </row>
    <row r="297" spans="1:8" x14ac:dyDescent="0.25">
      <c r="A297" s="1">
        <v>44389</v>
      </c>
      <c r="B297" t="s">
        <v>796</v>
      </c>
      <c r="C2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071221 PAYPAL INST XFER ***********USAI</v>
      </c>
      <c r="D297" t="str">
        <f>RIGHT(Table1[[#This Row],[Cleaned up desc]], LEN(Table1[[#This Row],[Cleaned up desc]])-6)</f>
        <v xml:space="preserve"> PAYPAL INST XFER ***********USAI</v>
      </c>
      <c r="E297">
        <v>-10.81</v>
      </c>
      <c r="F297">
        <v>30940.47</v>
      </c>
      <c r="G297" t="s">
        <v>1060</v>
      </c>
      <c r="H297" t="b">
        <v>1</v>
      </c>
    </row>
    <row r="298" spans="1:8" x14ac:dyDescent="0.25">
      <c r="A298" s="1">
        <v>42936</v>
      </c>
      <c r="B298" t="s">
        <v>251</v>
      </c>
      <c r="C2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072017 PAYPAL INST XFER ***********USAI</v>
      </c>
      <c r="D298" t="str">
        <f>RIGHT(Table1[[#This Row],[Cleaned up desc]], LEN(Table1[[#This Row],[Cleaned up desc]])-6)</f>
        <v xml:space="preserve"> PAYPAL INST XFER ***********USAI</v>
      </c>
      <c r="E298">
        <v>-10.81</v>
      </c>
      <c r="F298" t="s">
        <v>1</v>
      </c>
      <c r="G298" t="s">
        <v>1060</v>
      </c>
      <c r="H298" t="b">
        <v>1</v>
      </c>
    </row>
    <row r="299" spans="1:8" x14ac:dyDescent="0.25">
      <c r="A299" s="1">
        <v>43322</v>
      </c>
      <c r="B299" t="s">
        <v>407</v>
      </c>
      <c r="C2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081018 PAYPAL INST XFER ***********USAI</v>
      </c>
      <c r="D299" t="str">
        <f>RIGHT(Table1[[#This Row],[Cleaned up desc]], LEN(Table1[[#This Row],[Cleaned up desc]])-6)</f>
        <v xml:space="preserve"> PAYPAL INST XFER ***********USAI</v>
      </c>
      <c r="E299">
        <v>-10.81</v>
      </c>
      <c r="F299" t="s">
        <v>1</v>
      </c>
      <c r="G299" t="s">
        <v>1060</v>
      </c>
      <c r="H299" t="b">
        <v>1</v>
      </c>
    </row>
    <row r="300" spans="1:8" x14ac:dyDescent="0.25">
      <c r="A300" s="1">
        <v>42790</v>
      </c>
      <c r="B300" t="s">
        <v>137</v>
      </c>
      <c r="C3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022317 BLAZE PIZZA #1166- PHILADELPHIA PA</v>
      </c>
      <c r="D300" t="str">
        <f>RIGHT(Table1[[#This Row],[Cleaned up desc]], LEN(Table1[[#This Row],[Cleaned up desc]])-6)</f>
        <v xml:space="preserve"> BLAZE PIZZA #1166- PHILADELPHIA PA</v>
      </c>
      <c r="E300">
        <v>-11.02</v>
      </c>
      <c r="F300" t="s">
        <v>1</v>
      </c>
      <c r="G300" t="s">
        <v>1080</v>
      </c>
      <c r="H300" t="b">
        <v>1</v>
      </c>
    </row>
    <row r="301" spans="1:8" x14ac:dyDescent="0.25">
      <c r="A301" s="1">
        <v>44053</v>
      </c>
      <c r="B301" t="s">
        <v>661</v>
      </c>
      <c r="C3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081020 PAYPAL INST XFER ***********USAI</v>
      </c>
      <c r="D301" t="str">
        <f>RIGHT(Table1[[#This Row],[Cleaned up desc]], LEN(Table1[[#This Row],[Cleaned up desc]])-6)</f>
        <v xml:space="preserve"> PAYPAL INST XFER ***********USAI</v>
      </c>
      <c r="E301">
        <v>-10.81</v>
      </c>
      <c r="F301" t="s">
        <v>1</v>
      </c>
      <c r="G301" t="s">
        <v>1060</v>
      </c>
      <c r="H301" t="b">
        <v>1</v>
      </c>
    </row>
    <row r="302" spans="1:8" x14ac:dyDescent="0.25">
      <c r="A302" s="1">
        <v>44418</v>
      </c>
      <c r="B302" t="s">
        <v>806</v>
      </c>
      <c r="C3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081021 PAYPAL INST XFER ***********USAI</v>
      </c>
      <c r="D302" t="str">
        <f>RIGHT(Table1[[#This Row],[Cleaned up desc]], LEN(Table1[[#This Row],[Cleaned up desc]])-6)</f>
        <v xml:space="preserve"> PAYPAL INST XFER ***********USAI</v>
      </c>
      <c r="E302">
        <v>-10.81</v>
      </c>
      <c r="F302">
        <v>33422.800000000003</v>
      </c>
      <c r="G302" t="s">
        <v>1060</v>
      </c>
      <c r="H302" t="b">
        <v>1</v>
      </c>
    </row>
    <row r="303" spans="1:8" x14ac:dyDescent="0.25">
      <c r="A303" s="1">
        <v>45148</v>
      </c>
      <c r="B303" t="s">
        <v>1000</v>
      </c>
      <c r="C3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081023 PAYPAL INST XFER ***********USAI</v>
      </c>
      <c r="D303" t="str">
        <f>RIGHT(Table1[[#This Row],[Cleaned up desc]], LEN(Table1[[#This Row],[Cleaned up desc]])-6)</f>
        <v xml:space="preserve"> PAYPAL INST XFER ***********USAI</v>
      </c>
      <c r="E303">
        <v>-10.81</v>
      </c>
      <c r="F303">
        <v>4057.9</v>
      </c>
      <c r="G303" t="s">
        <v>1060</v>
      </c>
      <c r="H303" t="b">
        <v>1</v>
      </c>
    </row>
    <row r="304" spans="1:8" x14ac:dyDescent="0.25">
      <c r="A304" s="1">
        <v>42968</v>
      </c>
      <c r="B304" t="s">
        <v>263</v>
      </c>
      <c r="C3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082117 PAYPAL INST XFER ***********USAI</v>
      </c>
      <c r="D304" t="str">
        <f>RIGHT(Table1[[#This Row],[Cleaned up desc]], LEN(Table1[[#This Row],[Cleaned up desc]])-6)</f>
        <v xml:space="preserve"> PAYPAL INST XFER ***********USAI</v>
      </c>
      <c r="E304">
        <v>-10.81</v>
      </c>
      <c r="F304" t="s">
        <v>1</v>
      </c>
      <c r="G304" t="s">
        <v>1060</v>
      </c>
      <c r="H304" t="b">
        <v>1</v>
      </c>
    </row>
    <row r="305" spans="1:8" x14ac:dyDescent="0.25">
      <c r="A305" s="1">
        <v>43353</v>
      </c>
      <c r="B305" t="s">
        <v>421</v>
      </c>
      <c r="C3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091018 PAYPAL INST XFER ***********USAI</v>
      </c>
      <c r="D305" t="str">
        <f>RIGHT(Table1[[#This Row],[Cleaned up desc]], LEN(Table1[[#This Row],[Cleaned up desc]])-6)</f>
        <v xml:space="preserve"> PAYPAL INST XFER ***********USAI</v>
      </c>
      <c r="E305">
        <v>-10.81</v>
      </c>
      <c r="F305" t="s">
        <v>1</v>
      </c>
      <c r="G305" t="s">
        <v>1060</v>
      </c>
      <c r="H305" t="b">
        <v>1</v>
      </c>
    </row>
    <row r="306" spans="1:8" x14ac:dyDescent="0.25">
      <c r="A306" s="1">
        <v>42684</v>
      </c>
      <c r="B306" t="s">
        <v>29</v>
      </c>
      <c r="C3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110916 BLAZE PIZZA #1166- PHILADELPHIA PA</v>
      </c>
      <c r="D306" t="str">
        <f>RIGHT(Table1[[#This Row],[Cleaned up desc]], LEN(Table1[[#This Row],[Cleaned up desc]])-6)</f>
        <v xml:space="preserve"> BLAZE PIZZA #1166- PHILADELPHIA PA</v>
      </c>
      <c r="E306">
        <v>-11.02</v>
      </c>
      <c r="F306" t="s">
        <v>1</v>
      </c>
      <c r="G306" t="s">
        <v>1080</v>
      </c>
      <c r="H306" t="b">
        <v>1</v>
      </c>
    </row>
    <row r="307" spans="1:8" x14ac:dyDescent="0.25">
      <c r="A307" s="1">
        <v>43718</v>
      </c>
      <c r="B307" t="s">
        <v>543</v>
      </c>
      <c r="C3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091019 PAYPAL INST XFER ***********USAI</v>
      </c>
      <c r="D307" t="str">
        <f>RIGHT(Table1[[#This Row],[Cleaned up desc]], LEN(Table1[[#This Row],[Cleaned up desc]])-6)</f>
        <v xml:space="preserve"> PAYPAL INST XFER ***********USAI</v>
      </c>
      <c r="E307">
        <v>-10.81</v>
      </c>
      <c r="F307" t="s">
        <v>1</v>
      </c>
      <c r="G307" t="s">
        <v>1060</v>
      </c>
      <c r="H307" t="b">
        <v>1</v>
      </c>
    </row>
    <row r="308" spans="1:8" x14ac:dyDescent="0.25">
      <c r="A308" s="1">
        <v>44084</v>
      </c>
      <c r="B308" t="s">
        <v>670</v>
      </c>
      <c r="C3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091020 PAYPAL INST XFER ***********USAI</v>
      </c>
      <c r="D308" t="str">
        <f>RIGHT(Table1[[#This Row],[Cleaned up desc]], LEN(Table1[[#This Row],[Cleaned up desc]])-6)</f>
        <v xml:space="preserve"> PAYPAL INST XFER ***********USAI</v>
      </c>
      <c r="E308">
        <v>-10.81</v>
      </c>
      <c r="F308" t="s">
        <v>1</v>
      </c>
      <c r="G308" t="s">
        <v>1060</v>
      </c>
      <c r="H308" t="b">
        <v>1</v>
      </c>
    </row>
    <row r="309" spans="1:8" x14ac:dyDescent="0.25">
      <c r="A309" s="1">
        <v>44816</v>
      </c>
      <c r="B309" t="s">
        <v>907</v>
      </c>
      <c r="C3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091222 PAYPAL INST XFER ***********USAI</v>
      </c>
      <c r="D309" t="str">
        <f>RIGHT(Table1[[#This Row],[Cleaned up desc]], LEN(Table1[[#This Row],[Cleaned up desc]])-6)</f>
        <v xml:space="preserve"> PAYPAL INST XFER ***********USAI</v>
      </c>
      <c r="E309">
        <v>-10.81</v>
      </c>
      <c r="F309">
        <v>8042.76</v>
      </c>
      <c r="G309" t="s">
        <v>1060</v>
      </c>
      <c r="H309" t="b">
        <v>1</v>
      </c>
    </row>
    <row r="310" spans="1:8" x14ac:dyDescent="0.25">
      <c r="A310" s="1">
        <v>42998</v>
      </c>
      <c r="B310" t="s">
        <v>275</v>
      </c>
      <c r="C3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092017 PAYPAL INST XFER ***********USAI</v>
      </c>
      <c r="D310" t="str">
        <f>RIGHT(Table1[[#This Row],[Cleaned up desc]], LEN(Table1[[#This Row],[Cleaned up desc]])-6)</f>
        <v xml:space="preserve"> PAYPAL INST XFER ***********USAI</v>
      </c>
      <c r="E310">
        <v>-10.81</v>
      </c>
      <c r="F310" t="s">
        <v>1</v>
      </c>
      <c r="G310" t="s">
        <v>1060</v>
      </c>
      <c r="H310" t="b">
        <v>1</v>
      </c>
    </row>
    <row r="311" spans="1:8" x14ac:dyDescent="0.25">
      <c r="A311" s="1">
        <v>43748</v>
      </c>
      <c r="B311" t="s">
        <v>554</v>
      </c>
      <c r="C3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101019 PAYPAL INST XFER ***********USAI</v>
      </c>
      <c r="D311" t="str">
        <f>RIGHT(Table1[[#This Row],[Cleaned up desc]], LEN(Table1[[#This Row],[Cleaned up desc]])-6)</f>
        <v xml:space="preserve"> PAYPAL INST XFER ***********USAI</v>
      </c>
      <c r="E311">
        <v>-10.81</v>
      </c>
      <c r="F311" t="s">
        <v>1</v>
      </c>
      <c r="G311" t="s">
        <v>1060</v>
      </c>
      <c r="H311" t="b">
        <v>1</v>
      </c>
    </row>
    <row r="312" spans="1:8" x14ac:dyDescent="0.25">
      <c r="A312" s="1">
        <v>44845</v>
      </c>
      <c r="B312" t="s">
        <v>914</v>
      </c>
      <c r="C3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101122 PAYPAL INST XFER ***********USAI</v>
      </c>
      <c r="D312" t="str">
        <f>RIGHT(Table1[[#This Row],[Cleaned up desc]], LEN(Table1[[#This Row],[Cleaned up desc]])-6)</f>
        <v xml:space="preserve"> PAYPAL INST XFER ***********USAI</v>
      </c>
      <c r="E312">
        <v>-10.81</v>
      </c>
      <c r="F312">
        <v>2357.67</v>
      </c>
      <c r="G312" t="s">
        <v>1060</v>
      </c>
      <c r="H312" t="b">
        <v>1</v>
      </c>
    </row>
    <row r="313" spans="1:8" x14ac:dyDescent="0.25">
      <c r="A313" s="1">
        <v>44117</v>
      </c>
      <c r="B313" t="s">
        <v>680</v>
      </c>
      <c r="C3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101320 PAYPAL INST XFER ***********USAI</v>
      </c>
      <c r="D313" t="str">
        <f>RIGHT(Table1[[#This Row],[Cleaned up desc]], LEN(Table1[[#This Row],[Cleaned up desc]])-6)</f>
        <v xml:space="preserve"> PAYPAL INST XFER ***********USAI</v>
      </c>
      <c r="E313">
        <v>-10.81</v>
      </c>
      <c r="F313" t="s">
        <v>1</v>
      </c>
      <c r="G313" t="s">
        <v>1060</v>
      </c>
      <c r="H313" t="b">
        <v>1</v>
      </c>
    </row>
    <row r="314" spans="1:8" x14ac:dyDescent="0.25">
      <c r="A314" s="1">
        <v>44145</v>
      </c>
      <c r="B314" t="s">
        <v>690</v>
      </c>
      <c r="C3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111020 PAYPAL INST XFER ***********USAI</v>
      </c>
      <c r="D314" t="str">
        <f>RIGHT(Table1[[#This Row],[Cleaned up desc]], LEN(Table1[[#This Row],[Cleaned up desc]])-6)</f>
        <v xml:space="preserve"> PAYPAL INST XFER ***********USAI</v>
      </c>
      <c r="E314">
        <v>-10.81</v>
      </c>
      <c r="F314" t="s">
        <v>1</v>
      </c>
      <c r="G314" t="s">
        <v>1060</v>
      </c>
      <c r="H314" t="b">
        <v>1</v>
      </c>
    </row>
    <row r="315" spans="1:8" x14ac:dyDescent="0.25">
      <c r="A315" s="1">
        <v>44875</v>
      </c>
      <c r="B315" t="s">
        <v>922</v>
      </c>
      <c r="C3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111022 PAYPAL INST XFER ***********USAI</v>
      </c>
      <c r="D315" t="str">
        <f>RIGHT(Table1[[#This Row],[Cleaned up desc]], LEN(Table1[[#This Row],[Cleaned up desc]])-6)</f>
        <v xml:space="preserve"> PAYPAL INST XFER ***********USAI</v>
      </c>
      <c r="E315">
        <v>-10.81</v>
      </c>
      <c r="F315">
        <v>2035.76</v>
      </c>
      <c r="G315" t="s">
        <v>1060</v>
      </c>
      <c r="H315" t="b">
        <v>1</v>
      </c>
    </row>
    <row r="316" spans="1:8" x14ac:dyDescent="0.25">
      <c r="A316" s="1">
        <v>43781</v>
      </c>
      <c r="B316" t="s">
        <v>563</v>
      </c>
      <c r="C3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111219 PAYPAL INST XFER ***********USAI</v>
      </c>
      <c r="D316" t="str">
        <f>RIGHT(Table1[[#This Row],[Cleaned up desc]], LEN(Table1[[#This Row],[Cleaned up desc]])-6)</f>
        <v xml:space="preserve"> PAYPAL INST XFER ***********USAI</v>
      </c>
      <c r="E316">
        <v>-10.81</v>
      </c>
      <c r="F316" t="s">
        <v>1</v>
      </c>
      <c r="G316" t="s">
        <v>1060</v>
      </c>
      <c r="H316" t="b">
        <v>1</v>
      </c>
    </row>
    <row r="317" spans="1:8" x14ac:dyDescent="0.25">
      <c r="A317" s="1">
        <v>43417</v>
      </c>
      <c r="B317" t="s">
        <v>434</v>
      </c>
      <c r="C3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111318 PAYPAL INST XFER ***********USAI</v>
      </c>
      <c r="D317" t="str">
        <f>RIGHT(Table1[[#This Row],[Cleaned up desc]], LEN(Table1[[#This Row],[Cleaned up desc]])-6)</f>
        <v xml:space="preserve"> PAYPAL INST XFER ***********USAI</v>
      </c>
      <c r="E317">
        <v>-10.81</v>
      </c>
      <c r="F317" t="s">
        <v>1</v>
      </c>
      <c r="G317" t="s">
        <v>1060</v>
      </c>
      <c r="H317" t="b">
        <v>1</v>
      </c>
    </row>
    <row r="318" spans="1:8" x14ac:dyDescent="0.25">
      <c r="A318" s="1">
        <v>42696</v>
      </c>
      <c r="B318" t="s">
        <v>45</v>
      </c>
      <c r="C3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112216 PAYPAL INST XFER ***********USAI</v>
      </c>
      <c r="D318" t="str">
        <f>RIGHT(Table1[[#This Row],[Cleaned up desc]], LEN(Table1[[#This Row],[Cleaned up desc]])-6)</f>
        <v xml:space="preserve"> PAYPAL INST XFER ***********USAI</v>
      </c>
      <c r="E318">
        <v>-10.81</v>
      </c>
      <c r="F318" t="s">
        <v>1</v>
      </c>
      <c r="G318" t="s">
        <v>1060</v>
      </c>
      <c r="H318" t="b">
        <v>1</v>
      </c>
    </row>
    <row r="319" spans="1:8" x14ac:dyDescent="0.25">
      <c r="A319" s="1">
        <v>43444</v>
      </c>
      <c r="B319" t="s">
        <v>446</v>
      </c>
      <c r="C3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121018 PAYPAL INST XFER ***********USAI</v>
      </c>
      <c r="D319" t="str">
        <f>RIGHT(Table1[[#This Row],[Cleaned up desc]], LEN(Table1[[#This Row],[Cleaned up desc]])-6)</f>
        <v xml:space="preserve"> PAYPAL INST XFER ***********USAI</v>
      </c>
      <c r="E319">
        <v>-10.81</v>
      </c>
      <c r="F319" t="s">
        <v>1</v>
      </c>
      <c r="G319" t="s">
        <v>1060</v>
      </c>
      <c r="H319" t="b">
        <v>1</v>
      </c>
    </row>
    <row r="320" spans="1:8" x14ac:dyDescent="0.25">
      <c r="A320" s="1">
        <v>43809</v>
      </c>
      <c r="B320" t="s">
        <v>574</v>
      </c>
      <c r="C3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121019 PAYPAL INST XFER ***********USAI</v>
      </c>
      <c r="D320" t="str">
        <f>RIGHT(Table1[[#This Row],[Cleaned up desc]], LEN(Table1[[#This Row],[Cleaned up desc]])-6)</f>
        <v xml:space="preserve"> PAYPAL INST XFER ***********USAI</v>
      </c>
      <c r="E320">
        <v>-10.81</v>
      </c>
      <c r="F320" t="s">
        <v>1</v>
      </c>
      <c r="G320" t="s">
        <v>1060</v>
      </c>
      <c r="H320" t="b">
        <v>1</v>
      </c>
    </row>
    <row r="321" spans="1:8" x14ac:dyDescent="0.25">
      <c r="A321" s="1">
        <v>44175</v>
      </c>
      <c r="B321" t="s">
        <v>703</v>
      </c>
      <c r="C3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121020 PAYPAL INST XFER ***********USAI</v>
      </c>
      <c r="D321" t="str">
        <f>RIGHT(Table1[[#This Row],[Cleaned up desc]], LEN(Table1[[#This Row],[Cleaned up desc]])-6)</f>
        <v xml:space="preserve"> PAYPAL INST XFER ***********USAI</v>
      </c>
      <c r="E321">
        <v>-10.81</v>
      </c>
      <c r="F321" t="s">
        <v>1</v>
      </c>
      <c r="G321" t="s">
        <v>1060</v>
      </c>
      <c r="H321" t="b">
        <v>1</v>
      </c>
    </row>
    <row r="322" spans="1:8" x14ac:dyDescent="0.25">
      <c r="A322" s="1">
        <v>44907</v>
      </c>
      <c r="B322" t="s">
        <v>931</v>
      </c>
      <c r="C3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121222 PAYPAL INST XFER ***********USAI</v>
      </c>
      <c r="D322" t="str">
        <f>RIGHT(Table1[[#This Row],[Cleaned up desc]], LEN(Table1[[#This Row],[Cleaned up desc]])-6)</f>
        <v xml:space="preserve"> PAYPAL INST XFER ***********USAI</v>
      </c>
      <c r="E322">
        <v>-10.81</v>
      </c>
      <c r="F322">
        <v>9565.5499999999993</v>
      </c>
      <c r="G322" t="s">
        <v>1060</v>
      </c>
      <c r="H322" t="b">
        <v>1</v>
      </c>
    </row>
    <row r="323" spans="1:8" x14ac:dyDescent="0.25">
      <c r="A323" s="1">
        <v>42724</v>
      </c>
      <c r="B323" t="s">
        <v>81</v>
      </c>
      <c r="C3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122016 PAYPAL INST XFER ***********USAI</v>
      </c>
      <c r="D323" t="str">
        <f>RIGHT(Table1[[#This Row],[Cleaned up desc]], LEN(Table1[[#This Row],[Cleaned up desc]])-6)</f>
        <v xml:space="preserve"> PAYPAL INST XFER ***********USAI</v>
      </c>
      <c r="E323">
        <v>-10.81</v>
      </c>
      <c r="F323" t="s">
        <v>1</v>
      </c>
      <c r="G323" t="s">
        <v>1060</v>
      </c>
      <c r="H323" t="b">
        <v>1</v>
      </c>
    </row>
    <row r="324" spans="1:8" x14ac:dyDescent="0.25">
      <c r="A324" s="1">
        <v>44895</v>
      </c>
      <c r="B324" t="s">
        <v>927</v>
      </c>
      <c r="C3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113022 FID BKG SVC LLC MONEYLINE ***********1I5B</v>
      </c>
      <c r="D324" t="str">
        <f>RIGHT(Table1[[#This Row],[Cleaned up desc]], LEN(Table1[[#This Row],[Cleaned up desc]])-6)</f>
        <v xml:space="preserve"> FID BKG SVC LLC MONEYLINE ***********1I5B</v>
      </c>
      <c r="E324">
        <v>2980.88</v>
      </c>
      <c r="F324">
        <v>4447.1400000000003</v>
      </c>
      <c r="G324" t="s">
        <v>1089</v>
      </c>
    </row>
    <row r="325" spans="1:8" x14ac:dyDescent="0.25">
      <c r="A325" s="1">
        <v>43937</v>
      </c>
      <c r="B325" t="s">
        <v>621</v>
      </c>
      <c r="C3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041620 FID BKG SVC LLC MONEYLINE ***********4NVX</v>
      </c>
      <c r="D325" t="str">
        <f>RIGHT(Table1[[#This Row],[Cleaned up desc]], LEN(Table1[[#This Row],[Cleaned up desc]])-6)</f>
        <v xml:space="preserve"> FID BKG SVC LLC MONEYLINE ***********4NVX</v>
      </c>
      <c r="E325">
        <v>-10000</v>
      </c>
      <c r="F325" t="s">
        <v>1</v>
      </c>
      <c r="G325" t="s">
        <v>1089</v>
      </c>
    </row>
    <row r="326" spans="1:8" x14ac:dyDescent="0.25">
      <c r="A326" s="1">
        <v>44852</v>
      </c>
      <c r="B326" t="s">
        <v>916</v>
      </c>
      <c r="C3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101822 FID BKG SVC LLC MONEYLINE ***********9DKG</v>
      </c>
      <c r="D326" t="str">
        <f>RIGHT(Table1[[#This Row],[Cleaned up desc]], LEN(Table1[[#This Row],[Cleaned up desc]])-6)</f>
        <v xml:space="preserve"> FID BKG SVC LLC MONEYLINE ***********9DKG</v>
      </c>
      <c r="E326">
        <v>4450</v>
      </c>
      <c r="F326">
        <v>6683.25</v>
      </c>
      <c r="G326" t="s">
        <v>1089</v>
      </c>
    </row>
    <row r="327" spans="1:8" x14ac:dyDescent="0.25">
      <c r="A327" s="1">
        <v>44900</v>
      </c>
      <c r="B327" t="s">
        <v>929</v>
      </c>
      <c r="C3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120522 FID BKG SVC LLC MONEYLINE ***********FY4A</v>
      </c>
      <c r="D327" t="str">
        <f>RIGHT(Table1[[#This Row],[Cleaned up desc]], LEN(Table1[[#This Row],[Cleaned up desc]])-6)</f>
        <v xml:space="preserve"> FID BKG SVC LLC MONEYLINE ***********FY4A</v>
      </c>
      <c r="E327">
        <v>8490.92</v>
      </c>
      <c r="F327">
        <v>12618.06</v>
      </c>
      <c r="G327" t="s">
        <v>1089</v>
      </c>
    </row>
    <row r="328" spans="1:8" x14ac:dyDescent="0.25">
      <c r="A328" s="1">
        <v>44810</v>
      </c>
      <c r="B328" t="s">
        <v>902</v>
      </c>
      <c r="C3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090622 FID BKG SVC LLC MONEYLINE ***********GR2V</v>
      </c>
      <c r="D328" t="str">
        <f>RIGHT(Table1[[#This Row],[Cleaned up desc]], LEN(Table1[[#This Row],[Cleaned up desc]])-6)</f>
        <v xml:space="preserve"> FID BKG SVC LLC MONEYLINE ***********GR2V</v>
      </c>
      <c r="E328">
        <v>4938.97</v>
      </c>
      <c r="F328">
        <v>13591.58</v>
      </c>
      <c r="G328" t="s">
        <v>1089</v>
      </c>
    </row>
    <row r="329" spans="1:8" x14ac:dyDescent="0.25">
      <c r="A329" s="1">
        <v>44223</v>
      </c>
      <c r="B329" t="s">
        <v>720</v>
      </c>
      <c r="C3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012721 FID BKG SVC LLC MONEYLINE ***********H4HE</v>
      </c>
      <c r="D329" t="str">
        <f>RIGHT(Table1[[#This Row],[Cleaned up desc]], LEN(Table1[[#This Row],[Cleaned up desc]])-6)</f>
        <v xml:space="preserve"> FID BKG SVC LLC MONEYLINE ***********H4HE</v>
      </c>
      <c r="E329">
        <v>-70</v>
      </c>
      <c r="F329" t="s">
        <v>1</v>
      </c>
      <c r="G329" t="s">
        <v>1089</v>
      </c>
    </row>
    <row r="330" spans="1:8" x14ac:dyDescent="0.25">
      <c r="A330" s="1">
        <v>44224</v>
      </c>
      <c r="B330" t="s">
        <v>721</v>
      </c>
      <c r="C3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012821 FID BKG SVC LLC MONEYLINE ***********NH6V</v>
      </c>
      <c r="D330" t="str">
        <f>RIGHT(Table1[[#This Row],[Cleaned up desc]], LEN(Table1[[#This Row],[Cleaned up desc]])-6)</f>
        <v xml:space="preserve"> FID BKG SVC LLC MONEYLINE ***********NH6V</v>
      </c>
      <c r="E330">
        <v>-6000</v>
      </c>
      <c r="F330" t="s">
        <v>1</v>
      </c>
      <c r="G330" t="s">
        <v>1089</v>
      </c>
    </row>
    <row r="331" spans="1:8" x14ac:dyDescent="0.25">
      <c r="A331" s="1">
        <v>44502</v>
      </c>
      <c r="B331" t="s">
        <v>828</v>
      </c>
      <c r="C3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110221 FIRSTBANK INET TFER ***********6997</v>
      </c>
      <c r="D331" t="str">
        <f>RIGHT(Table1[[#This Row],[Cleaned up desc]], LEN(Table1[[#This Row],[Cleaned up desc]])-6)</f>
        <v xml:space="preserve"> FIRSTBANK INET TFER ***********6997</v>
      </c>
      <c r="E331">
        <v>0.01</v>
      </c>
      <c r="F331">
        <v>15019.24</v>
      </c>
      <c r="G331" t="s">
        <v>1088</v>
      </c>
    </row>
    <row r="332" spans="1:8" x14ac:dyDescent="0.25">
      <c r="A332" s="1">
        <v>44502</v>
      </c>
      <c r="B332" t="s">
        <v>828</v>
      </c>
      <c r="C3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110221 FIRSTBANK INET TFER ***********6997</v>
      </c>
      <c r="D332" t="str">
        <f>RIGHT(Table1[[#This Row],[Cleaned up desc]], LEN(Table1[[#This Row],[Cleaned up desc]])-6)</f>
        <v xml:space="preserve"> FIRSTBANK INET TFER ***********6997</v>
      </c>
      <c r="E332">
        <v>0.06</v>
      </c>
      <c r="F332">
        <v>15019.3</v>
      </c>
      <c r="G332" t="s">
        <v>1088</v>
      </c>
    </row>
    <row r="333" spans="1:8" x14ac:dyDescent="0.25">
      <c r="A333" s="1">
        <v>44502</v>
      </c>
      <c r="B333" t="s">
        <v>829</v>
      </c>
      <c r="C3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110221 FIRSTBANK INET TFER ***********6997</v>
      </c>
      <c r="D333" t="str">
        <f>RIGHT(Table1[[#This Row],[Cleaned up desc]], LEN(Table1[[#This Row],[Cleaned up desc]])-6)</f>
        <v xml:space="preserve"> FIRSTBANK INET TFER ***********6997</v>
      </c>
      <c r="E333">
        <v>-0.01</v>
      </c>
      <c r="F333">
        <v>15019.29</v>
      </c>
      <c r="G333" t="s">
        <v>1088</v>
      </c>
    </row>
    <row r="334" spans="1:8" x14ac:dyDescent="0.25">
      <c r="A334" s="1">
        <v>44502</v>
      </c>
      <c r="B334" t="s">
        <v>829</v>
      </c>
      <c r="C3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110221 FIRSTBANK INET TFER ***********6997</v>
      </c>
      <c r="D334" t="str">
        <f>RIGHT(Table1[[#This Row],[Cleaned up desc]], LEN(Table1[[#This Row],[Cleaned up desc]])-6)</f>
        <v xml:space="preserve"> FIRSTBANK INET TFER ***********6997</v>
      </c>
      <c r="E334">
        <v>-0.06</v>
      </c>
      <c r="F334">
        <v>15019.23</v>
      </c>
      <c r="G334" t="s">
        <v>1088</v>
      </c>
    </row>
    <row r="335" spans="1:8" x14ac:dyDescent="0.25">
      <c r="A335" s="1">
        <v>44505</v>
      </c>
      <c r="B335" t="s">
        <v>831</v>
      </c>
      <c r="C3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110521 FIRSTBANK INET TFER ***********6997</v>
      </c>
      <c r="D335" t="str">
        <f>RIGHT(Table1[[#This Row],[Cleaned up desc]], LEN(Table1[[#This Row],[Cleaned up desc]])-6)</f>
        <v xml:space="preserve"> FIRSTBANK INET TFER ***********6997</v>
      </c>
      <c r="E335">
        <v>-500</v>
      </c>
      <c r="F335">
        <v>14199.23</v>
      </c>
      <c r="G335" t="s">
        <v>1088</v>
      </c>
    </row>
    <row r="336" spans="1:8" x14ac:dyDescent="0.25">
      <c r="A336" s="1">
        <v>43117</v>
      </c>
      <c r="B336" t="s">
        <v>294</v>
      </c>
      <c r="C3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011618 5542011618 SHELL Service Station DAPHNE AL</v>
      </c>
      <c r="D336" t="str">
        <f>RIGHT(Table1[[#This Row],[Cleaned up desc]], LEN(Table1[[#This Row],[Cleaned up desc]])-6)</f>
        <v xml:space="preserve"> 5542011618 SHELL Service Station DAPHNE AL</v>
      </c>
      <c r="E336">
        <v>-18.75</v>
      </c>
      <c r="F336" t="s">
        <v>1</v>
      </c>
      <c r="G336" t="s">
        <v>1083</v>
      </c>
      <c r="H336" t="b">
        <v>1</v>
      </c>
    </row>
    <row r="337" spans="1:8" x14ac:dyDescent="0.25">
      <c r="A337" s="1">
        <v>43116</v>
      </c>
      <c r="B337" t="s">
        <v>290</v>
      </c>
      <c r="C3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011618 5542011618 SHELL Service Station GROSSE TETE LA</v>
      </c>
      <c r="D337" t="str">
        <f>RIGHT(Table1[[#This Row],[Cleaned up desc]], LEN(Table1[[#This Row],[Cleaned up desc]])-6)</f>
        <v xml:space="preserve"> 5542011618 SHELL Service Station GROSSE TETE LA</v>
      </c>
      <c r="E337">
        <v>-17.88</v>
      </c>
      <c r="F337" t="s">
        <v>1</v>
      </c>
      <c r="G337" t="s">
        <v>1083</v>
      </c>
      <c r="H337" t="b">
        <v>1</v>
      </c>
    </row>
    <row r="338" spans="1:8" x14ac:dyDescent="0.25">
      <c r="A338" s="1">
        <v>43117</v>
      </c>
      <c r="B338" t="s">
        <v>293</v>
      </c>
      <c r="C3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011718 5542011718 CHEVRON 0053419 TALLAHASSEE FL</v>
      </c>
      <c r="D338" t="str">
        <f>RIGHT(Table1[[#This Row],[Cleaned up desc]], LEN(Table1[[#This Row],[Cleaned up desc]])-6)</f>
        <v xml:space="preserve"> 5542011718 CHEVRON 0053419 TALLAHASSEE FL</v>
      </c>
      <c r="E338">
        <v>-18.54</v>
      </c>
      <c r="F338" t="s">
        <v>1</v>
      </c>
      <c r="G338" t="s">
        <v>1083</v>
      </c>
      <c r="H338" t="b">
        <v>1</v>
      </c>
    </row>
    <row r="339" spans="1:8" x14ac:dyDescent="0.25">
      <c r="A339" s="1">
        <v>43117</v>
      </c>
      <c r="B339" t="s">
        <v>295</v>
      </c>
      <c r="C3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011718 5542011718 SHELL Service Station SAVANNAH GA</v>
      </c>
      <c r="D339" t="str">
        <f>RIGHT(Table1[[#This Row],[Cleaned up desc]], LEN(Table1[[#This Row],[Cleaned up desc]])-6)</f>
        <v xml:space="preserve"> 5542011718 SHELL Service Station SAVANNAH GA</v>
      </c>
      <c r="E339">
        <v>-24.04</v>
      </c>
      <c r="F339" t="s">
        <v>1</v>
      </c>
      <c r="G339" t="s">
        <v>1083</v>
      </c>
      <c r="H339" t="b">
        <v>1</v>
      </c>
    </row>
    <row r="340" spans="1:8" x14ac:dyDescent="0.25">
      <c r="A340" s="1">
        <v>44651</v>
      </c>
      <c r="B340" t="s">
        <v>860</v>
      </c>
      <c r="C3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033122</v>
      </c>
      <c r="D340" t="str">
        <f>RIGHT(Table1[[#This Row],[Cleaned up desc]], LEN(Table1[[#This Row],[Cleaned up desc]])-6)</f>
        <v/>
      </c>
      <c r="E340">
        <v>-3000</v>
      </c>
      <c r="F340">
        <v>7675.98</v>
      </c>
      <c r="G340" t="s">
        <v>1076</v>
      </c>
    </row>
    <row r="341" spans="1:8" x14ac:dyDescent="0.25">
      <c r="A341" s="1">
        <v>43123</v>
      </c>
      <c r="B341" t="s">
        <v>306</v>
      </c>
      <c r="C3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012118 3001012118 AMERICAN AIR0010274532 FORT WORTH TX</v>
      </c>
      <c r="D341" t="str">
        <f>RIGHT(Table1[[#This Row],[Cleaned up desc]], LEN(Table1[[#This Row],[Cleaned up desc]])-6)</f>
        <v xml:space="preserve"> 3001012118 AMERICAN AIR0010274532 FORT WORTH TX</v>
      </c>
      <c r="E341">
        <v>-25</v>
      </c>
      <c r="F341" t="s">
        <v>1</v>
      </c>
      <c r="G341" t="s">
        <v>1076</v>
      </c>
    </row>
    <row r="342" spans="1:8" x14ac:dyDescent="0.25">
      <c r="A342" s="1">
        <v>43118</v>
      </c>
      <c r="B342" t="s">
        <v>296</v>
      </c>
      <c r="C3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011718 3562011718 COMFORT INN &amp; SUITES O CRESTVIEW FL</v>
      </c>
      <c r="D342" t="str">
        <f>RIGHT(Table1[[#This Row],[Cleaned up desc]], LEN(Table1[[#This Row],[Cleaned up desc]])-6)</f>
        <v xml:space="preserve"> 3562011718 COMFORT INN &amp; SUITES O CRESTVIEW FL</v>
      </c>
      <c r="E342">
        <v>-84.26</v>
      </c>
      <c r="F342" t="s">
        <v>1</v>
      </c>
      <c r="G342" t="s">
        <v>1076</v>
      </c>
    </row>
    <row r="343" spans="1:8" x14ac:dyDescent="0.25">
      <c r="A343" s="1">
        <v>43280</v>
      </c>
      <c r="B343" t="s">
        <v>389</v>
      </c>
      <c r="C3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062818 4789062818 ZIPCAR INC. 866-494-7227 MA</v>
      </c>
      <c r="D343" t="str">
        <f>RIGHT(Table1[[#This Row],[Cleaned up desc]], LEN(Table1[[#This Row],[Cleaned up desc]])-6)</f>
        <v xml:space="preserve"> 4789062818 ZIPCAR INC. 866-494-7227 MA</v>
      </c>
      <c r="E343">
        <v>-25</v>
      </c>
      <c r="F343" t="s">
        <v>1</v>
      </c>
      <c r="G343" t="s">
        <v>1076</v>
      </c>
    </row>
    <row r="344" spans="1:8" x14ac:dyDescent="0.25">
      <c r="A344" s="1">
        <v>43122</v>
      </c>
      <c r="B344" t="s">
        <v>304</v>
      </c>
      <c r="C3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012018 5311012018 BOSCOVS 62 BENSALEM PA</v>
      </c>
      <c r="D344" t="str">
        <f>RIGHT(Table1[[#This Row],[Cleaned up desc]], LEN(Table1[[#This Row],[Cleaned up desc]])-6)</f>
        <v xml:space="preserve"> 5311012018 BOSCOVS 62 BENSALEM PA</v>
      </c>
      <c r="E344">
        <v>-64.98</v>
      </c>
      <c r="F344" t="s">
        <v>1</v>
      </c>
      <c r="G344" t="s">
        <v>1076</v>
      </c>
    </row>
    <row r="345" spans="1:8" x14ac:dyDescent="0.25">
      <c r="A345" s="1">
        <v>43124</v>
      </c>
      <c r="B345" t="s">
        <v>309</v>
      </c>
      <c r="C3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012318 5311012318 BOSCOVS 62 BENSALEM PA</v>
      </c>
      <c r="D345" t="str">
        <f>RIGHT(Table1[[#This Row],[Cleaned up desc]], LEN(Table1[[#This Row],[Cleaned up desc]])-6)</f>
        <v xml:space="preserve"> 5311012318 BOSCOVS 62 BENSALEM PA</v>
      </c>
      <c r="E345">
        <v>-69.97</v>
      </c>
      <c r="F345" t="s">
        <v>1</v>
      </c>
      <c r="G345" t="s">
        <v>1076</v>
      </c>
    </row>
    <row r="346" spans="1:8" x14ac:dyDescent="0.25">
      <c r="A346" s="1">
        <v>43131</v>
      </c>
      <c r="B346" t="s">
        <v>322</v>
      </c>
      <c r="C3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013118 5411013118 TARGET T- 800 Rock Hil BENSALEM PA</v>
      </c>
      <c r="D346" t="str">
        <f>RIGHT(Table1[[#This Row],[Cleaned up desc]], LEN(Table1[[#This Row],[Cleaned up desc]])-6)</f>
        <v xml:space="preserve"> 5411013118 TARGET T- 800 Rock Hil BENSALEM PA</v>
      </c>
      <c r="E346">
        <v>-176.27</v>
      </c>
      <c r="F346" t="s">
        <v>1</v>
      </c>
      <c r="G346" t="s">
        <v>1076</v>
      </c>
    </row>
    <row r="347" spans="1:8" x14ac:dyDescent="0.25">
      <c r="A347" s="1">
        <v>44767</v>
      </c>
      <c r="B347" t="s">
        <v>888</v>
      </c>
      <c r="C3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072322 5411072322 TARGET T- 2800 Pearl S BOULDER CO</v>
      </c>
      <c r="D347" t="str">
        <f>RIGHT(Table1[[#This Row],[Cleaned up desc]], LEN(Table1[[#This Row],[Cleaned up desc]])-6)</f>
        <v xml:space="preserve"> 5411072322 TARGET T- 2800 Pearl S BOULDER CO</v>
      </c>
      <c r="E347">
        <v>-81.12</v>
      </c>
      <c r="F347">
        <v>6775.4</v>
      </c>
      <c r="G347" t="s">
        <v>1076</v>
      </c>
    </row>
    <row r="348" spans="1:8" x14ac:dyDescent="0.25">
      <c r="A348" s="1">
        <v>43117</v>
      </c>
      <c r="B348" t="s">
        <v>292</v>
      </c>
      <c r="C3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011618 5541011618 BUC-EE'S #34 BAYTOWN TX</v>
      </c>
      <c r="D348" t="str">
        <f>RIGHT(Table1[[#This Row],[Cleaned up desc]], LEN(Table1[[#This Row],[Cleaned up desc]])-6)</f>
        <v xml:space="preserve"> 5541011618 BUC-EE'S #34 BAYTOWN TX</v>
      </c>
      <c r="E348">
        <v>-14.69</v>
      </c>
      <c r="F348" t="s">
        <v>1</v>
      </c>
      <c r="G348" t="s">
        <v>1076</v>
      </c>
    </row>
    <row r="349" spans="1:8" x14ac:dyDescent="0.25">
      <c r="A349" s="1">
        <v>43119</v>
      </c>
      <c r="B349" t="s">
        <v>298</v>
      </c>
      <c r="C3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011918 5541011918 ROYAL FARMS # 079 2497 NEW CHURCH VA</v>
      </c>
      <c r="D349" t="str">
        <f>RIGHT(Table1[[#This Row],[Cleaned up desc]], LEN(Table1[[#This Row],[Cleaned up desc]])-6)</f>
        <v xml:space="preserve"> 5541011918 ROYAL FARMS # 079 2497 NEW CHURCH VA</v>
      </c>
      <c r="E349">
        <v>-7.41</v>
      </c>
      <c r="F349" t="s">
        <v>1</v>
      </c>
      <c r="G349" t="s">
        <v>1076</v>
      </c>
    </row>
    <row r="350" spans="1:8" x14ac:dyDescent="0.25">
      <c r="A350" s="1">
        <v>43119</v>
      </c>
      <c r="B350" t="s">
        <v>297</v>
      </c>
      <c r="C3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011918 5541011918 SPEEDWAY 04675 155 SUFFOLK VA</v>
      </c>
      <c r="D350" t="str">
        <f>RIGHT(Table1[[#This Row],[Cleaned up desc]], LEN(Table1[[#This Row],[Cleaned up desc]])-6)</f>
        <v xml:space="preserve"> 5541011918 SPEEDWAY 04675 155 SUFFOLK VA</v>
      </c>
      <c r="E350">
        <v>-4.38</v>
      </c>
      <c r="F350" t="s">
        <v>1</v>
      </c>
      <c r="G350" t="s">
        <v>1076</v>
      </c>
    </row>
    <row r="351" spans="1:8" x14ac:dyDescent="0.25">
      <c r="A351" s="1">
        <v>43116</v>
      </c>
      <c r="B351" t="s">
        <v>289</v>
      </c>
      <c r="C3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011618 5542011618 BUC-EE'S #34 4080 EAST BAYTOWN TX</v>
      </c>
      <c r="D351" t="str">
        <f>RIGHT(Table1[[#This Row],[Cleaned up desc]], LEN(Table1[[#This Row],[Cleaned up desc]])-6)</f>
        <v xml:space="preserve"> 5542011618 BUC-EE'S #34 4080 EAST BAYTOWN TX</v>
      </c>
      <c r="E351">
        <v>-17.05</v>
      </c>
      <c r="F351" t="s">
        <v>1</v>
      </c>
      <c r="G351" t="s">
        <v>1076</v>
      </c>
    </row>
    <row r="352" spans="1:8" x14ac:dyDescent="0.25">
      <c r="A352" s="1">
        <v>43119</v>
      </c>
      <c r="B352" t="s">
        <v>300</v>
      </c>
      <c r="C3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011918 5542011918 DIAMOND SPRINGS BP5765 NOVIRGINIA BEACVA</v>
      </c>
      <c r="D352" t="str">
        <f>RIGHT(Table1[[#This Row],[Cleaned up desc]], LEN(Table1[[#This Row],[Cleaned up desc]])-6)</f>
        <v xml:space="preserve"> 5542011918 DIAMOND SPRINGS BP5765 NOVIRGINIA BEACVA</v>
      </c>
      <c r="E352">
        <v>-23.63</v>
      </c>
      <c r="F352" t="s">
        <v>1</v>
      </c>
      <c r="G352" t="s">
        <v>1076</v>
      </c>
    </row>
    <row r="353" spans="1:8" x14ac:dyDescent="0.25">
      <c r="A353" s="1">
        <v>43119</v>
      </c>
      <c r="B353" t="s">
        <v>299</v>
      </c>
      <c r="C3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011818 5812011818 LEOPOLD'S ICE CREAM IN SAVANNAH GA</v>
      </c>
      <c r="D353" t="str">
        <f>RIGHT(Table1[[#This Row],[Cleaned up desc]], LEN(Table1[[#This Row],[Cleaned up desc]])-6)</f>
        <v xml:space="preserve"> 5812011818 LEOPOLD'S ICE CREAM IN SAVANNAH GA</v>
      </c>
      <c r="E353">
        <v>-15.32</v>
      </c>
      <c r="F353" t="s">
        <v>1</v>
      </c>
      <c r="G353" t="s">
        <v>1076</v>
      </c>
    </row>
    <row r="354" spans="1:8" x14ac:dyDescent="0.25">
      <c r="A354" s="1">
        <v>43122</v>
      </c>
      <c r="B354" t="s">
        <v>303</v>
      </c>
      <c r="C3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012018 5812012018 ON THE BORDER BENSALEM PA</v>
      </c>
      <c r="D354" t="str">
        <f>RIGHT(Table1[[#This Row],[Cleaned up desc]], LEN(Table1[[#This Row],[Cleaned up desc]])-6)</f>
        <v xml:space="preserve"> 5812012018 ON THE BORDER BENSALEM PA</v>
      </c>
      <c r="E354">
        <v>-34.61</v>
      </c>
      <c r="F354" t="s">
        <v>1</v>
      </c>
      <c r="G354" t="s">
        <v>1076</v>
      </c>
    </row>
    <row r="355" spans="1:8" x14ac:dyDescent="0.25">
      <c r="A355" s="1">
        <v>43206</v>
      </c>
      <c r="B355" t="s">
        <v>360</v>
      </c>
      <c r="C3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041318 5812041318 URBAN VILLAGE BREWING PHILADELPHIA PA</v>
      </c>
      <c r="D355" t="str">
        <f>RIGHT(Table1[[#This Row],[Cleaned up desc]], LEN(Table1[[#This Row],[Cleaned up desc]])-6)</f>
        <v xml:space="preserve"> 5812041318 URBAN VILLAGE BREWING PHILADELPHIA PA</v>
      </c>
      <c r="E355">
        <v>-15.96</v>
      </c>
      <c r="F355" t="s">
        <v>1</v>
      </c>
      <c r="G355" t="s">
        <v>1076</v>
      </c>
    </row>
    <row r="356" spans="1:8" x14ac:dyDescent="0.25">
      <c r="A356" s="1">
        <v>43117</v>
      </c>
      <c r="B356" t="s">
        <v>291</v>
      </c>
      <c r="C3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011618 5814011618 SUBWAY 00433391 COVINGTON LA</v>
      </c>
      <c r="D356" t="str">
        <f>RIGHT(Table1[[#This Row],[Cleaned up desc]], LEN(Table1[[#This Row],[Cleaned up desc]])-6)</f>
        <v xml:space="preserve"> 5814011618 SUBWAY 00433391 COVINGTON LA</v>
      </c>
      <c r="E356">
        <v>-13.04</v>
      </c>
      <c r="F356" t="s">
        <v>1</v>
      </c>
      <c r="G356" t="s">
        <v>1076</v>
      </c>
    </row>
    <row r="357" spans="1:8" x14ac:dyDescent="0.25">
      <c r="A357" s="1">
        <v>43124</v>
      </c>
      <c r="B357" t="s">
        <v>307</v>
      </c>
      <c r="C3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012318 5814012318 CHIPOTLE 1514 TREVOSE PA</v>
      </c>
      <c r="D357" t="str">
        <f>RIGHT(Table1[[#This Row],[Cleaned up desc]], LEN(Table1[[#This Row],[Cleaned up desc]])-6)</f>
        <v xml:space="preserve"> 5814012318 CHIPOTLE 1514 TREVOSE PA</v>
      </c>
      <c r="E357">
        <v>-7.58</v>
      </c>
      <c r="F357" t="s">
        <v>1</v>
      </c>
      <c r="G357" t="s">
        <v>1076</v>
      </c>
      <c r="H357" t="b">
        <v>1</v>
      </c>
    </row>
    <row r="358" spans="1:8" x14ac:dyDescent="0.25">
      <c r="A358" s="1">
        <v>43126</v>
      </c>
      <c r="B358" t="s">
        <v>311</v>
      </c>
      <c r="C3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012518 5814012518 AVE C MKT 8889790062 TROY MI</v>
      </c>
      <c r="D358" t="str">
        <f>RIGHT(Table1[[#This Row],[Cleaned up desc]], LEN(Table1[[#This Row],[Cleaned up desc]])-6)</f>
        <v xml:space="preserve"> 5814012518 AVE C MKT 8889790062 TROY MI</v>
      </c>
      <c r="E358">
        <v>-1.79</v>
      </c>
      <c r="F358" t="s">
        <v>1</v>
      </c>
      <c r="G358" t="s">
        <v>1076</v>
      </c>
    </row>
    <row r="359" spans="1:8" x14ac:dyDescent="0.25">
      <c r="A359" s="1">
        <v>43126</v>
      </c>
      <c r="B359" t="s">
        <v>313</v>
      </c>
      <c r="C3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012518 5814012518 DOMINO'S 4093 484-851-3415 PA</v>
      </c>
      <c r="D359" t="str">
        <f>RIGHT(Table1[[#This Row],[Cleaned up desc]], LEN(Table1[[#This Row],[Cleaned up desc]])-6)</f>
        <v xml:space="preserve"> 5814012518 DOMINO'S 4093 484-851-3415 PA</v>
      </c>
      <c r="E359">
        <v>-20.9</v>
      </c>
      <c r="F359" t="s">
        <v>1</v>
      </c>
      <c r="G359" t="s">
        <v>1076</v>
      </c>
    </row>
    <row r="360" spans="1:8" x14ac:dyDescent="0.25">
      <c r="A360" s="1">
        <v>43129</v>
      </c>
      <c r="B360" t="s">
        <v>316</v>
      </c>
      <c r="C3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012818 5814012818 THE VALLEY PIZZA BENSALEM PA</v>
      </c>
      <c r="D360" t="str">
        <f>RIGHT(Table1[[#This Row],[Cleaned up desc]], LEN(Table1[[#This Row],[Cleaned up desc]])-6)</f>
        <v xml:space="preserve"> 5814012818 THE VALLEY PIZZA BENSALEM PA</v>
      </c>
      <c r="E360">
        <v>-10.6</v>
      </c>
      <c r="F360" t="s">
        <v>1</v>
      </c>
      <c r="G360" t="s">
        <v>1076</v>
      </c>
    </row>
    <row r="361" spans="1:8" x14ac:dyDescent="0.25">
      <c r="A361" s="1">
        <v>43132</v>
      </c>
      <c r="B361" t="s">
        <v>324</v>
      </c>
      <c r="C3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013118 5814013118 CHIPOTLE 1514 TREVOSE PA</v>
      </c>
      <c r="D361" t="str">
        <f>RIGHT(Table1[[#This Row],[Cleaned up desc]], LEN(Table1[[#This Row],[Cleaned up desc]])-6)</f>
        <v xml:space="preserve"> 5814013118 CHIPOTLE 1514 TREVOSE PA</v>
      </c>
      <c r="E361">
        <v>-9.1199999999999992</v>
      </c>
      <c r="F361" t="s">
        <v>1</v>
      </c>
      <c r="G361" t="s">
        <v>1076</v>
      </c>
      <c r="H361" t="b">
        <v>1</v>
      </c>
    </row>
    <row r="362" spans="1:8" x14ac:dyDescent="0.25">
      <c r="A362" s="1">
        <v>43122</v>
      </c>
      <c r="B362" t="s">
        <v>302</v>
      </c>
      <c r="C3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012018 5943012018 STAPLES 1919 FEASTERVILLE PA</v>
      </c>
      <c r="D362" t="str">
        <f>RIGHT(Table1[[#This Row],[Cleaned up desc]], LEN(Table1[[#This Row],[Cleaned up desc]])-6)</f>
        <v xml:space="preserve"> 5943012018 STAPLES 1919 FEASTERVILLE PA</v>
      </c>
      <c r="E362">
        <v>-27.55</v>
      </c>
      <c r="F362" t="s">
        <v>1</v>
      </c>
      <c r="G362" t="s">
        <v>1076</v>
      </c>
    </row>
    <row r="363" spans="1:8" x14ac:dyDescent="0.25">
      <c r="A363" s="1">
        <v>43122</v>
      </c>
      <c r="B363" t="s">
        <v>301</v>
      </c>
      <c r="C3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012118 7523012118 PPA PHL AIRPORT PHILADELPHIA PA</v>
      </c>
      <c r="D363" t="str">
        <f>RIGHT(Table1[[#This Row],[Cleaned up desc]], LEN(Table1[[#This Row],[Cleaned up desc]])-6)</f>
        <v xml:space="preserve"> 7523012118 PPA PHL AIRPORT PHILADELPHIA PA</v>
      </c>
      <c r="E363">
        <v>-11</v>
      </c>
      <c r="F363" t="s">
        <v>1</v>
      </c>
      <c r="G363" t="s">
        <v>1076</v>
      </c>
    </row>
    <row r="364" spans="1:8" x14ac:dyDescent="0.25">
      <c r="A364" s="1">
        <v>43130</v>
      </c>
      <c r="B364" t="s">
        <v>318</v>
      </c>
      <c r="C3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013018 7922013018 WORLD CAFE LIVE TICKET WORLDCAFELIVEPA</v>
      </c>
      <c r="D364" t="str">
        <f>RIGHT(Table1[[#This Row],[Cleaned up desc]], LEN(Table1[[#This Row],[Cleaned up desc]])-6)</f>
        <v xml:space="preserve"> 7922013018 WORLD CAFE LIVE TICKET WORLDCAFELIVEPA</v>
      </c>
      <c r="E364">
        <v>-21</v>
      </c>
      <c r="F364" t="s">
        <v>1</v>
      </c>
      <c r="G364" t="s">
        <v>1076</v>
      </c>
    </row>
    <row r="365" spans="1:8" x14ac:dyDescent="0.25">
      <c r="A365" s="1">
        <v>45114</v>
      </c>
      <c r="B365" t="s">
        <v>991</v>
      </c>
      <c r="C3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070523 8021070523 BOULDER DENTAL CENTER BOULDER CO</v>
      </c>
      <c r="D365" t="str">
        <f>RIGHT(Table1[[#This Row],[Cleaned up desc]], LEN(Table1[[#This Row],[Cleaned up desc]])-6)</f>
        <v xml:space="preserve"> 8021070523 BOULDER DENTAL CENTER BOULDER CO</v>
      </c>
      <c r="E365">
        <v>-150</v>
      </c>
      <c r="F365">
        <v>3832.56</v>
      </c>
      <c r="G365" t="s">
        <v>1076</v>
      </c>
    </row>
    <row r="366" spans="1:8" x14ac:dyDescent="0.25">
      <c r="A366" s="1">
        <v>43130</v>
      </c>
      <c r="B366" t="s">
        <v>319</v>
      </c>
      <c r="C3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013018 8299013018 THE FRANKLIN INSTITUTE 215-448-1200 PA</v>
      </c>
      <c r="D366" t="str">
        <f>RIGHT(Table1[[#This Row],[Cleaned up desc]], LEN(Table1[[#This Row],[Cleaned up desc]])-6)</f>
        <v xml:space="preserve"> 8299013018 THE FRANKLIN INSTITUTE 215-448-1200 PA</v>
      </c>
      <c r="E366">
        <v>-22</v>
      </c>
      <c r="F366" t="s">
        <v>1</v>
      </c>
      <c r="G366" t="s">
        <v>1076</v>
      </c>
    </row>
    <row r="367" spans="1:8" x14ac:dyDescent="0.25">
      <c r="A367" s="1">
        <v>42828</v>
      </c>
      <c r="B367" t="s">
        <v>168</v>
      </c>
      <c r="C3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040217 AMAZON MKTPLACE PMTS AMZN.COM/BILLWA</v>
      </c>
      <c r="D367" t="str">
        <f>RIGHT(Table1[[#This Row],[Cleaned up desc]], LEN(Table1[[#This Row],[Cleaned up desc]])-6)</f>
        <v xml:space="preserve"> AMAZON MKTPLACE PMTS AMZN.COM/BILLWA</v>
      </c>
      <c r="E367">
        <v>-15.06</v>
      </c>
      <c r="F367" t="s">
        <v>1</v>
      </c>
      <c r="G367" t="s">
        <v>1076</v>
      </c>
    </row>
    <row r="368" spans="1:8" x14ac:dyDescent="0.25">
      <c r="A368" s="1">
        <v>42828</v>
      </c>
      <c r="B368" t="s">
        <v>168</v>
      </c>
      <c r="C3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040217 AMAZON MKTPLACE PMTS AMZN.COM/BILLWA</v>
      </c>
      <c r="D368" t="str">
        <f>RIGHT(Table1[[#This Row],[Cleaned up desc]], LEN(Table1[[#This Row],[Cleaned up desc]])-6)</f>
        <v xml:space="preserve"> AMAZON MKTPLACE PMTS AMZN.COM/BILLWA</v>
      </c>
      <c r="E368">
        <v>-27.55</v>
      </c>
      <c r="F368" t="s">
        <v>1</v>
      </c>
      <c r="G368" t="s">
        <v>1076</v>
      </c>
    </row>
    <row r="369" spans="1:7" x14ac:dyDescent="0.25">
      <c r="A369" s="1">
        <v>42856</v>
      </c>
      <c r="B369" t="s">
        <v>194</v>
      </c>
      <c r="C3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042917 AMAZON MKTPLACE PMTS AMZN.COM/BILLWA</v>
      </c>
      <c r="D369" t="str">
        <f>RIGHT(Table1[[#This Row],[Cleaned up desc]], LEN(Table1[[#This Row],[Cleaned up desc]])-6)</f>
        <v xml:space="preserve"> AMAZON MKTPLACE PMTS AMZN.COM/BILLWA</v>
      </c>
      <c r="E369">
        <v>-126.47</v>
      </c>
      <c r="F369" t="s">
        <v>1</v>
      </c>
      <c r="G369" t="s">
        <v>1076</v>
      </c>
    </row>
    <row r="370" spans="1:7" x14ac:dyDescent="0.25">
      <c r="A370" s="1">
        <v>42856</v>
      </c>
      <c r="B370" t="s">
        <v>191</v>
      </c>
      <c r="C3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050117 AMAZON MKTPLACE PMTS AMZN.COM/BILLWA</v>
      </c>
      <c r="D370" t="str">
        <f>RIGHT(Table1[[#This Row],[Cleaned up desc]], LEN(Table1[[#This Row],[Cleaned up desc]])-6)</f>
        <v xml:space="preserve"> AMAZON MKTPLACE PMTS AMZN.COM/BILLWA</v>
      </c>
      <c r="E370">
        <v>-20.96</v>
      </c>
      <c r="F370" t="s">
        <v>1</v>
      </c>
      <c r="G370" t="s">
        <v>1076</v>
      </c>
    </row>
    <row r="371" spans="1:7" x14ac:dyDescent="0.25">
      <c r="A371" s="1">
        <v>42856</v>
      </c>
      <c r="B371" t="s">
        <v>191</v>
      </c>
      <c r="C3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050117 AMAZON MKTPLACE PMTS AMZN.COM/BILLWA</v>
      </c>
      <c r="D371" t="str">
        <f>RIGHT(Table1[[#This Row],[Cleaned up desc]], LEN(Table1[[#This Row],[Cleaned up desc]])-6)</f>
        <v xml:space="preserve"> AMAZON MKTPLACE PMTS AMZN.COM/BILLWA</v>
      </c>
      <c r="E371">
        <v>-33.590000000000003</v>
      </c>
      <c r="F371" t="s">
        <v>1</v>
      </c>
      <c r="G371" t="s">
        <v>1076</v>
      </c>
    </row>
    <row r="372" spans="1:7" x14ac:dyDescent="0.25">
      <c r="A372" s="1">
        <v>42857</v>
      </c>
      <c r="B372" t="s">
        <v>196</v>
      </c>
      <c r="C3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050217 AMAZON MKTPLACE PMTS AMZN.COM/BILLWA</v>
      </c>
      <c r="D372" t="str">
        <f>RIGHT(Table1[[#This Row],[Cleaned up desc]], LEN(Table1[[#This Row],[Cleaned up desc]])-6)</f>
        <v xml:space="preserve"> AMAZON MKTPLACE PMTS AMZN.COM/BILLWA</v>
      </c>
      <c r="E372">
        <v>-33.590000000000003</v>
      </c>
      <c r="F372" t="s">
        <v>1</v>
      </c>
      <c r="G372" t="s">
        <v>1076</v>
      </c>
    </row>
    <row r="373" spans="1:7" x14ac:dyDescent="0.25">
      <c r="A373" s="1">
        <v>42905</v>
      </c>
      <c r="B373" t="s">
        <v>231</v>
      </c>
      <c r="C3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061717 AMAZON MKTPLACE PMTS AMZN.COM/BILLWA</v>
      </c>
      <c r="D373" t="str">
        <f>RIGHT(Table1[[#This Row],[Cleaned up desc]], LEN(Table1[[#This Row],[Cleaned up desc]])-6)</f>
        <v xml:space="preserve"> AMAZON MKTPLACE PMTS AMZN.COM/BILLWA</v>
      </c>
      <c r="E373">
        <v>-25.99</v>
      </c>
      <c r="F373" t="s">
        <v>1</v>
      </c>
      <c r="G373" t="s">
        <v>1076</v>
      </c>
    </row>
    <row r="374" spans="1:7" x14ac:dyDescent="0.25">
      <c r="A374" s="1">
        <v>42912</v>
      </c>
      <c r="B374" t="s">
        <v>238</v>
      </c>
      <c r="C3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062617 AMAZON MKTPLACE PMTS AMZN.COM/BILLWA</v>
      </c>
      <c r="D374" t="str">
        <f>RIGHT(Table1[[#This Row],[Cleaned up desc]], LEN(Table1[[#This Row],[Cleaned up desc]])-6)</f>
        <v xml:space="preserve"> AMAZON MKTPLACE PMTS AMZN.COM/BILLWA</v>
      </c>
      <c r="E374">
        <v>-9.99</v>
      </c>
      <c r="F374" t="s">
        <v>1</v>
      </c>
      <c r="G374" t="s">
        <v>1076</v>
      </c>
    </row>
    <row r="375" spans="1:7" x14ac:dyDescent="0.25">
      <c r="A375" s="1">
        <v>42690</v>
      </c>
      <c r="B375" t="s">
        <v>36</v>
      </c>
      <c r="C3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111516 AMAZON MKTPLACE PMTS AMZN.COM/BILLWA</v>
      </c>
      <c r="D375" t="str">
        <f>RIGHT(Table1[[#This Row],[Cleaned up desc]], LEN(Table1[[#This Row],[Cleaned up desc]])-6)</f>
        <v xml:space="preserve"> AMAZON MKTPLACE PMTS AMZN.COM/BILLWA</v>
      </c>
      <c r="E375">
        <v>-23.99</v>
      </c>
      <c r="F375" t="s">
        <v>1</v>
      </c>
      <c r="G375" t="s">
        <v>1076</v>
      </c>
    </row>
    <row r="376" spans="1:7" x14ac:dyDescent="0.25">
      <c r="A376" s="1">
        <v>42691</v>
      </c>
      <c r="B376" t="s">
        <v>38</v>
      </c>
      <c r="C3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111716 AMAZON MKTPLACE PMTS AMZN.COM/BILLWA</v>
      </c>
      <c r="D376" t="str">
        <f>RIGHT(Table1[[#This Row],[Cleaned up desc]], LEN(Table1[[#This Row],[Cleaned up desc]])-6)</f>
        <v xml:space="preserve"> AMAZON MKTPLACE PMTS AMZN.COM/BILLWA</v>
      </c>
      <c r="E376">
        <v>-24.99</v>
      </c>
      <c r="F376" t="s">
        <v>1</v>
      </c>
      <c r="G376" t="s">
        <v>1076</v>
      </c>
    </row>
    <row r="377" spans="1:7" x14ac:dyDescent="0.25">
      <c r="A377" s="1">
        <v>42691</v>
      </c>
      <c r="B377" t="s">
        <v>38</v>
      </c>
      <c r="C3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111716 AMAZON MKTPLACE PMTS AMZN.COM/BILLWA</v>
      </c>
      <c r="D377" t="str">
        <f>RIGHT(Table1[[#This Row],[Cleaned up desc]], LEN(Table1[[#This Row],[Cleaned up desc]])-6)</f>
        <v xml:space="preserve"> AMAZON MKTPLACE PMTS AMZN.COM/BILLWA</v>
      </c>
      <c r="E377">
        <v>-39.979999999999997</v>
      </c>
      <c r="F377" t="s">
        <v>1</v>
      </c>
      <c r="G377" t="s">
        <v>1076</v>
      </c>
    </row>
    <row r="378" spans="1:7" x14ac:dyDescent="0.25">
      <c r="A378" s="1">
        <v>42752</v>
      </c>
      <c r="B378" t="s">
        <v>101</v>
      </c>
      <c r="C3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011717 AMAZON.COM AMZN.COM/BI AMZN.COM/BILLWA</v>
      </c>
      <c r="D378" t="str">
        <f>RIGHT(Table1[[#This Row],[Cleaned up desc]], LEN(Table1[[#This Row],[Cleaned up desc]])-6)</f>
        <v xml:space="preserve"> AMAZON.COM AMZN.COM/BI AMZN.COM/BILLWA</v>
      </c>
      <c r="E378">
        <v>-31.53</v>
      </c>
      <c r="F378" t="s">
        <v>1</v>
      </c>
      <c r="G378" t="s">
        <v>1076</v>
      </c>
    </row>
    <row r="379" spans="1:7" x14ac:dyDescent="0.25">
      <c r="A379" s="1">
        <v>42856</v>
      </c>
      <c r="B379" t="s">
        <v>190</v>
      </c>
      <c r="C3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042917 AMAZON.COM AMZN.COM/BI AMZN.COM/BILLWA</v>
      </c>
      <c r="D379" t="str">
        <f>RIGHT(Table1[[#This Row],[Cleaned up desc]], LEN(Table1[[#This Row],[Cleaned up desc]])-6)</f>
        <v xml:space="preserve"> AMAZON.COM AMZN.COM/BI AMZN.COM/BILLWA</v>
      </c>
      <c r="E379">
        <v>-8.18</v>
      </c>
      <c r="F379" t="s">
        <v>1</v>
      </c>
      <c r="G379" t="s">
        <v>1076</v>
      </c>
    </row>
    <row r="380" spans="1:7" x14ac:dyDescent="0.25">
      <c r="A380" s="1">
        <v>42887</v>
      </c>
      <c r="B380" t="s">
        <v>223</v>
      </c>
      <c r="C3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060117 Amazon.com AMZN.COM/BILLWA</v>
      </c>
      <c r="D380" t="str">
        <f>RIGHT(Table1[[#This Row],[Cleaned up desc]], LEN(Table1[[#This Row],[Cleaned up desc]])-6)</f>
        <v xml:space="preserve"> Amazon.com AMZN.COM/BILLWA</v>
      </c>
      <c r="E380">
        <v>-44.22</v>
      </c>
      <c r="F380" t="s">
        <v>1</v>
      </c>
      <c r="G380" t="s">
        <v>1076</v>
      </c>
    </row>
    <row r="381" spans="1:7" x14ac:dyDescent="0.25">
      <c r="A381" s="1">
        <v>42724</v>
      </c>
      <c r="B381" t="s">
        <v>80</v>
      </c>
      <c r="C3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121816 AMERICAN AIR0010268368 FORT WORTH TX</v>
      </c>
      <c r="D381" t="str">
        <f>RIGHT(Table1[[#This Row],[Cleaned up desc]], LEN(Table1[[#This Row],[Cleaned up desc]])-6)</f>
        <v xml:space="preserve"> AMERICAN AIR0010268368 FORT WORTH TX</v>
      </c>
      <c r="E381">
        <v>-25</v>
      </c>
      <c r="F381" t="s">
        <v>1</v>
      </c>
      <c r="G381" t="s">
        <v>1076</v>
      </c>
    </row>
    <row r="382" spans="1:7" x14ac:dyDescent="0.25">
      <c r="A382" s="1">
        <v>42741</v>
      </c>
      <c r="B382" t="s">
        <v>91</v>
      </c>
      <c r="C3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010417 AMERICAN AIR0010270125 FORT WORTH TX</v>
      </c>
      <c r="D382" t="str">
        <f>RIGHT(Table1[[#This Row],[Cleaned up desc]], LEN(Table1[[#This Row],[Cleaned up desc]])-6)</f>
        <v xml:space="preserve"> AMERICAN AIR0010270125 FORT WORTH TX</v>
      </c>
      <c r="E382">
        <v>-25</v>
      </c>
      <c r="F382" t="s">
        <v>1</v>
      </c>
      <c r="G382" t="s">
        <v>1076</v>
      </c>
    </row>
    <row r="383" spans="1:7" x14ac:dyDescent="0.25">
      <c r="A383" s="1">
        <v>42690</v>
      </c>
      <c r="B383" t="s">
        <v>37</v>
      </c>
      <c r="C3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111416 AMERICAN AIR0012100726 FORT WORTH TX</v>
      </c>
      <c r="D383" t="str">
        <f>RIGHT(Table1[[#This Row],[Cleaned up desc]], LEN(Table1[[#This Row],[Cleaned up desc]])-6)</f>
        <v xml:space="preserve"> AMERICAN AIR0012100726 FORT WORTH TX</v>
      </c>
      <c r="E383">
        <v>-422.2</v>
      </c>
      <c r="F383" t="s">
        <v>1</v>
      </c>
      <c r="G383" t="s">
        <v>1076</v>
      </c>
    </row>
    <row r="384" spans="1:7" x14ac:dyDescent="0.25">
      <c r="A384" s="1">
        <v>42823</v>
      </c>
      <c r="B384" t="s">
        <v>161</v>
      </c>
      <c r="C3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032817 AMSTAR CANCUN CANCUN QROO</v>
      </c>
      <c r="D384" t="str">
        <f>RIGHT(Table1[[#This Row],[Cleaned up desc]], LEN(Table1[[#This Row],[Cleaned up desc]])-6)</f>
        <v xml:space="preserve"> AMSTAR CANCUN CANCUN QROO</v>
      </c>
      <c r="E384">
        <v>-65.650000000000006</v>
      </c>
      <c r="F384" t="s">
        <v>1</v>
      </c>
      <c r="G384" t="s">
        <v>1076</v>
      </c>
    </row>
    <row r="385" spans="1:8" x14ac:dyDescent="0.25">
      <c r="A385" s="1">
        <v>42823</v>
      </c>
      <c r="B385" t="s">
        <v>161</v>
      </c>
      <c r="C3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032817 AMSTAR CANCUN CANCUN QROO</v>
      </c>
      <c r="D385" t="str">
        <f>RIGHT(Table1[[#This Row],[Cleaned up desc]], LEN(Table1[[#This Row],[Cleaned up desc]])-6)</f>
        <v xml:space="preserve"> AMSTAR CANCUN CANCUN QROO</v>
      </c>
      <c r="E385">
        <v>-75.89</v>
      </c>
      <c r="F385" t="s">
        <v>1</v>
      </c>
      <c r="G385" t="s">
        <v>1076</v>
      </c>
    </row>
    <row r="386" spans="1:8" x14ac:dyDescent="0.25">
      <c r="A386" s="1">
        <v>42702</v>
      </c>
      <c r="B386" t="s">
        <v>51</v>
      </c>
      <c r="C3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112616 AVALON LEATHERWORKS ARLINGTON TX</v>
      </c>
      <c r="D386" t="str">
        <f>RIGHT(Table1[[#This Row],[Cleaned up desc]], LEN(Table1[[#This Row],[Cleaned up desc]])-6)</f>
        <v xml:space="preserve"> AVALON LEATHERWORKS ARLINGTON TX</v>
      </c>
      <c r="E386">
        <v>-77.94</v>
      </c>
      <c r="F386" t="s">
        <v>1</v>
      </c>
      <c r="G386" t="s">
        <v>1076</v>
      </c>
    </row>
    <row r="387" spans="1:8" x14ac:dyDescent="0.25">
      <c r="A387" s="1">
        <v>42738</v>
      </c>
      <c r="B387" t="s">
        <v>89</v>
      </c>
      <c r="C3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123116 BAKER STREET CYPRE CYPRESS TX</v>
      </c>
      <c r="D387" t="str">
        <f>RIGHT(Table1[[#This Row],[Cleaned up desc]], LEN(Table1[[#This Row],[Cleaned up desc]])-6)</f>
        <v xml:space="preserve"> BAKER STREET CYPRE CYPRESS TX</v>
      </c>
      <c r="E387">
        <v>-31</v>
      </c>
      <c r="F387" t="s">
        <v>1</v>
      </c>
      <c r="G387" t="s">
        <v>1076</v>
      </c>
    </row>
    <row r="388" spans="1:8" x14ac:dyDescent="0.25">
      <c r="A388" s="1">
        <v>42723</v>
      </c>
      <c r="B388" t="s">
        <v>69</v>
      </c>
      <c r="C3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121716 Buffalo Billiards Phil PHILADELPHIA PA</v>
      </c>
      <c r="D388" t="str">
        <f>RIGHT(Table1[[#This Row],[Cleaned up desc]], LEN(Table1[[#This Row],[Cleaned up desc]])-6)</f>
        <v xml:space="preserve"> Buffalo Billiards Phil PHILADELPHIA PA</v>
      </c>
      <c r="E388">
        <v>-7</v>
      </c>
      <c r="F388" t="s">
        <v>1</v>
      </c>
      <c r="G388" t="s">
        <v>1076</v>
      </c>
    </row>
    <row r="389" spans="1:8" x14ac:dyDescent="0.25">
      <c r="A389" s="1">
        <v>42681</v>
      </c>
      <c r="B389" t="s">
        <v>26</v>
      </c>
      <c r="C3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110416 CITY TAP HOUSE PHILLY PHILADELPHIA PA</v>
      </c>
      <c r="D389" t="str">
        <f>RIGHT(Table1[[#This Row],[Cleaned up desc]], LEN(Table1[[#This Row],[Cleaned up desc]])-6)</f>
        <v xml:space="preserve"> CITY TAP HOUSE PHILLY PHILADELPHIA PA</v>
      </c>
      <c r="E389">
        <v>-116.34</v>
      </c>
      <c r="F389" t="s">
        <v>1</v>
      </c>
      <c r="G389" t="s">
        <v>1076</v>
      </c>
    </row>
    <row r="390" spans="1:8" x14ac:dyDescent="0.25">
      <c r="A390" s="1">
        <v>44677</v>
      </c>
      <c r="B390" t="s">
        <v>868</v>
      </c>
      <c r="C3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042622 CO DEPT REVENUE TAXPAYMENT ***********</v>
      </c>
      <c r="D390" t="str">
        <f>RIGHT(Table1[[#This Row],[Cleaned up desc]], LEN(Table1[[#This Row],[Cleaned up desc]])-6)</f>
        <v xml:space="preserve"> CO DEPT REVENUE TAXPAYMENT ***********</v>
      </c>
      <c r="E390">
        <v>-3</v>
      </c>
      <c r="F390">
        <v>12023.18</v>
      </c>
      <c r="G390" t="s">
        <v>1076</v>
      </c>
    </row>
    <row r="391" spans="1:8" x14ac:dyDescent="0.25">
      <c r="A391" s="1">
        <v>42744</v>
      </c>
      <c r="B391" t="s">
        <v>94</v>
      </c>
      <c r="C3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010817 FRESHGROCERWALNUTST S1 PHILADELPHIA PA</v>
      </c>
      <c r="D391" t="str">
        <f>RIGHT(Table1[[#This Row],[Cleaned up desc]], LEN(Table1[[#This Row],[Cleaned up desc]])-6)</f>
        <v xml:space="preserve"> FRESHGROCERWALNUTST S1 PHILADELPHIA PA</v>
      </c>
      <c r="E391">
        <v>-68.31</v>
      </c>
      <c r="F391" t="s">
        <v>1</v>
      </c>
      <c r="G391" t="s">
        <v>1084</v>
      </c>
      <c r="H391" t="b">
        <v>1</v>
      </c>
    </row>
    <row r="392" spans="1:8" x14ac:dyDescent="0.25">
      <c r="A392" s="1">
        <v>42754</v>
      </c>
      <c r="B392" t="s">
        <v>103</v>
      </c>
      <c r="C3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011917 FRESHGROCERWALNUTST S1 PHILADELPHIA PA</v>
      </c>
      <c r="D392" t="str">
        <f>RIGHT(Table1[[#This Row],[Cleaned up desc]], LEN(Table1[[#This Row],[Cleaned up desc]])-6)</f>
        <v xml:space="preserve"> FRESHGROCERWALNUTST S1 PHILADELPHIA PA</v>
      </c>
      <c r="E392">
        <v>-68.790000000000006</v>
      </c>
      <c r="F392" t="s">
        <v>1</v>
      </c>
      <c r="G392" t="s">
        <v>1084</v>
      </c>
      <c r="H392" t="b">
        <v>1</v>
      </c>
    </row>
    <row r="393" spans="1:8" x14ac:dyDescent="0.25">
      <c r="A393" s="1">
        <v>42767</v>
      </c>
      <c r="B393" t="s">
        <v>117</v>
      </c>
      <c r="C3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020117 FRESHGROCERWALNUTST S1 PHILADELPHIA PA</v>
      </c>
      <c r="D393" t="str">
        <f>RIGHT(Table1[[#This Row],[Cleaned up desc]], LEN(Table1[[#This Row],[Cleaned up desc]])-6)</f>
        <v xml:space="preserve"> FRESHGROCERWALNUTST S1 PHILADELPHIA PA</v>
      </c>
      <c r="E393">
        <v>-89.7</v>
      </c>
      <c r="F393" t="s">
        <v>1</v>
      </c>
      <c r="G393" t="s">
        <v>1084</v>
      </c>
      <c r="H393" t="b">
        <v>1</v>
      </c>
    </row>
    <row r="394" spans="1:8" x14ac:dyDescent="0.25">
      <c r="A394" s="1">
        <v>42711</v>
      </c>
      <c r="B394" t="s">
        <v>59</v>
      </c>
      <c r="C3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120616 COHEN EYE ASSOCIATES P 713-6588301 TX</v>
      </c>
      <c r="D394" t="str">
        <f>RIGHT(Table1[[#This Row],[Cleaned up desc]], LEN(Table1[[#This Row],[Cleaned up desc]])-6)</f>
        <v xml:space="preserve"> COHEN EYE ASSOCIATES P 713-6588301 TX</v>
      </c>
      <c r="E394">
        <v>-145</v>
      </c>
      <c r="F394" t="s">
        <v>1</v>
      </c>
      <c r="G394" t="s">
        <v>1076</v>
      </c>
    </row>
    <row r="395" spans="1:8" x14ac:dyDescent="0.25">
      <c r="A395" s="1">
        <v>44334</v>
      </c>
      <c r="B395" t="s">
        <v>764</v>
      </c>
      <c r="C3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051821 COMMWLTHOFPAPATH PAINDIVLTX ***********1095</v>
      </c>
      <c r="D395" t="str">
        <f>RIGHT(Table1[[#This Row],[Cleaned up desc]], LEN(Table1[[#This Row],[Cleaned up desc]])-6)</f>
        <v xml:space="preserve"> COMMWLTHOFPAPATH PAINDIVLTX ***********1095</v>
      </c>
      <c r="E395">
        <v>-4</v>
      </c>
      <c r="F395">
        <v>26630.78</v>
      </c>
      <c r="G395" t="s">
        <v>1076</v>
      </c>
    </row>
    <row r="396" spans="1:8" x14ac:dyDescent="0.25">
      <c r="A396" s="1">
        <v>42696</v>
      </c>
      <c r="B396" t="s">
        <v>44</v>
      </c>
      <c r="C3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112216 CVS/PHARM 00450--3401 PHILADELPHIA PA</v>
      </c>
      <c r="D396" t="str">
        <f>RIGHT(Table1[[#This Row],[Cleaned up desc]], LEN(Table1[[#This Row],[Cleaned up desc]])-6)</f>
        <v xml:space="preserve"> CVS/PHARM 00450--3401 PHILADELPHIA PA</v>
      </c>
      <c r="E396">
        <v>-15.99</v>
      </c>
      <c r="F396" t="s">
        <v>1</v>
      </c>
      <c r="G396" t="s">
        <v>1097</v>
      </c>
      <c r="H396" t="b">
        <v>1</v>
      </c>
    </row>
    <row r="397" spans="1:8" x14ac:dyDescent="0.25">
      <c r="A397" s="1">
        <v>42674</v>
      </c>
      <c r="B397" t="s">
        <v>14</v>
      </c>
      <c r="C3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102916 CVS/PHARM 01064--1826- PHILADELPHIA PA</v>
      </c>
      <c r="D397" t="str">
        <f>RIGHT(Table1[[#This Row],[Cleaned up desc]], LEN(Table1[[#This Row],[Cleaned up desc]])-6)</f>
        <v xml:space="preserve"> CVS/PHARM 01064--1826- PHILADELPHIA PA</v>
      </c>
      <c r="E397">
        <v>-40.76</v>
      </c>
      <c r="F397" t="s">
        <v>1</v>
      </c>
      <c r="G397" t="s">
        <v>1097</v>
      </c>
      <c r="H397" t="b">
        <v>1</v>
      </c>
    </row>
    <row r="398" spans="1:8" x14ac:dyDescent="0.25">
      <c r="A398" s="1">
        <v>42709</v>
      </c>
      <c r="B398" t="s">
        <v>58</v>
      </c>
      <c r="C3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120316 FRESHGROCERWALNUTST S1 PHILADELPHIA PA</v>
      </c>
      <c r="D398" t="str">
        <f>RIGHT(Table1[[#This Row],[Cleaned up desc]], LEN(Table1[[#This Row],[Cleaned up desc]])-6)</f>
        <v xml:space="preserve"> FRESHGROCERWALNUTST S1 PHILADELPHIA PA</v>
      </c>
      <c r="E398">
        <v>-40.14</v>
      </c>
      <c r="F398" t="s">
        <v>1</v>
      </c>
      <c r="G398" t="s">
        <v>1084</v>
      </c>
      <c r="H398" t="b">
        <v>1</v>
      </c>
    </row>
    <row r="399" spans="1:8" x14ac:dyDescent="0.25">
      <c r="A399" s="1">
        <v>42881</v>
      </c>
      <c r="B399" t="s">
        <v>215</v>
      </c>
      <c r="C3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052617 CVS/PHARMACY #04007--3925PHILDELPHIA PA</v>
      </c>
      <c r="D399" t="str">
        <f>RIGHT(Table1[[#This Row],[Cleaned up desc]], LEN(Table1[[#This Row],[Cleaned up desc]])-6)</f>
        <v xml:space="preserve"> CVS/PHARMACY #04007--3925PHILDELPHIA PA</v>
      </c>
      <c r="E399">
        <v>-28.88</v>
      </c>
      <c r="F399" t="s">
        <v>1</v>
      </c>
      <c r="G399" t="s">
        <v>1097</v>
      </c>
      <c r="H399" t="b">
        <v>1</v>
      </c>
    </row>
    <row r="400" spans="1:8" x14ac:dyDescent="0.25">
      <c r="A400" s="1">
        <v>42796</v>
      </c>
      <c r="B400" t="s">
        <v>146</v>
      </c>
      <c r="C4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022817 GRUBHUB BESTCHINAINN 877-585-7878 IL</v>
      </c>
      <c r="D400" t="str">
        <f>RIGHT(Table1[[#This Row],[Cleaned up desc]], LEN(Table1[[#This Row],[Cleaned up desc]])-6)</f>
        <v xml:space="preserve"> GRUBHUB BESTCHINAINN 877-585-7878 IL</v>
      </c>
      <c r="E400">
        <v>-19.690000000000001</v>
      </c>
      <c r="F400" t="s">
        <v>1</v>
      </c>
      <c r="G400" t="s">
        <v>1085</v>
      </c>
      <c r="H400" t="b">
        <v>1</v>
      </c>
    </row>
    <row r="401" spans="1:8" x14ac:dyDescent="0.25">
      <c r="A401" s="1">
        <v>42724</v>
      </c>
      <c r="B401" t="s">
        <v>79</v>
      </c>
      <c r="C4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122016 FEDEX 785043290440 MEMPHIS TN</v>
      </c>
      <c r="D401" t="str">
        <f>RIGHT(Table1[[#This Row],[Cleaned up desc]], LEN(Table1[[#This Row],[Cleaned up desc]])-6)</f>
        <v xml:space="preserve"> FEDEX 785043290440 MEMPHIS TN</v>
      </c>
      <c r="E401">
        <v>-13.11</v>
      </c>
      <c r="F401" t="s">
        <v>1</v>
      </c>
      <c r="G401" t="s">
        <v>1076</v>
      </c>
    </row>
    <row r="402" spans="1:8" x14ac:dyDescent="0.25">
      <c r="A402" s="1">
        <v>42821</v>
      </c>
      <c r="B402" t="s">
        <v>158</v>
      </c>
      <c r="C4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032617 G-MIAMI FOOD AIRPORT MIAMI FL</v>
      </c>
      <c r="D402" t="str">
        <f>RIGHT(Table1[[#This Row],[Cleaned up desc]], LEN(Table1[[#This Row],[Cleaned up desc]])-6)</f>
        <v xml:space="preserve"> G-MIAMI FOOD AIRPORT MIAMI FL</v>
      </c>
      <c r="E402">
        <v>-12.99</v>
      </c>
      <c r="F402" t="s">
        <v>1</v>
      </c>
      <c r="G402" t="s">
        <v>1076</v>
      </c>
    </row>
    <row r="403" spans="1:8" x14ac:dyDescent="0.25">
      <c r="A403" s="1">
        <v>42731</v>
      </c>
      <c r="B403" t="s">
        <v>83</v>
      </c>
      <c r="C4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122416 HOB-LOB #125 26060 U.S CYPRESS TX</v>
      </c>
      <c r="D403" t="str">
        <f>RIGHT(Table1[[#This Row],[Cleaned up desc]], LEN(Table1[[#This Row],[Cleaned up desc]])-6)</f>
        <v xml:space="preserve"> HOB-LOB #125 26060 U.S CYPRESS TX</v>
      </c>
      <c r="E403">
        <v>-54.51</v>
      </c>
      <c r="F403" t="s">
        <v>1</v>
      </c>
      <c r="G403" t="s">
        <v>1076</v>
      </c>
    </row>
    <row r="404" spans="1:8" x14ac:dyDescent="0.25">
      <c r="A404" s="1">
        <v>42727</v>
      </c>
      <c r="B404" t="s">
        <v>82</v>
      </c>
      <c r="C4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122316 HOMEGOODS 7038 HIGHWAY HOUSTON TX</v>
      </c>
      <c r="D404" t="str">
        <f>RIGHT(Table1[[#This Row],[Cleaned up desc]], LEN(Table1[[#This Row],[Cleaned up desc]])-6)</f>
        <v xml:space="preserve"> HOMEGOODS 7038 HIGHWAY HOUSTON TX</v>
      </c>
      <c r="E404">
        <v>-35.81</v>
      </c>
      <c r="F404" t="s">
        <v>1</v>
      </c>
      <c r="G404" t="s">
        <v>1076</v>
      </c>
    </row>
    <row r="405" spans="1:8" x14ac:dyDescent="0.25">
      <c r="A405" s="1">
        <v>42675</v>
      </c>
      <c r="B405" t="s">
        <v>17</v>
      </c>
      <c r="C4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103116 JIMMY JOHNS - 2428 PHILADELPHIA PA</v>
      </c>
      <c r="D405" t="str">
        <f>RIGHT(Table1[[#This Row],[Cleaned up desc]], LEN(Table1[[#This Row],[Cleaned up desc]])-6)</f>
        <v xml:space="preserve"> JIMMY JOHNS - 2428 PHILADELPHIA PA</v>
      </c>
      <c r="E405">
        <v>-10.8</v>
      </c>
      <c r="F405" t="s">
        <v>1</v>
      </c>
      <c r="G405" t="s">
        <v>1080</v>
      </c>
      <c r="H405" t="b">
        <v>1</v>
      </c>
    </row>
    <row r="406" spans="1:8" x14ac:dyDescent="0.25">
      <c r="A406" s="1">
        <v>42744</v>
      </c>
      <c r="B406" t="s">
        <v>93</v>
      </c>
      <c r="C4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010617 GRUBHUBABNERSCHEESEST GRUBHUB.COM NY</v>
      </c>
      <c r="D406" t="str">
        <f>RIGHT(Table1[[#This Row],[Cleaned up desc]], LEN(Table1[[#This Row],[Cleaned up desc]])-6)</f>
        <v xml:space="preserve"> GRUBHUBABNERSCHEESEST GRUBHUB.COM NY</v>
      </c>
      <c r="E406">
        <v>-18.690000000000001</v>
      </c>
      <c r="F406" t="s">
        <v>1</v>
      </c>
      <c r="G406" t="s">
        <v>1085</v>
      </c>
      <c r="H406" t="b">
        <v>1</v>
      </c>
    </row>
    <row r="407" spans="1:8" x14ac:dyDescent="0.25">
      <c r="A407" s="1">
        <v>42825</v>
      </c>
      <c r="B407" t="s">
        <v>165</v>
      </c>
      <c r="C4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033017 MIAMI AIRP WENDYS MIAMI FL</v>
      </c>
      <c r="D407" t="str">
        <f>RIGHT(Table1[[#This Row],[Cleaned up desc]], LEN(Table1[[#This Row],[Cleaned up desc]])-6)</f>
        <v xml:space="preserve"> MIAMI AIRP WENDYS MIAMI FL</v>
      </c>
      <c r="E407">
        <v>-7.08</v>
      </c>
      <c r="F407" t="s">
        <v>1</v>
      </c>
      <c r="G407" t="s">
        <v>1076</v>
      </c>
    </row>
    <row r="408" spans="1:8" x14ac:dyDescent="0.25">
      <c r="A408" s="1">
        <v>42787</v>
      </c>
      <c r="B408" t="s">
        <v>132</v>
      </c>
      <c r="C4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022017 GRUBHUBABNERSCHEESEST GRUBHUB.COM NY</v>
      </c>
      <c r="D408" t="str">
        <f>RIGHT(Table1[[#This Row],[Cleaned up desc]], LEN(Table1[[#This Row],[Cleaned up desc]])-6)</f>
        <v xml:space="preserve"> GRUBHUBABNERSCHEESEST GRUBHUB.COM NY</v>
      </c>
      <c r="E408">
        <v>-16.46</v>
      </c>
      <c r="F408" t="s">
        <v>1</v>
      </c>
      <c r="G408" t="s">
        <v>1085</v>
      </c>
      <c r="H408" t="b">
        <v>1</v>
      </c>
    </row>
    <row r="409" spans="1:8" x14ac:dyDescent="0.25">
      <c r="A409" s="1">
        <v>42738</v>
      </c>
      <c r="B409" t="s">
        <v>87</v>
      </c>
      <c r="C4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010217 MOD PIZZA VINTAGE MRKT HOUSTON TX</v>
      </c>
      <c r="D409" t="str">
        <f>RIGHT(Table1[[#This Row],[Cleaned up desc]], LEN(Table1[[#This Row],[Cleaned up desc]])-6)</f>
        <v xml:space="preserve"> MOD PIZZA VINTAGE MRKT HOUSTON TX</v>
      </c>
      <c r="E409">
        <v>-13.19</v>
      </c>
      <c r="F409" t="s">
        <v>1</v>
      </c>
      <c r="G409" t="s">
        <v>1080</v>
      </c>
      <c r="H409" t="b">
        <v>1</v>
      </c>
    </row>
    <row r="410" spans="1:8" x14ac:dyDescent="0.25">
      <c r="A410" s="1">
        <v>42723</v>
      </c>
      <c r="B410" t="s">
        <v>72</v>
      </c>
      <c r="C4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121716 National Mechanics PHILADELPHIA PA</v>
      </c>
      <c r="D410" t="str">
        <f>RIGHT(Table1[[#This Row],[Cleaned up desc]], LEN(Table1[[#This Row],[Cleaned up desc]])-6)</f>
        <v xml:space="preserve"> National Mechanics PHILADELPHIA PA</v>
      </c>
      <c r="E410">
        <v>-10</v>
      </c>
      <c r="F410" t="s">
        <v>1</v>
      </c>
      <c r="G410" t="s">
        <v>1076</v>
      </c>
    </row>
    <row r="411" spans="1:8" x14ac:dyDescent="0.25">
      <c r="A411" s="1">
        <v>44811</v>
      </c>
      <c r="B411" t="s">
        <v>905</v>
      </c>
      <c r="C4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090722 NNpayplnCUBLDR ServiceFee ***********9933</v>
      </c>
      <c r="D411" t="str">
        <f>RIGHT(Table1[[#This Row],[Cleaned up desc]], LEN(Table1[[#This Row],[Cleaned up desc]])-6)</f>
        <v xml:space="preserve"> NNpayplnCUBLDR ServiceFee ***********9933</v>
      </c>
      <c r="E411">
        <v>-25</v>
      </c>
      <c r="F411">
        <v>8053.51</v>
      </c>
      <c r="G411" t="s">
        <v>1076</v>
      </c>
    </row>
    <row r="412" spans="1:8" x14ac:dyDescent="0.25">
      <c r="A412" s="1">
        <v>42846</v>
      </c>
      <c r="B412" t="s">
        <v>182</v>
      </c>
      <c r="C4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042017 OAK HALL CAP &amp; GOWN 800-223-0429 VA</v>
      </c>
      <c r="D412" t="str">
        <f>RIGHT(Table1[[#This Row],[Cleaned up desc]], LEN(Table1[[#This Row],[Cleaned up desc]])-6)</f>
        <v xml:space="preserve"> OAK HALL CAP &amp; GOWN 800-223-0429 VA</v>
      </c>
      <c r="E412">
        <v>-103.67</v>
      </c>
      <c r="F412" t="s">
        <v>1</v>
      </c>
      <c r="G412" t="s">
        <v>1076</v>
      </c>
    </row>
    <row r="413" spans="1:8" x14ac:dyDescent="0.25">
      <c r="A413" s="1">
        <v>42804</v>
      </c>
      <c r="B413" t="s">
        <v>149</v>
      </c>
      <c r="C4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031017 PERSONALINCOME PAINDIVLTX ***********7107</v>
      </c>
      <c r="D413" t="str">
        <f>RIGHT(Table1[[#This Row],[Cleaned up desc]], LEN(Table1[[#This Row],[Cleaned up desc]])-6)</f>
        <v xml:space="preserve"> PERSONALINCOME PAINDIVLTX ***********7107</v>
      </c>
      <c r="E413">
        <v>-4</v>
      </c>
      <c r="F413" t="s">
        <v>1</v>
      </c>
      <c r="G413" t="s">
        <v>1076</v>
      </c>
    </row>
    <row r="414" spans="1:8" x14ac:dyDescent="0.25">
      <c r="A414" s="1">
        <v>42830</v>
      </c>
      <c r="B414" t="s">
        <v>171</v>
      </c>
      <c r="C4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040417 GRUBHUBABNERSCHEESEST GRUBHUB.COM NY</v>
      </c>
      <c r="D414" t="str">
        <f>RIGHT(Table1[[#This Row],[Cleaned up desc]], LEN(Table1[[#This Row],[Cleaned up desc]])-6)</f>
        <v xml:space="preserve"> GRUBHUBABNERSCHEESEST GRUBHUB.COM NY</v>
      </c>
      <c r="E414">
        <v>-16.46</v>
      </c>
      <c r="F414" t="s">
        <v>1</v>
      </c>
      <c r="G414" t="s">
        <v>1085</v>
      </c>
      <c r="H414" t="b">
        <v>1</v>
      </c>
    </row>
    <row r="415" spans="1:8" x14ac:dyDescent="0.25">
      <c r="A415" s="1">
        <v>42860</v>
      </c>
      <c r="B415" t="s">
        <v>198</v>
      </c>
      <c r="C4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050417 GRUBHUBABNERSCHEESEST GRUBHUB.COM NY</v>
      </c>
      <c r="D415" t="str">
        <f>RIGHT(Table1[[#This Row],[Cleaned up desc]], LEN(Table1[[#This Row],[Cleaned up desc]])-6)</f>
        <v xml:space="preserve"> GRUBHUBABNERSCHEESEST GRUBHUB.COM NY</v>
      </c>
      <c r="E415">
        <v>-14.1</v>
      </c>
      <c r="F415" t="s">
        <v>1</v>
      </c>
      <c r="G415" t="s">
        <v>1085</v>
      </c>
      <c r="H415" t="b">
        <v>1</v>
      </c>
    </row>
    <row r="416" spans="1:8" x14ac:dyDescent="0.25">
      <c r="A416" s="1">
        <v>42871</v>
      </c>
      <c r="B416" t="s">
        <v>207</v>
      </c>
      <c r="C4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051517 GRUBHUBABNERSCHEESEST GRUBHUB.COM NY</v>
      </c>
      <c r="D416" t="str">
        <f>RIGHT(Table1[[#This Row],[Cleaned up desc]], LEN(Table1[[#This Row],[Cleaned up desc]])-6)</f>
        <v xml:space="preserve"> GRUBHUBABNERSCHEESEST GRUBHUB.COM NY</v>
      </c>
      <c r="E416">
        <v>-16.46</v>
      </c>
      <c r="F416" t="s">
        <v>1</v>
      </c>
      <c r="G416" t="s">
        <v>1085</v>
      </c>
      <c r="H416" t="b">
        <v>1</v>
      </c>
    </row>
    <row r="417" spans="1:8" x14ac:dyDescent="0.25">
      <c r="A417" s="1">
        <v>43572</v>
      </c>
      <c r="B417" t="s">
        <v>499</v>
      </c>
      <c r="C4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041719 PERSONALINCOME PAINDIVLTX ***********7107</v>
      </c>
      <c r="D417" t="str">
        <f>RIGHT(Table1[[#This Row],[Cleaned up desc]], LEN(Table1[[#This Row],[Cleaned up desc]])-6)</f>
        <v xml:space="preserve"> PERSONALINCOME PAINDIVLTX ***********7107</v>
      </c>
      <c r="E417">
        <v>-20</v>
      </c>
      <c r="F417" t="s">
        <v>1</v>
      </c>
      <c r="G417" t="s">
        <v>1076</v>
      </c>
    </row>
    <row r="418" spans="1:8" x14ac:dyDescent="0.25">
      <c r="A418" s="1">
        <v>42688</v>
      </c>
      <c r="B418" t="s">
        <v>33</v>
      </c>
      <c r="C4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111116 PIZZA WINGS STEAKS - E PHILADELPHIA</v>
      </c>
      <c r="D418" t="str">
        <f>RIGHT(Table1[[#This Row],[Cleaned up desc]], LEN(Table1[[#This Row],[Cleaned up desc]])-6)</f>
        <v xml:space="preserve"> PIZZA WINGS STEAKS - E PHILADELPHIA</v>
      </c>
      <c r="E418">
        <v>-16.87</v>
      </c>
      <c r="F418" t="s">
        <v>1</v>
      </c>
      <c r="G418" t="s">
        <v>1080</v>
      </c>
      <c r="H418" t="b">
        <v>1</v>
      </c>
    </row>
    <row r="419" spans="1:8" x14ac:dyDescent="0.25">
      <c r="A419" s="1">
        <v>42760</v>
      </c>
      <c r="B419" t="s">
        <v>109</v>
      </c>
      <c r="C4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012417 PIZZA WINGS STEAKS - E PHILADELPHIA PA</v>
      </c>
      <c r="D419" t="str">
        <f>RIGHT(Table1[[#This Row],[Cleaned up desc]], LEN(Table1[[#This Row],[Cleaned up desc]])-6)</f>
        <v xml:space="preserve"> PIZZA WINGS STEAKS - E PHILADELPHIA PA</v>
      </c>
      <c r="E419">
        <v>-22.43</v>
      </c>
      <c r="F419" t="s">
        <v>1</v>
      </c>
      <c r="G419" t="s">
        <v>1080</v>
      </c>
      <c r="H419" t="b">
        <v>1</v>
      </c>
    </row>
    <row r="420" spans="1:8" x14ac:dyDescent="0.25">
      <c r="A420" s="1">
        <v>42802</v>
      </c>
      <c r="B420" t="s">
        <v>140</v>
      </c>
      <c r="C4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CREDIT PRENOTIFICATION 030917 REPUBLIC TRS PREP FEES ***********0001</v>
      </c>
      <c r="D420" t="str">
        <f>RIGHT(Table1[[#This Row],[Cleaned up desc]], LEN(Table1[[#This Row],[Cleaned up desc]])-6)</f>
        <v xml:space="preserve"> PRENOTIFICATION 030917 REPUBLIC TRS PREP FEES ***********0001</v>
      </c>
      <c r="E420">
        <v>0</v>
      </c>
      <c r="F420" t="s">
        <v>1</v>
      </c>
      <c r="G420" t="s">
        <v>1076</v>
      </c>
    </row>
    <row r="421" spans="1:8" x14ac:dyDescent="0.25">
      <c r="A421" s="1">
        <v>42815</v>
      </c>
      <c r="B421" t="s">
        <v>141</v>
      </c>
      <c r="C4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032217 REPUBLIC TRS RT FED ***********7107</v>
      </c>
      <c r="D421" t="str">
        <f>RIGHT(Table1[[#This Row],[Cleaned up desc]], LEN(Table1[[#This Row],[Cleaned up desc]])-6)</f>
        <v xml:space="preserve"> REPUBLIC TRS RT FED ***********7107</v>
      </c>
      <c r="E421">
        <v>627</v>
      </c>
      <c r="F421" t="s">
        <v>1</v>
      </c>
      <c r="G421" t="s">
        <v>1076</v>
      </c>
    </row>
    <row r="422" spans="1:8" x14ac:dyDescent="0.25">
      <c r="A422" s="1">
        <v>42906</v>
      </c>
      <c r="B422" t="s">
        <v>233</v>
      </c>
      <c r="C4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062017 SEPTA FARE MACHINE PHILADELPHIA PA</v>
      </c>
      <c r="D422" t="str">
        <f>RIGHT(Table1[[#This Row],[Cleaned up desc]], LEN(Table1[[#This Row],[Cleaned up desc]])-6)</f>
        <v xml:space="preserve"> SEPTA FARE MACHINE PHILADELPHIA PA</v>
      </c>
      <c r="E422">
        <v>-10</v>
      </c>
      <c r="F422" t="s">
        <v>1</v>
      </c>
      <c r="G422" t="s">
        <v>1076</v>
      </c>
    </row>
    <row r="423" spans="1:8" x14ac:dyDescent="0.25">
      <c r="A423" s="1">
        <v>42674</v>
      </c>
      <c r="B423" t="s">
        <v>12</v>
      </c>
      <c r="C4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102916 SPIRIT HALLOWEEN 71079 609-645-5772 PA</v>
      </c>
      <c r="D423" t="str">
        <f>RIGHT(Table1[[#This Row],[Cleaned up desc]], LEN(Table1[[#This Row],[Cleaned up desc]])-6)</f>
        <v xml:space="preserve"> SPIRIT HALLOWEEN 71079 609-645-5772 PA</v>
      </c>
      <c r="E423">
        <v>-21.99</v>
      </c>
      <c r="F423" t="s">
        <v>1</v>
      </c>
      <c r="G423" t="s">
        <v>1076</v>
      </c>
    </row>
    <row r="424" spans="1:8" x14ac:dyDescent="0.25">
      <c r="A424" s="1">
        <v>42716</v>
      </c>
      <c r="B424" t="s">
        <v>62</v>
      </c>
      <c r="C4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120916 STONES BEVERAGE CENTER PHILADELPHIA PA</v>
      </c>
      <c r="D424" t="str">
        <f>RIGHT(Table1[[#This Row],[Cleaned up desc]], LEN(Table1[[#This Row],[Cleaned up desc]])-6)</f>
        <v xml:space="preserve"> STONES BEVERAGE CENTER PHILADELPHIA PA</v>
      </c>
      <c r="E424">
        <v>-21.59</v>
      </c>
      <c r="F424" t="s">
        <v>1</v>
      </c>
      <c r="G424" t="s">
        <v>1076</v>
      </c>
    </row>
    <row r="425" spans="1:8" x14ac:dyDescent="0.25">
      <c r="A425" s="1">
        <v>42674</v>
      </c>
      <c r="B425" t="s">
        <v>9</v>
      </c>
      <c r="C4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102916 TARGET ST 1900 Chestnu PHILADELPHIA PA</v>
      </c>
      <c r="D425" t="str">
        <f>RIGHT(Table1[[#This Row],[Cleaned up desc]], LEN(Table1[[#This Row],[Cleaned up desc]])-6)</f>
        <v xml:space="preserve"> TARGET ST 1900 Chestnu PHILADELPHIA PA</v>
      </c>
      <c r="E425">
        <v>-6.38</v>
      </c>
      <c r="F425" t="s">
        <v>1</v>
      </c>
      <c r="G425" t="s">
        <v>1076</v>
      </c>
    </row>
    <row r="426" spans="1:8" x14ac:dyDescent="0.25">
      <c r="A426" s="1">
        <v>43185</v>
      </c>
      <c r="B426" t="s">
        <v>339</v>
      </c>
      <c r="C4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032618 TD AMERITRADE ACH OUT ***********TRDM</v>
      </c>
      <c r="D426" t="str">
        <f>RIGHT(Table1[[#This Row],[Cleaned up desc]], LEN(Table1[[#This Row],[Cleaned up desc]])-6)</f>
        <v xml:space="preserve"> TD AMERITRADE ACH OUT ***********TRDM</v>
      </c>
      <c r="E426">
        <v>4505.16</v>
      </c>
      <c r="F426" t="s">
        <v>1</v>
      </c>
      <c r="G426" t="s">
        <v>1076</v>
      </c>
    </row>
    <row r="427" spans="1:8" x14ac:dyDescent="0.25">
      <c r="A427" s="1">
        <v>42926</v>
      </c>
      <c r="B427" t="s">
        <v>244</v>
      </c>
      <c r="C4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070717 GRUBHUBABNERSCHEESEST GRUBHUB.COM NY</v>
      </c>
      <c r="D427" t="str">
        <f>RIGHT(Table1[[#This Row],[Cleaned up desc]], LEN(Table1[[#This Row],[Cleaned up desc]])-6)</f>
        <v xml:space="preserve"> GRUBHUBABNERSCHEESEST GRUBHUB.COM NY</v>
      </c>
      <c r="E427">
        <v>-16.46</v>
      </c>
      <c r="F427" t="s">
        <v>1</v>
      </c>
      <c r="G427" t="s">
        <v>1085</v>
      </c>
      <c r="H427" t="b">
        <v>1</v>
      </c>
    </row>
    <row r="428" spans="1:8" x14ac:dyDescent="0.25">
      <c r="A428" s="1">
        <v>42933</v>
      </c>
      <c r="B428" t="s">
        <v>250</v>
      </c>
      <c r="C4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071617 GRUBHUBABNERSCHEESEST GRUBHUB.COM NY</v>
      </c>
      <c r="D428" t="str">
        <f>RIGHT(Table1[[#This Row],[Cleaned up desc]], LEN(Table1[[#This Row],[Cleaned up desc]])-6)</f>
        <v xml:space="preserve"> GRUBHUBABNERSCHEESEST GRUBHUB.COM NY</v>
      </c>
      <c r="E428">
        <v>-17.170000000000002</v>
      </c>
      <c r="F428" t="s">
        <v>1</v>
      </c>
      <c r="G428" t="s">
        <v>1085</v>
      </c>
      <c r="H428" t="b">
        <v>1</v>
      </c>
    </row>
    <row r="429" spans="1:8" x14ac:dyDescent="0.25">
      <c r="A429" s="1">
        <v>43185</v>
      </c>
      <c r="B429" t="s">
        <v>345</v>
      </c>
      <c r="C4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032618 TD AMERITRADE ACH RECAPT ***********CF22</v>
      </c>
      <c r="D429" t="str">
        <f>RIGHT(Table1[[#This Row],[Cleaned up desc]], LEN(Table1[[#This Row],[Cleaned up desc]])-6)</f>
        <v xml:space="preserve"> TD AMERITRADE ACH RECAPT ***********CF22</v>
      </c>
      <c r="E429">
        <v>-0.55000000000000004</v>
      </c>
      <c r="F429" t="s">
        <v>1</v>
      </c>
      <c r="G429" t="s">
        <v>1076</v>
      </c>
    </row>
    <row r="430" spans="1:8" x14ac:dyDescent="0.25">
      <c r="A430" s="1">
        <v>42720</v>
      </c>
      <c r="B430" t="s">
        <v>66</v>
      </c>
      <c r="C4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121616 THE FRANKLIN INSTITUTE 215-448-1200 PA</v>
      </c>
      <c r="D430" t="str">
        <f>RIGHT(Table1[[#This Row],[Cleaned up desc]], LEN(Table1[[#This Row],[Cleaned up desc]])-6)</f>
        <v xml:space="preserve"> THE FRANKLIN INSTITUTE 215-448-1200 PA</v>
      </c>
      <c r="E430">
        <v>-34</v>
      </c>
      <c r="F430" t="s">
        <v>1</v>
      </c>
      <c r="G430" t="s">
        <v>1076</v>
      </c>
    </row>
    <row r="431" spans="1:8" x14ac:dyDescent="0.25">
      <c r="A431" s="1">
        <v>42723</v>
      </c>
      <c r="B431" t="s">
        <v>74</v>
      </c>
      <c r="C4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121816 THE FRANKLIN INSTITUTE 215-448-1200 PA</v>
      </c>
      <c r="D431" t="str">
        <f>RIGHT(Table1[[#This Row],[Cleaned up desc]], LEN(Table1[[#This Row],[Cleaned up desc]])-6)</f>
        <v xml:space="preserve"> THE FRANKLIN INSTITUTE 215-448-1200 PA</v>
      </c>
      <c r="E431">
        <v>-17</v>
      </c>
      <c r="F431" t="s">
        <v>1</v>
      </c>
      <c r="G431" t="s">
        <v>1076</v>
      </c>
    </row>
    <row r="432" spans="1:8" x14ac:dyDescent="0.25">
      <c r="A432" s="1">
        <v>42738</v>
      </c>
      <c r="B432" t="s">
        <v>88</v>
      </c>
      <c r="C4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123116 THE FRANKLIN INSTITUTE 215-448-1200 PA</v>
      </c>
      <c r="D432" t="str">
        <f>RIGHT(Table1[[#This Row],[Cleaned up desc]], LEN(Table1[[#This Row],[Cleaned up desc]])-6)</f>
        <v xml:space="preserve"> THE FRANKLIN INSTITUTE 215-448-1200 PA</v>
      </c>
      <c r="E432">
        <v>-22</v>
      </c>
      <c r="F432" t="s">
        <v>1</v>
      </c>
      <c r="G432" t="s">
        <v>1076</v>
      </c>
    </row>
    <row r="433" spans="1:8" x14ac:dyDescent="0.25">
      <c r="A433" s="1">
        <v>42824</v>
      </c>
      <c r="B433" t="s">
        <v>163</v>
      </c>
      <c r="C4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032817 TOBACCCO SHOP B39 CANCUN QROO FOREIGN TRANSACTION FEES INCURRED THIS CYCLE 3.13</v>
      </c>
      <c r="D433" t="str">
        <f>RIGHT(Table1[[#This Row],[Cleaned up desc]], LEN(Table1[[#This Row],[Cleaned up desc]])-6)</f>
        <v xml:space="preserve"> TOBACCCO SHOP B39 CANCUN QROO FOREIGN TRANSACTION FEES INCURRED THIS CYCLE 3.13</v>
      </c>
      <c r="E433">
        <v>-90.93</v>
      </c>
      <c r="F433" t="s">
        <v>1</v>
      </c>
      <c r="G433" t="s">
        <v>1076</v>
      </c>
    </row>
    <row r="434" spans="1:8" x14ac:dyDescent="0.25">
      <c r="A434" s="1">
        <v>42681</v>
      </c>
      <c r="B434" t="s">
        <v>25</v>
      </c>
      <c r="C4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110716 GRUBHUBABNERSCHEESEST GRUBHUB.COM NY</v>
      </c>
      <c r="D434" t="str">
        <f>RIGHT(Table1[[#This Row],[Cleaned up desc]], LEN(Table1[[#This Row],[Cleaned up desc]])-6)</f>
        <v xml:space="preserve"> GRUBHUBABNERSCHEESEST GRUBHUB.COM NY</v>
      </c>
      <c r="E434">
        <v>-12.98</v>
      </c>
      <c r="F434" t="s">
        <v>1</v>
      </c>
      <c r="G434" t="s">
        <v>1085</v>
      </c>
      <c r="H434" t="b">
        <v>1</v>
      </c>
    </row>
    <row r="435" spans="1:8" x14ac:dyDescent="0.25">
      <c r="A435" s="1">
        <v>42717</v>
      </c>
      <c r="B435" t="s">
        <v>64</v>
      </c>
      <c r="C4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121316 GRUBHUBABNERSCHEESEST GRUBHUB.COM NY</v>
      </c>
      <c r="D435" t="str">
        <f>RIGHT(Table1[[#This Row],[Cleaned up desc]], LEN(Table1[[#This Row],[Cleaned up desc]])-6)</f>
        <v xml:space="preserve"> GRUBHUBABNERSCHEESEST GRUBHUB.COM NY</v>
      </c>
      <c r="E435">
        <v>-17.170000000000002</v>
      </c>
      <c r="F435" t="s">
        <v>1</v>
      </c>
      <c r="G435" t="s">
        <v>1085</v>
      </c>
      <c r="H435" t="b">
        <v>1</v>
      </c>
    </row>
    <row r="436" spans="1:8" x14ac:dyDescent="0.25">
      <c r="A436" s="1">
        <v>42755</v>
      </c>
      <c r="B436" t="s">
        <v>104</v>
      </c>
      <c r="C4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012017 USPS PO 41655101 3000 PHILADELPHIA PA</v>
      </c>
      <c r="D436" t="str">
        <f>RIGHT(Table1[[#This Row],[Cleaned up desc]], LEN(Table1[[#This Row],[Cleaned up desc]])-6)</f>
        <v xml:space="preserve"> USPS PO 41655101 3000 PHILADELPHIA PA</v>
      </c>
      <c r="E436">
        <v>-211.2</v>
      </c>
      <c r="F436" t="s">
        <v>1</v>
      </c>
      <c r="G436" t="s">
        <v>1076</v>
      </c>
    </row>
    <row r="437" spans="1:8" x14ac:dyDescent="0.25">
      <c r="A437" s="1">
        <v>42740</v>
      </c>
      <c r="B437" t="s">
        <v>90</v>
      </c>
      <c r="C4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010417 VTS PHILADELPHIA TAXI ASTORIA NY</v>
      </c>
      <c r="D437" t="str">
        <f>RIGHT(Table1[[#This Row],[Cleaned up desc]], LEN(Table1[[#This Row],[Cleaned up desc]])-6)</f>
        <v xml:space="preserve"> VTS PHILADELPHIA TAXI ASTORIA NY</v>
      </c>
      <c r="E437">
        <v>-34.74</v>
      </c>
      <c r="F437" t="s">
        <v>1</v>
      </c>
      <c r="G437" t="s">
        <v>1076</v>
      </c>
    </row>
    <row r="438" spans="1:8" x14ac:dyDescent="0.25">
      <c r="A438" s="1">
        <v>42688</v>
      </c>
      <c r="B438" t="s">
        <v>34</v>
      </c>
      <c r="C4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111216 WINE &amp; SPIRITS 5150 PHILADELPHIA</v>
      </c>
      <c r="D438" t="str">
        <f>RIGHT(Table1[[#This Row],[Cleaned up desc]], LEN(Table1[[#This Row],[Cleaned up desc]])-6)</f>
        <v xml:space="preserve"> WINE &amp; SPIRITS 5150 PHILADELPHIA</v>
      </c>
      <c r="E438">
        <v>-72.319999999999993</v>
      </c>
      <c r="F438" t="s">
        <v>1</v>
      </c>
      <c r="G438" t="s">
        <v>1076</v>
      </c>
    </row>
    <row r="439" spans="1:8" x14ac:dyDescent="0.25">
      <c r="A439" s="1">
        <v>42723</v>
      </c>
      <c r="B439" t="s">
        <v>75</v>
      </c>
      <c r="C4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121716 GRUBHUBABNERSCHEESEST GRUBHUB.COM NY</v>
      </c>
      <c r="D439" t="str">
        <f>RIGHT(Table1[[#This Row],[Cleaned up desc]], LEN(Table1[[#This Row],[Cleaned up desc]])-6)</f>
        <v xml:space="preserve"> GRUBHUBABNERSCHEESEST GRUBHUB.COM NY</v>
      </c>
      <c r="E439">
        <v>-17.170000000000002</v>
      </c>
      <c r="F439" t="s">
        <v>1</v>
      </c>
      <c r="G439" t="s">
        <v>1085</v>
      </c>
      <c r="H439" t="b">
        <v>1</v>
      </c>
    </row>
    <row r="440" spans="1:8" x14ac:dyDescent="0.25">
      <c r="A440" s="1">
        <v>42856</v>
      </c>
      <c r="B440" t="s">
        <v>192</v>
      </c>
      <c r="C4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042917 GRUBHUBALLEGROPIZZAAN GRUBHUB.COM NY</v>
      </c>
      <c r="D440" t="str">
        <f>RIGHT(Table1[[#This Row],[Cleaned up desc]], LEN(Table1[[#This Row],[Cleaned up desc]])-6)</f>
        <v xml:space="preserve"> GRUBHUBALLEGROPIZZAAN GRUBHUB.COM NY</v>
      </c>
      <c r="E440">
        <v>-25.92</v>
      </c>
      <c r="F440" t="s">
        <v>1</v>
      </c>
      <c r="G440" t="s">
        <v>1085</v>
      </c>
      <c r="H440" t="b">
        <v>1</v>
      </c>
    </row>
    <row r="441" spans="1:8" x14ac:dyDescent="0.25">
      <c r="A441" s="1">
        <v>42810</v>
      </c>
      <c r="B441" t="s">
        <v>152</v>
      </c>
      <c r="C4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031517 ZIPCAR INC. 866-494-7227 MA</v>
      </c>
      <c r="D441" t="str">
        <f>RIGHT(Table1[[#This Row],[Cleaned up desc]], LEN(Table1[[#This Row],[Cleaned up desc]])-6)</f>
        <v xml:space="preserve"> ZIPCAR INC. 866-494-7227 MA</v>
      </c>
      <c r="E441">
        <v>-63.43</v>
      </c>
      <c r="F441" t="s">
        <v>1</v>
      </c>
      <c r="G441" t="s">
        <v>1076</v>
      </c>
    </row>
    <row r="442" spans="1:8" x14ac:dyDescent="0.25">
      <c r="A442" s="1">
        <v>42915</v>
      </c>
      <c r="B442" t="s">
        <v>241</v>
      </c>
      <c r="C4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062817 ZIPCAR INC. 866-494-7227 MA</v>
      </c>
      <c r="D442" t="str">
        <f>RIGHT(Table1[[#This Row],[Cleaned up desc]], LEN(Table1[[#This Row],[Cleaned up desc]])-6)</f>
        <v xml:space="preserve"> ZIPCAR INC. 866-494-7227 MA</v>
      </c>
      <c r="E442">
        <v>-25</v>
      </c>
      <c r="F442" t="s">
        <v>1</v>
      </c>
      <c r="G442" t="s">
        <v>1076</v>
      </c>
    </row>
    <row r="443" spans="1:8" x14ac:dyDescent="0.25">
      <c r="A443" s="1">
        <v>42703</v>
      </c>
      <c r="B443" t="s">
        <v>53</v>
      </c>
      <c r="C4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112916 GRUBHUBALLEGROPIZZAAN GRUBHUB.COM NY</v>
      </c>
      <c r="D443" t="str">
        <f>RIGHT(Table1[[#This Row],[Cleaned up desc]], LEN(Table1[[#This Row],[Cleaned up desc]])-6)</f>
        <v xml:space="preserve"> GRUBHUBALLEGROPIZZAAN GRUBHUB.COM NY</v>
      </c>
      <c r="E443">
        <v>-19.18</v>
      </c>
      <c r="F443" t="s">
        <v>1</v>
      </c>
      <c r="G443" t="s">
        <v>1085</v>
      </c>
      <c r="H443" t="b">
        <v>1</v>
      </c>
    </row>
    <row r="444" spans="1:8" x14ac:dyDescent="0.25">
      <c r="A444" s="1">
        <v>42971</v>
      </c>
      <c r="B444" t="s">
        <v>269</v>
      </c>
      <c r="C4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082317 ZIPCAR INC. 866-494-7227 MA</v>
      </c>
      <c r="D444" t="str">
        <f>RIGHT(Table1[[#This Row],[Cleaned up desc]], LEN(Table1[[#This Row],[Cleaned up desc]])-6)</f>
        <v xml:space="preserve"> ZIPCAR INC. 866-494-7227 MA</v>
      </c>
      <c r="E444">
        <v>-61.94</v>
      </c>
      <c r="F444" t="s">
        <v>1</v>
      </c>
      <c r="G444" t="s">
        <v>1076</v>
      </c>
    </row>
    <row r="445" spans="1:8" x14ac:dyDescent="0.25">
      <c r="A445" s="1">
        <v>44498</v>
      </c>
      <c r="B445" t="s">
        <v>827</v>
      </c>
      <c r="C4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1082</v>
      </c>
      <c r="D445" t="str">
        <f>RIGHT(Table1[[#This Row],[Cleaned up desc]], LEN(Table1[[#This Row],[Cleaned up desc]])-6)</f>
        <v># 1082</v>
      </c>
      <c r="E445">
        <v>-2</v>
      </c>
      <c r="F445">
        <v>15019.23</v>
      </c>
      <c r="G445" t="s">
        <v>1076</v>
      </c>
    </row>
    <row r="446" spans="1:8" x14ac:dyDescent="0.25">
      <c r="A446" s="1">
        <v>44734</v>
      </c>
      <c r="B446" t="s">
        <v>879</v>
      </c>
      <c r="C4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1083</v>
      </c>
      <c r="D446" t="str">
        <f>RIGHT(Table1[[#This Row],[Cleaned up desc]], LEN(Table1[[#This Row],[Cleaned up desc]])-6)</f>
        <v># 1083</v>
      </c>
      <c r="E446">
        <v>-1850</v>
      </c>
      <c r="F446">
        <v>7108.1</v>
      </c>
      <c r="G446" t="s">
        <v>1076</v>
      </c>
    </row>
    <row r="447" spans="1:8" x14ac:dyDescent="0.25">
      <c r="A447" s="1">
        <v>44748</v>
      </c>
      <c r="B447" t="s">
        <v>883</v>
      </c>
      <c r="C4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1084</v>
      </c>
      <c r="D447" t="str">
        <f>RIGHT(Table1[[#This Row],[Cleaned up desc]], LEN(Table1[[#This Row],[Cleaned up desc]])-6)</f>
        <v># 1084</v>
      </c>
      <c r="E447">
        <v>-308</v>
      </c>
      <c r="F447">
        <v>8086.89</v>
      </c>
      <c r="G447" t="s">
        <v>1076</v>
      </c>
    </row>
    <row r="448" spans="1:8" x14ac:dyDescent="0.25">
      <c r="A448" s="1">
        <v>44748</v>
      </c>
      <c r="B448" t="s">
        <v>884</v>
      </c>
      <c r="C4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1085</v>
      </c>
      <c r="D448" t="str">
        <f>RIGHT(Table1[[#This Row],[Cleaned up desc]], LEN(Table1[[#This Row],[Cleaned up desc]])-6)</f>
        <v># 1085</v>
      </c>
      <c r="E448">
        <v>-1850</v>
      </c>
      <c r="F448">
        <v>6236.89</v>
      </c>
      <c r="G448" t="s">
        <v>1076</v>
      </c>
    </row>
    <row r="449" spans="1:8" x14ac:dyDescent="0.25">
      <c r="A449" s="1">
        <v>44776</v>
      </c>
      <c r="B449" t="s">
        <v>893</v>
      </c>
      <c r="C4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1086</v>
      </c>
      <c r="D449" t="str">
        <f>RIGHT(Table1[[#This Row],[Cleaned up desc]], LEN(Table1[[#This Row],[Cleaned up desc]])-6)</f>
        <v># 1086</v>
      </c>
      <c r="E449">
        <v>-1850</v>
      </c>
      <c r="F449">
        <v>6411.99</v>
      </c>
      <c r="G449" t="s">
        <v>1076</v>
      </c>
    </row>
    <row r="450" spans="1:8" x14ac:dyDescent="0.25">
      <c r="A450" s="1">
        <v>44810</v>
      </c>
      <c r="B450" t="s">
        <v>904</v>
      </c>
      <c r="C4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1087</v>
      </c>
      <c r="D450" t="str">
        <f>RIGHT(Table1[[#This Row],[Cleaned up desc]], LEN(Table1[[#This Row],[Cleaned up desc]])-6)</f>
        <v># 1087</v>
      </c>
      <c r="E450">
        <v>-1850</v>
      </c>
      <c r="F450">
        <v>8078.51</v>
      </c>
      <c r="G450" t="s">
        <v>1076</v>
      </c>
    </row>
    <row r="451" spans="1:8" x14ac:dyDescent="0.25">
      <c r="A451" s="1">
        <v>42891</v>
      </c>
      <c r="B451" t="s">
        <v>226</v>
      </c>
      <c r="C4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060317 GRUBHUBBESTCHINAINN GRUBHUB.COM NY</v>
      </c>
      <c r="D451" t="str">
        <f>RIGHT(Table1[[#This Row],[Cleaned up desc]], LEN(Table1[[#This Row],[Cleaned up desc]])-6)</f>
        <v xml:space="preserve"> GRUBHUBBESTCHINAINN GRUBHUB.COM NY</v>
      </c>
      <c r="E451">
        <v>-19.5</v>
      </c>
      <c r="F451" t="s">
        <v>1</v>
      </c>
      <c r="G451" t="s">
        <v>1085</v>
      </c>
      <c r="H451" t="b">
        <v>1</v>
      </c>
    </row>
    <row r="452" spans="1:8" x14ac:dyDescent="0.25">
      <c r="A452" s="1">
        <v>44838</v>
      </c>
      <c r="B452" t="s">
        <v>912</v>
      </c>
      <c r="C4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1088</v>
      </c>
      <c r="D452" t="str">
        <f>RIGHT(Table1[[#This Row],[Cleaned up desc]], LEN(Table1[[#This Row],[Cleaned up desc]])-6)</f>
        <v># 1088</v>
      </c>
      <c r="E452">
        <v>-1850</v>
      </c>
      <c r="F452">
        <v>5703.12</v>
      </c>
      <c r="G452" t="s">
        <v>1076</v>
      </c>
    </row>
    <row r="453" spans="1:8" x14ac:dyDescent="0.25">
      <c r="A453" s="1">
        <v>42954</v>
      </c>
      <c r="B453" t="s">
        <v>256</v>
      </c>
      <c r="C4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080417 GRUBHUBBESTCHINAINN GRUBHUB.COM NY</v>
      </c>
      <c r="D453" t="str">
        <f>RIGHT(Table1[[#This Row],[Cleaned up desc]], LEN(Table1[[#This Row],[Cleaned up desc]])-6)</f>
        <v xml:space="preserve"> GRUBHUBBESTCHINAINN GRUBHUB.COM NY</v>
      </c>
      <c r="E453">
        <v>-16.98</v>
      </c>
      <c r="F453" t="s">
        <v>1</v>
      </c>
      <c r="G453" t="s">
        <v>1085</v>
      </c>
      <c r="H453" t="b">
        <v>1</v>
      </c>
    </row>
    <row r="454" spans="1:8" x14ac:dyDescent="0.25">
      <c r="A454" s="1">
        <v>44867</v>
      </c>
      <c r="B454" t="s">
        <v>920</v>
      </c>
      <c r="C4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1089</v>
      </c>
      <c r="D454" t="str">
        <f>RIGHT(Table1[[#This Row],[Cleaned up desc]], LEN(Table1[[#This Row],[Cleaned up desc]])-6)</f>
        <v># 1089</v>
      </c>
      <c r="E454">
        <v>-1850</v>
      </c>
      <c r="F454">
        <v>4453.24</v>
      </c>
      <c r="G454" t="s">
        <v>1076</v>
      </c>
    </row>
    <row r="455" spans="1:8" x14ac:dyDescent="0.25">
      <c r="A455" s="1">
        <v>42696</v>
      </c>
      <c r="B455" t="s">
        <v>43</v>
      </c>
      <c r="C4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112216 GRUBHUBBESTCHINAINN GRUBHUB.COM NY</v>
      </c>
      <c r="D455" t="str">
        <f>RIGHT(Table1[[#This Row],[Cleaned up desc]], LEN(Table1[[#This Row],[Cleaned up desc]])-6)</f>
        <v xml:space="preserve"> GRUBHUBBESTCHINAINN GRUBHUB.COM NY</v>
      </c>
      <c r="E455">
        <v>-15.88</v>
      </c>
      <c r="F455" t="s">
        <v>1</v>
      </c>
      <c r="G455" t="s">
        <v>1085</v>
      </c>
      <c r="H455" t="b">
        <v>1</v>
      </c>
    </row>
    <row r="456" spans="1:8" x14ac:dyDescent="0.25">
      <c r="A456" s="1">
        <v>44900</v>
      </c>
      <c r="B456" t="s">
        <v>930</v>
      </c>
      <c r="C4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1090</v>
      </c>
      <c r="D456" t="str">
        <f>RIGHT(Table1[[#This Row],[Cleaned up desc]], LEN(Table1[[#This Row],[Cleaned up desc]])-6)</f>
        <v># 1090</v>
      </c>
      <c r="E456">
        <v>-1850</v>
      </c>
      <c r="F456">
        <v>10768.06</v>
      </c>
      <c r="G456" t="s">
        <v>1076</v>
      </c>
    </row>
    <row r="457" spans="1:8" x14ac:dyDescent="0.25">
      <c r="A457" s="1">
        <v>44914</v>
      </c>
      <c r="B457" t="s">
        <v>934</v>
      </c>
      <c r="C4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1091</v>
      </c>
      <c r="D457" t="str">
        <f>RIGHT(Table1[[#This Row],[Cleaned up desc]], LEN(Table1[[#This Row],[Cleaned up desc]])-6)</f>
        <v># 1091</v>
      </c>
      <c r="E457">
        <v>-6000</v>
      </c>
      <c r="F457">
        <v>3377.71</v>
      </c>
      <c r="G457" t="s">
        <v>1076</v>
      </c>
    </row>
    <row r="458" spans="1:8" x14ac:dyDescent="0.25">
      <c r="A458" s="1">
        <v>44932</v>
      </c>
      <c r="B458" t="s">
        <v>937</v>
      </c>
      <c r="C4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1092</v>
      </c>
      <c r="D458" t="str">
        <f>RIGHT(Table1[[#This Row],[Cleaned up desc]], LEN(Table1[[#This Row],[Cleaned up desc]])-6)</f>
        <v># 1092</v>
      </c>
      <c r="E458">
        <v>-1850</v>
      </c>
      <c r="F458">
        <v>1395.26</v>
      </c>
      <c r="G458" t="s">
        <v>1076</v>
      </c>
    </row>
    <row r="459" spans="1:8" x14ac:dyDescent="0.25">
      <c r="A459" s="1">
        <v>42718</v>
      </c>
      <c r="B459" t="s">
        <v>65</v>
      </c>
      <c r="C4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121416 GRUBHUBBESTCHINAINN GRUBHUB.COM NY</v>
      </c>
      <c r="D459" t="str">
        <f>RIGHT(Table1[[#This Row],[Cleaned up desc]], LEN(Table1[[#This Row],[Cleaned up desc]])-6)</f>
        <v xml:space="preserve"> GRUBHUBBESTCHINAINN GRUBHUB.COM NY</v>
      </c>
      <c r="E459">
        <v>-15.75</v>
      </c>
      <c r="F459" t="s">
        <v>1</v>
      </c>
      <c r="G459" t="s">
        <v>1085</v>
      </c>
      <c r="H459" t="b">
        <v>1</v>
      </c>
    </row>
    <row r="460" spans="1:8" x14ac:dyDescent="0.25">
      <c r="A460" s="1">
        <v>44960</v>
      </c>
      <c r="B460" t="s">
        <v>946</v>
      </c>
      <c r="C4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1093</v>
      </c>
      <c r="D460" t="str">
        <f>RIGHT(Table1[[#This Row],[Cleaned up desc]], LEN(Table1[[#This Row],[Cleaned up desc]])-6)</f>
        <v># 1093</v>
      </c>
      <c r="E460">
        <v>-1850</v>
      </c>
      <c r="F460">
        <v>2708.48</v>
      </c>
      <c r="G460" t="s">
        <v>1076</v>
      </c>
    </row>
    <row r="461" spans="1:8" x14ac:dyDescent="0.25">
      <c r="A461" s="1">
        <v>44992</v>
      </c>
      <c r="B461" t="s">
        <v>954</v>
      </c>
      <c r="C4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1094</v>
      </c>
      <c r="D461" t="str">
        <f>RIGHT(Table1[[#This Row],[Cleaned up desc]], LEN(Table1[[#This Row],[Cleaned up desc]])-6)</f>
        <v># 1094</v>
      </c>
      <c r="E461">
        <v>-1850</v>
      </c>
      <c r="F461">
        <v>4305.59</v>
      </c>
      <c r="G461" t="s">
        <v>1076</v>
      </c>
    </row>
    <row r="462" spans="1:8" x14ac:dyDescent="0.25">
      <c r="A462" s="1">
        <v>42930</v>
      </c>
      <c r="B462" t="s">
        <v>247</v>
      </c>
      <c r="C4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071417 GRUBHUBBRANDYWINEPIZZ GRUBHUB.COM NY</v>
      </c>
      <c r="D462" t="str">
        <f>RIGHT(Table1[[#This Row],[Cleaned up desc]], LEN(Table1[[#This Row],[Cleaned up desc]])-6)</f>
        <v xml:space="preserve"> GRUBHUBBRANDYWINEPIZZ GRUBHUB.COM NY</v>
      </c>
      <c r="E462">
        <v>-21.71</v>
      </c>
      <c r="F462" t="s">
        <v>1</v>
      </c>
      <c r="G462" t="s">
        <v>1085</v>
      </c>
      <c r="H462" t="b">
        <v>1</v>
      </c>
    </row>
    <row r="463" spans="1:8" x14ac:dyDescent="0.25">
      <c r="A463" s="1">
        <v>45021</v>
      </c>
      <c r="B463" t="s">
        <v>963</v>
      </c>
      <c r="C4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1095</v>
      </c>
      <c r="D463" t="str">
        <f>RIGHT(Table1[[#This Row],[Cleaned up desc]], LEN(Table1[[#This Row],[Cleaned up desc]])-6)</f>
        <v># 1095</v>
      </c>
      <c r="E463">
        <v>-1850</v>
      </c>
      <c r="F463">
        <v>2820.33</v>
      </c>
      <c r="G463" t="s">
        <v>1076</v>
      </c>
    </row>
    <row r="464" spans="1:8" x14ac:dyDescent="0.25">
      <c r="A464" s="1">
        <v>45049</v>
      </c>
      <c r="B464" t="s">
        <v>973</v>
      </c>
      <c r="C4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1096</v>
      </c>
      <c r="D464" t="str">
        <f>RIGHT(Table1[[#This Row],[Cleaned up desc]], LEN(Table1[[#This Row],[Cleaned up desc]])-6)</f>
        <v># 1096</v>
      </c>
      <c r="E464">
        <v>-1850</v>
      </c>
      <c r="F464">
        <v>3707.06</v>
      </c>
      <c r="G464" t="s">
        <v>1076</v>
      </c>
    </row>
    <row r="465" spans="1:8" x14ac:dyDescent="0.25">
      <c r="A465" s="1">
        <v>45083</v>
      </c>
      <c r="B465" t="s">
        <v>981</v>
      </c>
      <c r="C4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1097</v>
      </c>
      <c r="D465" t="str">
        <f>RIGHT(Table1[[#This Row],[Cleaned up desc]], LEN(Table1[[#This Row],[Cleaned up desc]])-6)</f>
        <v># 1097</v>
      </c>
      <c r="E465">
        <v>-1850</v>
      </c>
      <c r="F465">
        <v>3751.21</v>
      </c>
      <c r="G465" t="s">
        <v>1076</v>
      </c>
    </row>
    <row r="466" spans="1:8" x14ac:dyDescent="0.25">
      <c r="A466" s="1">
        <v>45113</v>
      </c>
      <c r="B466" t="s">
        <v>989</v>
      </c>
      <c r="C4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1098</v>
      </c>
      <c r="D466" t="str">
        <f>RIGHT(Table1[[#This Row],[Cleaned up desc]], LEN(Table1[[#This Row],[Cleaned up desc]])-6)</f>
        <v># 1098</v>
      </c>
      <c r="E466">
        <v>-1850</v>
      </c>
      <c r="F466">
        <v>3782.56</v>
      </c>
      <c r="G466" t="s">
        <v>1076</v>
      </c>
    </row>
    <row r="467" spans="1:8" x14ac:dyDescent="0.25">
      <c r="A467" s="1">
        <v>45142</v>
      </c>
      <c r="B467" t="s">
        <v>999</v>
      </c>
      <c r="C4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1099</v>
      </c>
      <c r="D467" t="str">
        <f>RIGHT(Table1[[#This Row],[Cleaned up desc]], LEN(Table1[[#This Row],[Cleaned up desc]])-6)</f>
        <v># 1099</v>
      </c>
      <c r="E467">
        <v>-1850</v>
      </c>
      <c r="F467">
        <v>4068.71</v>
      </c>
      <c r="G467" t="s">
        <v>1076</v>
      </c>
    </row>
    <row r="468" spans="1:8" x14ac:dyDescent="0.25">
      <c r="A468" s="1">
        <v>45180</v>
      </c>
      <c r="B468" t="s">
        <v>1008</v>
      </c>
      <c r="C4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# 1100</v>
      </c>
      <c r="D468" t="str">
        <f>RIGHT(Table1[[#This Row],[Cleaned up desc]], LEN(Table1[[#This Row],[Cleaned up desc]])-6)</f>
        <v># 1100</v>
      </c>
      <c r="E468">
        <v>-1850</v>
      </c>
      <c r="F468">
        <v>4775.46</v>
      </c>
      <c r="G468" t="s">
        <v>1076</v>
      </c>
    </row>
    <row r="469" spans="1:8" x14ac:dyDescent="0.25">
      <c r="A469" s="1">
        <v>44155</v>
      </c>
      <c r="B469" t="s">
        <v>695</v>
      </c>
      <c r="C4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DEBIT Zelle: Cristian Lilliu 2853651299</v>
      </c>
      <c r="D469" t="str">
        <f>RIGHT(Table1[[#This Row],[Cleaned up desc]], LEN(Table1[[#This Row],[Cleaned up desc]])-6)</f>
        <v>EBIT Zelle: Cristian Lilliu 2853651299</v>
      </c>
      <c r="E469">
        <v>-150</v>
      </c>
      <c r="F469" t="s">
        <v>1</v>
      </c>
      <c r="G469" t="s">
        <v>1076</v>
      </c>
    </row>
    <row r="470" spans="1:8" x14ac:dyDescent="0.25">
      <c r="A470" s="1">
        <v>42689</v>
      </c>
      <c r="B470" t="s">
        <v>2</v>
      </c>
      <c r="C4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CLOSING TRANSFER CR</v>
      </c>
      <c r="D470" t="str">
        <f>RIGHT(Table1[[#This Row],[Cleaned up desc]], LEN(Table1[[#This Row],[Cleaned up desc]])-6)</f>
        <v>G TRANSFER CR</v>
      </c>
      <c r="E470">
        <v>0.01</v>
      </c>
      <c r="F470" t="s">
        <v>1</v>
      </c>
      <c r="G470" t="s">
        <v>1076</v>
      </c>
    </row>
    <row r="471" spans="1:8" x14ac:dyDescent="0.25">
      <c r="A471" s="1">
        <v>43102</v>
      </c>
      <c r="B471" t="s">
        <v>287</v>
      </c>
      <c r="C4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INSURANCE PAYMENT</v>
      </c>
      <c r="D471" t="str">
        <f>RIGHT(Table1[[#This Row],[Cleaned up desc]], LEN(Table1[[#This Row],[Cleaned up desc]])-6)</f>
        <v>NSURANCE PAYMENT</v>
      </c>
      <c r="E471">
        <v>-150.96</v>
      </c>
      <c r="F471" t="s">
        <v>1</v>
      </c>
      <c r="G471" t="s">
        <v>1076</v>
      </c>
    </row>
    <row r="472" spans="1:8" x14ac:dyDescent="0.25">
      <c r="A472" s="1">
        <v>43123</v>
      </c>
      <c r="B472" t="s">
        <v>286</v>
      </c>
      <c r="C4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INTERNAL CREDIT</v>
      </c>
      <c r="D472" t="str">
        <f>RIGHT(Table1[[#This Row],[Cleaned up desc]], LEN(Table1[[#This Row],[Cleaned up desc]])-6)</f>
        <v>NTERNAL CREDIT</v>
      </c>
      <c r="E472">
        <v>1516.55</v>
      </c>
      <c r="F472" t="s">
        <v>1</v>
      </c>
      <c r="G472" t="s">
        <v>1076</v>
      </c>
    </row>
    <row r="473" spans="1:8" x14ac:dyDescent="0.25">
      <c r="A473" s="1">
        <v>42787</v>
      </c>
      <c r="B473" t="s">
        <v>133</v>
      </c>
      <c r="C4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021917 GRUBHUBCALIFORNIAPIZZ GRUBHUB.COM NY</v>
      </c>
      <c r="D473" t="str">
        <f>RIGHT(Table1[[#This Row],[Cleaned up desc]], LEN(Table1[[#This Row],[Cleaned up desc]])-6)</f>
        <v xml:space="preserve"> GRUBHUBCALIFORNIAPIZZ GRUBHUB.COM NY</v>
      </c>
      <c r="E473">
        <v>-18.940000000000001</v>
      </c>
      <c r="F473" t="s">
        <v>1</v>
      </c>
      <c r="G473" t="s">
        <v>1085</v>
      </c>
      <c r="H473" t="b">
        <v>1</v>
      </c>
    </row>
    <row r="474" spans="1:8" x14ac:dyDescent="0.25">
      <c r="A474" s="1">
        <v>42675</v>
      </c>
      <c r="B474" t="s">
        <v>6</v>
      </c>
      <c r="C4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1056</v>
      </c>
      <c r="D474" t="str">
        <f>RIGHT(Table1[[#This Row],[Cleaned up desc]], LEN(Table1[[#This Row],[Cleaned up desc]])-6)</f>
        <v>number 1056</v>
      </c>
      <c r="E474">
        <v>-500</v>
      </c>
      <c r="F474" t="s">
        <v>1</v>
      </c>
      <c r="G474" t="s">
        <v>1076</v>
      </c>
    </row>
    <row r="475" spans="1:8" x14ac:dyDescent="0.25">
      <c r="A475" s="1">
        <v>42676</v>
      </c>
      <c r="B475" t="s">
        <v>7</v>
      </c>
      <c r="C4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1057</v>
      </c>
      <c r="D475" t="str">
        <f>RIGHT(Table1[[#This Row],[Cleaned up desc]], LEN(Table1[[#This Row],[Cleaned up desc]])-6)</f>
        <v>number 1057</v>
      </c>
      <c r="E475">
        <v>-100</v>
      </c>
      <c r="F475" t="s">
        <v>1</v>
      </c>
      <c r="G475" t="s">
        <v>1076</v>
      </c>
    </row>
    <row r="476" spans="1:8" x14ac:dyDescent="0.25">
      <c r="A476" s="1">
        <v>42710</v>
      </c>
      <c r="B476" t="s">
        <v>54</v>
      </c>
      <c r="C4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1058</v>
      </c>
      <c r="D476" t="str">
        <f>RIGHT(Table1[[#This Row],[Cleaned up desc]], LEN(Table1[[#This Row],[Cleaned up desc]])-6)</f>
        <v>number 1058</v>
      </c>
      <c r="E476">
        <v>-500</v>
      </c>
      <c r="F476" t="s">
        <v>1</v>
      </c>
      <c r="G476" t="s">
        <v>1076</v>
      </c>
    </row>
    <row r="477" spans="1:8" x14ac:dyDescent="0.25">
      <c r="A477" s="1">
        <v>42709</v>
      </c>
      <c r="B477" t="s">
        <v>55</v>
      </c>
      <c r="C4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1059</v>
      </c>
      <c r="D477" t="str">
        <f>RIGHT(Table1[[#This Row],[Cleaned up desc]], LEN(Table1[[#This Row],[Cleaned up desc]])-6)</f>
        <v>number 1059</v>
      </c>
      <c r="E477">
        <v>-100</v>
      </c>
      <c r="F477" t="s">
        <v>1</v>
      </c>
      <c r="G477" t="s">
        <v>1076</v>
      </c>
    </row>
    <row r="478" spans="1:8" x14ac:dyDescent="0.25">
      <c r="A478" s="1">
        <v>42683</v>
      </c>
      <c r="B478" t="s">
        <v>28</v>
      </c>
      <c r="C4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110916 GRUBHUBEVERGREEN GRUBHUB.COM NY</v>
      </c>
      <c r="D478" t="str">
        <f>RIGHT(Table1[[#This Row],[Cleaned up desc]], LEN(Table1[[#This Row],[Cleaned up desc]])-6)</f>
        <v xml:space="preserve"> GRUBHUBEVERGREEN GRUBHUB.COM NY</v>
      </c>
      <c r="E478">
        <v>-14.78</v>
      </c>
      <c r="F478" t="s">
        <v>1</v>
      </c>
      <c r="G478" t="s">
        <v>1085</v>
      </c>
      <c r="H478" t="b">
        <v>1</v>
      </c>
    </row>
    <row r="479" spans="1:8" x14ac:dyDescent="0.25">
      <c r="A479" s="1">
        <v>42706</v>
      </c>
      <c r="B479" t="s">
        <v>56</v>
      </c>
      <c r="C4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120216 GRUBHUBEVERGREEN GRUBHUB.COM NY</v>
      </c>
      <c r="D479" t="str">
        <f>RIGHT(Table1[[#This Row],[Cleaned up desc]], LEN(Table1[[#This Row],[Cleaned up desc]])-6)</f>
        <v xml:space="preserve"> GRUBHUBEVERGREEN GRUBHUB.COM NY</v>
      </c>
      <c r="E479">
        <v>-15.42</v>
      </c>
      <c r="F479" t="s">
        <v>1</v>
      </c>
      <c r="G479" t="s">
        <v>1085</v>
      </c>
      <c r="H479" t="b">
        <v>1</v>
      </c>
    </row>
    <row r="480" spans="1:8" x14ac:dyDescent="0.25">
      <c r="A480" s="1">
        <v>42745</v>
      </c>
      <c r="B480" t="s">
        <v>84</v>
      </c>
      <c r="C4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1060</v>
      </c>
      <c r="D480" t="str">
        <f>RIGHT(Table1[[#This Row],[Cleaned up desc]], LEN(Table1[[#This Row],[Cleaned up desc]])-6)</f>
        <v>number 1060</v>
      </c>
      <c r="E480">
        <v>-500</v>
      </c>
      <c r="F480" t="s">
        <v>1</v>
      </c>
      <c r="G480" t="s">
        <v>1076</v>
      </c>
    </row>
    <row r="481" spans="1:8" x14ac:dyDescent="0.25">
      <c r="A481" s="1">
        <v>42744</v>
      </c>
      <c r="B481" t="s">
        <v>86</v>
      </c>
      <c r="C4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1061</v>
      </c>
      <c r="D481" t="str">
        <f>RIGHT(Table1[[#This Row],[Cleaned up desc]], LEN(Table1[[#This Row],[Cleaned up desc]])-6)</f>
        <v>number 1061</v>
      </c>
      <c r="E481">
        <v>-100</v>
      </c>
      <c r="F481" t="s">
        <v>1</v>
      </c>
      <c r="G481" t="s">
        <v>1076</v>
      </c>
    </row>
    <row r="482" spans="1:8" x14ac:dyDescent="0.25">
      <c r="A482" s="1">
        <v>42956</v>
      </c>
      <c r="B482" t="s">
        <v>259</v>
      </c>
      <c r="C4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080817 GRUBHUBNEWSTYLEPIZZER GRUBHUB.COM NY</v>
      </c>
      <c r="D482" t="str">
        <f>RIGHT(Table1[[#This Row],[Cleaned up desc]], LEN(Table1[[#This Row],[Cleaned up desc]])-6)</f>
        <v xml:space="preserve"> GRUBHUBNEWSTYLEPIZZER GRUBHUB.COM NY</v>
      </c>
      <c r="E482">
        <v>-24.14</v>
      </c>
      <c r="F482" t="s">
        <v>1</v>
      </c>
      <c r="G482" t="s">
        <v>1085</v>
      </c>
      <c r="H482" t="b">
        <v>1</v>
      </c>
    </row>
    <row r="483" spans="1:8" x14ac:dyDescent="0.25">
      <c r="A483" s="1">
        <v>42759</v>
      </c>
      <c r="B483" t="s">
        <v>85</v>
      </c>
      <c r="C4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1062</v>
      </c>
      <c r="D483" t="str">
        <f>RIGHT(Table1[[#This Row],[Cleaned up desc]], LEN(Table1[[#This Row],[Cleaned up desc]])-6)</f>
        <v>number 1062</v>
      </c>
      <c r="E483">
        <v>-1057.25</v>
      </c>
      <c r="F483" t="s">
        <v>1</v>
      </c>
      <c r="G483" t="s">
        <v>1076</v>
      </c>
    </row>
    <row r="484" spans="1:8" x14ac:dyDescent="0.25">
      <c r="A484" s="1">
        <v>42969</v>
      </c>
      <c r="B484" t="s">
        <v>266</v>
      </c>
      <c r="C4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082117 GRUBHUBNEWSTYLEPIZZER GRUBHUB.COM NY</v>
      </c>
      <c r="D484" t="str">
        <f>RIGHT(Table1[[#This Row],[Cleaned up desc]], LEN(Table1[[#This Row],[Cleaned up desc]])-6)</f>
        <v xml:space="preserve"> GRUBHUBNEWSTYLEPIZZER GRUBHUB.COM NY</v>
      </c>
      <c r="E484">
        <v>-21.91</v>
      </c>
      <c r="F484" t="s">
        <v>1</v>
      </c>
      <c r="G484" t="s">
        <v>1085</v>
      </c>
      <c r="H484" t="b">
        <v>1</v>
      </c>
    </row>
    <row r="485" spans="1:8" x14ac:dyDescent="0.25">
      <c r="A485" s="1">
        <v>42772</v>
      </c>
      <c r="B485" t="s">
        <v>112</v>
      </c>
      <c r="C4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1063</v>
      </c>
      <c r="D485" t="str">
        <f>RIGHT(Table1[[#This Row],[Cleaned up desc]], LEN(Table1[[#This Row],[Cleaned up desc]])-6)</f>
        <v>number 1063</v>
      </c>
      <c r="E485">
        <v>-100</v>
      </c>
      <c r="F485" t="s">
        <v>1</v>
      </c>
      <c r="G485" t="s">
        <v>1076</v>
      </c>
    </row>
    <row r="486" spans="1:8" x14ac:dyDescent="0.25">
      <c r="A486" s="1">
        <v>42766</v>
      </c>
      <c r="B486" t="s">
        <v>114</v>
      </c>
      <c r="C4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1064</v>
      </c>
      <c r="D486" t="str">
        <f>RIGHT(Table1[[#This Row],[Cleaned up desc]], LEN(Table1[[#This Row],[Cleaned up desc]])-6)</f>
        <v>number 1064</v>
      </c>
      <c r="E486">
        <v>-500</v>
      </c>
      <c r="F486" t="s">
        <v>1</v>
      </c>
      <c r="G486" t="s">
        <v>1076</v>
      </c>
    </row>
    <row r="487" spans="1:8" x14ac:dyDescent="0.25">
      <c r="A487" s="1">
        <v>42774</v>
      </c>
      <c r="B487" t="s">
        <v>113</v>
      </c>
      <c r="C4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1065</v>
      </c>
      <c r="D487" t="str">
        <f>RIGHT(Table1[[#This Row],[Cleaned up desc]], LEN(Table1[[#This Row],[Cleaned up desc]])-6)</f>
        <v>number 1065</v>
      </c>
      <c r="E487">
        <v>-50</v>
      </c>
      <c r="F487" t="s">
        <v>1</v>
      </c>
      <c r="G487" t="s">
        <v>1076</v>
      </c>
    </row>
    <row r="488" spans="1:8" x14ac:dyDescent="0.25">
      <c r="A488" s="1">
        <v>42800</v>
      </c>
      <c r="B488" t="s">
        <v>142</v>
      </c>
      <c r="C4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1066</v>
      </c>
      <c r="D488" t="str">
        <f>RIGHT(Table1[[#This Row],[Cleaned up desc]], LEN(Table1[[#This Row],[Cleaned up desc]])-6)</f>
        <v>number 1066</v>
      </c>
      <c r="E488">
        <v>-100</v>
      </c>
      <c r="F488" t="s">
        <v>1</v>
      </c>
      <c r="G488" t="s">
        <v>1076</v>
      </c>
    </row>
    <row r="489" spans="1:8" x14ac:dyDescent="0.25">
      <c r="A489" s="1">
        <v>42794</v>
      </c>
      <c r="B489" t="s">
        <v>144</v>
      </c>
      <c r="C4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1067</v>
      </c>
      <c r="D489" t="str">
        <f>RIGHT(Table1[[#This Row],[Cleaned up desc]], LEN(Table1[[#This Row],[Cleaned up desc]])-6)</f>
        <v>number 1067</v>
      </c>
      <c r="E489">
        <v>-500</v>
      </c>
      <c r="F489" t="s">
        <v>1</v>
      </c>
      <c r="G489" t="s">
        <v>1076</v>
      </c>
    </row>
    <row r="490" spans="1:8" x14ac:dyDescent="0.25">
      <c r="A490" s="1">
        <v>42689</v>
      </c>
      <c r="B490" t="s">
        <v>35</v>
      </c>
      <c r="C4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111516 GRUBHUBPASQUALLYSPAST GRUBHUB.COM NY</v>
      </c>
      <c r="D490" t="str">
        <f>RIGHT(Table1[[#This Row],[Cleaned up desc]], LEN(Table1[[#This Row],[Cleaned up desc]])-6)</f>
        <v xml:space="preserve"> GRUBHUBPASQUALLYSPAST GRUBHUB.COM NY</v>
      </c>
      <c r="E490">
        <v>-12.29</v>
      </c>
      <c r="F490" t="s">
        <v>1</v>
      </c>
      <c r="G490" t="s">
        <v>1085</v>
      </c>
      <c r="H490" t="b">
        <v>1</v>
      </c>
    </row>
    <row r="491" spans="1:8" x14ac:dyDescent="0.25">
      <c r="A491" s="1">
        <v>42821</v>
      </c>
      <c r="B491" t="s">
        <v>143</v>
      </c>
      <c r="C4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1068</v>
      </c>
      <c r="D491" t="str">
        <f>RIGHT(Table1[[#This Row],[Cleaned up desc]], LEN(Table1[[#This Row],[Cleaned up desc]])-6)</f>
        <v>number 1068</v>
      </c>
      <c r="E491">
        <v>-100</v>
      </c>
      <c r="F491" t="s">
        <v>1</v>
      </c>
      <c r="G491" t="s">
        <v>1076</v>
      </c>
    </row>
    <row r="492" spans="1:8" x14ac:dyDescent="0.25">
      <c r="A492" s="1">
        <v>42823</v>
      </c>
      <c r="B492" t="s">
        <v>145</v>
      </c>
      <c r="C4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1069</v>
      </c>
      <c r="D492" t="str">
        <f>RIGHT(Table1[[#This Row],[Cleaned up desc]], LEN(Table1[[#This Row],[Cleaned up desc]])-6)</f>
        <v>number 1069</v>
      </c>
      <c r="E492">
        <v>-500</v>
      </c>
      <c r="F492" t="s">
        <v>1</v>
      </c>
      <c r="G492" t="s">
        <v>1076</v>
      </c>
    </row>
    <row r="493" spans="1:8" x14ac:dyDescent="0.25">
      <c r="A493" s="1">
        <v>42851</v>
      </c>
      <c r="B493" t="s">
        <v>164</v>
      </c>
      <c r="C4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1070</v>
      </c>
      <c r="D493" t="str">
        <f>RIGHT(Table1[[#This Row],[Cleaned up desc]], LEN(Table1[[#This Row],[Cleaned up desc]])-6)</f>
        <v>number 1070</v>
      </c>
      <c r="E493">
        <v>-100</v>
      </c>
      <c r="F493" t="s">
        <v>1</v>
      </c>
      <c r="G493" t="s">
        <v>1076</v>
      </c>
    </row>
    <row r="494" spans="1:8" x14ac:dyDescent="0.25">
      <c r="A494" s="1">
        <v>42891</v>
      </c>
      <c r="B494" t="s">
        <v>225</v>
      </c>
      <c r="C4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060417 GRUBHUBPETESFAMOUSPIZ GRUBHUB.COM NY</v>
      </c>
      <c r="D494" t="str">
        <f>RIGHT(Table1[[#This Row],[Cleaned up desc]], LEN(Table1[[#This Row],[Cleaned up desc]])-6)</f>
        <v xml:space="preserve"> GRUBHUBPETESFAMOUSPIZ GRUBHUB.COM NY</v>
      </c>
      <c r="E494">
        <v>-18.93</v>
      </c>
      <c r="F494" t="s">
        <v>1</v>
      </c>
      <c r="G494" t="s">
        <v>1085</v>
      </c>
      <c r="H494" t="b">
        <v>1</v>
      </c>
    </row>
    <row r="495" spans="1:8" x14ac:dyDescent="0.25">
      <c r="A495" s="1">
        <v>42857</v>
      </c>
      <c r="B495" t="s">
        <v>186</v>
      </c>
      <c r="C4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1071</v>
      </c>
      <c r="D495" t="str">
        <f>RIGHT(Table1[[#This Row],[Cleaned up desc]], LEN(Table1[[#This Row],[Cleaned up desc]])-6)</f>
        <v>number 1071</v>
      </c>
      <c r="E495">
        <v>-100</v>
      </c>
      <c r="F495" t="s">
        <v>1</v>
      </c>
      <c r="G495" t="s">
        <v>1076</v>
      </c>
    </row>
    <row r="496" spans="1:8" x14ac:dyDescent="0.25">
      <c r="A496" s="1">
        <v>42856</v>
      </c>
      <c r="B496" t="s">
        <v>187</v>
      </c>
      <c r="C4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1072</v>
      </c>
      <c r="D496" t="str">
        <f>RIGHT(Table1[[#This Row],[Cleaned up desc]], LEN(Table1[[#This Row],[Cleaned up desc]])-6)</f>
        <v>number 1072</v>
      </c>
      <c r="E496">
        <v>-500</v>
      </c>
      <c r="F496" t="s">
        <v>1</v>
      </c>
      <c r="G496" t="s">
        <v>1076</v>
      </c>
    </row>
    <row r="497" spans="1:8" x14ac:dyDescent="0.25">
      <c r="A497" s="1">
        <v>42674</v>
      </c>
      <c r="B497" t="s">
        <v>13</v>
      </c>
      <c r="C4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103116 GRUBHUBPETESFAMOUSPIZ GRUBHUB.COM NY</v>
      </c>
      <c r="D497" t="str">
        <f>RIGHT(Table1[[#This Row],[Cleaned up desc]], LEN(Table1[[#This Row],[Cleaned up desc]])-6)</f>
        <v xml:space="preserve"> GRUBHUBPETESFAMOUSPIZ GRUBHUB.COM NY</v>
      </c>
      <c r="E497">
        <v>-36.020000000000003</v>
      </c>
      <c r="F497" t="s">
        <v>1</v>
      </c>
      <c r="G497" t="s">
        <v>1085</v>
      </c>
      <c r="H497" t="b">
        <v>1</v>
      </c>
    </row>
    <row r="498" spans="1:8" x14ac:dyDescent="0.25">
      <c r="A498" s="1">
        <v>42887</v>
      </c>
      <c r="B498" t="s">
        <v>220</v>
      </c>
      <c r="C4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1073</v>
      </c>
      <c r="D498" t="str">
        <f>RIGHT(Table1[[#This Row],[Cleaned up desc]], LEN(Table1[[#This Row],[Cleaned up desc]])-6)</f>
        <v>number 1073</v>
      </c>
      <c r="E498">
        <v>-100</v>
      </c>
      <c r="F498" t="s">
        <v>1</v>
      </c>
      <c r="G498" t="s">
        <v>1076</v>
      </c>
    </row>
    <row r="499" spans="1:8" x14ac:dyDescent="0.25">
      <c r="A499" s="1">
        <v>42880</v>
      </c>
      <c r="B499" t="s">
        <v>214</v>
      </c>
      <c r="C4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052417 GRUBHUBROYALPIZZA GRUBHUB.COM NY</v>
      </c>
      <c r="D499" t="str">
        <f>RIGHT(Table1[[#This Row],[Cleaned up desc]], LEN(Table1[[#This Row],[Cleaned up desc]])-6)</f>
        <v xml:space="preserve"> GRUBHUBROYALPIZZA GRUBHUB.COM NY</v>
      </c>
      <c r="E499">
        <v>-18.63</v>
      </c>
      <c r="F499" t="s">
        <v>1</v>
      </c>
      <c r="G499" t="s">
        <v>1085</v>
      </c>
      <c r="H499" t="b">
        <v>1</v>
      </c>
    </row>
    <row r="500" spans="1:8" x14ac:dyDescent="0.25">
      <c r="A500" s="1">
        <v>42888</v>
      </c>
      <c r="B500" t="s">
        <v>222</v>
      </c>
      <c r="C5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1074</v>
      </c>
      <c r="D500" t="str">
        <f>RIGHT(Table1[[#This Row],[Cleaned up desc]], LEN(Table1[[#This Row],[Cleaned up desc]])-6)</f>
        <v>number 1074</v>
      </c>
      <c r="E500">
        <v>-500</v>
      </c>
      <c r="F500" t="s">
        <v>1</v>
      </c>
      <c r="G500" t="s">
        <v>1076</v>
      </c>
    </row>
    <row r="501" spans="1:8" x14ac:dyDescent="0.25">
      <c r="A501" s="1">
        <v>42921</v>
      </c>
      <c r="B501" t="s">
        <v>242</v>
      </c>
      <c r="C5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1075</v>
      </c>
      <c r="D501" t="str">
        <f>RIGHT(Table1[[#This Row],[Cleaned up desc]], LEN(Table1[[#This Row],[Cleaned up desc]])-6)</f>
        <v>number 1075</v>
      </c>
      <c r="E501">
        <v>-100</v>
      </c>
      <c r="F501" t="s">
        <v>1</v>
      </c>
      <c r="G501" t="s">
        <v>1076</v>
      </c>
    </row>
    <row r="502" spans="1:8" x14ac:dyDescent="0.25">
      <c r="A502" s="1">
        <v>42914</v>
      </c>
      <c r="B502" t="s">
        <v>221</v>
      </c>
      <c r="C5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1076*</v>
      </c>
      <c r="D502" t="str">
        <f>RIGHT(Table1[[#This Row],[Cleaned up desc]], LEN(Table1[[#This Row],[Cleaned up desc]])-6)</f>
        <v>number 1076*</v>
      </c>
      <c r="E502">
        <v>-500</v>
      </c>
      <c r="F502" t="s">
        <v>1</v>
      </c>
      <c r="G502" t="s">
        <v>1076</v>
      </c>
    </row>
    <row r="503" spans="1:8" x14ac:dyDescent="0.25">
      <c r="A503" s="1">
        <v>42849</v>
      </c>
      <c r="B503" t="s">
        <v>183</v>
      </c>
      <c r="C5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042317 GRUBHUBSAVASBRICKOVEN GRUBHUB.COM NY</v>
      </c>
      <c r="D503" t="str">
        <f>RIGHT(Table1[[#This Row],[Cleaned up desc]], LEN(Table1[[#This Row],[Cleaned up desc]])-6)</f>
        <v xml:space="preserve"> GRUBHUBSAVASBRICKOVEN GRUBHUB.COM NY</v>
      </c>
      <c r="E503">
        <v>-13.37</v>
      </c>
      <c r="F503" t="s">
        <v>1</v>
      </c>
      <c r="G503" t="s">
        <v>1085</v>
      </c>
      <c r="H503" t="b">
        <v>1</v>
      </c>
    </row>
    <row r="504" spans="1:8" x14ac:dyDescent="0.25">
      <c r="A504" s="1">
        <v>42935</v>
      </c>
      <c r="B504" t="s">
        <v>243</v>
      </c>
      <c r="C5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1077*</v>
      </c>
      <c r="D504" t="str">
        <f>RIGHT(Table1[[#This Row],[Cleaned up desc]], LEN(Table1[[#This Row],[Cleaned up desc]])-6)</f>
        <v>number 1077*</v>
      </c>
      <c r="E504">
        <v>-75</v>
      </c>
      <c r="F504" t="s">
        <v>1</v>
      </c>
      <c r="G504" t="s">
        <v>1076</v>
      </c>
    </row>
    <row r="505" spans="1:8" x14ac:dyDescent="0.25">
      <c r="A505" s="1">
        <v>42950</v>
      </c>
      <c r="B505" t="s">
        <v>254</v>
      </c>
      <c r="C5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Check number 1078</v>
      </c>
      <c r="D505" t="str">
        <f>RIGHT(Table1[[#This Row],[Cleaned up desc]], LEN(Table1[[#This Row],[Cleaned up desc]])-6)</f>
        <v>number 1078</v>
      </c>
      <c r="E505">
        <v>-250</v>
      </c>
      <c r="F505" t="s">
        <v>1</v>
      </c>
      <c r="G505" t="s">
        <v>1076</v>
      </c>
    </row>
    <row r="506" spans="1:8" x14ac:dyDescent="0.25">
      <c r="A506" s="1">
        <v>42744</v>
      </c>
      <c r="B506" t="s">
        <v>92</v>
      </c>
      <c r="C5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010817 GRUBHUBSPRINGCHINESER GRUBHUB.COM NY</v>
      </c>
      <c r="D506" t="str">
        <f>RIGHT(Table1[[#This Row],[Cleaned up desc]], LEN(Table1[[#This Row],[Cleaned up desc]])-6)</f>
        <v xml:space="preserve"> GRUBHUBSPRINGCHINESER GRUBHUB.COM NY</v>
      </c>
      <c r="E506">
        <v>-12.73</v>
      </c>
      <c r="F506" t="s">
        <v>1</v>
      </c>
      <c r="G506" t="s">
        <v>1085</v>
      </c>
      <c r="H506" t="b">
        <v>1</v>
      </c>
    </row>
    <row r="507" spans="1:8" x14ac:dyDescent="0.25">
      <c r="A507" s="1">
        <v>42773</v>
      </c>
      <c r="B507" t="s">
        <v>123</v>
      </c>
      <c r="C5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020617 GRUBHUBSPRINGCHINESER GRUBHUB.COM NY</v>
      </c>
      <c r="D507" t="str">
        <f>RIGHT(Table1[[#This Row],[Cleaned up desc]], LEN(Table1[[#This Row],[Cleaned up desc]])-6)</f>
        <v xml:space="preserve"> GRUBHUBSPRINGCHINESER GRUBHUB.COM NY</v>
      </c>
      <c r="E507">
        <v>-11.8</v>
      </c>
      <c r="F507" t="s">
        <v>1</v>
      </c>
      <c r="G507" t="s">
        <v>1085</v>
      </c>
      <c r="H507" t="b">
        <v>1</v>
      </c>
    </row>
    <row r="508" spans="1:8" x14ac:dyDescent="0.25">
      <c r="A508" s="1">
        <v>44672</v>
      </c>
      <c r="B508" t="s">
        <v>867</v>
      </c>
      <c r="C5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DEBIT PRENOTIFICATION 042122 CO DEPT REVENUE TAXPAYMENT ***********</v>
      </c>
      <c r="D508" t="str">
        <f>RIGHT(Table1[[#This Row],[Cleaned up desc]], LEN(Table1[[#This Row],[Cleaned up desc]])-6)</f>
        <v>PRENOTIFICATION 042122 CO DEPT REVENUE TAXPAYMENT ***********</v>
      </c>
      <c r="E508">
        <v>0</v>
      </c>
      <c r="F508">
        <v>12026.18</v>
      </c>
      <c r="G508" t="s">
        <v>1076</v>
      </c>
    </row>
    <row r="509" spans="1:8" x14ac:dyDescent="0.25">
      <c r="A509" s="1">
        <v>42844</v>
      </c>
      <c r="B509" t="s">
        <v>180</v>
      </c>
      <c r="C5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041817 GRUBHUBSPRINGCHINESER GRUBHUB.COM NY</v>
      </c>
      <c r="D509" t="str">
        <f>RIGHT(Table1[[#This Row],[Cleaned up desc]], LEN(Table1[[#This Row],[Cleaned up desc]])-6)</f>
        <v xml:space="preserve"> GRUBHUBSPRINGCHINESER GRUBHUB.COM NY</v>
      </c>
      <c r="E509">
        <v>-17.7</v>
      </c>
      <c r="F509" t="s">
        <v>1</v>
      </c>
      <c r="G509" t="s">
        <v>1085</v>
      </c>
      <c r="H509" t="b">
        <v>1</v>
      </c>
    </row>
    <row r="510" spans="1:8" x14ac:dyDescent="0.25">
      <c r="A510" s="1">
        <v>42865</v>
      </c>
      <c r="B510" t="s">
        <v>201</v>
      </c>
      <c r="C5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050917 GRUBHUBSPRINGCHINESER GRUBHUB.COM NY</v>
      </c>
      <c r="D510" t="str">
        <f>RIGHT(Table1[[#This Row],[Cleaned up desc]], LEN(Table1[[#This Row],[Cleaned up desc]])-6)</f>
        <v xml:space="preserve"> GRUBHUBSPRINGCHINESER GRUBHUB.COM NY</v>
      </c>
      <c r="E510">
        <v>-17.079999999999998</v>
      </c>
      <c r="F510" t="s">
        <v>1</v>
      </c>
      <c r="G510" t="s">
        <v>1085</v>
      </c>
      <c r="H510" t="b">
        <v>1</v>
      </c>
    </row>
    <row r="511" spans="1:8" x14ac:dyDescent="0.25">
      <c r="A511" s="1">
        <v>44393</v>
      </c>
      <c r="B511" t="s">
        <v>800</v>
      </c>
      <c r="C5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Zelle: Muhammad Numair 3301437293</v>
      </c>
      <c r="D511" t="str">
        <f>RIGHT(Table1[[#This Row],[Cleaned up desc]], LEN(Table1[[#This Row],[Cleaned up desc]])-6)</f>
        <v>REDIT Zelle: Muhammad Numair 3301437293</v>
      </c>
      <c r="E511">
        <v>60</v>
      </c>
      <c r="F511">
        <v>32805.449999999997</v>
      </c>
      <c r="G511" t="s">
        <v>1076</v>
      </c>
    </row>
    <row r="512" spans="1:8" x14ac:dyDescent="0.25">
      <c r="A512" s="1">
        <v>42870</v>
      </c>
      <c r="B512" t="s">
        <v>185</v>
      </c>
      <c r="C5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 @ MOBILE</v>
      </c>
      <c r="D512" t="str">
        <f>RIGHT(Table1[[#This Row],[Cleaned up desc]], LEN(Table1[[#This Row],[Cleaned up desc]])-6)</f>
        <v>T @ MOBILE</v>
      </c>
      <c r="E512">
        <v>640</v>
      </c>
      <c r="F512" t="s">
        <v>1</v>
      </c>
      <c r="G512" t="s">
        <v>1076</v>
      </c>
    </row>
    <row r="513" spans="1:8" x14ac:dyDescent="0.25">
      <c r="A513" s="1">
        <v>42926</v>
      </c>
      <c r="B513" t="s">
        <v>185</v>
      </c>
      <c r="C5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 @ MOBILE</v>
      </c>
      <c r="D513" t="str">
        <f>RIGHT(Table1[[#This Row],[Cleaned up desc]], LEN(Table1[[#This Row],[Cleaned up desc]])-6)</f>
        <v>T @ MOBILE</v>
      </c>
      <c r="E513">
        <v>100</v>
      </c>
      <c r="F513" t="s">
        <v>1</v>
      </c>
      <c r="G513" t="s">
        <v>1076</v>
      </c>
    </row>
    <row r="514" spans="1:8" x14ac:dyDescent="0.25">
      <c r="A514" s="1">
        <v>42961</v>
      </c>
      <c r="B514" t="s">
        <v>185</v>
      </c>
      <c r="C5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 @ MOBILE</v>
      </c>
      <c r="D514" t="str">
        <f>RIGHT(Table1[[#This Row],[Cleaned up desc]], LEN(Table1[[#This Row],[Cleaned up desc]])-6)</f>
        <v>T @ MOBILE</v>
      </c>
      <c r="E514">
        <v>200</v>
      </c>
      <c r="F514" t="s">
        <v>1</v>
      </c>
      <c r="G514" t="s">
        <v>1076</v>
      </c>
    </row>
    <row r="515" spans="1:8" x14ac:dyDescent="0.25">
      <c r="A515" s="1">
        <v>43018</v>
      </c>
      <c r="B515" t="s">
        <v>185</v>
      </c>
      <c r="C5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 @ MOBILE</v>
      </c>
      <c r="D515" t="str">
        <f>RIGHT(Table1[[#This Row],[Cleaned up desc]], LEN(Table1[[#This Row],[Cleaned up desc]])-6)</f>
        <v>T @ MOBILE</v>
      </c>
      <c r="E515">
        <v>250</v>
      </c>
      <c r="F515" t="s">
        <v>1</v>
      </c>
      <c r="G515" t="s">
        <v>1076</v>
      </c>
    </row>
    <row r="516" spans="1:8" x14ac:dyDescent="0.25">
      <c r="A516" s="1">
        <v>42877</v>
      </c>
      <c r="B516" t="s">
        <v>209</v>
      </c>
      <c r="C5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052017 GRUBHUBSPRINGCHINESER GRUBHUB.COM NY</v>
      </c>
      <c r="D516" t="str">
        <f>RIGHT(Table1[[#This Row],[Cleaned up desc]], LEN(Table1[[#This Row],[Cleaned up desc]])-6)</f>
        <v xml:space="preserve"> GRUBHUBSPRINGCHINESER GRUBHUB.COM NY</v>
      </c>
      <c r="E516">
        <v>-16.82</v>
      </c>
      <c r="F516" t="s">
        <v>1</v>
      </c>
      <c r="G516" t="s">
        <v>1085</v>
      </c>
      <c r="H516" t="b">
        <v>1</v>
      </c>
    </row>
    <row r="517" spans="1:8" x14ac:dyDescent="0.25">
      <c r="A517" s="1">
        <v>43018</v>
      </c>
      <c r="B517" t="s">
        <v>185</v>
      </c>
      <c r="C5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 @ MOBILE</v>
      </c>
      <c r="D517" t="str">
        <f>RIGHT(Table1[[#This Row],[Cleaned up desc]], LEN(Table1[[#This Row],[Cleaned up desc]])-6)</f>
        <v>T @ MOBILE</v>
      </c>
      <c r="E517">
        <v>480</v>
      </c>
      <c r="F517" t="s">
        <v>1</v>
      </c>
      <c r="G517" t="s">
        <v>1076</v>
      </c>
    </row>
    <row r="518" spans="1:8" x14ac:dyDescent="0.25">
      <c r="A518" s="1">
        <v>42906</v>
      </c>
      <c r="B518" t="s">
        <v>234</v>
      </c>
      <c r="C5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061917 GRUBHUBSPRINGCHINESER GRUBHUB.COM NY</v>
      </c>
      <c r="D518" t="str">
        <f>RIGHT(Table1[[#This Row],[Cleaned up desc]], LEN(Table1[[#This Row],[Cleaned up desc]])-6)</f>
        <v xml:space="preserve"> GRUBHUBSPRINGCHINESER GRUBHUB.COM NY</v>
      </c>
      <c r="E518">
        <v>-13.72</v>
      </c>
      <c r="F518" t="s">
        <v>1</v>
      </c>
      <c r="G518" t="s">
        <v>1085</v>
      </c>
      <c r="H518" t="b">
        <v>1</v>
      </c>
    </row>
    <row r="519" spans="1:8" x14ac:dyDescent="0.25">
      <c r="A519" s="1">
        <v>43143</v>
      </c>
      <c r="B519" t="s">
        <v>185</v>
      </c>
      <c r="C5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 @ MOBILE</v>
      </c>
      <c r="D519" t="str">
        <f>RIGHT(Table1[[#This Row],[Cleaned up desc]], LEN(Table1[[#This Row],[Cleaned up desc]])-6)</f>
        <v>T @ MOBILE</v>
      </c>
      <c r="E519">
        <v>1007.78</v>
      </c>
      <c r="F519" t="s">
        <v>1</v>
      </c>
      <c r="G519" t="s">
        <v>1076</v>
      </c>
    </row>
    <row r="520" spans="1:8" x14ac:dyDescent="0.25">
      <c r="A520" s="1">
        <v>43661</v>
      </c>
      <c r="B520" t="s">
        <v>185</v>
      </c>
      <c r="C5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 @ MOBILE</v>
      </c>
      <c r="D520" t="str">
        <f>RIGHT(Table1[[#This Row],[Cleaned up desc]], LEN(Table1[[#This Row],[Cleaned up desc]])-6)</f>
        <v>T @ MOBILE</v>
      </c>
      <c r="E520">
        <v>440.88</v>
      </c>
      <c r="F520" t="s">
        <v>1</v>
      </c>
      <c r="G520" t="s">
        <v>1076</v>
      </c>
    </row>
    <row r="521" spans="1:8" x14ac:dyDescent="0.25">
      <c r="A521" s="1">
        <v>43829</v>
      </c>
      <c r="B521" t="s">
        <v>185</v>
      </c>
      <c r="C5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 @ MOBILE</v>
      </c>
      <c r="D521" t="str">
        <f>RIGHT(Table1[[#This Row],[Cleaned up desc]], LEN(Table1[[#This Row],[Cleaned up desc]])-6)</f>
        <v>T @ MOBILE</v>
      </c>
      <c r="E521">
        <v>131.25</v>
      </c>
      <c r="F521" t="s">
        <v>1</v>
      </c>
      <c r="G521" t="s">
        <v>1076</v>
      </c>
    </row>
    <row r="522" spans="1:8" x14ac:dyDescent="0.25">
      <c r="A522" s="1">
        <v>44459</v>
      </c>
      <c r="B522" t="s">
        <v>819</v>
      </c>
      <c r="C5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22" t="str">
        <f>RIGHT(Table1[[#This Row],[Cleaned up desc]], LEN(Table1[[#This Row],[Cleaned up desc]])-6)</f>
        <v>T@MOBILE</v>
      </c>
      <c r="E522">
        <v>8135.29</v>
      </c>
      <c r="F522">
        <v>14993.85</v>
      </c>
      <c r="G522" t="s">
        <v>1076</v>
      </c>
    </row>
    <row r="523" spans="1:8" x14ac:dyDescent="0.25">
      <c r="A523" s="1">
        <v>44481</v>
      </c>
      <c r="B523" t="s">
        <v>819</v>
      </c>
      <c r="C5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23" t="str">
        <f>RIGHT(Table1[[#This Row],[Cleaned up desc]], LEN(Table1[[#This Row],[Cleaned up desc]])-6)</f>
        <v>T@MOBILE</v>
      </c>
      <c r="E523">
        <v>21.51</v>
      </c>
      <c r="F523">
        <v>14674.5</v>
      </c>
      <c r="G523" t="s">
        <v>1076</v>
      </c>
    </row>
    <row r="524" spans="1:8" x14ac:dyDescent="0.25">
      <c r="A524" s="1">
        <v>42927</v>
      </c>
      <c r="B524" t="s">
        <v>246</v>
      </c>
      <c r="C5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071017 GRUBHUBSPRINGCHINESER GRUBHUB.COM NY</v>
      </c>
      <c r="D524" t="str">
        <f>RIGHT(Table1[[#This Row],[Cleaned up desc]], LEN(Table1[[#This Row],[Cleaned up desc]])-6)</f>
        <v xml:space="preserve"> GRUBHUBSPRINGCHINESER GRUBHUB.COM NY</v>
      </c>
      <c r="E524">
        <v>-15.21</v>
      </c>
      <c r="F524" t="s">
        <v>1</v>
      </c>
      <c r="G524" t="s">
        <v>1085</v>
      </c>
      <c r="H524" t="b">
        <v>1</v>
      </c>
    </row>
    <row r="525" spans="1:8" x14ac:dyDescent="0.25">
      <c r="A525" s="1">
        <v>42692</v>
      </c>
      <c r="B525" t="s">
        <v>39</v>
      </c>
      <c r="C5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111816 GRUBHUBSPRINGCHINESER GRUBHUB.COM NY</v>
      </c>
      <c r="D525" t="str">
        <f>RIGHT(Table1[[#This Row],[Cleaned up desc]], LEN(Table1[[#This Row],[Cleaned up desc]])-6)</f>
        <v xml:space="preserve"> GRUBHUBSPRINGCHINESER GRUBHUB.COM NY</v>
      </c>
      <c r="E525">
        <v>-12.05</v>
      </c>
      <c r="F525" t="s">
        <v>1</v>
      </c>
      <c r="G525" t="s">
        <v>1085</v>
      </c>
      <c r="H525" t="b">
        <v>1</v>
      </c>
    </row>
    <row r="526" spans="1:8" x14ac:dyDescent="0.25">
      <c r="A526" s="1">
        <v>42817</v>
      </c>
      <c r="B526" t="s">
        <v>155</v>
      </c>
      <c r="C5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032317 GRUBHUBTEDSPIZZAEXPRE GRUBHUB.COM NY</v>
      </c>
      <c r="D526" t="str">
        <f>RIGHT(Table1[[#This Row],[Cleaned up desc]], LEN(Table1[[#This Row],[Cleaned up desc]])-6)</f>
        <v xml:space="preserve"> GRUBHUBTEDSPIZZAEXPRE GRUBHUB.COM NY</v>
      </c>
      <c r="E526">
        <v>-19.440000000000001</v>
      </c>
      <c r="F526" t="s">
        <v>1</v>
      </c>
      <c r="G526" t="s">
        <v>1085</v>
      </c>
      <c r="H526" t="b">
        <v>1</v>
      </c>
    </row>
    <row r="527" spans="1:8" x14ac:dyDescent="0.25">
      <c r="A527" s="1">
        <v>44481</v>
      </c>
      <c r="B527" t="s">
        <v>819</v>
      </c>
      <c r="C5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27" t="str">
        <f>RIGHT(Table1[[#This Row],[Cleaned up desc]], LEN(Table1[[#This Row],[Cleaned up desc]])-6)</f>
        <v>T@MOBILE</v>
      </c>
      <c r="E527">
        <v>53.21</v>
      </c>
      <c r="F527">
        <v>14727.71</v>
      </c>
      <c r="G527" t="s">
        <v>1076</v>
      </c>
    </row>
    <row r="528" spans="1:8" x14ac:dyDescent="0.25">
      <c r="A528" s="1">
        <v>44481</v>
      </c>
      <c r="B528" t="s">
        <v>819</v>
      </c>
      <c r="C5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28" t="str">
        <f>RIGHT(Table1[[#This Row],[Cleaned up desc]], LEN(Table1[[#This Row],[Cleaned up desc]])-6)</f>
        <v>T@MOBILE</v>
      </c>
      <c r="E528">
        <v>1000</v>
      </c>
      <c r="F528">
        <v>15727.71</v>
      </c>
      <c r="G528" t="s">
        <v>1076</v>
      </c>
    </row>
    <row r="529" spans="1:8" x14ac:dyDescent="0.25">
      <c r="A529" s="1">
        <v>42870</v>
      </c>
      <c r="B529" t="s">
        <v>205</v>
      </c>
      <c r="C5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051417 GRUBHUBTEDSPIZZAEXPRE GRUBHUB.COM NY</v>
      </c>
      <c r="D529" t="str">
        <f>RIGHT(Table1[[#This Row],[Cleaned up desc]], LEN(Table1[[#This Row],[Cleaned up desc]])-6)</f>
        <v xml:space="preserve"> GRUBHUBTEDSPIZZAEXPRE GRUBHUB.COM NY</v>
      </c>
      <c r="E529">
        <v>-19.25</v>
      </c>
      <c r="F529" t="s">
        <v>1</v>
      </c>
      <c r="G529" t="s">
        <v>1085</v>
      </c>
      <c r="H529" t="b">
        <v>1</v>
      </c>
    </row>
    <row r="530" spans="1:8" x14ac:dyDescent="0.25">
      <c r="A530" s="1">
        <v>44929</v>
      </c>
      <c r="B530" t="s">
        <v>819</v>
      </c>
      <c r="C5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30" t="str">
        <f>RIGHT(Table1[[#This Row],[Cleaned up desc]], LEN(Table1[[#This Row],[Cleaned up desc]])-6)</f>
        <v>T@MOBILE</v>
      </c>
      <c r="E530">
        <v>187.5</v>
      </c>
      <c r="F530">
        <v>3565.26</v>
      </c>
      <c r="G530" t="s">
        <v>1076</v>
      </c>
    </row>
    <row r="531" spans="1:8" x14ac:dyDescent="0.25">
      <c r="A531" s="1">
        <v>44972</v>
      </c>
      <c r="B531" t="s">
        <v>819</v>
      </c>
      <c r="C5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31" t="str">
        <f>RIGHT(Table1[[#This Row],[Cleaned up desc]], LEN(Table1[[#This Row],[Cleaned up desc]])-6)</f>
        <v>T@MOBILE</v>
      </c>
      <c r="E531">
        <v>320.27999999999997</v>
      </c>
      <c r="F531">
        <v>2545.64</v>
      </c>
      <c r="G531" t="s">
        <v>1076</v>
      </c>
    </row>
    <row r="532" spans="1:8" x14ac:dyDescent="0.25">
      <c r="A532" s="1">
        <v>42709</v>
      </c>
      <c r="B532" t="s">
        <v>57</v>
      </c>
      <c r="C5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120316 GRUBHUBTEDSPIZZAEXPRE GRUBHUB.COM NY</v>
      </c>
      <c r="D532" t="str">
        <f>RIGHT(Table1[[#This Row],[Cleaned up desc]], LEN(Table1[[#This Row],[Cleaned up desc]])-6)</f>
        <v xml:space="preserve"> GRUBHUBTEDSPIZZAEXPRE GRUBHUB.COM NY</v>
      </c>
      <c r="E532">
        <v>-18.260000000000002</v>
      </c>
      <c r="F532" t="s">
        <v>1</v>
      </c>
      <c r="G532" t="s">
        <v>1085</v>
      </c>
      <c r="H532" t="b">
        <v>1</v>
      </c>
    </row>
    <row r="533" spans="1:8" x14ac:dyDescent="0.25">
      <c r="A533" s="1">
        <v>44981</v>
      </c>
      <c r="B533" t="s">
        <v>819</v>
      </c>
      <c r="C5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33" t="str">
        <f>RIGHT(Table1[[#This Row],[Cleaned up desc]], LEN(Table1[[#This Row],[Cleaned up desc]])-6)</f>
        <v>T@MOBILE</v>
      </c>
      <c r="E533">
        <v>4000</v>
      </c>
      <c r="F533">
        <v>6425.56</v>
      </c>
      <c r="G533" t="s">
        <v>1076</v>
      </c>
    </row>
    <row r="534" spans="1:8" x14ac:dyDescent="0.25">
      <c r="A534" s="1">
        <v>45005</v>
      </c>
      <c r="B534" t="s">
        <v>819</v>
      </c>
      <c r="C5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34" t="str">
        <f>RIGHT(Table1[[#This Row],[Cleaned up desc]], LEN(Table1[[#This Row],[Cleaned up desc]])-6)</f>
        <v>T@MOBILE</v>
      </c>
      <c r="E534">
        <v>563</v>
      </c>
      <c r="F534">
        <v>4939.66</v>
      </c>
      <c r="G534" t="s">
        <v>1076</v>
      </c>
    </row>
    <row r="535" spans="1:8" x14ac:dyDescent="0.25">
      <c r="A535" s="1">
        <v>45047</v>
      </c>
      <c r="B535" t="s">
        <v>819</v>
      </c>
      <c r="C5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35" t="str">
        <f>RIGHT(Table1[[#This Row],[Cleaned up desc]], LEN(Table1[[#This Row],[Cleaned up desc]])-6)</f>
        <v>T@MOBILE</v>
      </c>
      <c r="E535">
        <v>4000</v>
      </c>
      <c r="F535">
        <v>5877.06</v>
      </c>
      <c r="G535" t="s">
        <v>1076</v>
      </c>
    </row>
    <row r="536" spans="1:8" x14ac:dyDescent="0.25">
      <c r="A536" s="1">
        <v>45079</v>
      </c>
      <c r="B536" t="s">
        <v>819</v>
      </c>
      <c r="C5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36" t="str">
        <f>RIGHT(Table1[[#This Row],[Cleaned up desc]], LEN(Table1[[#This Row],[Cleaned up desc]])-6)</f>
        <v>T@MOBILE</v>
      </c>
      <c r="E536">
        <v>3000</v>
      </c>
      <c r="F536">
        <v>5921.21</v>
      </c>
      <c r="G536" t="s">
        <v>1076</v>
      </c>
    </row>
    <row r="537" spans="1:8" x14ac:dyDescent="0.25">
      <c r="A537" s="1">
        <v>45183</v>
      </c>
      <c r="B537" t="s">
        <v>819</v>
      </c>
      <c r="C5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DEPOSIT@MOBILE</v>
      </c>
      <c r="D537" t="str">
        <f>RIGHT(Table1[[#This Row],[Cleaned up desc]], LEN(Table1[[#This Row],[Cleaned up desc]])-6)</f>
        <v>T@MOBILE</v>
      </c>
      <c r="E537">
        <v>5000</v>
      </c>
      <c r="F537">
        <v>8982.11</v>
      </c>
      <c r="G537" t="s">
        <v>1076</v>
      </c>
    </row>
    <row r="538" spans="1:8" x14ac:dyDescent="0.25">
      <c r="A538" s="1">
        <v>42689</v>
      </c>
      <c r="B538" t="s">
        <v>3</v>
      </c>
      <c r="C5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</v>
      </c>
      <c r="D538" t="str">
        <f>RIGHT(Table1[[#This Row],[Cleaned up desc]], LEN(Table1[[#This Row],[Cleaned up desc]])-6)</f>
        <v>UNDS TRANSFER CR</v>
      </c>
      <c r="E538">
        <v>4000</v>
      </c>
      <c r="F538" t="s">
        <v>1</v>
      </c>
      <c r="G538" t="s">
        <v>1076</v>
      </c>
    </row>
    <row r="539" spans="1:8" x14ac:dyDescent="0.25">
      <c r="A539" s="1">
        <v>42754</v>
      </c>
      <c r="B539" t="s">
        <v>3</v>
      </c>
      <c r="C5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</v>
      </c>
      <c r="D539" t="str">
        <f>RIGHT(Table1[[#This Row],[Cleaned up desc]], LEN(Table1[[#This Row],[Cleaned up desc]])-6)</f>
        <v>UNDS TRANSFER CR</v>
      </c>
      <c r="E539">
        <v>1000</v>
      </c>
      <c r="F539" t="s">
        <v>1</v>
      </c>
      <c r="G539" t="s">
        <v>1076</v>
      </c>
    </row>
    <row r="540" spans="1:8" x14ac:dyDescent="0.25">
      <c r="A540" s="1">
        <v>42758</v>
      </c>
      <c r="B540" t="s">
        <v>3</v>
      </c>
      <c r="C5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</v>
      </c>
      <c r="D540" t="str">
        <f>RIGHT(Table1[[#This Row],[Cleaned up desc]], LEN(Table1[[#This Row],[Cleaned up desc]])-6)</f>
        <v>UNDS TRANSFER CR</v>
      </c>
      <c r="E540">
        <v>3000</v>
      </c>
      <c r="F540" t="s">
        <v>1</v>
      </c>
      <c r="G540" t="s">
        <v>1076</v>
      </c>
    </row>
    <row r="541" spans="1:8" x14ac:dyDescent="0.25">
      <c r="A541" s="1">
        <v>42836</v>
      </c>
      <c r="B541" t="s">
        <v>3</v>
      </c>
      <c r="C5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</v>
      </c>
      <c r="D541" t="str">
        <f>RIGHT(Table1[[#This Row],[Cleaned up desc]], LEN(Table1[[#This Row],[Cleaned up desc]])-6)</f>
        <v>UNDS TRANSFER CR</v>
      </c>
      <c r="E541">
        <v>4000</v>
      </c>
      <c r="F541" t="s">
        <v>1</v>
      </c>
      <c r="G541" t="s">
        <v>1076</v>
      </c>
    </row>
    <row r="542" spans="1:8" x14ac:dyDescent="0.25">
      <c r="A542" s="1">
        <v>42936</v>
      </c>
      <c r="B542" t="s">
        <v>3</v>
      </c>
      <c r="C5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</v>
      </c>
      <c r="D542" t="str">
        <f>RIGHT(Table1[[#This Row],[Cleaned up desc]], LEN(Table1[[#This Row],[Cleaned up desc]])-6)</f>
        <v>UNDS TRANSFER CR</v>
      </c>
      <c r="E542">
        <v>2000</v>
      </c>
      <c r="F542" t="s">
        <v>1</v>
      </c>
      <c r="G542" t="s">
        <v>1076</v>
      </c>
    </row>
    <row r="543" spans="1:8" x14ac:dyDescent="0.25">
      <c r="A543" s="1">
        <v>43003</v>
      </c>
      <c r="B543" t="s">
        <v>3</v>
      </c>
      <c r="C5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</v>
      </c>
      <c r="D543" t="str">
        <f>RIGHT(Table1[[#This Row],[Cleaned up desc]], LEN(Table1[[#This Row],[Cleaned up desc]])-6)</f>
        <v>UNDS TRANSFER CR</v>
      </c>
      <c r="E543">
        <v>4000</v>
      </c>
      <c r="F543" t="s">
        <v>1</v>
      </c>
      <c r="G543" t="s">
        <v>1076</v>
      </c>
    </row>
    <row r="544" spans="1:8" x14ac:dyDescent="0.25">
      <c r="A544" s="1">
        <v>43157</v>
      </c>
      <c r="B544" t="s">
        <v>3</v>
      </c>
      <c r="C5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</v>
      </c>
      <c r="D544" t="str">
        <f>RIGHT(Table1[[#This Row],[Cleaned up desc]], LEN(Table1[[#This Row],[Cleaned up desc]])-6)</f>
        <v>UNDS TRANSFER CR</v>
      </c>
      <c r="E544">
        <v>2000</v>
      </c>
      <c r="F544" t="s">
        <v>1</v>
      </c>
      <c r="G544" t="s">
        <v>1076</v>
      </c>
    </row>
    <row r="545" spans="1:8" x14ac:dyDescent="0.25">
      <c r="A545" s="1">
        <v>43194</v>
      </c>
      <c r="B545" t="s">
        <v>3</v>
      </c>
      <c r="C5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</v>
      </c>
      <c r="D545" t="str">
        <f>RIGHT(Table1[[#This Row],[Cleaned up desc]], LEN(Table1[[#This Row],[Cleaned up desc]])-6)</f>
        <v>UNDS TRANSFER CR</v>
      </c>
      <c r="E545">
        <v>378.4</v>
      </c>
      <c r="F545" t="s">
        <v>1</v>
      </c>
      <c r="G545" t="s">
        <v>1076</v>
      </c>
    </row>
    <row r="546" spans="1:8" x14ac:dyDescent="0.25">
      <c r="A546" s="1">
        <v>45215</v>
      </c>
      <c r="B546" t="s">
        <v>1047</v>
      </c>
      <c r="C5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DB TO Brian Glassman CHECKING #7179, CONF# 5143788249</v>
      </c>
      <c r="D546" t="str">
        <f>RIGHT(Table1[[#This Row],[Cleaned up desc]], LEN(Table1[[#This Row],[Cleaned up desc]])-6)</f>
        <v>UNDS TRANSFER DB TO Brian Glassman CHECKING #7179, CONF# 5143788249</v>
      </c>
      <c r="E546">
        <v>-1000</v>
      </c>
      <c r="F546">
        <v>9012.86</v>
      </c>
      <c r="G546" t="s">
        <v>1076</v>
      </c>
    </row>
    <row r="547" spans="1:8" x14ac:dyDescent="0.25">
      <c r="A547" s="1">
        <v>43881</v>
      </c>
      <c r="B547" t="s">
        <v>600</v>
      </c>
      <c r="C5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022020 5542022020 CHEVRON 0208912 MADISON AL</v>
      </c>
      <c r="D547" t="str">
        <f>RIGHT(Table1[[#This Row],[Cleaned up desc]], LEN(Table1[[#This Row],[Cleaned up desc]])-6)</f>
        <v xml:space="preserve"> 5542022020 CHEVRON 0208912 MADISON AL</v>
      </c>
      <c r="E547">
        <v>-3.06</v>
      </c>
      <c r="F547" t="s">
        <v>1</v>
      </c>
      <c r="G547" t="s">
        <v>1086</v>
      </c>
    </row>
    <row r="548" spans="1:8" x14ac:dyDescent="0.25">
      <c r="A548" s="1">
        <v>43124</v>
      </c>
      <c r="B548" t="s">
        <v>310</v>
      </c>
      <c r="C5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012418 8062012418 MOLINA HEALTHCARE INC 888-560-2025 TX</v>
      </c>
      <c r="D548" t="str">
        <f>RIGHT(Table1[[#This Row],[Cleaned up desc]], LEN(Table1[[#This Row],[Cleaned up desc]])-6)</f>
        <v xml:space="preserve"> 8062012418 MOLINA HEALTHCARE INC 888-560-2025 TX</v>
      </c>
      <c r="E548">
        <v>-211.08</v>
      </c>
      <c r="F548" t="s">
        <v>1</v>
      </c>
      <c r="G548" t="s">
        <v>1079</v>
      </c>
      <c r="H548" t="b">
        <v>1</v>
      </c>
    </row>
    <row r="549" spans="1:8" x14ac:dyDescent="0.25">
      <c r="A549" s="1">
        <v>43066</v>
      </c>
      <c r="B549" t="s">
        <v>284</v>
      </c>
      <c r="C5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112417 8062112417 MOLINA HEALTHCARE INC 888-560-2025 TX</v>
      </c>
      <c r="D549" t="str">
        <f>RIGHT(Table1[[#This Row],[Cleaned up desc]], LEN(Table1[[#This Row],[Cleaned up desc]])-6)</f>
        <v xml:space="preserve"> 8062112417 MOLINA HEALTHCARE INC 888-560-2025 TX</v>
      </c>
      <c r="E549">
        <v>-189.27</v>
      </c>
      <c r="F549" t="s">
        <v>1</v>
      </c>
      <c r="G549" t="s">
        <v>1079</v>
      </c>
      <c r="H549" t="b">
        <v>1</v>
      </c>
    </row>
    <row r="550" spans="1:8" x14ac:dyDescent="0.25">
      <c r="A550" s="1">
        <v>43096</v>
      </c>
      <c r="B550" t="s">
        <v>285</v>
      </c>
      <c r="C5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122717 8062122717 MOLINA HEALTHCARE INC 888-560-2025 TX</v>
      </c>
      <c r="D550" t="str">
        <f>RIGHT(Table1[[#This Row],[Cleaned up desc]], LEN(Table1[[#This Row],[Cleaned up desc]])-6)</f>
        <v xml:space="preserve"> 8062122717 MOLINA HEALTHCARE INC 888-560-2025 TX</v>
      </c>
      <c r="E550">
        <v>-211.08</v>
      </c>
      <c r="F550" t="s">
        <v>1</v>
      </c>
      <c r="G550" t="s">
        <v>1079</v>
      </c>
      <c r="H550" t="b">
        <v>1</v>
      </c>
    </row>
    <row r="551" spans="1:8" x14ac:dyDescent="0.25">
      <c r="A551" s="1">
        <v>43129</v>
      </c>
      <c r="B551" t="s">
        <v>317</v>
      </c>
      <c r="C5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012618 7994012618 PP*HUMBLEBUNDL HUMBLEB 402-935-7733 CA</v>
      </c>
      <c r="D551" t="str">
        <f>RIGHT(Table1[[#This Row],[Cleaned up desc]], LEN(Table1[[#This Row],[Cleaned up desc]])-6)</f>
        <v xml:space="preserve"> 7994012618 PP*HUMBLEBUNDL HUMBLEB 402-935-7733 CA</v>
      </c>
      <c r="E551">
        <v>-25</v>
      </c>
      <c r="F551" t="s">
        <v>1</v>
      </c>
      <c r="G551" t="s">
        <v>1078</v>
      </c>
    </row>
    <row r="552" spans="1:8" x14ac:dyDescent="0.25">
      <c r="A552" s="1">
        <v>43560</v>
      </c>
      <c r="B552" t="s">
        <v>493</v>
      </c>
      <c r="C5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040519 POST-PZ1CUSOP WEB PMTS ***********0Q54</v>
      </c>
      <c r="D552" t="str">
        <f>RIGHT(Table1[[#This Row],[Cleaned up desc]], LEN(Table1[[#This Row],[Cleaned up desc]])-6)</f>
        <v xml:space="preserve"> POST-PZ1CUSOP WEB PMTS ***********0Q54</v>
      </c>
      <c r="E552">
        <v>-500.69</v>
      </c>
      <c r="F552" t="s">
        <v>1</v>
      </c>
      <c r="G552" t="s">
        <v>1091</v>
      </c>
    </row>
    <row r="553" spans="1:8" x14ac:dyDescent="0.25">
      <c r="A553" s="1">
        <v>43314</v>
      </c>
      <c r="B553" t="s">
        <v>404</v>
      </c>
      <c r="C5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080218 POST-PZ1CUSOP WEB PMTS ***********1983</v>
      </c>
      <c r="D553" t="str">
        <f>RIGHT(Table1[[#This Row],[Cleaned up desc]], LEN(Table1[[#This Row],[Cleaned up desc]])-6)</f>
        <v xml:space="preserve"> POST-PZ1CUSOP WEB PMTS ***********1983</v>
      </c>
      <c r="E553">
        <v>-1566.22</v>
      </c>
      <c r="F553" t="s">
        <v>1</v>
      </c>
      <c r="G553" t="s">
        <v>1091</v>
      </c>
    </row>
    <row r="554" spans="1:8" x14ac:dyDescent="0.25">
      <c r="A554" s="1">
        <v>43528</v>
      </c>
      <c r="B554" t="s">
        <v>482</v>
      </c>
      <c r="C5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030419 POST-PZ1CUSOP WEB PMTS ***********3C04</v>
      </c>
      <c r="D554" t="str">
        <f>RIGHT(Table1[[#This Row],[Cleaned up desc]], LEN(Table1[[#This Row],[Cleaned up desc]])-6)</f>
        <v xml:space="preserve"> POST-PZ1CUSOP WEB PMTS ***********3C04</v>
      </c>
      <c r="E554">
        <v>-1613.3</v>
      </c>
      <c r="F554" t="s">
        <v>1</v>
      </c>
      <c r="G554" t="s">
        <v>1091</v>
      </c>
    </row>
    <row r="555" spans="1:8" x14ac:dyDescent="0.25">
      <c r="A555" s="1">
        <v>43257</v>
      </c>
      <c r="B555" t="s">
        <v>380</v>
      </c>
      <c r="C5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060618 POST-PZ1CUSOP WEB PMTS ***********6T33</v>
      </c>
      <c r="D555" t="str">
        <f>RIGHT(Table1[[#This Row],[Cleaned up desc]], LEN(Table1[[#This Row],[Cleaned up desc]])-6)</f>
        <v xml:space="preserve"> POST-PZ1CUSOP WEB PMTS ***********6T33</v>
      </c>
      <c r="E555">
        <v>-1430.77</v>
      </c>
      <c r="F555" t="s">
        <v>1</v>
      </c>
      <c r="G555" t="s">
        <v>1091</v>
      </c>
    </row>
    <row r="556" spans="1:8" x14ac:dyDescent="0.25">
      <c r="A556" s="1">
        <v>43467</v>
      </c>
      <c r="B556" t="s">
        <v>454</v>
      </c>
      <c r="C5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010219 POST-PZ1CUSOP WEB PMTS ***********FHS3</v>
      </c>
      <c r="D556" t="str">
        <f>RIGHT(Table1[[#This Row],[Cleaned up desc]], LEN(Table1[[#This Row],[Cleaned up desc]])-6)</f>
        <v xml:space="preserve"> POST-PZ1CUSOP WEB PMTS ***********FHS3</v>
      </c>
      <c r="E556">
        <v>-1622.2</v>
      </c>
      <c r="F556" t="s">
        <v>1</v>
      </c>
      <c r="G556" t="s">
        <v>1091</v>
      </c>
    </row>
    <row r="557" spans="1:8" x14ac:dyDescent="0.25">
      <c r="A557" s="1">
        <v>43406</v>
      </c>
      <c r="B557" t="s">
        <v>429</v>
      </c>
      <c r="C5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110218 POST-PZ1CUSOP WEB PMTS ***********JYK3</v>
      </c>
      <c r="D557" t="str">
        <f>RIGHT(Table1[[#This Row],[Cleaned up desc]], LEN(Table1[[#This Row],[Cleaned up desc]])-6)</f>
        <v xml:space="preserve"> POST-PZ1CUSOP WEB PMTS ***********JYK3</v>
      </c>
      <c r="E557">
        <v>-1566.77</v>
      </c>
      <c r="F557" t="s">
        <v>1</v>
      </c>
      <c r="G557" t="s">
        <v>1091</v>
      </c>
    </row>
    <row r="558" spans="1:8" x14ac:dyDescent="0.25">
      <c r="A558" s="1">
        <v>43347</v>
      </c>
      <c r="B558" t="s">
        <v>414</v>
      </c>
      <c r="C5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090418 POST-PZ1CUSOP WEB PMTS ***********Q9D3</v>
      </c>
      <c r="D558" t="str">
        <f>RIGHT(Table1[[#This Row],[Cleaned up desc]], LEN(Table1[[#This Row],[Cleaned up desc]])-6)</f>
        <v xml:space="preserve"> POST-PZ1CUSOP WEB PMTS ***********Q9D3</v>
      </c>
      <c r="E558">
        <v>-1609.51</v>
      </c>
      <c r="F558" t="s">
        <v>1</v>
      </c>
      <c r="G558" t="s">
        <v>1091</v>
      </c>
    </row>
    <row r="559" spans="1:8" x14ac:dyDescent="0.25">
      <c r="A559" s="1">
        <v>43284</v>
      </c>
      <c r="B559" t="s">
        <v>391</v>
      </c>
      <c r="C5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070318 POST-PZ1CUSOP WEB PMTS ***********VR53</v>
      </c>
      <c r="D559" t="str">
        <f>RIGHT(Table1[[#This Row],[Cleaned up desc]], LEN(Table1[[#This Row],[Cleaned up desc]])-6)</f>
        <v xml:space="preserve"> POST-PZ1CUSOP WEB PMTS ***********VR53</v>
      </c>
      <c r="E559">
        <v>-1574.58</v>
      </c>
      <c r="F559" t="s">
        <v>1</v>
      </c>
      <c r="G559" t="s">
        <v>1091</v>
      </c>
    </row>
    <row r="560" spans="1:8" x14ac:dyDescent="0.25">
      <c r="A560" s="1">
        <v>43437</v>
      </c>
      <c r="B560" t="s">
        <v>443</v>
      </c>
      <c r="C5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120318 POST-PZ1CUSOP WEB PMTS ***********YDP3</v>
      </c>
      <c r="D560" t="str">
        <f>RIGHT(Table1[[#This Row],[Cleaned up desc]], LEN(Table1[[#This Row],[Cleaned up desc]])-6)</f>
        <v xml:space="preserve"> POST-PZ1CUSOP WEB PMTS ***********YDP3</v>
      </c>
      <c r="E560">
        <v>-1585.18</v>
      </c>
      <c r="F560" t="s">
        <v>1</v>
      </c>
      <c r="G560" t="s">
        <v>1091</v>
      </c>
    </row>
    <row r="561" spans="1:8" x14ac:dyDescent="0.25">
      <c r="A561" s="1">
        <v>43500</v>
      </c>
      <c r="B561" t="s">
        <v>470</v>
      </c>
      <c r="C5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020419 POST-PZ1CUSOP WEB PMTS ***********ZYW3</v>
      </c>
      <c r="D561" t="str">
        <f>RIGHT(Table1[[#This Row],[Cleaned up desc]], LEN(Table1[[#This Row],[Cleaned up desc]])-6)</f>
        <v xml:space="preserve"> POST-PZ1CUSOP WEB PMTS ***********ZYW3</v>
      </c>
      <c r="E561">
        <v>-1593.77</v>
      </c>
      <c r="F561" t="s">
        <v>1</v>
      </c>
      <c r="G561" t="s">
        <v>1091</v>
      </c>
    </row>
    <row r="562" spans="1:8" x14ac:dyDescent="0.25">
      <c r="A562" s="1">
        <v>43223</v>
      </c>
      <c r="B562" t="s">
        <v>371</v>
      </c>
      <c r="C5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050318 Westminster-ERBE WEB PMTS ***********2403</v>
      </c>
      <c r="D562" t="str">
        <f>RIGHT(Table1[[#This Row],[Cleaned up desc]], LEN(Table1[[#This Row],[Cleaned up desc]])-6)</f>
        <v xml:space="preserve"> Westminster-ERBE WEB PMTS ***********2403</v>
      </c>
      <c r="E562">
        <v>-1466.65</v>
      </c>
      <c r="F562" t="s">
        <v>1</v>
      </c>
      <c r="G562" t="s">
        <v>1091</v>
      </c>
    </row>
    <row r="563" spans="1:8" x14ac:dyDescent="0.25">
      <c r="A563" s="1">
        <v>43195</v>
      </c>
      <c r="B563" t="s">
        <v>354</v>
      </c>
      <c r="C5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040518 Westminster-ERBE WEB PMTS ***********N1Y2</v>
      </c>
      <c r="D563" t="str">
        <f>RIGHT(Table1[[#This Row],[Cleaned up desc]], LEN(Table1[[#This Row],[Cleaned up desc]])-6)</f>
        <v xml:space="preserve"> Westminster-ERBE WEB PMTS ***********N1Y2</v>
      </c>
      <c r="E563">
        <v>-1430.76</v>
      </c>
      <c r="F563" t="s">
        <v>1</v>
      </c>
      <c r="G563" t="s">
        <v>1091</v>
      </c>
    </row>
    <row r="564" spans="1:8" x14ac:dyDescent="0.25">
      <c r="A564" s="1">
        <v>45191</v>
      </c>
      <c r="B564" t="s">
        <v>1013</v>
      </c>
      <c r="C5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092223 Yardi Penny Test ACCTVERIFY ***********PTVD</v>
      </c>
      <c r="D564" t="str">
        <f>RIGHT(Table1[[#This Row],[Cleaned up desc]], LEN(Table1[[#This Row],[Cleaned up desc]])-6)</f>
        <v xml:space="preserve"> Yardi Penny Test ACCTVERIFY ***********PTVD</v>
      </c>
      <c r="E564">
        <v>0.12</v>
      </c>
      <c r="F564">
        <v>8879.51</v>
      </c>
      <c r="G564" t="s">
        <v>1091</v>
      </c>
    </row>
    <row r="565" spans="1:8" x14ac:dyDescent="0.25">
      <c r="A565" s="1">
        <v>45194</v>
      </c>
      <c r="B565" t="s">
        <v>1014</v>
      </c>
      <c r="C5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092523 YARDI SERVICECHG WEB PMTS ***********1ZVD</v>
      </c>
      <c r="D565" t="str">
        <f>RIGHT(Table1[[#This Row],[Cleaned up desc]], LEN(Table1[[#This Row],[Cleaned up desc]])-6)</f>
        <v xml:space="preserve"> YARDI SERVICECHG WEB PMTS ***********1ZVD</v>
      </c>
      <c r="E565">
        <v>-0.95</v>
      </c>
      <c r="F565">
        <v>8878.56</v>
      </c>
      <c r="G565" t="s">
        <v>1091</v>
      </c>
    </row>
    <row r="566" spans="1:8" x14ac:dyDescent="0.25">
      <c r="A566" s="1">
        <v>45202</v>
      </c>
      <c r="B566" t="s">
        <v>1017</v>
      </c>
      <c r="C5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100323 YARDI SERVICECHG WEB PMTS ***********VDYD</v>
      </c>
      <c r="D566" t="str">
        <f>RIGHT(Table1[[#This Row],[Cleaned up desc]], LEN(Table1[[#This Row],[Cleaned up desc]])-6)</f>
        <v xml:space="preserve"> YARDI SERVICECHG WEB PMTS ***********VDYD</v>
      </c>
      <c r="E566">
        <v>-0.95</v>
      </c>
      <c r="F566">
        <v>13138.09</v>
      </c>
      <c r="G566" t="s">
        <v>1091</v>
      </c>
    </row>
    <row r="567" spans="1:8" x14ac:dyDescent="0.25">
      <c r="A567" s="1">
        <v>43832</v>
      </c>
      <c r="B567" t="s">
        <v>579</v>
      </c>
      <c r="C5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010320 AGUSTAWESTLAND P DIRECT DEP ***********7CLD</v>
      </c>
      <c r="D567" t="str">
        <f>RIGHT(Table1[[#This Row],[Cleaned up desc]], LEN(Table1[[#This Row],[Cleaned up desc]])-6)</f>
        <v xml:space="preserve"> AGUSTAWESTLAND P DIRECT DEP ***********7CLD</v>
      </c>
      <c r="E567">
        <v>1898.47</v>
      </c>
      <c r="F567" t="s">
        <v>1</v>
      </c>
      <c r="G567" t="s">
        <v>1053</v>
      </c>
      <c r="H567" t="b">
        <v>1</v>
      </c>
    </row>
    <row r="568" spans="1:8" x14ac:dyDescent="0.25">
      <c r="A568" s="1">
        <v>43468</v>
      </c>
      <c r="B568" t="s">
        <v>452</v>
      </c>
      <c r="C5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010419 AGUSTAWESTLAND P DIRECT DEP ***********9BHQ</v>
      </c>
      <c r="D568" t="str">
        <f>RIGHT(Table1[[#This Row],[Cleaned up desc]], LEN(Table1[[#This Row],[Cleaned up desc]])-6)</f>
        <v xml:space="preserve"> AGUSTAWESTLAND P DIRECT DEP ***********9BHQ</v>
      </c>
      <c r="E568">
        <v>1891.68</v>
      </c>
      <c r="F568" t="s">
        <v>1</v>
      </c>
      <c r="G568" t="s">
        <v>1053</v>
      </c>
      <c r="H568" t="b">
        <v>1</v>
      </c>
    </row>
    <row r="569" spans="1:8" x14ac:dyDescent="0.25">
      <c r="A569" s="1">
        <v>44210</v>
      </c>
      <c r="B569" t="s">
        <v>710</v>
      </c>
      <c r="C5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011521 AGUSTAWESTLAND P DIRECT DEP ***********8CLD</v>
      </c>
      <c r="D569" t="str">
        <f>RIGHT(Table1[[#This Row],[Cleaned up desc]], LEN(Table1[[#This Row],[Cleaned up desc]])-6)</f>
        <v xml:space="preserve"> AGUSTAWESTLAND P DIRECT DEP ***********8CLD</v>
      </c>
      <c r="E569">
        <v>1905.68</v>
      </c>
      <c r="F569" t="s">
        <v>1</v>
      </c>
      <c r="G569" t="s">
        <v>1053</v>
      </c>
      <c r="H569" t="b">
        <v>1</v>
      </c>
    </row>
    <row r="570" spans="1:8" x14ac:dyDescent="0.25">
      <c r="A570" s="1">
        <v>43846</v>
      </c>
      <c r="B570" t="s">
        <v>580</v>
      </c>
      <c r="C5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011720 AGUSTAWESTLAND P DIRECT DEP ***********9CLD</v>
      </c>
      <c r="D570" t="str">
        <f>RIGHT(Table1[[#This Row],[Cleaned up desc]], LEN(Table1[[#This Row],[Cleaned up desc]])-6)</f>
        <v xml:space="preserve"> AGUSTAWESTLAND P DIRECT DEP ***********9CLD</v>
      </c>
      <c r="E570">
        <v>1902.8</v>
      </c>
      <c r="F570" t="s">
        <v>1</v>
      </c>
      <c r="G570" t="s">
        <v>1053</v>
      </c>
      <c r="H570" t="b">
        <v>1</v>
      </c>
    </row>
    <row r="571" spans="1:8" x14ac:dyDescent="0.25">
      <c r="A571" s="1">
        <v>43482</v>
      </c>
      <c r="B571" t="s">
        <v>453</v>
      </c>
      <c r="C5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011819 AGUSTAWESTLAND P DIRECT DEP ***********8BHQ</v>
      </c>
      <c r="D571" t="str">
        <f>RIGHT(Table1[[#This Row],[Cleaned up desc]], LEN(Table1[[#This Row],[Cleaned up desc]])-6)</f>
        <v xml:space="preserve"> AGUSTAWESTLAND P DIRECT DEP ***********8BHQ</v>
      </c>
      <c r="E571">
        <v>1891.67</v>
      </c>
      <c r="F571" t="s">
        <v>1</v>
      </c>
      <c r="G571" t="s">
        <v>1053</v>
      </c>
      <c r="H571" t="b">
        <v>1</v>
      </c>
    </row>
    <row r="572" spans="1:8" x14ac:dyDescent="0.25">
      <c r="A572" s="1">
        <v>44224</v>
      </c>
      <c r="B572" t="s">
        <v>711</v>
      </c>
      <c r="C5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012921 AGUSTAWESTLAND P DIRECT DEP ***********2CLD</v>
      </c>
      <c r="D572" t="str">
        <f>RIGHT(Table1[[#This Row],[Cleaned up desc]], LEN(Table1[[#This Row],[Cleaned up desc]])-6)</f>
        <v xml:space="preserve"> AGUSTAWESTLAND P DIRECT DEP ***********2CLD</v>
      </c>
      <c r="E572">
        <v>1905.68</v>
      </c>
      <c r="F572" t="s">
        <v>1</v>
      </c>
      <c r="G572" t="s">
        <v>1053</v>
      </c>
      <c r="H572" t="b">
        <v>1</v>
      </c>
    </row>
    <row r="573" spans="1:8" x14ac:dyDescent="0.25">
      <c r="A573" s="1">
        <v>43860</v>
      </c>
      <c r="B573" t="s">
        <v>581</v>
      </c>
      <c r="C5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013120 AGUSTAWESTLAND P DIRECT DEP ***********8CLD</v>
      </c>
      <c r="D573" t="str">
        <f>RIGHT(Table1[[#This Row],[Cleaned up desc]], LEN(Table1[[#This Row],[Cleaned up desc]])-6)</f>
        <v xml:space="preserve"> AGUSTAWESTLAND P DIRECT DEP ***********8CLD</v>
      </c>
      <c r="E573">
        <v>1902.79</v>
      </c>
      <c r="F573" t="s">
        <v>1</v>
      </c>
      <c r="G573" t="s">
        <v>1053</v>
      </c>
      <c r="H573" t="b">
        <v>1</v>
      </c>
    </row>
    <row r="574" spans="1:8" x14ac:dyDescent="0.25">
      <c r="A574" s="1">
        <v>43496</v>
      </c>
      <c r="B574" t="s">
        <v>462</v>
      </c>
      <c r="C5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020119 AGUSTAWESTLAND P DIRECT DEP ***********6BHQ</v>
      </c>
      <c r="D574" t="str">
        <f>RIGHT(Table1[[#This Row],[Cleaned up desc]], LEN(Table1[[#This Row],[Cleaned up desc]])-6)</f>
        <v xml:space="preserve"> AGUSTAWESTLAND P DIRECT DEP ***********6BHQ</v>
      </c>
      <c r="E574">
        <v>1891.68</v>
      </c>
      <c r="F574" t="s">
        <v>1</v>
      </c>
      <c r="G574" t="s">
        <v>1053</v>
      </c>
      <c r="H574" t="b">
        <v>1</v>
      </c>
    </row>
    <row r="575" spans="1:8" x14ac:dyDescent="0.25">
      <c r="A575" s="1">
        <v>43496</v>
      </c>
      <c r="B575" t="s">
        <v>461</v>
      </c>
      <c r="C5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020119 AGUSTAWESTLAND P DIRECT DEP ***********7BHQ</v>
      </c>
      <c r="D575" t="str">
        <f>RIGHT(Table1[[#This Row],[Cleaned up desc]], LEN(Table1[[#This Row],[Cleaned up desc]])-6)</f>
        <v xml:space="preserve"> AGUSTAWESTLAND P DIRECT DEP ***********7BHQ</v>
      </c>
      <c r="E575">
        <v>63.75</v>
      </c>
      <c r="F575" t="s">
        <v>1</v>
      </c>
      <c r="G575" t="s">
        <v>1053</v>
      </c>
      <c r="H575" t="b">
        <v>1</v>
      </c>
    </row>
    <row r="576" spans="1:8" x14ac:dyDescent="0.25">
      <c r="A576" s="1">
        <v>44238</v>
      </c>
      <c r="B576" t="s">
        <v>727</v>
      </c>
      <c r="C5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021221 AGUSTAWESTLAND P DIRECT DEP ***********0CLD</v>
      </c>
      <c r="D576" t="str">
        <f>RIGHT(Table1[[#This Row],[Cleaned up desc]], LEN(Table1[[#This Row],[Cleaned up desc]])-6)</f>
        <v xml:space="preserve"> AGUSTAWESTLAND P DIRECT DEP ***********0CLD</v>
      </c>
      <c r="E576">
        <v>1638.94</v>
      </c>
      <c r="F576">
        <v>20041.93</v>
      </c>
      <c r="G576" t="s">
        <v>1053</v>
      </c>
      <c r="H576" t="b">
        <v>1</v>
      </c>
    </row>
    <row r="577" spans="1:8" x14ac:dyDescent="0.25">
      <c r="A577" s="1">
        <v>44238</v>
      </c>
      <c r="B577" t="s">
        <v>728</v>
      </c>
      <c r="C5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021221 AGUSTAWESTLAND P DIRECT DEP ***********9CLD</v>
      </c>
      <c r="D577" t="str">
        <f>RIGHT(Table1[[#This Row],[Cleaned up desc]], LEN(Table1[[#This Row],[Cleaned up desc]])-6)</f>
        <v xml:space="preserve"> AGUSTAWESTLAND P DIRECT DEP ***********9CLD</v>
      </c>
      <c r="E577">
        <v>2040.7</v>
      </c>
      <c r="F577">
        <v>22082.63</v>
      </c>
      <c r="G577" t="s">
        <v>1053</v>
      </c>
      <c r="H577" t="b">
        <v>1</v>
      </c>
    </row>
    <row r="578" spans="1:8" x14ac:dyDescent="0.25">
      <c r="A578" s="1">
        <v>43874</v>
      </c>
      <c r="B578" t="s">
        <v>589</v>
      </c>
      <c r="C5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021420 AGUSTAWESTLAND P DIRECT DEP ***********1CLD</v>
      </c>
      <c r="D578" t="str">
        <f>RIGHT(Table1[[#This Row],[Cleaned up desc]], LEN(Table1[[#This Row],[Cleaned up desc]])-6)</f>
        <v xml:space="preserve"> AGUSTAWESTLAND P DIRECT DEP ***********1CLD</v>
      </c>
      <c r="E578">
        <v>1525.84</v>
      </c>
      <c r="F578" t="s">
        <v>1</v>
      </c>
      <c r="G578" t="s">
        <v>1053</v>
      </c>
      <c r="H578" t="b">
        <v>1</v>
      </c>
    </row>
    <row r="579" spans="1:8" x14ac:dyDescent="0.25">
      <c r="A579" s="1">
        <v>43874</v>
      </c>
      <c r="B579" t="s">
        <v>590</v>
      </c>
      <c r="C5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021420 AGUSTAWESTLAND P DIRECT DEP ***********2CLD</v>
      </c>
      <c r="D579" t="str">
        <f>RIGHT(Table1[[#This Row],[Cleaned up desc]], LEN(Table1[[#This Row],[Cleaned up desc]])-6)</f>
        <v xml:space="preserve"> AGUSTAWESTLAND P DIRECT DEP ***********2CLD</v>
      </c>
      <c r="E579">
        <v>1902.81</v>
      </c>
      <c r="F579" t="s">
        <v>1</v>
      </c>
      <c r="G579" t="s">
        <v>1053</v>
      </c>
      <c r="H579" t="b">
        <v>1</v>
      </c>
    </row>
    <row r="580" spans="1:8" x14ac:dyDescent="0.25">
      <c r="A580" s="1">
        <v>43510</v>
      </c>
      <c r="B580" t="s">
        <v>463</v>
      </c>
      <c r="C5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021519 AGUSTAWESTLAND P DIRECT DEP ***********6BHQ</v>
      </c>
      <c r="D580" t="str">
        <f>RIGHT(Table1[[#This Row],[Cleaned up desc]], LEN(Table1[[#This Row],[Cleaned up desc]])-6)</f>
        <v xml:space="preserve"> AGUSTAWESTLAND P DIRECT DEP ***********6BHQ</v>
      </c>
      <c r="E580">
        <v>1891.68</v>
      </c>
      <c r="F580" t="s">
        <v>1</v>
      </c>
      <c r="G580" t="s">
        <v>1053</v>
      </c>
      <c r="H580" t="b">
        <v>1</v>
      </c>
    </row>
    <row r="581" spans="1:8" x14ac:dyDescent="0.25">
      <c r="A581" s="1">
        <v>43146</v>
      </c>
      <c r="B581" t="s">
        <v>321</v>
      </c>
      <c r="C5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021618 AGUSTAWESTLAND P DIRECT DEP ***********2BHQ</v>
      </c>
      <c r="D581" t="str">
        <f>RIGHT(Table1[[#This Row],[Cleaned up desc]], LEN(Table1[[#This Row],[Cleaned up desc]])-6)</f>
        <v xml:space="preserve"> AGUSTAWESTLAND P DIRECT DEP ***********2BHQ</v>
      </c>
      <c r="E581">
        <v>1914.49</v>
      </c>
      <c r="F581" t="s">
        <v>1</v>
      </c>
      <c r="G581" t="s">
        <v>1053</v>
      </c>
      <c r="H581" t="b">
        <v>1</v>
      </c>
    </row>
    <row r="582" spans="1:8" x14ac:dyDescent="0.25">
      <c r="A582" s="1">
        <v>44252</v>
      </c>
      <c r="B582" t="s">
        <v>732</v>
      </c>
      <c r="C5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022621 AGUSTAWESTLAND P DIRECT DEP ***********4CLD</v>
      </c>
      <c r="D582" t="str">
        <f>RIGHT(Table1[[#This Row],[Cleaned up desc]], LEN(Table1[[#This Row],[Cleaned up desc]])-6)</f>
        <v xml:space="preserve"> AGUSTAWESTLAND P DIRECT DEP ***********4CLD</v>
      </c>
      <c r="E582">
        <v>2040.71</v>
      </c>
      <c r="F582">
        <v>23833.119999999999</v>
      </c>
      <c r="G582" t="s">
        <v>1053</v>
      </c>
      <c r="H582" t="b">
        <v>1</v>
      </c>
    </row>
    <row r="583" spans="1:8" x14ac:dyDescent="0.25">
      <c r="A583" s="1">
        <v>43888</v>
      </c>
      <c r="B583" t="s">
        <v>591</v>
      </c>
      <c r="C5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022820 AGUSTAWESTLAND P DIRECT DEP ***********9CLD</v>
      </c>
      <c r="D583" t="str">
        <f>RIGHT(Table1[[#This Row],[Cleaned up desc]], LEN(Table1[[#This Row],[Cleaned up desc]])-6)</f>
        <v xml:space="preserve"> AGUSTAWESTLAND P DIRECT DEP ***********9CLD</v>
      </c>
      <c r="E583">
        <v>1902.79</v>
      </c>
      <c r="F583" t="s">
        <v>1</v>
      </c>
      <c r="G583" t="s">
        <v>1053</v>
      </c>
      <c r="H583" t="b">
        <v>1</v>
      </c>
    </row>
    <row r="584" spans="1:8" x14ac:dyDescent="0.25">
      <c r="A584" s="1">
        <v>43524</v>
      </c>
      <c r="B584" t="s">
        <v>476</v>
      </c>
      <c r="C5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030119 AGUSTAWESTLAND P DIRECT DEP ***********9BHQ</v>
      </c>
      <c r="D584" t="str">
        <f>RIGHT(Table1[[#This Row],[Cleaned up desc]], LEN(Table1[[#This Row],[Cleaned up desc]])-6)</f>
        <v xml:space="preserve"> AGUSTAWESTLAND P DIRECT DEP ***********9BHQ</v>
      </c>
      <c r="E584">
        <v>1891.68</v>
      </c>
      <c r="F584" t="s">
        <v>1</v>
      </c>
      <c r="G584" t="s">
        <v>1053</v>
      </c>
      <c r="H584" t="b">
        <v>1</v>
      </c>
    </row>
    <row r="585" spans="1:8" x14ac:dyDescent="0.25">
      <c r="A585" s="1">
        <v>43160</v>
      </c>
      <c r="B585" t="s">
        <v>334</v>
      </c>
      <c r="C5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030218 AGUSTAWESTLAND P DIRECT DEP ***********0BHQ</v>
      </c>
      <c r="D585" t="str">
        <f>RIGHT(Table1[[#This Row],[Cleaned up desc]], LEN(Table1[[#This Row],[Cleaned up desc]])-6)</f>
        <v xml:space="preserve"> AGUSTAWESTLAND P DIRECT DEP ***********0BHQ</v>
      </c>
      <c r="E585">
        <v>1914.49</v>
      </c>
      <c r="F585" t="s">
        <v>1</v>
      </c>
      <c r="G585" t="s">
        <v>1053</v>
      </c>
      <c r="H585" t="b">
        <v>1</v>
      </c>
    </row>
    <row r="586" spans="1:8" x14ac:dyDescent="0.25">
      <c r="A586" s="1">
        <v>43160</v>
      </c>
      <c r="B586" t="s">
        <v>335</v>
      </c>
      <c r="C5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030218 AGUSTAWESTLAND P DIRECT DEP ***********1BHQ</v>
      </c>
      <c r="D586" t="str">
        <f>RIGHT(Table1[[#This Row],[Cleaned up desc]], LEN(Table1[[#This Row],[Cleaned up desc]])-6)</f>
        <v xml:space="preserve"> AGUSTAWESTLAND P DIRECT DEP ***********1BHQ</v>
      </c>
      <c r="E586">
        <v>2280</v>
      </c>
      <c r="F586" t="s">
        <v>1</v>
      </c>
      <c r="G586" t="s">
        <v>1053</v>
      </c>
      <c r="H586" t="b">
        <v>1</v>
      </c>
    </row>
    <row r="587" spans="1:8" x14ac:dyDescent="0.25">
      <c r="A587" s="1">
        <v>43900</v>
      </c>
      <c r="B587" t="s">
        <v>602</v>
      </c>
      <c r="C5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031020 AGUSTAWESTLAND P DIRECT-PAY ***********9208</v>
      </c>
      <c r="D587" t="str">
        <f>RIGHT(Table1[[#This Row],[Cleaned up desc]], LEN(Table1[[#This Row],[Cleaned up desc]])-6)</f>
        <v xml:space="preserve"> AGUSTAWESTLAND P DIRECT-PAY ***********9208</v>
      </c>
      <c r="E587">
        <v>713.77</v>
      </c>
      <c r="F587" t="s">
        <v>1</v>
      </c>
      <c r="G587" t="s">
        <v>1053</v>
      </c>
      <c r="H587" t="b">
        <v>1</v>
      </c>
    </row>
    <row r="588" spans="1:8" x14ac:dyDescent="0.25">
      <c r="A588" s="1">
        <v>44266</v>
      </c>
      <c r="B588" t="s">
        <v>737</v>
      </c>
      <c r="C5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031221 AGUSTAWESTLAND P DIRECT DEP ***********4CLD</v>
      </c>
      <c r="D588" t="str">
        <f>RIGHT(Table1[[#This Row],[Cleaned up desc]], LEN(Table1[[#This Row],[Cleaned up desc]])-6)</f>
        <v xml:space="preserve"> AGUSTAWESTLAND P DIRECT DEP ***********4CLD</v>
      </c>
      <c r="E588">
        <v>2040.71</v>
      </c>
      <c r="F588">
        <v>23266.13</v>
      </c>
      <c r="G588" t="s">
        <v>1053</v>
      </c>
      <c r="H588" t="b">
        <v>1</v>
      </c>
    </row>
    <row r="589" spans="1:8" x14ac:dyDescent="0.25">
      <c r="A589" s="1">
        <v>43902</v>
      </c>
      <c r="B589" t="s">
        <v>603</v>
      </c>
      <c r="C5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031320 AGUSTAWESTLAND P DIRECT DEP ***********4CLD</v>
      </c>
      <c r="D589" t="str">
        <f>RIGHT(Table1[[#This Row],[Cleaned up desc]], LEN(Table1[[#This Row],[Cleaned up desc]])-6)</f>
        <v xml:space="preserve"> AGUSTAWESTLAND P DIRECT DEP ***********4CLD</v>
      </c>
      <c r="E589">
        <v>1902.81</v>
      </c>
      <c r="F589" t="s">
        <v>1</v>
      </c>
      <c r="G589" t="s">
        <v>1053</v>
      </c>
      <c r="H589" t="b">
        <v>1</v>
      </c>
    </row>
    <row r="590" spans="1:8" x14ac:dyDescent="0.25">
      <c r="A590" s="1">
        <v>43538</v>
      </c>
      <c r="B590" t="s">
        <v>477</v>
      </c>
      <c r="C5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031519 AGUSTAWESTLAND P DIRECT DEP ***********6BHQ</v>
      </c>
      <c r="D590" t="str">
        <f>RIGHT(Table1[[#This Row],[Cleaned up desc]], LEN(Table1[[#This Row],[Cleaned up desc]])-6)</f>
        <v xml:space="preserve"> AGUSTAWESTLAND P DIRECT DEP ***********6BHQ</v>
      </c>
      <c r="E590">
        <v>1891.66</v>
      </c>
      <c r="F590" t="s">
        <v>1</v>
      </c>
      <c r="G590" t="s">
        <v>1053</v>
      </c>
      <c r="H590" t="b">
        <v>1</v>
      </c>
    </row>
    <row r="591" spans="1:8" x14ac:dyDescent="0.25">
      <c r="A591" s="1">
        <v>43174</v>
      </c>
      <c r="B591" t="s">
        <v>336</v>
      </c>
      <c r="C5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031618 AGUSTAWESTLAND P DIRECT DEP ***********7BHQ</v>
      </c>
      <c r="D591" t="str">
        <f>RIGHT(Table1[[#This Row],[Cleaned up desc]], LEN(Table1[[#This Row],[Cleaned up desc]])-6)</f>
        <v xml:space="preserve"> AGUSTAWESTLAND P DIRECT DEP ***********7BHQ</v>
      </c>
      <c r="E591">
        <v>1914.5</v>
      </c>
      <c r="F591" t="s">
        <v>1</v>
      </c>
      <c r="G591" t="s">
        <v>1053</v>
      </c>
      <c r="H591" t="b">
        <v>1</v>
      </c>
    </row>
    <row r="592" spans="1:8" x14ac:dyDescent="0.25">
      <c r="A592" s="1">
        <v>44280</v>
      </c>
      <c r="B592" t="s">
        <v>744</v>
      </c>
      <c r="C5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032621 AGUSTAWESTLAND P DIRECT DEP ***********0CLD</v>
      </c>
      <c r="D592" t="str">
        <f>RIGHT(Table1[[#This Row],[Cleaned up desc]], LEN(Table1[[#This Row],[Cleaned up desc]])-6)</f>
        <v xml:space="preserve"> AGUSTAWESTLAND P DIRECT DEP ***********0CLD</v>
      </c>
      <c r="E592">
        <v>2040.72</v>
      </c>
      <c r="F592">
        <v>26218.53</v>
      </c>
      <c r="G592" t="s">
        <v>1053</v>
      </c>
      <c r="H592" t="b">
        <v>1</v>
      </c>
    </row>
    <row r="593" spans="1:8" x14ac:dyDescent="0.25">
      <c r="A593" s="1">
        <v>43916</v>
      </c>
      <c r="B593" t="s">
        <v>604</v>
      </c>
      <c r="C5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032720 AGUSTAWESTLAND P DIRECT DEP ***********0CLD</v>
      </c>
      <c r="D593" t="str">
        <f>RIGHT(Table1[[#This Row],[Cleaned up desc]], LEN(Table1[[#This Row],[Cleaned up desc]])-6)</f>
        <v xml:space="preserve"> AGUSTAWESTLAND P DIRECT DEP ***********0CLD</v>
      </c>
      <c r="E593">
        <v>1902.8</v>
      </c>
      <c r="F593" t="s">
        <v>1</v>
      </c>
      <c r="G593" t="s">
        <v>1053</v>
      </c>
      <c r="H593" t="b">
        <v>1</v>
      </c>
    </row>
    <row r="594" spans="1:8" x14ac:dyDescent="0.25">
      <c r="A594" s="1">
        <v>43552</v>
      </c>
      <c r="B594" t="s">
        <v>478</v>
      </c>
      <c r="C5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032919 AGUSTAWESTLAND P DIRECT DEP ***********4CLD</v>
      </c>
      <c r="D594" t="str">
        <f>RIGHT(Table1[[#This Row],[Cleaned up desc]], LEN(Table1[[#This Row],[Cleaned up desc]])-6)</f>
        <v xml:space="preserve"> AGUSTAWESTLAND P DIRECT DEP ***********4CLD</v>
      </c>
      <c r="E594">
        <v>1891.67</v>
      </c>
      <c r="F594" t="s">
        <v>1</v>
      </c>
      <c r="G594" t="s">
        <v>1053</v>
      </c>
      <c r="H594" t="b">
        <v>1</v>
      </c>
    </row>
    <row r="595" spans="1:8" x14ac:dyDescent="0.25">
      <c r="A595" s="1">
        <v>43188</v>
      </c>
      <c r="B595" t="s">
        <v>340</v>
      </c>
      <c r="C5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033018 AGUSTAWESTLAND P DIRECT DEP ***********0BHQ</v>
      </c>
      <c r="D595" t="str">
        <f>RIGHT(Table1[[#This Row],[Cleaned up desc]], LEN(Table1[[#This Row],[Cleaned up desc]])-6)</f>
        <v xml:space="preserve"> AGUSTAWESTLAND P DIRECT DEP ***********0BHQ</v>
      </c>
      <c r="E595">
        <v>1903.52</v>
      </c>
      <c r="F595" t="s">
        <v>1</v>
      </c>
      <c r="G595" t="s">
        <v>1053</v>
      </c>
      <c r="H595" t="b">
        <v>1</v>
      </c>
    </row>
    <row r="596" spans="1:8" x14ac:dyDescent="0.25">
      <c r="A596" s="1">
        <v>44294</v>
      </c>
      <c r="B596" t="s">
        <v>748</v>
      </c>
      <c r="C5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040921 AGUSTAWESTLAND P DIRECT DEP ***********1CLD</v>
      </c>
      <c r="D596" t="str">
        <f>RIGHT(Table1[[#This Row],[Cleaned up desc]], LEN(Table1[[#This Row],[Cleaned up desc]])-6)</f>
        <v xml:space="preserve"> AGUSTAWESTLAND P DIRECT DEP ***********1CLD</v>
      </c>
      <c r="E596">
        <v>2040.7</v>
      </c>
      <c r="F596">
        <v>25851.18</v>
      </c>
      <c r="G596" t="s">
        <v>1053</v>
      </c>
      <c r="H596" t="b">
        <v>1</v>
      </c>
    </row>
    <row r="597" spans="1:8" x14ac:dyDescent="0.25">
      <c r="A597" s="1">
        <v>43930</v>
      </c>
      <c r="B597" t="s">
        <v>612</v>
      </c>
      <c r="C5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041020 AGUSTAWESTLAND P DIRECT DEP ***********5CLD</v>
      </c>
      <c r="D597" t="str">
        <f>RIGHT(Table1[[#This Row],[Cleaned up desc]], LEN(Table1[[#This Row],[Cleaned up desc]])-6)</f>
        <v xml:space="preserve"> AGUSTAWESTLAND P DIRECT DEP ***********5CLD</v>
      </c>
      <c r="E597">
        <v>1902.8</v>
      </c>
      <c r="F597" t="s">
        <v>1</v>
      </c>
      <c r="G597" t="s">
        <v>1053</v>
      </c>
      <c r="H597" t="b">
        <v>1</v>
      </c>
    </row>
    <row r="598" spans="1:8" x14ac:dyDescent="0.25">
      <c r="A598" s="1">
        <v>43566</v>
      </c>
      <c r="B598" t="s">
        <v>489</v>
      </c>
      <c r="C5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041219 AGUSTAWESTLAND P DIRECT DEP ***********7CLD</v>
      </c>
      <c r="D598" t="str">
        <f>RIGHT(Table1[[#This Row],[Cleaned up desc]], LEN(Table1[[#This Row],[Cleaned up desc]])-6)</f>
        <v xml:space="preserve"> AGUSTAWESTLAND P DIRECT DEP ***********7CLD</v>
      </c>
      <c r="E598">
        <v>1891.68</v>
      </c>
      <c r="F598" t="s">
        <v>1</v>
      </c>
      <c r="G598" t="s">
        <v>1053</v>
      </c>
      <c r="H598" t="b">
        <v>1</v>
      </c>
    </row>
    <row r="599" spans="1:8" x14ac:dyDescent="0.25">
      <c r="A599" s="1">
        <v>43202</v>
      </c>
      <c r="B599" t="s">
        <v>348</v>
      </c>
      <c r="C5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041318 AGUSTAWESTLAND P DIRECT DEP ***********0BHQ</v>
      </c>
      <c r="D599" t="str">
        <f>RIGHT(Table1[[#This Row],[Cleaned up desc]], LEN(Table1[[#This Row],[Cleaned up desc]])-6)</f>
        <v xml:space="preserve"> AGUSTAWESTLAND P DIRECT DEP ***********0BHQ</v>
      </c>
      <c r="E599">
        <v>2280</v>
      </c>
      <c r="F599" t="s">
        <v>1</v>
      </c>
      <c r="G599" t="s">
        <v>1053</v>
      </c>
      <c r="H599" t="b">
        <v>1</v>
      </c>
    </row>
    <row r="600" spans="1:8" x14ac:dyDescent="0.25">
      <c r="A600" s="1">
        <v>43202</v>
      </c>
      <c r="B600" t="s">
        <v>347</v>
      </c>
      <c r="C6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041318 AGUSTAWESTLAND P DIRECT DEP ***********1BHQ</v>
      </c>
      <c r="D600" t="str">
        <f>RIGHT(Table1[[#This Row],[Cleaned up desc]], LEN(Table1[[#This Row],[Cleaned up desc]])-6)</f>
        <v xml:space="preserve"> AGUSTAWESTLAND P DIRECT DEP ***********1BHQ</v>
      </c>
      <c r="E600">
        <v>1903.52</v>
      </c>
      <c r="F600" t="s">
        <v>1</v>
      </c>
      <c r="G600" t="s">
        <v>1053</v>
      </c>
      <c r="H600" t="b">
        <v>1</v>
      </c>
    </row>
    <row r="601" spans="1:8" x14ac:dyDescent="0.25">
      <c r="A601" s="1">
        <v>44308</v>
      </c>
      <c r="B601" t="s">
        <v>753</v>
      </c>
      <c r="C6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042321 AGUSTAWESTLAND P DIRECT DEP ***********5CLD</v>
      </c>
      <c r="D601" t="str">
        <f>RIGHT(Table1[[#This Row],[Cleaned up desc]], LEN(Table1[[#This Row],[Cleaned up desc]])-6)</f>
        <v xml:space="preserve"> AGUSTAWESTLAND P DIRECT DEP ***********5CLD</v>
      </c>
      <c r="E601">
        <v>2040.7</v>
      </c>
      <c r="F601">
        <v>27564.05</v>
      </c>
      <c r="G601" t="s">
        <v>1053</v>
      </c>
      <c r="H601" t="b">
        <v>1</v>
      </c>
    </row>
    <row r="602" spans="1:8" x14ac:dyDescent="0.25">
      <c r="A602" s="1">
        <v>43944</v>
      </c>
      <c r="B602" t="s">
        <v>613</v>
      </c>
      <c r="C6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042420 AGUSTAWESTLAND P DIRECT DEP ***********1CLD</v>
      </c>
      <c r="D602" t="str">
        <f>RIGHT(Table1[[#This Row],[Cleaned up desc]], LEN(Table1[[#This Row],[Cleaned up desc]])-6)</f>
        <v xml:space="preserve"> AGUSTAWESTLAND P DIRECT DEP ***********1CLD</v>
      </c>
      <c r="E602">
        <v>1902.8</v>
      </c>
      <c r="F602" t="s">
        <v>1</v>
      </c>
      <c r="G602" t="s">
        <v>1053</v>
      </c>
      <c r="H602" t="b">
        <v>1</v>
      </c>
    </row>
    <row r="603" spans="1:8" x14ac:dyDescent="0.25">
      <c r="A603" s="1">
        <v>43580</v>
      </c>
      <c r="B603" t="s">
        <v>490</v>
      </c>
      <c r="C6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042619 AGUSTAWESTLAND P DIRECT DEP ***********8CLD</v>
      </c>
      <c r="D603" t="str">
        <f>RIGHT(Table1[[#This Row],[Cleaned up desc]], LEN(Table1[[#This Row],[Cleaned up desc]])-6)</f>
        <v xml:space="preserve"> AGUSTAWESTLAND P DIRECT DEP ***********8CLD</v>
      </c>
      <c r="E603">
        <v>1891.68</v>
      </c>
      <c r="F603" t="s">
        <v>1</v>
      </c>
      <c r="G603" t="s">
        <v>1053</v>
      </c>
      <c r="H603" t="b">
        <v>1</v>
      </c>
    </row>
    <row r="604" spans="1:8" x14ac:dyDescent="0.25">
      <c r="A604" s="1">
        <v>43216</v>
      </c>
      <c r="B604" t="s">
        <v>351</v>
      </c>
      <c r="C6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042718 AGUSTAWESTLAND P DIRECT DEP ***********1BHQ</v>
      </c>
      <c r="D604" t="str">
        <f>RIGHT(Table1[[#This Row],[Cleaned up desc]], LEN(Table1[[#This Row],[Cleaned up desc]])-6)</f>
        <v xml:space="preserve"> AGUSTAWESTLAND P DIRECT DEP ***********1BHQ</v>
      </c>
      <c r="E604">
        <v>1903.52</v>
      </c>
      <c r="F604" t="s">
        <v>1</v>
      </c>
      <c r="G604" t="s">
        <v>1053</v>
      </c>
      <c r="H604" t="b">
        <v>1</v>
      </c>
    </row>
    <row r="605" spans="1:8" x14ac:dyDescent="0.25">
      <c r="A605" s="1">
        <v>43216</v>
      </c>
      <c r="B605" t="s">
        <v>352</v>
      </c>
      <c r="C6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042718 AGUSTAWESTLAND P DIRECT DEP ***********2BHQ</v>
      </c>
      <c r="D605" t="str">
        <f>RIGHT(Table1[[#This Row],[Cleaned up desc]], LEN(Table1[[#This Row],[Cleaned up desc]])-6)</f>
        <v xml:space="preserve"> AGUSTAWESTLAND P DIRECT DEP ***********2BHQ</v>
      </c>
      <c r="E605">
        <v>3166.46</v>
      </c>
      <c r="F605" t="s">
        <v>1</v>
      </c>
      <c r="G605" t="s">
        <v>1053</v>
      </c>
      <c r="H605" t="b">
        <v>1</v>
      </c>
    </row>
    <row r="606" spans="1:8" x14ac:dyDescent="0.25">
      <c r="A606" s="1">
        <v>42767</v>
      </c>
      <c r="B606" t="s">
        <v>115</v>
      </c>
      <c r="C6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012717 OLD NELSON FOOD - LANC PHILADELPHIA PA</v>
      </c>
      <c r="D606" t="str">
        <f>RIGHT(Table1[[#This Row],[Cleaned up desc]], LEN(Table1[[#This Row],[Cleaned up desc]])-6)</f>
        <v xml:space="preserve"> OLD NELSON FOOD - LANC PHILADELPHIA PA</v>
      </c>
      <c r="E606">
        <v>-25.35</v>
      </c>
      <c r="F606" t="s">
        <v>1</v>
      </c>
      <c r="G606" t="s">
        <v>1080</v>
      </c>
      <c r="H606" t="b">
        <v>1</v>
      </c>
    </row>
    <row r="607" spans="1:8" x14ac:dyDescent="0.25">
      <c r="A607" s="1">
        <v>44322</v>
      </c>
      <c r="B607" t="s">
        <v>758</v>
      </c>
      <c r="C6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050721 AGUSTAWESTLAND P DIRECT DEP ***********0CLD</v>
      </c>
      <c r="D607" t="str">
        <f>RIGHT(Table1[[#This Row],[Cleaned up desc]], LEN(Table1[[#This Row],[Cleaned up desc]])-6)</f>
        <v xml:space="preserve"> AGUSTAWESTLAND P DIRECT DEP ***********0CLD</v>
      </c>
      <c r="E607">
        <v>2040.71</v>
      </c>
      <c r="F607">
        <v>27018.27</v>
      </c>
      <c r="G607" t="s">
        <v>1053</v>
      </c>
      <c r="H607" t="b">
        <v>1</v>
      </c>
    </row>
    <row r="608" spans="1:8" x14ac:dyDescent="0.25">
      <c r="A608" s="1">
        <v>43958</v>
      </c>
      <c r="B608" t="s">
        <v>624</v>
      </c>
      <c r="C6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050820 AGUSTAWESTLAND P DIRECT DEP ***********8CLD</v>
      </c>
      <c r="D608" t="str">
        <f>RIGHT(Table1[[#This Row],[Cleaned up desc]], LEN(Table1[[#This Row],[Cleaned up desc]])-6)</f>
        <v xml:space="preserve"> AGUSTAWESTLAND P DIRECT DEP ***********8CLD</v>
      </c>
      <c r="E608">
        <v>1902.8</v>
      </c>
      <c r="F608" t="s">
        <v>1</v>
      </c>
      <c r="G608" t="s">
        <v>1053</v>
      </c>
      <c r="H608" t="b">
        <v>1</v>
      </c>
    </row>
    <row r="609" spans="1:8" x14ac:dyDescent="0.25">
      <c r="A609" s="1">
        <v>43594</v>
      </c>
      <c r="B609" t="s">
        <v>504</v>
      </c>
      <c r="C6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051019 AGUSTAWESTLAND P DIRECT DEP ***********7CLD</v>
      </c>
      <c r="D609" t="str">
        <f>RIGHT(Table1[[#This Row],[Cleaned up desc]], LEN(Table1[[#This Row],[Cleaned up desc]])-6)</f>
        <v xml:space="preserve"> AGUSTAWESTLAND P DIRECT DEP ***********7CLD</v>
      </c>
      <c r="E609">
        <v>1891.67</v>
      </c>
      <c r="F609" t="s">
        <v>1</v>
      </c>
      <c r="G609" t="s">
        <v>1053</v>
      </c>
      <c r="H609" t="b">
        <v>1</v>
      </c>
    </row>
    <row r="610" spans="1:8" x14ac:dyDescent="0.25">
      <c r="A610" s="1">
        <v>43230</v>
      </c>
      <c r="B610" t="s">
        <v>364</v>
      </c>
      <c r="C6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051118 AGUSTAWESTLAND P DIRECT DEP ***********7BHQ</v>
      </c>
      <c r="D610" t="str">
        <f>RIGHT(Table1[[#This Row],[Cleaned up desc]], LEN(Table1[[#This Row],[Cleaned up desc]])-6)</f>
        <v xml:space="preserve"> AGUSTAWESTLAND P DIRECT DEP ***********7BHQ</v>
      </c>
      <c r="E610">
        <v>1754.57</v>
      </c>
      <c r="F610" t="s">
        <v>1</v>
      </c>
      <c r="G610" t="s">
        <v>1053</v>
      </c>
      <c r="H610" t="b">
        <v>1</v>
      </c>
    </row>
    <row r="611" spans="1:8" x14ac:dyDescent="0.25">
      <c r="A611" s="1">
        <v>44336</v>
      </c>
      <c r="B611" t="s">
        <v>767</v>
      </c>
      <c r="C6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052121 AGUSTAWESTLAND P DIRECT DEP ***********7CLD</v>
      </c>
      <c r="D611" t="str">
        <f>RIGHT(Table1[[#This Row],[Cleaned up desc]], LEN(Table1[[#This Row],[Cleaned up desc]])-6)</f>
        <v xml:space="preserve"> AGUSTAWESTLAND P DIRECT DEP ***********7CLD</v>
      </c>
      <c r="E611">
        <v>2040.71</v>
      </c>
      <c r="F611">
        <v>28411.26</v>
      </c>
      <c r="G611" t="s">
        <v>1053</v>
      </c>
      <c r="H611" t="b">
        <v>1</v>
      </c>
    </row>
    <row r="612" spans="1:8" x14ac:dyDescent="0.25">
      <c r="A612" s="1">
        <v>43972</v>
      </c>
      <c r="B612" t="s">
        <v>630</v>
      </c>
      <c r="C6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052220 AGUSTAWESTLAND P DIRECT DEP ***********3CLD</v>
      </c>
      <c r="D612" t="str">
        <f>RIGHT(Table1[[#This Row],[Cleaned up desc]], LEN(Table1[[#This Row],[Cleaned up desc]])-6)</f>
        <v xml:space="preserve"> AGUSTAWESTLAND P DIRECT DEP ***********3CLD</v>
      </c>
      <c r="E612">
        <v>1902.8</v>
      </c>
      <c r="F612" t="s">
        <v>1</v>
      </c>
      <c r="G612" t="s">
        <v>1053</v>
      </c>
      <c r="H612" t="b">
        <v>1</v>
      </c>
    </row>
    <row r="613" spans="1:8" x14ac:dyDescent="0.25">
      <c r="A613" s="1">
        <v>42676</v>
      </c>
      <c r="B613" t="s">
        <v>18</v>
      </c>
      <c r="C6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103116 OLD NELSON FOOD - LANC PHILADELPHIA PA</v>
      </c>
      <c r="D613" t="str">
        <f>RIGHT(Table1[[#This Row],[Cleaned up desc]], LEN(Table1[[#This Row],[Cleaned up desc]])-6)</f>
        <v xml:space="preserve"> OLD NELSON FOOD - LANC PHILADELPHIA PA</v>
      </c>
      <c r="E613">
        <v>-14.26</v>
      </c>
      <c r="F613" t="s">
        <v>1</v>
      </c>
      <c r="G613" t="s">
        <v>1080</v>
      </c>
      <c r="H613" t="b">
        <v>1</v>
      </c>
    </row>
    <row r="614" spans="1:8" x14ac:dyDescent="0.25">
      <c r="A614" s="1">
        <v>43608</v>
      </c>
      <c r="B614" t="s">
        <v>505</v>
      </c>
      <c r="C6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052419 AGUSTAWESTLAND P DIRECT DEP ***********0CLD</v>
      </c>
      <c r="D614" t="str">
        <f>RIGHT(Table1[[#This Row],[Cleaned up desc]], LEN(Table1[[#This Row],[Cleaned up desc]])-6)</f>
        <v xml:space="preserve"> AGUSTAWESTLAND P DIRECT DEP ***********0CLD</v>
      </c>
      <c r="E614">
        <v>1557.78</v>
      </c>
      <c r="F614" t="s">
        <v>1</v>
      </c>
      <c r="G614" t="s">
        <v>1053</v>
      </c>
      <c r="H614" t="b">
        <v>1</v>
      </c>
    </row>
    <row r="615" spans="1:8" x14ac:dyDescent="0.25">
      <c r="A615" s="1">
        <v>43608</v>
      </c>
      <c r="B615" t="s">
        <v>506</v>
      </c>
      <c r="C6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052419 AGUSTAWESTLAND P DIRECT DEP ***********9CLD</v>
      </c>
      <c r="D615" t="str">
        <f>RIGHT(Table1[[#This Row],[Cleaned up desc]], LEN(Table1[[#This Row],[Cleaned up desc]])-6)</f>
        <v xml:space="preserve"> AGUSTAWESTLAND P DIRECT DEP ***********9CLD</v>
      </c>
      <c r="E615">
        <v>1891.68</v>
      </c>
      <c r="F615" t="s">
        <v>1</v>
      </c>
      <c r="G615" t="s">
        <v>1053</v>
      </c>
      <c r="H615" t="b">
        <v>1</v>
      </c>
    </row>
    <row r="616" spans="1:8" x14ac:dyDescent="0.25">
      <c r="A616" s="1">
        <v>43609</v>
      </c>
      <c r="B616" t="s">
        <v>507</v>
      </c>
      <c r="C6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052419 AGUSTAWESTLAND P DIRECT-PAY ***********5382</v>
      </c>
      <c r="D616" t="str">
        <f>RIGHT(Table1[[#This Row],[Cleaned up desc]], LEN(Table1[[#This Row],[Cleaned up desc]])-6)</f>
        <v xml:space="preserve"> AGUSTAWESTLAND P DIRECT-PAY ***********5382</v>
      </c>
      <c r="E616">
        <v>729.25</v>
      </c>
      <c r="F616" t="s">
        <v>1</v>
      </c>
      <c r="G616" t="s">
        <v>1053</v>
      </c>
      <c r="H616" t="b">
        <v>1</v>
      </c>
    </row>
    <row r="617" spans="1:8" x14ac:dyDescent="0.25">
      <c r="A617" s="1">
        <v>42677</v>
      </c>
      <c r="B617" t="s">
        <v>19</v>
      </c>
      <c r="C6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110116 OLD NELSON FOOD - LANC PHILADELPHIA PA</v>
      </c>
      <c r="D617" t="str">
        <f>RIGHT(Table1[[#This Row],[Cleaned up desc]], LEN(Table1[[#This Row],[Cleaned up desc]])-6)</f>
        <v xml:space="preserve"> OLD NELSON FOOD - LANC PHILADELPHIA PA</v>
      </c>
      <c r="E617">
        <v>-19.86</v>
      </c>
      <c r="F617" t="s">
        <v>1</v>
      </c>
      <c r="G617" t="s">
        <v>1080</v>
      </c>
      <c r="H617" t="b">
        <v>1</v>
      </c>
    </row>
    <row r="618" spans="1:8" x14ac:dyDescent="0.25">
      <c r="A618" s="1">
        <v>43244</v>
      </c>
      <c r="B618" t="s">
        <v>366</v>
      </c>
      <c r="C6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052518 AGUSTAWESTLAND P DIRECT DEP ***********3BHQ</v>
      </c>
      <c r="D618" t="str">
        <f>RIGHT(Table1[[#This Row],[Cleaned up desc]], LEN(Table1[[#This Row],[Cleaned up desc]])-6)</f>
        <v xml:space="preserve"> AGUSTAWESTLAND P DIRECT DEP ***********3BHQ</v>
      </c>
      <c r="E618">
        <v>1754.58</v>
      </c>
      <c r="F618" t="s">
        <v>1</v>
      </c>
      <c r="G618" t="s">
        <v>1053</v>
      </c>
      <c r="H618" t="b">
        <v>1</v>
      </c>
    </row>
    <row r="619" spans="1:8" x14ac:dyDescent="0.25">
      <c r="A619" s="1">
        <v>42713</v>
      </c>
      <c r="B619" t="s">
        <v>61</v>
      </c>
      <c r="C6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120716 OLD NELSON FOOD - LANC PHILADELPHIA PA</v>
      </c>
      <c r="D619" t="str">
        <f>RIGHT(Table1[[#This Row],[Cleaned up desc]], LEN(Table1[[#This Row],[Cleaned up desc]])-6)</f>
        <v xml:space="preserve"> OLD NELSON FOOD - LANC PHILADELPHIA PA</v>
      </c>
      <c r="E619">
        <v>-12.27</v>
      </c>
      <c r="F619" t="s">
        <v>1</v>
      </c>
      <c r="G619" t="s">
        <v>1080</v>
      </c>
      <c r="H619" t="b">
        <v>1</v>
      </c>
    </row>
    <row r="620" spans="1:8" x14ac:dyDescent="0.25">
      <c r="A620" s="1">
        <v>42723</v>
      </c>
      <c r="B620" t="s">
        <v>77</v>
      </c>
      <c r="C6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121716 OLD NELSON FOOD - LANC PHILADELPHIA PA</v>
      </c>
      <c r="D620" t="str">
        <f>RIGHT(Table1[[#This Row],[Cleaned up desc]], LEN(Table1[[#This Row],[Cleaned up desc]])-6)</f>
        <v xml:space="preserve"> OLD NELSON FOOD - LANC PHILADELPHIA PA</v>
      </c>
      <c r="E620">
        <v>-24.39</v>
      </c>
      <c r="F620" t="s">
        <v>1</v>
      </c>
      <c r="G620" t="s">
        <v>1080</v>
      </c>
      <c r="H620" t="b">
        <v>1</v>
      </c>
    </row>
    <row r="621" spans="1:8" x14ac:dyDescent="0.25">
      <c r="A621" s="1">
        <v>44350</v>
      </c>
      <c r="B621" t="s">
        <v>774</v>
      </c>
      <c r="C6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060421 AGUSTAWESTLAND P DIRECT DEP ***********9CLD</v>
      </c>
      <c r="D621" t="str">
        <f>RIGHT(Table1[[#This Row],[Cleaned up desc]], LEN(Table1[[#This Row],[Cleaned up desc]])-6)</f>
        <v xml:space="preserve"> AGUSTAWESTLAND P DIRECT DEP ***********9CLD</v>
      </c>
      <c r="E621">
        <v>2040.71</v>
      </c>
      <c r="F621">
        <v>28868.28</v>
      </c>
      <c r="G621" t="s">
        <v>1053</v>
      </c>
      <c r="H621" t="b">
        <v>1</v>
      </c>
    </row>
    <row r="622" spans="1:8" x14ac:dyDescent="0.25">
      <c r="A622" s="1">
        <v>43986</v>
      </c>
      <c r="B622" t="s">
        <v>643</v>
      </c>
      <c r="C6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060520 AGUSTAWESTLAND P DIRECT DEP ***********5CLD</v>
      </c>
      <c r="D622" t="str">
        <f>RIGHT(Table1[[#This Row],[Cleaned up desc]], LEN(Table1[[#This Row],[Cleaned up desc]])-6)</f>
        <v xml:space="preserve"> AGUSTAWESTLAND P DIRECT DEP ***********5CLD</v>
      </c>
      <c r="E622">
        <v>1902.8</v>
      </c>
      <c r="F622" t="s">
        <v>1</v>
      </c>
      <c r="G622" t="s">
        <v>1053</v>
      </c>
      <c r="H622" t="b">
        <v>1</v>
      </c>
    </row>
    <row r="623" spans="1:8" x14ac:dyDescent="0.25">
      <c r="A623" s="1">
        <v>43622</v>
      </c>
      <c r="B623" t="s">
        <v>518</v>
      </c>
      <c r="C6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060719 AGUSTAWESTLAND P DIRECT DEP ***********1CLD</v>
      </c>
      <c r="D623" t="str">
        <f>RIGHT(Table1[[#This Row],[Cleaned up desc]], LEN(Table1[[#This Row],[Cleaned up desc]])-6)</f>
        <v xml:space="preserve"> AGUSTAWESTLAND P DIRECT DEP ***********1CLD</v>
      </c>
      <c r="E623">
        <v>1891.67</v>
      </c>
      <c r="F623" t="s">
        <v>1</v>
      </c>
      <c r="G623" t="s">
        <v>1053</v>
      </c>
      <c r="H623" t="b">
        <v>1</v>
      </c>
    </row>
    <row r="624" spans="1:8" x14ac:dyDescent="0.25">
      <c r="A624" s="1">
        <v>43258</v>
      </c>
      <c r="B624" t="s">
        <v>376</v>
      </c>
      <c r="C6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060818 AGUSTAWESTLAND P DIRECT DEP ***********5BHQ</v>
      </c>
      <c r="D624" t="str">
        <f>RIGHT(Table1[[#This Row],[Cleaned up desc]], LEN(Table1[[#This Row],[Cleaned up desc]])-6)</f>
        <v xml:space="preserve"> AGUSTAWESTLAND P DIRECT DEP ***********5BHQ</v>
      </c>
      <c r="E624">
        <v>1754.57</v>
      </c>
      <c r="F624" t="s">
        <v>1</v>
      </c>
      <c r="G624" t="s">
        <v>1053</v>
      </c>
      <c r="H624" t="b">
        <v>1</v>
      </c>
    </row>
    <row r="625" spans="1:8" x14ac:dyDescent="0.25">
      <c r="A625" s="1">
        <v>44364</v>
      </c>
      <c r="B625" t="s">
        <v>780</v>
      </c>
      <c r="C6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061821 AGUSTAWESTLAND P DIRECT DEP ***********0CLD</v>
      </c>
      <c r="D625" t="str">
        <f>RIGHT(Table1[[#This Row],[Cleaned up desc]], LEN(Table1[[#This Row],[Cleaned up desc]])-6)</f>
        <v xml:space="preserve"> AGUSTAWESTLAND P DIRECT DEP ***********0CLD</v>
      </c>
      <c r="E625">
        <v>2040.7</v>
      </c>
      <c r="F625">
        <v>30238.63</v>
      </c>
      <c r="G625" t="s">
        <v>1053</v>
      </c>
      <c r="H625" t="b">
        <v>1</v>
      </c>
    </row>
    <row r="626" spans="1:8" x14ac:dyDescent="0.25">
      <c r="A626" s="1">
        <v>44000</v>
      </c>
      <c r="B626" t="s">
        <v>644</v>
      </c>
      <c r="C6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061920 AGUSTAWESTLAND P DIRECT DEP ***********8CLD</v>
      </c>
      <c r="D626" t="str">
        <f>RIGHT(Table1[[#This Row],[Cleaned up desc]], LEN(Table1[[#This Row],[Cleaned up desc]])-6)</f>
        <v xml:space="preserve"> AGUSTAWESTLAND P DIRECT DEP ***********8CLD</v>
      </c>
      <c r="E626">
        <v>510.53</v>
      </c>
      <c r="F626" t="s">
        <v>1</v>
      </c>
      <c r="G626" t="s">
        <v>1053</v>
      </c>
      <c r="H626" t="b">
        <v>1</v>
      </c>
    </row>
    <row r="627" spans="1:8" x14ac:dyDescent="0.25">
      <c r="A627" s="1">
        <v>44000</v>
      </c>
      <c r="B627" t="s">
        <v>645</v>
      </c>
      <c r="C6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061920 AGUSTAWESTLAND P DIRECT DEP ***********9CLD</v>
      </c>
      <c r="D627" t="str">
        <f>RIGHT(Table1[[#This Row],[Cleaned up desc]], LEN(Table1[[#This Row],[Cleaned up desc]])-6)</f>
        <v xml:space="preserve"> AGUSTAWESTLAND P DIRECT DEP ***********9CLD</v>
      </c>
      <c r="E627">
        <v>1902.8</v>
      </c>
      <c r="F627" t="s">
        <v>1</v>
      </c>
      <c r="G627" t="s">
        <v>1053</v>
      </c>
      <c r="H627" t="b">
        <v>1</v>
      </c>
    </row>
    <row r="628" spans="1:8" x14ac:dyDescent="0.25">
      <c r="A628" s="1">
        <v>43636</v>
      </c>
      <c r="B628" t="s">
        <v>519</v>
      </c>
      <c r="C6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062119 AGUSTAWESTLAND P DIRECT DEP ***********9CLD</v>
      </c>
      <c r="D628" t="str">
        <f>RIGHT(Table1[[#This Row],[Cleaned up desc]], LEN(Table1[[#This Row],[Cleaned up desc]])-6)</f>
        <v xml:space="preserve"> AGUSTAWESTLAND P DIRECT DEP ***********9CLD</v>
      </c>
      <c r="E628">
        <v>1891.68</v>
      </c>
      <c r="F628" t="s">
        <v>1</v>
      </c>
      <c r="G628" t="s">
        <v>1053</v>
      </c>
      <c r="H628" t="b">
        <v>1</v>
      </c>
    </row>
    <row r="629" spans="1:8" x14ac:dyDescent="0.25">
      <c r="A629" s="1">
        <v>43272</v>
      </c>
      <c r="B629" t="s">
        <v>378</v>
      </c>
      <c r="C6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062218 AGUSTAWESTLAND P DIRECT DEP ***********3BHQ</v>
      </c>
      <c r="D629" t="str">
        <f>RIGHT(Table1[[#This Row],[Cleaned up desc]], LEN(Table1[[#This Row],[Cleaned up desc]])-6)</f>
        <v xml:space="preserve"> AGUSTAWESTLAND P DIRECT DEP ***********3BHQ</v>
      </c>
      <c r="E629">
        <v>1754.58</v>
      </c>
      <c r="F629" t="s">
        <v>1</v>
      </c>
      <c r="G629" t="s">
        <v>1053</v>
      </c>
      <c r="H629" t="b">
        <v>1</v>
      </c>
    </row>
    <row r="630" spans="1:8" x14ac:dyDescent="0.25">
      <c r="A630" s="1">
        <v>44378</v>
      </c>
      <c r="B630" t="s">
        <v>787</v>
      </c>
      <c r="C6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070221 AGUSTAWESTLAND P DIRECT DEP ***********8CLD</v>
      </c>
      <c r="D630" t="str">
        <f>RIGHT(Table1[[#This Row],[Cleaned up desc]], LEN(Table1[[#This Row],[Cleaned up desc]])-6)</f>
        <v xml:space="preserve"> AGUSTAWESTLAND P DIRECT DEP ***********8CLD</v>
      </c>
      <c r="E630">
        <v>2040.7</v>
      </c>
      <c r="F630">
        <v>32258.04</v>
      </c>
      <c r="G630" t="s">
        <v>1053</v>
      </c>
      <c r="H630" t="b">
        <v>1</v>
      </c>
    </row>
    <row r="631" spans="1:8" x14ac:dyDescent="0.25">
      <c r="A631" s="1">
        <v>43651</v>
      </c>
      <c r="B631" t="s">
        <v>526</v>
      </c>
      <c r="C6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070519 AGUSTAWESTLAND P DIRECT DEP ***********5CLD</v>
      </c>
      <c r="D631" t="str">
        <f>RIGHT(Table1[[#This Row],[Cleaned up desc]], LEN(Table1[[#This Row],[Cleaned up desc]])-6)</f>
        <v xml:space="preserve"> AGUSTAWESTLAND P DIRECT DEP ***********5CLD</v>
      </c>
      <c r="E631">
        <v>1940.55</v>
      </c>
      <c r="F631" t="s">
        <v>1</v>
      </c>
      <c r="G631" t="s">
        <v>1053</v>
      </c>
      <c r="H631" t="b">
        <v>1</v>
      </c>
    </row>
    <row r="632" spans="1:8" x14ac:dyDescent="0.25">
      <c r="A632" s="1">
        <v>43287</v>
      </c>
      <c r="B632" t="s">
        <v>386</v>
      </c>
      <c r="C6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070618 AGUSTAWESTLAND P DIRECT DEP ***********9BHQ</v>
      </c>
      <c r="D632" t="str">
        <f>RIGHT(Table1[[#This Row],[Cleaned up desc]], LEN(Table1[[#This Row],[Cleaned up desc]])-6)</f>
        <v xml:space="preserve"> AGUSTAWESTLAND P DIRECT DEP ***********9BHQ</v>
      </c>
      <c r="E632">
        <v>1754.82</v>
      </c>
      <c r="F632" t="s">
        <v>1</v>
      </c>
      <c r="G632" t="s">
        <v>1053</v>
      </c>
      <c r="H632" t="b">
        <v>1</v>
      </c>
    </row>
    <row r="633" spans="1:8" x14ac:dyDescent="0.25">
      <c r="A633" s="1">
        <v>43297</v>
      </c>
      <c r="B633" t="s">
        <v>387</v>
      </c>
      <c r="C6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071618 AGUSTAWESTLAND P DIRECT-PAY ***********2840</v>
      </c>
      <c r="D633" t="str">
        <f>RIGHT(Table1[[#This Row],[Cleaned up desc]], LEN(Table1[[#This Row],[Cleaned up desc]])-6)</f>
        <v xml:space="preserve"> AGUSTAWESTLAND P DIRECT-PAY ***********2840</v>
      </c>
      <c r="E633">
        <v>507.4</v>
      </c>
      <c r="F633" t="s">
        <v>1</v>
      </c>
      <c r="G633" t="s">
        <v>1053</v>
      </c>
      <c r="H633" t="b">
        <v>1</v>
      </c>
    </row>
    <row r="634" spans="1:8" x14ac:dyDescent="0.25">
      <c r="A634" s="1">
        <v>44392</v>
      </c>
      <c r="B634" t="s">
        <v>799</v>
      </c>
      <c r="C6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071621 AGUSTAWESTLAND P DIRECT DEP ***********1CLD</v>
      </c>
      <c r="D634" t="str">
        <f>RIGHT(Table1[[#This Row],[Cleaned up desc]], LEN(Table1[[#This Row],[Cleaned up desc]])-6)</f>
        <v xml:space="preserve"> AGUSTAWESTLAND P DIRECT DEP ***********1CLD</v>
      </c>
      <c r="E634">
        <v>2041.69</v>
      </c>
      <c r="F634">
        <v>32745.45</v>
      </c>
      <c r="G634" t="s">
        <v>1053</v>
      </c>
      <c r="H634" t="b">
        <v>1</v>
      </c>
    </row>
    <row r="635" spans="1:8" x14ac:dyDescent="0.25">
      <c r="A635" s="1">
        <v>43664</v>
      </c>
      <c r="B635" t="s">
        <v>527</v>
      </c>
      <c r="C6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071919 AGUSTAWESTLAND P DIRECT DEP ***********6CLD</v>
      </c>
      <c r="D635" t="str">
        <f>RIGHT(Table1[[#This Row],[Cleaned up desc]], LEN(Table1[[#This Row],[Cleaned up desc]])-6)</f>
        <v xml:space="preserve"> AGUSTAWESTLAND P DIRECT DEP ***********6CLD</v>
      </c>
      <c r="E635">
        <v>1898.48</v>
      </c>
      <c r="F635" t="s">
        <v>1</v>
      </c>
      <c r="G635" t="s">
        <v>1053</v>
      </c>
      <c r="H635" t="b">
        <v>1</v>
      </c>
    </row>
    <row r="636" spans="1:8" x14ac:dyDescent="0.25">
      <c r="A636" s="1">
        <v>43300</v>
      </c>
      <c r="B636" t="s">
        <v>388</v>
      </c>
      <c r="C6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072018 AGUSTAWESTLAND P DIRECT DEP ***********6BHQ</v>
      </c>
      <c r="D636" t="str">
        <f>RIGHT(Table1[[#This Row],[Cleaned up desc]], LEN(Table1[[#This Row],[Cleaned up desc]])-6)</f>
        <v xml:space="preserve"> AGUSTAWESTLAND P DIRECT DEP ***********6BHQ</v>
      </c>
      <c r="E636">
        <v>1754.83</v>
      </c>
      <c r="F636" t="s">
        <v>1</v>
      </c>
      <c r="G636" t="s">
        <v>1053</v>
      </c>
      <c r="H636" t="b">
        <v>1</v>
      </c>
    </row>
    <row r="637" spans="1:8" x14ac:dyDescent="0.25">
      <c r="A637" s="1">
        <v>44406</v>
      </c>
      <c r="B637" t="s">
        <v>803</v>
      </c>
      <c r="C6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073021 AGUSTAWESTLAND P DIRECT DEP ***********7CLD 07/29</v>
      </c>
      <c r="D637" t="str">
        <f>RIGHT(Table1[[#This Row],[Cleaned up desc]], LEN(Table1[[#This Row],[Cleaned up desc]])-6)</f>
        <v xml:space="preserve"> AGUSTAWESTLAND P DIRECT DEP ***********7CLD 07/29</v>
      </c>
      <c r="E637">
        <v>2041.67</v>
      </c>
      <c r="F637">
        <v>34158.93</v>
      </c>
      <c r="G637" t="s">
        <v>1053</v>
      </c>
      <c r="H637" t="b">
        <v>1</v>
      </c>
    </row>
    <row r="638" spans="1:8" x14ac:dyDescent="0.25">
      <c r="A638" s="1">
        <v>43314</v>
      </c>
      <c r="B638" t="s">
        <v>400</v>
      </c>
      <c r="C6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080318 AGUSTAWESTLAND P DIRECT DEP ***********1BHQ</v>
      </c>
      <c r="D638" t="str">
        <f>RIGHT(Table1[[#This Row],[Cleaned up desc]], LEN(Table1[[#This Row],[Cleaned up desc]])-6)</f>
        <v xml:space="preserve"> AGUSTAWESTLAND P DIRECT DEP ***********1BHQ</v>
      </c>
      <c r="E638">
        <v>1754.84</v>
      </c>
      <c r="F638" t="s">
        <v>1</v>
      </c>
      <c r="G638" t="s">
        <v>1053</v>
      </c>
      <c r="H638" t="b">
        <v>1</v>
      </c>
    </row>
    <row r="639" spans="1:8" x14ac:dyDescent="0.25">
      <c r="A639" s="1">
        <v>44420</v>
      </c>
      <c r="B639" t="s">
        <v>808</v>
      </c>
      <c r="C6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081321 AGUSTAWESTLAND P DIRECT DEP ***********2CLD</v>
      </c>
      <c r="D639" t="str">
        <f>RIGHT(Table1[[#This Row],[Cleaned up desc]], LEN(Table1[[#This Row],[Cleaned up desc]])-6)</f>
        <v xml:space="preserve"> AGUSTAWESTLAND P DIRECT DEP ***********2CLD</v>
      </c>
      <c r="E639">
        <v>1103.72</v>
      </c>
      <c r="F639">
        <v>34313.32</v>
      </c>
      <c r="G639" t="s">
        <v>1053</v>
      </c>
      <c r="H639" t="b">
        <v>1</v>
      </c>
    </row>
    <row r="640" spans="1:8" x14ac:dyDescent="0.25">
      <c r="A640" s="1">
        <v>44420</v>
      </c>
      <c r="B640" t="s">
        <v>809</v>
      </c>
      <c r="C6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081321 AGUSTAWESTLAND P DIRECT DEP ***********3CLD</v>
      </c>
      <c r="D640" t="str">
        <f>RIGHT(Table1[[#This Row],[Cleaned up desc]], LEN(Table1[[#This Row],[Cleaned up desc]])-6)</f>
        <v xml:space="preserve"> AGUSTAWESTLAND P DIRECT DEP ***********3CLD</v>
      </c>
      <c r="E640">
        <v>3772.8</v>
      </c>
      <c r="F640">
        <v>38086.120000000003</v>
      </c>
      <c r="G640" t="s">
        <v>1053</v>
      </c>
      <c r="H640" t="b">
        <v>1</v>
      </c>
    </row>
    <row r="641" spans="1:8" x14ac:dyDescent="0.25">
      <c r="A641" s="1">
        <v>44056</v>
      </c>
      <c r="B641" t="s">
        <v>656</v>
      </c>
      <c r="C6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081420 AGUSTAWESTLAND P DIRECT DEP ***********7CLD</v>
      </c>
      <c r="D641" t="str">
        <f>RIGHT(Table1[[#This Row],[Cleaned up desc]], LEN(Table1[[#This Row],[Cleaned up desc]])-6)</f>
        <v xml:space="preserve"> AGUSTAWESTLAND P DIRECT DEP ***********7CLD</v>
      </c>
      <c r="E641">
        <v>1902.81</v>
      </c>
      <c r="F641" t="s">
        <v>1</v>
      </c>
      <c r="G641" t="s">
        <v>1053</v>
      </c>
      <c r="H641" t="b">
        <v>1</v>
      </c>
    </row>
    <row r="642" spans="1:8" x14ac:dyDescent="0.25">
      <c r="A642" s="1">
        <v>43328</v>
      </c>
      <c r="B642" t="s">
        <v>401</v>
      </c>
      <c r="C6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081718 AGUSTAWESTLAND P DIRECT DEP ***********0BHQ</v>
      </c>
      <c r="D642" t="str">
        <f>RIGHT(Table1[[#This Row],[Cleaned up desc]], LEN(Table1[[#This Row],[Cleaned up desc]])-6)</f>
        <v xml:space="preserve"> AGUSTAWESTLAND P DIRECT DEP ***********0BHQ</v>
      </c>
      <c r="E642">
        <v>1754.83</v>
      </c>
      <c r="F642" t="s">
        <v>1</v>
      </c>
      <c r="G642" t="s">
        <v>1053</v>
      </c>
      <c r="H642" t="b">
        <v>1</v>
      </c>
    </row>
    <row r="643" spans="1:8" x14ac:dyDescent="0.25">
      <c r="A643" s="1">
        <v>44070</v>
      </c>
      <c r="B643" t="s">
        <v>657</v>
      </c>
      <c r="C6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082820 AGUSTAWESTLAND P DIRECT DEP ***********9CLD</v>
      </c>
      <c r="D643" t="str">
        <f>RIGHT(Table1[[#This Row],[Cleaned up desc]], LEN(Table1[[#This Row],[Cleaned up desc]])-6)</f>
        <v xml:space="preserve"> AGUSTAWESTLAND P DIRECT DEP ***********9CLD</v>
      </c>
      <c r="E643">
        <v>1902.8</v>
      </c>
      <c r="F643" t="s">
        <v>1</v>
      </c>
      <c r="G643" t="s">
        <v>1053</v>
      </c>
      <c r="H643" t="b">
        <v>1</v>
      </c>
    </row>
    <row r="644" spans="1:8" x14ac:dyDescent="0.25">
      <c r="A644" s="1">
        <v>43342</v>
      </c>
      <c r="B644" t="s">
        <v>402</v>
      </c>
      <c r="C6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083118 AGUSTAWESTLAND P DIRECT DEP ***********5BHQ</v>
      </c>
      <c r="D644" t="str">
        <f>RIGHT(Table1[[#This Row],[Cleaned up desc]], LEN(Table1[[#This Row],[Cleaned up desc]])-6)</f>
        <v xml:space="preserve"> AGUSTAWESTLAND P DIRECT DEP ***********5BHQ</v>
      </c>
      <c r="E644">
        <v>2031.53</v>
      </c>
      <c r="F644" t="s">
        <v>1</v>
      </c>
      <c r="G644" t="s">
        <v>1053</v>
      </c>
      <c r="H644" t="b">
        <v>1</v>
      </c>
    </row>
    <row r="645" spans="1:8" x14ac:dyDescent="0.25">
      <c r="A645" s="1">
        <v>44084</v>
      </c>
      <c r="B645" t="s">
        <v>665</v>
      </c>
      <c r="C6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091120 AGUSTAWESTLAND P DIRECT DEP ***********4CLD</v>
      </c>
      <c r="D645" t="str">
        <f>RIGHT(Table1[[#This Row],[Cleaned up desc]], LEN(Table1[[#This Row],[Cleaned up desc]])-6)</f>
        <v xml:space="preserve"> AGUSTAWESTLAND P DIRECT DEP ***********4CLD</v>
      </c>
      <c r="E645">
        <v>1902.8</v>
      </c>
      <c r="F645" t="s">
        <v>1</v>
      </c>
      <c r="G645" t="s">
        <v>1053</v>
      </c>
      <c r="H645" t="b">
        <v>1</v>
      </c>
    </row>
    <row r="646" spans="1:8" x14ac:dyDescent="0.25">
      <c r="A646" s="1">
        <v>43720</v>
      </c>
      <c r="B646" t="s">
        <v>537</v>
      </c>
      <c r="C6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091319 AGUSTAWESTLAND P DIRECT DEP ***********4CLD</v>
      </c>
      <c r="D646" t="str">
        <f>RIGHT(Table1[[#This Row],[Cleaned up desc]], LEN(Table1[[#This Row],[Cleaned up desc]])-6)</f>
        <v xml:space="preserve"> AGUSTAWESTLAND P DIRECT DEP ***********4CLD</v>
      </c>
      <c r="E646">
        <v>1898.47</v>
      </c>
      <c r="F646" t="s">
        <v>1</v>
      </c>
      <c r="G646" t="s">
        <v>1053</v>
      </c>
      <c r="H646" t="b">
        <v>1</v>
      </c>
    </row>
    <row r="647" spans="1:8" x14ac:dyDescent="0.25">
      <c r="A647" s="1">
        <v>43356</v>
      </c>
      <c r="B647" t="s">
        <v>412</v>
      </c>
      <c r="C6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091418 AGUSTAWESTLAND P DIRECT DEP ***********7BHQ</v>
      </c>
      <c r="D647" t="str">
        <f>RIGHT(Table1[[#This Row],[Cleaned up desc]], LEN(Table1[[#This Row],[Cleaned up desc]])-6)</f>
        <v xml:space="preserve"> AGUSTAWESTLAND P DIRECT DEP ***********7BHQ</v>
      </c>
      <c r="E647">
        <v>1886.5</v>
      </c>
      <c r="F647" t="s">
        <v>1</v>
      </c>
      <c r="G647" t="s">
        <v>1053</v>
      </c>
      <c r="H647" t="b">
        <v>1</v>
      </c>
    </row>
    <row r="648" spans="1:8" x14ac:dyDescent="0.25">
      <c r="A648" s="1">
        <v>44098</v>
      </c>
      <c r="B648" t="s">
        <v>666</v>
      </c>
      <c r="C6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092520 AGUSTAWESTLAND P DIRECT DEP ***********2CLD</v>
      </c>
      <c r="D648" t="str">
        <f>RIGHT(Table1[[#This Row],[Cleaned up desc]], LEN(Table1[[#This Row],[Cleaned up desc]])-6)</f>
        <v xml:space="preserve"> AGUSTAWESTLAND P DIRECT DEP ***********2CLD</v>
      </c>
      <c r="E648">
        <v>1902.79</v>
      </c>
      <c r="F648" t="s">
        <v>1</v>
      </c>
      <c r="G648" t="s">
        <v>1053</v>
      </c>
      <c r="H648" t="b">
        <v>1</v>
      </c>
    </row>
    <row r="649" spans="1:8" x14ac:dyDescent="0.25">
      <c r="A649" s="1">
        <v>43734</v>
      </c>
      <c r="B649" t="s">
        <v>538</v>
      </c>
      <c r="C6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092719 AGUSTAWESTLAND P DIRECT DEP ***********4CLD</v>
      </c>
      <c r="D649" t="str">
        <f>RIGHT(Table1[[#This Row],[Cleaned up desc]], LEN(Table1[[#This Row],[Cleaned up desc]])-6)</f>
        <v xml:space="preserve"> AGUSTAWESTLAND P DIRECT DEP ***********4CLD</v>
      </c>
      <c r="E649">
        <v>1898.46</v>
      </c>
      <c r="F649" t="s">
        <v>1</v>
      </c>
      <c r="G649" t="s">
        <v>1053</v>
      </c>
      <c r="H649" t="b">
        <v>1</v>
      </c>
    </row>
    <row r="650" spans="1:8" x14ac:dyDescent="0.25">
      <c r="A650" s="1">
        <v>43370</v>
      </c>
      <c r="B650" t="s">
        <v>413</v>
      </c>
      <c r="C6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092818 AGUSTAWESTLAND P DIRECT DEP ***********2BHQ</v>
      </c>
      <c r="D650" t="str">
        <f>RIGHT(Table1[[#This Row],[Cleaned up desc]], LEN(Table1[[#This Row],[Cleaned up desc]])-6)</f>
        <v xml:space="preserve"> AGUSTAWESTLAND P DIRECT DEP ***********2BHQ</v>
      </c>
      <c r="E650">
        <v>1886.53</v>
      </c>
      <c r="F650" t="s">
        <v>1</v>
      </c>
      <c r="G650" t="s">
        <v>1053</v>
      </c>
      <c r="H650" t="b">
        <v>1</v>
      </c>
    </row>
    <row r="651" spans="1:8" x14ac:dyDescent="0.25">
      <c r="A651" s="1">
        <v>44112</v>
      </c>
      <c r="B651" t="s">
        <v>673</v>
      </c>
      <c r="C6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100920 AGUSTAWESTLAND P DIRECT DEP ***********8CLD</v>
      </c>
      <c r="D651" t="str">
        <f>RIGHT(Table1[[#This Row],[Cleaned up desc]], LEN(Table1[[#This Row],[Cleaned up desc]])-6)</f>
        <v xml:space="preserve"> AGUSTAWESTLAND P DIRECT DEP ***********8CLD</v>
      </c>
      <c r="E651">
        <v>1902.8</v>
      </c>
      <c r="F651" t="s">
        <v>1</v>
      </c>
      <c r="G651" t="s">
        <v>1053</v>
      </c>
      <c r="H651" t="b">
        <v>1</v>
      </c>
    </row>
    <row r="652" spans="1:8" x14ac:dyDescent="0.25">
      <c r="A652" s="1">
        <v>43748</v>
      </c>
      <c r="B652" t="s">
        <v>549</v>
      </c>
      <c r="C6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101119 AGUSTAWESTLAND P DIRECT DEP ***********7CLD</v>
      </c>
      <c r="D652" t="str">
        <f>RIGHT(Table1[[#This Row],[Cleaned up desc]], LEN(Table1[[#This Row],[Cleaned up desc]])-6)</f>
        <v xml:space="preserve"> AGUSTAWESTLAND P DIRECT DEP ***********7CLD</v>
      </c>
      <c r="E652">
        <v>1898.47</v>
      </c>
      <c r="F652" t="s">
        <v>1</v>
      </c>
      <c r="G652" t="s">
        <v>1053</v>
      </c>
      <c r="H652" t="b">
        <v>1</v>
      </c>
    </row>
    <row r="653" spans="1:8" x14ac:dyDescent="0.25">
      <c r="A653" s="1">
        <v>44126</v>
      </c>
      <c r="B653" t="s">
        <v>675</v>
      </c>
      <c r="C6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102320 AGUSTAWESTLAND P DIRECT DEP ***********9CLD</v>
      </c>
      <c r="D653" t="str">
        <f>RIGHT(Table1[[#This Row],[Cleaned up desc]], LEN(Table1[[#This Row],[Cleaned up desc]])-6)</f>
        <v xml:space="preserve"> AGUSTAWESTLAND P DIRECT DEP ***********9CLD</v>
      </c>
      <c r="E653">
        <v>1902.81</v>
      </c>
      <c r="F653" t="s">
        <v>1</v>
      </c>
      <c r="G653" t="s">
        <v>1053</v>
      </c>
      <c r="H653" t="b">
        <v>1</v>
      </c>
    </row>
    <row r="654" spans="1:8" x14ac:dyDescent="0.25">
      <c r="A654" s="1">
        <v>43762</v>
      </c>
      <c r="B654" t="s">
        <v>550</v>
      </c>
      <c r="C6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102519 AGUSTAWESTLAND P DIRECT DEP ***********0CLD</v>
      </c>
      <c r="D654" t="str">
        <f>RIGHT(Table1[[#This Row],[Cleaned up desc]], LEN(Table1[[#This Row],[Cleaned up desc]])-6)</f>
        <v xml:space="preserve"> AGUSTAWESTLAND P DIRECT DEP ***********0CLD</v>
      </c>
      <c r="E654">
        <v>1898.48</v>
      </c>
      <c r="F654" t="s">
        <v>1</v>
      </c>
      <c r="G654" t="s">
        <v>1053</v>
      </c>
      <c r="H654" t="b">
        <v>1</v>
      </c>
    </row>
    <row r="655" spans="1:8" x14ac:dyDescent="0.25">
      <c r="A655" s="1">
        <v>43405</v>
      </c>
      <c r="B655" t="s">
        <v>424</v>
      </c>
      <c r="C6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110118 AGUSTAWESTLAND P DIRECT-PAY ***********5207</v>
      </c>
      <c r="D655" t="str">
        <f>RIGHT(Table1[[#This Row],[Cleaned up desc]], LEN(Table1[[#This Row],[Cleaned up desc]])-6)</f>
        <v xml:space="preserve"> AGUSTAWESTLAND P DIRECT-PAY ***********5207</v>
      </c>
      <c r="E655">
        <v>1038.18</v>
      </c>
      <c r="F655" t="s">
        <v>1</v>
      </c>
      <c r="G655" t="s">
        <v>1053</v>
      </c>
      <c r="H655" t="b">
        <v>1</v>
      </c>
    </row>
    <row r="656" spans="1:8" x14ac:dyDescent="0.25">
      <c r="A656" s="1">
        <v>44140</v>
      </c>
      <c r="B656" t="s">
        <v>685</v>
      </c>
      <c r="C6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110620 AGUSTAWESTLAND P DIRECT DEP ***********4CLD</v>
      </c>
      <c r="D656" t="str">
        <f>RIGHT(Table1[[#This Row],[Cleaned up desc]], LEN(Table1[[#This Row],[Cleaned up desc]])-6)</f>
        <v xml:space="preserve"> AGUSTAWESTLAND P DIRECT DEP ***********4CLD</v>
      </c>
      <c r="E656">
        <v>1902.79</v>
      </c>
      <c r="F656" t="s">
        <v>1</v>
      </c>
      <c r="G656" t="s">
        <v>1053</v>
      </c>
      <c r="H656" t="b">
        <v>1</v>
      </c>
    </row>
    <row r="657" spans="1:8" x14ac:dyDescent="0.25">
      <c r="A657" s="1">
        <v>43776</v>
      </c>
      <c r="B657" t="s">
        <v>558</v>
      </c>
      <c r="C6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110819 AGUSTAWESTLAND P DIRECT DEP ***********7CLD</v>
      </c>
      <c r="D657" t="str">
        <f>RIGHT(Table1[[#This Row],[Cleaned up desc]], LEN(Table1[[#This Row],[Cleaned up desc]])-6)</f>
        <v xml:space="preserve"> AGUSTAWESTLAND P DIRECT DEP ***********7CLD</v>
      </c>
      <c r="E657">
        <v>1911.7</v>
      </c>
      <c r="F657" t="s">
        <v>1</v>
      </c>
      <c r="G657" t="s">
        <v>1053</v>
      </c>
      <c r="H657" t="b">
        <v>1</v>
      </c>
    </row>
    <row r="658" spans="1:8" x14ac:dyDescent="0.25">
      <c r="A658" s="1">
        <v>43412</v>
      </c>
      <c r="B658" t="s">
        <v>425</v>
      </c>
      <c r="C6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110918 AGUSTAWESTLAND P DIRECT DEP ***********1BHQ</v>
      </c>
      <c r="D658" t="str">
        <f>RIGHT(Table1[[#This Row],[Cleaned up desc]], LEN(Table1[[#This Row],[Cleaned up desc]])-6)</f>
        <v xml:space="preserve"> AGUSTAWESTLAND P DIRECT DEP ***********1BHQ</v>
      </c>
      <c r="E658">
        <v>1894.27</v>
      </c>
      <c r="F658" t="s">
        <v>1</v>
      </c>
      <c r="G658" t="s">
        <v>1053</v>
      </c>
      <c r="H658" t="b">
        <v>1</v>
      </c>
    </row>
    <row r="659" spans="1:8" x14ac:dyDescent="0.25">
      <c r="A659" s="1">
        <v>44154</v>
      </c>
      <c r="B659" t="s">
        <v>686</v>
      </c>
      <c r="C6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112020 AGUSTAWESTLAND P DIRECT DEP ***********6CLD</v>
      </c>
      <c r="D659" t="str">
        <f>RIGHT(Table1[[#This Row],[Cleaned up desc]], LEN(Table1[[#This Row],[Cleaned up desc]])-6)</f>
        <v xml:space="preserve"> AGUSTAWESTLAND P DIRECT DEP ***********6CLD</v>
      </c>
      <c r="E659">
        <v>1902.81</v>
      </c>
      <c r="F659" t="s">
        <v>1</v>
      </c>
      <c r="G659" t="s">
        <v>1053</v>
      </c>
      <c r="H659" t="b">
        <v>1</v>
      </c>
    </row>
    <row r="660" spans="1:8" x14ac:dyDescent="0.25">
      <c r="A660" s="1">
        <v>43790</v>
      </c>
      <c r="B660" t="s">
        <v>559</v>
      </c>
      <c r="C6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112219 AGUSTAWESTLAND P DIRECT DEP ***********7CLD</v>
      </c>
      <c r="D660" t="str">
        <f>RIGHT(Table1[[#This Row],[Cleaned up desc]], LEN(Table1[[#This Row],[Cleaned up desc]])-6)</f>
        <v xml:space="preserve"> AGUSTAWESTLAND P DIRECT DEP ***********7CLD</v>
      </c>
      <c r="E660">
        <v>1898.47</v>
      </c>
      <c r="F660" t="s">
        <v>1</v>
      </c>
      <c r="G660" t="s">
        <v>1053</v>
      </c>
      <c r="H660" t="b">
        <v>1</v>
      </c>
    </row>
    <row r="661" spans="1:8" x14ac:dyDescent="0.25">
      <c r="A661" s="1">
        <v>43425</v>
      </c>
      <c r="B661" t="s">
        <v>426</v>
      </c>
      <c r="C6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112318 AGUSTAWESTLAND P DIRECT DEP ***********6BHQ</v>
      </c>
      <c r="D661" t="str">
        <f>RIGHT(Table1[[#This Row],[Cleaned up desc]], LEN(Table1[[#This Row],[Cleaned up desc]])-6)</f>
        <v xml:space="preserve"> AGUSTAWESTLAND P DIRECT DEP ***********6BHQ</v>
      </c>
      <c r="E661">
        <v>1886.53</v>
      </c>
      <c r="F661" t="s">
        <v>1</v>
      </c>
      <c r="G661" t="s">
        <v>1053</v>
      </c>
      <c r="H661" t="b">
        <v>1</v>
      </c>
    </row>
    <row r="662" spans="1:8" x14ac:dyDescent="0.25">
      <c r="A662" s="1">
        <v>44168</v>
      </c>
      <c r="B662" t="s">
        <v>697</v>
      </c>
      <c r="C6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120420 AGUSTAWESTLAND P DIRECT DEP ***********5CLD</v>
      </c>
      <c r="D662" t="str">
        <f>RIGHT(Table1[[#This Row],[Cleaned up desc]], LEN(Table1[[#This Row],[Cleaned up desc]])-6)</f>
        <v xml:space="preserve"> AGUSTAWESTLAND P DIRECT DEP ***********5CLD</v>
      </c>
      <c r="E662">
        <v>1902.79</v>
      </c>
      <c r="F662" t="s">
        <v>1</v>
      </c>
      <c r="G662" t="s">
        <v>1053</v>
      </c>
      <c r="H662" t="b">
        <v>1</v>
      </c>
    </row>
    <row r="663" spans="1:8" x14ac:dyDescent="0.25">
      <c r="A663" s="1">
        <v>43804</v>
      </c>
      <c r="B663" t="s">
        <v>568</v>
      </c>
      <c r="C6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120619 AGUSTAWESTLAND P DIRECT DEP ***********3CLD</v>
      </c>
      <c r="D663" t="str">
        <f>RIGHT(Table1[[#This Row],[Cleaned up desc]], LEN(Table1[[#This Row],[Cleaned up desc]])-6)</f>
        <v xml:space="preserve"> AGUSTAWESTLAND P DIRECT DEP ***********3CLD</v>
      </c>
      <c r="E663">
        <v>1898.47</v>
      </c>
      <c r="F663" t="s">
        <v>1</v>
      </c>
      <c r="G663" t="s">
        <v>1053</v>
      </c>
      <c r="H663" t="b">
        <v>1</v>
      </c>
    </row>
    <row r="664" spans="1:8" x14ac:dyDescent="0.25">
      <c r="A664" s="1">
        <v>43440</v>
      </c>
      <c r="B664" t="s">
        <v>440</v>
      </c>
      <c r="C6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120718 AGUSTAWESTLAND P DIRECT DEP ***********6BHQ</v>
      </c>
      <c r="D664" t="str">
        <f>RIGHT(Table1[[#This Row],[Cleaned up desc]], LEN(Table1[[#This Row],[Cleaned up desc]])-6)</f>
        <v xml:space="preserve"> AGUSTAWESTLAND P DIRECT DEP ***********6BHQ</v>
      </c>
      <c r="E664">
        <v>1886.51</v>
      </c>
      <c r="F664" t="s">
        <v>1</v>
      </c>
      <c r="G664" t="s">
        <v>1053</v>
      </c>
      <c r="H664" t="b">
        <v>1</v>
      </c>
    </row>
    <row r="665" spans="1:8" x14ac:dyDescent="0.25">
      <c r="A665" s="1">
        <v>44182</v>
      </c>
      <c r="B665" t="s">
        <v>698</v>
      </c>
      <c r="C6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121820 AGUSTAWESTLAND P DIRECT DEP ***********9CLD</v>
      </c>
      <c r="D665" t="str">
        <f>RIGHT(Table1[[#This Row],[Cleaned up desc]], LEN(Table1[[#This Row],[Cleaned up desc]])-6)</f>
        <v xml:space="preserve"> AGUSTAWESTLAND P DIRECT DEP ***********9CLD</v>
      </c>
      <c r="E665">
        <v>1902.8</v>
      </c>
      <c r="F665" t="s">
        <v>1</v>
      </c>
      <c r="G665" t="s">
        <v>1053</v>
      </c>
      <c r="H665" t="b">
        <v>1</v>
      </c>
    </row>
    <row r="666" spans="1:8" x14ac:dyDescent="0.25">
      <c r="A666" s="1">
        <v>43818</v>
      </c>
      <c r="B666" t="s">
        <v>569</v>
      </c>
      <c r="C6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122019 AGUSTAWESTLAND P DIRECT DEP ***********8CLD</v>
      </c>
      <c r="D666" t="str">
        <f>RIGHT(Table1[[#This Row],[Cleaned up desc]], LEN(Table1[[#This Row],[Cleaned up desc]])-6)</f>
        <v xml:space="preserve"> AGUSTAWESTLAND P DIRECT DEP ***********8CLD</v>
      </c>
      <c r="E666">
        <v>1898.47</v>
      </c>
      <c r="F666" t="s">
        <v>1</v>
      </c>
      <c r="G666" t="s">
        <v>1053</v>
      </c>
      <c r="H666" t="b">
        <v>1</v>
      </c>
    </row>
    <row r="667" spans="1:8" x14ac:dyDescent="0.25">
      <c r="A667" s="1">
        <v>43454</v>
      </c>
      <c r="B667" t="s">
        <v>442</v>
      </c>
      <c r="C6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122118 AGUSTAWESTLAND P DIRECT DEP ***********1BHQ</v>
      </c>
      <c r="D667" t="str">
        <f>RIGHT(Table1[[#This Row],[Cleaned up desc]], LEN(Table1[[#This Row],[Cleaned up desc]])-6)</f>
        <v xml:space="preserve"> AGUSTAWESTLAND P DIRECT DEP ***********1BHQ</v>
      </c>
      <c r="E667">
        <v>1886.53</v>
      </c>
      <c r="F667" t="s">
        <v>1</v>
      </c>
      <c r="G667" t="s">
        <v>1053</v>
      </c>
      <c r="H667" t="b">
        <v>1</v>
      </c>
    </row>
    <row r="668" spans="1:8" x14ac:dyDescent="0.25">
      <c r="A668" s="1">
        <v>44195</v>
      </c>
      <c r="B668" t="s">
        <v>699</v>
      </c>
      <c r="C6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123120 AGUSTAWESTLAND P DIRECT DEP ***********1CLD</v>
      </c>
      <c r="D668" t="str">
        <f>RIGHT(Table1[[#This Row],[Cleaned up desc]], LEN(Table1[[#This Row],[Cleaned up desc]])-6)</f>
        <v xml:space="preserve"> AGUSTAWESTLAND P DIRECT DEP ***********1CLD</v>
      </c>
      <c r="E668">
        <v>1902.8</v>
      </c>
      <c r="F668" t="s">
        <v>1</v>
      </c>
      <c r="G668" t="s">
        <v>1053</v>
      </c>
      <c r="H668" t="b">
        <v>1</v>
      </c>
    </row>
    <row r="669" spans="1:8" x14ac:dyDescent="0.25">
      <c r="A669" s="1">
        <v>43234</v>
      </c>
      <c r="B669" t="s">
        <v>365</v>
      </c>
      <c r="C6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69" t="str">
        <f>RIGHT(Table1[[#This Row],[Cleaned up desc]], LEN(Table1[[#This Row],[Cleaned up desc]])-6)</f>
        <v>EWARDS CREDIT</v>
      </c>
      <c r="E669">
        <v>164.96</v>
      </c>
      <c r="F669" t="s">
        <v>1</v>
      </c>
      <c r="G669" t="s">
        <v>1071</v>
      </c>
      <c r="H669" t="b">
        <v>1</v>
      </c>
    </row>
    <row r="670" spans="1:8" x14ac:dyDescent="0.25">
      <c r="A670" s="1">
        <v>43265</v>
      </c>
      <c r="B670" t="s">
        <v>365</v>
      </c>
      <c r="C6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0" t="str">
        <f>RIGHT(Table1[[#This Row],[Cleaned up desc]], LEN(Table1[[#This Row],[Cleaned up desc]])-6)</f>
        <v>EWARDS CREDIT</v>
      </c>
      <c r="E670">
        <v>18.489999999999998</v>
      </c>
      <c r="F670" t="s">
        <v>1</v>
      </c>
      <c r="G670" t="s">
        <v>1071</v>
      </c>
      <c r="H670" t="b">
        <v>1</v>
      </c>
    </row>
    <row r="671" spans="1:8" x14ac:dyDescent="0.25">
      <c r="A671" s="1">
        <v>43297</v>
      </c>
      <c r="B671" t="s">
        <v>365</v>
      </c>
      <c r="C6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1" t="str">
        <f>RIGHT(Table1[[#This Row],[Cleaned up desc]], LEN(Table1[[#This Row],[Cleaned up desc]])-6)</f>
        <v>EWARDS CREDIT</v>
      </c>
      <c r="E671">
        <v>10.98</v>
      </c>
      <c r="F671" t="s">
        <v>1</v>
      </c>
      <c r="G671" t="s">
        <v>1071</v>
      </c>
      <c r="H671" t="b">
        <v>1</v>
      </c>
    </row>
    <row r="672" spans="1:8" x14ac:dyDescent="0.25">
      <c r="A672" s="1">
        <v>43326</v>
      </c>
      <c r="B672" t="s">
        <v>365</v>
      </c>
      <c r="C6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2" t="str">
        <f>RIGHT(Table1[[#This Row],[Cleaned up desc]], LEN(Table1[[#This Row],[Cleaned up desc]])-6)</f>
        <v>EWARDS CREDIT</v>
      </c>
      <c r="E672">
        <v>24.46</v>
      </c>
      <c r="F672" t="s">
        <v>1</v>
      </c>
      <c r="G672" t="s">
        <v>1071</v>
      </c>
      <c r="H672" t="b">
        <v>1</v>
      </c>
    </row>
    <row r="673" spans="1:8" x14ac:dyDescent="0.25">
      <c r="A673" s="1">
        <v>43357</v>
      </c>
      <c r="B673" t="s">
        <v>365</v>
      </c>
      <c r="C6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3" t="str">
        <f>RIGHT(Table1[[#This Row],[Cleaned up desc]], LEN(Table1[[#This Row],[Cleaned up desc]])-6)</f>
        <v>EWARDS CREDIT</v>
      </c>
      <c r="E673">
        <v>16.690000000000001</v>
      </c>
      <c r="F673" t="s">
        <v>1</v>
      </c>
      <c r="G673" t="s">
        <v>1071</v>
      </c>
      <c r="H673" t="b">
        <v>1</v>
      </c>
    </row>
    <row r="674" spans="1:8" x14ac:dyDescent="0.25">
      <c r="A674" s="1">
        <v>43418</v>
      </c>
      <c r="B674" t="s">
        <v>365</v>
      </c>
      <c r="C6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4" t="str">
        <f>RIGHT(Table1[[#This Row],[Cleaned up desc]], LEN(Table1[[#This Row],[Cleaned up desc]])-6)</f>
        <v>EWARDS CREDIT</v>
      </c>
      <c r="E674">
        <v>21.21</v>
      </c>
      <c r="F674" t="s">
        <v>1</v>
      </c>
      <c r="G674" t="s">
        <v>1071</v>
      </c>
      <c r="H674" t="b">
        <v>1</v>
      </c>
    </row>
    <row r="675" spans="1:8" x14ac:dyDescent="0.25">
      <c r="A675" s="1">
        <v>43448</v>
      </c>
      <c r="B675" t="s">
        <v>365</v>
      </c>
      <c r="C6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5" t="str">
        <f>RIGHT(Table1[[#This Row],[Cleaned up desc]], LEN(Table1[[#This Row],[Cleaned up desc]])-6)</f>
        <v>EWARDS CREDIT</v>
      </c>
      <c r="E675">
        <v>18.2</v>
      </c>
      <c r="F675" t="s">
        <v>1</v>
      </c>
      <c r="G675" t="s">
        <v>1071</v>
      </c>
      <c r="H675" t="b">
        <v>1</v>
      </c>
    </row>
    <row r="676" spans="1:8" x14ac:dyDescent="0.25">
      <c r="A676" s="1">
        <v>43479</v>
      </c>
      <c r="B676" t="s">
        <v>365</v>
      </c>
      <c r="C6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6" t="str">
        <f>RIGHT(Table1[[#This Row],[Cleaned up desc]], LEN(Table1[[#This Row],[Cleaned up desc]])-6)</f>
        <v>EWARDS CREDIT</v>
      </c>
      <c r="E676">
        <v>12.4</v>
      </c>
      <c r="F676" t="s">
        <v>1</v>
      </c>
      <c r="G676" t="s">
        <v>1071</v>
      </c>
      <c r="H676" t="b">
        <v>1</v>
      </c>
    </row>
    <row r="677" spans="1:8" x14ac:dyDescent="0.25">
      <c r="A677" s="1">
        <v>43510</v>
      </c>
      <c r="B677" t="s">
        <v>365</v>
      </c>
      <c r="C6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7" t="str">
        <f>RIGHT(Table1[[#This Row],[Cleaned up desc]], LEN(Table1[[#This Row],[Cleaned up desc]])-6)</f>
        <v>EWARDS CREDIT</v>
      </c>
      <c r="E677">
        <v>12.3</v>
      </c>
      <c r="F677" t="s">
        <v>1</v>
      </c>
      <c r="G677" t="s">
        <v>1071</v>
      </c>
      <c r="H677" t="b">
        <v>1</v>
      </c>
    </row>
    <row r="678" spans="1:8" x14ac:dyDescent="0.25">
      <c r="A678" s="1">
        <v>43538</v>
      </c>
      <c r="B678" t="s">
        <v>365</v>
      </c>
      <c r="C6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8" t="str">
        <f>RIGHT(Table1[[#This Row],[Cleaned up desc]], LEN(Table1[[#This Row],[Cleaned up desc]])-6)</f>
        <v>EWARDS CREDIT</v>
      </c>
      <c r="E678">
        <v>10.69</v>
      </c>
      <c r="F678" t="s">
        <v>1</v>
      </c>
      <c r="G678" t="s">
        <v>1071</v>
      </c>
      <c r="H678" t="b">
        <v>1</v>
      </c>
    </row>
    <row r="679" spans="1:8" x14ac:dyDescent="0.25">
      <c r="A679" s="1">
        <v>43570</v>
      </c>
      <c r="B679" t="s">
        <v>365</v>
      </c>
      <c r="C6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79" t="str">
        <f>RIGHT(Table1[[#This Row],[Cleaned up desc]], LEN(Table1[[#This Row],[Cleaned up desc]])-6)</f>
        <v>EWARDS CREDIT</v>
      </c>
      <c r="E679">
        <v>27.57</v>
      </c>
      <c r="F679" t="s">
        <v>1</v>
      </c>
      <c r="G679" t="s">
        <v>1071</v>
      </c>
      <c r="H679" t="b">
        <v>1</v>
      </c>
    </row>
    <row r="680" spans="1:8" x14ac:dyDescent="0.25">
      <c r="A680" s="1">
        <v>43599</v>
      </c>
      <c r="B680" t="s">
        <v>365</v>
      </c>
      <c r="C6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0" t="str">
        <f>RIGHT(Table1[[#This Row],[Cleaned up desc]], LEN(Table1[[#This Row],[Cleaned up desc]])-6)</f>
        <v>EWARDS CREDIT</v>
      </c>
      <c r="E680">
        <v>20.29</v>
      </c>
      <c r="F680" t="s">
        <v>1</v>
      </c>
      <c r="G680" t="s">
        <v>1071</v>
      </c>
      <c r="H680" t="b">
        <v>1</v>
      </c>
    </row>
    <row r="681" spans="1:8" x14ac:dyDescent="0.25">
      <c r="A681" s="1">
        <v>43630</v>
      </c>
      <c r="B681" t="s">
        <v>365</v>
      </c>
      <c r="C6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1" t="str">
        <f>RIGHT(Table1[[#This Row],[Cleaned up desc]], LEN(Table1[[#This Row],[Cleaned up desc]])-6)</f>
        <v>EWARDS CREDIT</v>
      </c>
      <c r="E681">
        <v>14.9</v>
      </c>
      <c r="F681" t="s">
        <v>1</v>
      </c>
      <c r="G681" t="s">
        <v>1071</v>
      </c>
      <c r="H681" t="b">
        <v>1</v>
      </c>
    </row>
    <row r="682" spans="1:8" x14ac:dyDescent="0.25">
      <c r="A682" s="1">
        <v>43724</v>
      </c>
      <c r="B682" t="s">
        <v>365</v>
      </c>
      <c r="C6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2" t="str">
        <f>RIGHT(Table1[[#This Row],[Cleaned up desc]], LEN(Table1[[#This Row],[Cleaned up desc]])-6)</f>
        <v>EWARDS CREDIT</v>
      </c>
      <c r="E682">
        <v>20.399999999999999</v>
      </c>
      <c r="F682" t="s">
        <v>1</v>
      </c>
      <c r="G682" t="s">
        <v>1071</v>
      </c>
      <c r="H682" t="b">
        <v>1</v>
      </c>
    </row>
    <row r="683" spans="1:8" x14ac:dyDescent="0.25">
      <c r="A683" s="1">
        <v>43753</v>
      </c>
      <c r="B683" t="s">
        <v>365</v>
      </c>
      <c r="C6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3" t="str">
        <f>RIGHT(Table1[[#This Row],[Cleaned up desc]], LEN(Table1[[#This Row],[Cleaned up desc]])-6)</f>
        <v>EWARDS CREDIT</v>
      </c>
      <c r="E683">
        <v>22.22</v>
      </c>
      <c r="F683" t="s">
        <v>1</v>
      </c>
      <c r="G683" t="s">
        <v>1071</v>
      </c>
      <c r="H683" t="b">
        <v>1</v>
      </c>
    </row>
    <row r="684" spans="1:8" x14ac:dyDescent="0.25">
      <c r="A684" s="1">
        <v>43783</v>
      </c>
      <c r="B684" t="s">
        <v>365</v>
      </c>
      <c r="C6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4" t="str">
        <f>RIGHT(Table1[[#This Row],[Cleaned up desc]], LEN(Table1[[#This Row],[Cleaned up desc]])-6)</f>
        <v>EWARDS CREDIT</v>
      </c>
      <c r="E684">
        <v>16.600000000000001</v>
      </c>
      <c r="F684" t="s">
        <v>1</v>
      </c>
      <c r="G684" t="s">
        <v>1071</v>
      </c>
      <c r="H684" t="b">
        <v>1</v>
      </c>
    </row>
    <row r="685" spans="1:8" x14ac:dyDescent="0.25">
      <c r="A685" s="1">
        <v>43815</v>
      </c>
      <c r="B685" t="s">
        <v>365</v>
      </c>
      <c r="C6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5" t="str">
        <f>RIGHT(Table1[[#This Row],[Cleaned up desc]], LEN(Table1[[#This Row],[Cleaned up desc]])-6)</f>
        <v>EWARDS CREDIT</v>
      </c>
      <c r="E685">
        <v>12.42</v>
      </c>
      <c r="F685" t="s">
        <v>1</v>
      </c>
      <c r="G685" t="s">
        <v>1071</v>
      </c>
      <c r="H685" t="b">
        <v>1</v>
      </c>
    </row>
    <row r="686" spans="1:8" x14ac:dyDescent="0.25">
      <c r="A686" s="1">
        <v>43844</v>
      </c>
      <c r="B686" t="s">
        <v>365</v>
      </c>
      <c r="C6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6" t="str">
        <f>RIGHT(Table1[[#This Row],[Cleaned up desc]], LEN(Table1[[#This Row],[Cleaned up desc]])-6)</f>
        <v>EWARDS CREDIT</v>
      </c>
      <c r="E686">
        <v>12.14</v>
      </c>
      <c r="F686" t="s">
        <v>1</v>
      </c>
      <c r="G686" t="s">
        <v>1071</v>
      </c>
      <c r="H686" t="b">
        <v>1</v>
      </c>
    </row>
    <row r="687" spans="1:8" x14ac:dyDescent="0.25">
      <c r="A687" s="1">
        <v>43875</v>
      </c>
      <c r="B687" t="s">
        <v>365</v>
      </c>
      <c r="C6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7" t="str">
        <f>RIGHT(Table1[[#This Row],[Cleaned up desc]], LEN(Table1[[#This Row],[Cleaned up desc]])-6)</f>
        <v>EWARDS CREDIT</v>
      </c>
      <c r="E687">
        <v>8.7899999999999991</v>
      </c>
      <c r="F687" t="s">
        <v>1</v>
      </c>
      <c r="G687" t="s">
        <v>1071</v>
      </c>
      <c r="H687" t="b">
        <v>1</v>
      </c>
    </row>
    <row r="688" spans="1:8" x14ac:dyDescent="0.25">
      <c r="A688" s="1">
        <v>43906</v>
      </c>
      <c r="B688" t="s">
        <v>365</v>
      </c>
      <c r="C6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8" t="str">
        <f>RIGHT(Table1[[#This Row],[Cleaned up desc]], LEN(Table1[[#This Row],[Cleaned up desc]])-6)</f>
        <v>EWARDS CREDIT</v>
      </c>
      <c r="E688">
        <v>19.95</v>
      </c>
      <c r="F688" t="s">
        <v>1</v>
      </c>
      <c r="G688" t="s">
        <v>1071</v>
      </c>
      <c r="H688" t="b">
        <v>1</v>
      </c>
    </row>
    <row r="689" spans="1:8" x14ac:dyDescent="0.25">
      <c r="A689" s="1">
        <v>43935</v>
      </c>
      <c r="B689" t="s">
        <v>365</v>
      </c>
      <c r="C6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89" t="str">
        <f>RIGHT(Table1[[#This Row],[Cleaned up desc]], LEN(Table1[[#This Row],[Cleaned up desc]])-6)</f>
        <v>EWARDS CREDIT</v>
      </c>
      <c r="E689">
        <v>8.41</v>
      </c>
      <c r="F689" t="s">
        <v>1</v>
      </c>
      <c r="G689" t="s">
        <v>1071</v>
      </c>
      <c r="H689" t="b">
        <v>1</v>
      </c>
    </row>
    <row r="690" spans="1:8" x14ac:dyDescent="0.25">
      <c r="A690" s="1">
        <v>43965</v>
      </c>
      <c r="B690" t="s">
        <v>365</v>
      </c>
      <c r="C6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0" t="str">
        <f>RIGHT(Table1[[#This Row],[Cleaned up desc]], LEN(Table1[[#This Row],[Cleaned up desc]])-6)</f>
        <v>EWARDS CREDIT</v>
      </c>
      <c r="E690">
        <v>8.4700000000000006</v>
      </c>
      <c r="F690" t="s">
        <v>1</v>
      </c>
      <c r="G690" t="s">
        <v>1071</v>
      </c>
      <c r="H690" t="b">
        <v>1</v>
      </c>
    </row>
    <row r="691" spans="1:8" x14ac:dyDescent="0.25">
      <c r="A691" s="1">
        <v>44057</v>
      </c>
      <c r="B691" t="s">
        <v>365</v>
      </c>
      <c r="C6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1" t="str">
        <f>RIGHT(Table1[[#This Row],[Cleaned up desc]], LEN(Table1[[#This Row],[Cleaned up desc]])-6)</f>
        <v>EWARDS CREDIT</v>
      </c>
      <c r="E691">
        <v>10.050000000000001</v>
      </c>
      <c r="F691" t="s">
        <v>1</v>
      </c>
      <c r="G691" t="s">
        <v>1071</v>
      </c>
      <c r="H691" t="b">
        <v>1</v>
      </c>
    </row>
    <row r="692" spans="1:8" x14ac:dyDescent="0.25">
      <c r="A692" s="1">
        <v>44088</v>
      </c>
      <c r="B692" t="s">
        <v>365</v>
      </c>
      <c r="C6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2" t="str">
        <f>RIGHT(Table1[[#This Row],[Cleaned up desc]], LEN(Table1[[#This Row],[Cleaned up desc]])-6)</f>
        <v>EWARDS CREDIT</v>
      </c>
      <c r="E692">
        <v>13.7</v>
      </c>
      <c r="F692" t="s">
        <v>1</v>
      </c>
      <c r="G692" t="s">
        <v>1071</v>
      </c>
      <c r="H692" t="b">
        <v>1</v>
      </c>
    </row>
    <row r="693" spans="1:8" x14ac:dyDescent="0.25">
      <c r="A693" s="1">
        <v>44118</v>
      </c>
      <c r="B693" t="s">
        <v>365</v>
      </c>
      <c r="C6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3" t="str">
        <f>RIGHT(Table1[[#This Row],[Cleaned up desc]], LEN(Table1[[#This Row],[Cleaned up desc]])-6)</f>
        <v>EWARDS CREDIT</v>
      </c>
      <c r="E693">
        <v>13</v>
      </c>
      <c r="F693" t="s">
        <v>1</v>
      </c>
      <c r="G693" t="s">
        <v>1071</v>
      </c>
      <c r="H693" t="b">
        <v>1</v>
      </c>
    </row>
    <row r="694" spans="1:8" x14ac:dyDescent="0.25">
      <c r="A694" s="1">
        <v>44151</v>
      </c>
      <c r="B694" t="s">
        <v>365</v>
      </c>
      <c r="C6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4" t="str">
        <f>RIGHT(Table1[[#This Row],[Cleaned up desc]], LEN(Table1[[#This Row],[Cleaned up desc]])-6)</f>
        <v>EWARDS CREDIT</v>
      </c>
      <c r="E694">
        <v>12.46</v>
      </c>
      <c r="F694" t="s">
        <v>1</v>
      </c>
      <c r="G694" t="s">
        <v>1071</v>
      </c>
      <c r="H694" t="b">
        <v>1</v>
      </c>
    </row>
    <row r="695" spans="1:8" x14ac:dyDescent="0.25">
      <c r="A695" s="1">
        <v>44179</v>
      </c>
      <c r="B695" t="s">
        <v>365</v>
      </c>
      <c r="C6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5" t="str">
        <f>RIGHT(Table1[[#This Row],[Cleaned up desc]], LEN(Table1[[#This Row],[Cleaned up desc]])-6)</f>
        <v>EWARDS CREDIT</v>
      </c>
      <c r="E695">
        <v>15.41</v>
      </c>
      <c r="F695" t="s">
        <v>1</v>
      </c>
      <c r="G695" t="s">
        <v>1071</v>
      </c>
      <c r="H695" t="b">
        <v>1</v>
      </c>
    </row>
    <row r="696" spans="1:8" x14ac:dyDescent="0.25">
      <c r="A696" s="1">
        <v>44210</v>
      </c>
      <c r="B696" t="s">
        <v>365</v>
      </c>
      <c r="C6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6" t="str">
        <f>RIGHT(Table1[[#This Row],[Cleaned up desc]], LEN(Table1[[#This Row],[Cleaned up desc]])-6)</f>
        <v>EWARDS CREDIT</v>
      </c>
      <c r="E696">
        <v>19.3</v>
      </c>
      <c r="F696" t="s">
        <v>1</v>
      </c>
      <c r="G696" t="s">
        <v>1071</v>
      </c>
      <c r="H696" t="b">
        <v>1</v>
      </c>
    </row>
    <row r="697" spans="1:8" x14ac:dyDescent="0.25">
      <c r="A697" s="1">
        <v>44243</v>
      </c>
      <c r="B697" t="s">
        <v>365</v>
      </c>
      <c r="C6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7" t="str">
        <f>RIGHT(Table1[[#This Row],[Cleaned up desc]], LEN(Table1[[#This Row],[Cleaned up desc]])-6)</f>
        <v>EWARDS CREDIT</v>
      </c>
      <c r="E697">
        <v>16.059999999999999</v>
      </c>
      <c r="F697">
        <v>21883.95</v>
      </c>
      <c r="G697" t="s">
        <v>1071</v>
      </c>
      <c r="H697" t="b">
        <v>1</v>
      </c>
    </row>
    <row r="698" spans="1:8" x14ac:dyDescent="0.25">
      <c r="A698" s="1">
        <v>44270</v>
      </c>
      <c r="B698" t="s">
        <v>365</v>
      </c>
      <c r="C6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8" t="str">
        <f>RIGHT(Table1[[#This Row],[Cleaned up desc]], LEN(Table1[[#This Row],[Cleaned up desc]])-6)</f>
        <v>EWARDS CREDIT</v>
      </c>
      <c r="E698">
        <v>6.43</v>
      </c>
      <c r="F698">
        <v>22962.54</v>
      </c>
      <c r="G698" t="s">
        <v>1071</v>
      </c>
      <c r="H698" t="b">
        <v>1</v>
      </c>
    </row>
    <row r="699" spans="1:8" x14ac:dyDescent="0.25">
      <c r="A699" s="1">
        <v>44300</v>
      </c>
      <c r="B699" t="s">
        <v>365</v>
      </c>
      <c r="C6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699" t="str">
        <f>RIGHT(Table1[[#This Row],[Cleaned up desc]], LEN(Table1[[#This Row],[Cleaned up desc]])-6)</f>
        <v>EWARDS CREDIT</v>
      </c>
      <c r="E699">
        <v>5.87</v>
      </c>
      <c r="F699">
        <v>25552.71</v>
      </c>
      <c r="G699" t="s">
        <v>1071</v>
      </c>
      <c r="H699" t="b">
        <v>1</v>
      </c>
    </row>
    <row r="700" spans="1:8" x14ac:dyDescent="0.25">
      <c r="A700" s="1">
        <v>44330</v>
      </c>
      <c r="B700" t="s">
        <v>365</v>
      </c>
      <c r="C7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0" t="str">
        <f>RIGHT(Table1[[#This Row],[Cleaned up desc]], LEN(Table1[[#This Row],[Cleaned up desc]])-6)</f>
        <v>EWARDS CREDIT</v>
      </c>
      <c r="E700">
        <v>9.5399999999999991</v>
      </c>
      <c r="F700">
        <v>26634.78</v>
      </c>
      <c r="G700" t="s">
        <v>1071</v>
      </c>
      <c r="H700" t="b">
        <v>1</v>
      </c>
    </row>
    <row r="701" spans="1:8" x14ac:dyDescent="0.25">
      <c r="A701" s="1">
        <v>44361</v>
      </c>
      <c r="B701" t="s">
        <v>365</v>
      </c>
      <c r="C7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1" t="str">
        <f>RIGHT(Table1[[#This Row],[Cleaned up desc]], LEN(Table1[[#This Row],[Cleaned up desc]])-6)</f>
        <v>EWARDS CREDIT</v>
      </c>
      <c r="E701">
        <v>3.56</v>
      </c>
      <c r="F701">
        <v>28230.12</v>
      </c>
      <c r="G701" t="s">
        <v>1071</v>
      </c>
      <c r="H701" t="b">
        <v>1</v>
      </c>
    </row>
    <row r="702" spans="1:8" x14ac:dyDescent="0.25">
      <c r="A702" s="1">
        <v>44391</v>
      </c>
      <c r="B702" t="s">
        <v>365</v>
      </c>
      <c r="C7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2" t="str">
        <f>RIGHT(Table1[[#This Row],[Cleaned up desc]], LEN(Table1[[#This Row],[Cleaned up desc]])-6)</f>
        <v>EWARDS CREDIT</v>
      </c>
      <c r="E702">
        <v>9.84</v>
      </c>
      <c r="F702">
        <v>30703.759999999998</v>
      </c>
      <c r="G702" t="s">
        <v>1071</v>
      </c>
      <c r="H702" t="b">
        <v>1</v>
      </c>
    </row>
    <row r="703" spans="1:8" x14ac:dyDescent="0.25">
      <c r="A703" s="1">
        <v>44424</v>
      </c>
      <c r="B703" t="s">
        <v>365</v>
      </c>
      <c r="C7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3" t="str">
        <f>RIGHT(Table1[[#This Row],[Cleaned up desc]], LEN(Table1[[#This Row],[Cleaned up desc]])-6)</f>
        <v>EWARDS CREDIT</v>
      </c>
      <c r="E703">
        <v>17.78</v>
      </c>
      <c r="F703">
        <v>38103.9</v>
      </c>
      <c r="G703" t="s">
        <v>1071</v>
      </c>
      <c r="H703" t="b">
        <v>1</v>
      </c>
    </row>
    <row r="704" spans="1:8" x14ac:dyDescent="0.25">
      <c r="A704" s="1">
        <v>44454</v>
      </c>
      <c r="B704" t="s">
        <v>365</v>
      </c>
      <c r="C7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4" t="str">
        <f>RIGHT(Table1[[#This Row],[Cleaned up desc]], LEN(Table1[[#This Row],[Cleaned up desc]])-6)</f>
        <v>EWARDS CREDIT</v>
      </c>
      <c r="E704">
        <v>27.47</v>
      </c>
      <c r="F704">
        <v>6858.56</v>
      </c>
      <c r="G704" t="s">
        <v>1071</v>
      </c>
      <c r="H704" t="b">
        <v>1</v>
      </c>
    </row>
    <row r="705" spans="1:8" x14ac:dyDescent="0.25">
      <c r="A705" s="1">
        <v>44483</v>
      </c>
      <c r="B705" t="s">
        <v>365</v>
      </c>
      <c r="C7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5" t="str">
        <f>RIGHT(Table1[[#This Row],[Cleaned up desc]], LEN(Table1[[#This Row],[Cleaned up desc]])-6)</f>
        <v>EWARDS CREDIT</v>
      </c>
      <c r="E705">
        <v>8.3800000000000008</v>
      </c>
      <c r="F705">
        <v>15031.61</v>
      </c>
      <c r="G705" t="s">
        <v>1071</v>
      </c>
      <c r="H705" t="b">
        <v>1</v>
      </c>
    </row>
    <row r="706" spans="1:8" x14ac:dyDescent="0.25">
      <c r="A706" s="1">
        <v>44515</v>
      </c>
      <c r="B706" t="s">
        <v>365</v>
      </c>
      <c r="C7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6" t="str">
        <f>RIGHT(Table1[[#This Row],[Cleaned up desc]], LEN(Table1[[#This Row],[Cleaned up desc]])-6)</f>
        <v>EWARDS CREDIT</v>
      </c>
      <c r="E706">
        <v>10.82</v>
      </c>
      <c r="F706">
        <v>14018.52</v>
      </c>
      <c r="G706" t="s">
        <v>1071</v>
      </c>
      <c r="H706" t="b">
        <v>1</v>
      </c>
    </row>
    <row r="707" spans="1:8" x14ac:dyDescent="0.25">
      <c r="A707" s="1">
        <v>44544</v>
      </c>
      <c r="B707" t="s">
        <v>365</v>
      </c>
      <c r="C7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7" t="str">
        <f>RIGHT(Table1[[#This Row],[Cleaned up desc]], LEN(Table1[[#This Row],[Cleaned up desc]])-6)</f>
        <v>EWARDS CREDIT</v>
      </c>
      <c r="E707">
        <v>8.77</v>
      </c>
      <c r="F707">
        <v>13033.5</v>
      </c>
      <c r="G707" t="s">
        <v>1071</v>
      </c>
      <c r="H707" t="b">
        <v>1</v>
      </c>
    </row>
    <row r="708" spans="1:8" x14ac:dyDescent="0.25">
      <c r="A708" s="1">
        <v>44575</v>
      </c>
      <c r="B708" t="s">
        <v>365</v>
      </c>
      <c r="C7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8" t="str">
        <f>RIGHT(Table1[[#This Row],[Cleaned up desc]], LEN(Table1[[#This Row],[Cleaned up desc]])-6)</f>
        <v>EWARDS CREDIT</v>
      </c>
      <c r="E708">
        <v>8.9700000000000006</v>
      </c>
      <c r="F708">
        <v>11934.78</v>
      </c>
      <c r="G708" t="s">
        <v>1071</v>
      </c>
      <c r="H708" t="b">
        <v>1</v>
      </c>
    </row>
    <row r="709" spans="1:8" x14ac:dyDescent="0.25">
      <c r="A709" s="1">
        <v>44606</v>
      </c>
      <c r="B709" t="s">
        <v>365</v>
      </c>
      <c r="C7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09" t="str">
        <f>RIGHT(Table1[[#This Row],[Cleaned up desc]], LEN(Table1[[#This Row],[Cleaned up desc]])-6)</f>
        <v>EWARDS CREDIT</v>
      </c>
      <c r="E709">
        <v>13.97</v>
      </c>
      <c r="F709">
        <v>10813.57</v>
      </c>
      <c r="G709" t="s">
        <v>1071</v>
      </c>
      <c r="H709" t="b">
        <v>1</v>
      </c>
    </row>
    <row r="710" spans="1:8" x14ac:dyDescent="0.25">
      <c r="A710" s="1">
        <v>44634</v>
      </c>
      <c r="B710" t="s">
        <v>365</v>
      </c>
      <c r="C7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10" t="str">
        <f>RIGHT(Table1[[#This Row],[Cleaned up desc]], LEN(Table1[[#This Row],[Cleaned up desc]])-6)</f>
        <v>EWARDS CREDIT</v>
      </c>
      <c r="E710">
        <v>7.32</v>
      </c>
      <c r="F710">
        <v>9592.2199999999993</v>
      </c>
      <c r="G710" t="s">
        <v>1071</v>
      </c>
      <c r="H710" t="b">
        <v>1</v>
      </c>
    </row>
    <row r="711" spans="1:8" x14ac:dyDescent="0.25">
      <c r="A711" s="1">
        <v>44665</v>
      </c>
      <c r="B711" t="s">
        <v>365</v>
      </c>
      <c r="C7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11" t="str">
        <f>RIGHT(Table1[[#This Row],[Cleaned up desc]], LEN(Table1[[#This Row],[Cleaned up desc]])-6)</f>
        <v>EWARDS CREDIT</v>
      </c>
      <c r="E711">
        <v>9.91</v>
      </c>
      <c r="F711">
        <v>12663.8</v>
      </c>
      <c r="G711" t="s">
        <v>1071</v>
      </c>
      <c r="H711" t="b">
        <v>1</v>
      </c>
    </row>
    <row r="712" spans="1:8" x14ac:dyDescent="0.25">
      <c r="A712" s="1">
        <v>44697</v>
      </c>
      <c r="B712" t="s">
        <v>365</v>
      </c>
      <c r="C7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12" t="str">
        <f>RIGHT(Table1[[#This Row],[Cleaned up desc]], LEN(Table1[[#This Row],[Cleaned up desc]])-6)</f>
        <v>EWARDS CREDIT</v>
      </c>
      <c r="E712">
        <v>5.5</v>
      </c>
      <c r="F712">
        <v>11220.63</v>
      </c>
      <c r="G712" t="s">
        <v>1071</v>
      </c>
      <c r="H712" t="b">
        <v>1</v>
      </c>
    </row>
    <row r="713" spans="1:8" x14ac:dyDescent="0.25">
      <c r="A713" s="1">
        <v>44726</v>
      </c>
      <c r="B713" t="s">
        <v>365</v>
      </c>
      <c r="C7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13" t="str">
        <f>RIGHT(Table1[[#This Row],[Cleaned up desc]], LEN(Table1[[#This Row],[Cleaned up desc]])-6)</f>
        <v>EWARDS CREDIT</v>
      </c>
      <c r="E713">
        <v>6.25</v>
      </c>
      <c r="F713">
        <v>7558.01</v>
      </c>
      <c r="G713" t="s">
        <v>1071</v>
      </c>
      <c r="H713" t="b">
        <v>1</v>
      </c>
    </row>
    <row r="714" spans="1:8" x14ac:dyDescent="0.25">
      <c r="A714" s="1">
        <v>44756</v>
      </c>
      <c r="B714" t="s">
        <v>365</v>
      </c>
      <c r="C7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14" t="str">
        <f>RIGHT(Table1[[#This Row],[Cleaned up desc]], LEN(Table1[[#This Row],[Cleaned up desc]])-6)</f>
        <v>EWARDS CREDIT</v>
      </c>
      <c r="E714">
        <v>16.600000000000001</v>
      </c>
      <c r="F714">
        <v>7815.37</v>
      </c>
      <c r="G714" t="s">
        <v>1071</v>
      </c>
      <c r="H714" t="b">
        <v>1</v>
      </c>
    </row>
    <row r="715" spans="1:8" x14ac:dyDescent="0.25">
      <c r="A715" s="1">
        <v>44788</v>
      </c>
      <c r="B715" t="s">
        <v>365</v>
      </c>
      <c r="C7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15" t="str">
        <f>RIGHT(Table1[[#This Row],[Cleaned up desc]], LEN(Table1[[#This Row],[Cleaned up desc]])-6)</f>
        <v>EWARDS CREDIT</v>
      </c>
      <c r="E715">
        <v>12.06</v>
      </c>
      <c r="F715">
        <v>8143.44</v>
      </c>
      <c r="G715" t="s">
        <v>1071</v>
      </c>
      <c r="H715" t="b">
        <v>1</v>
      </c>
    </row>
    <row r="716" spans="1:8" x14ac:dyDescent="0.25">
      <c r="A716" s="1">
        <v>44818</v>
      </c>
      <c r="B716" t="s">
        <v>365</v>
      </c>
      <c r="C7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CASH REWARDS CREDIT</v>
      </c>
      <c r="D716" t="str">
        <f>RIGHT(Table1[[#This Row],[Cleaned up desc]], LEN(Table1[[#This Row],[Cleaned up desc]])-6)</f>
        <v>EWARDS CREDIT</v>
      </c>
      <c r="E716">
        <v>10.85</v>
      </c>
      <c r="F716">
        <v>7928.69</v>
      </c>
      <c r="G716" t="s">
        <v>1071</v>
      </c>
      <c r="H716" t="b">
        <v>1</v>
      </c>
    </row>
    <row r="717" spans="1:8" x14ac:dyDescent="0.25">
      <c r="A717" s="1">
        <v>42703</v>
      </c>
      <c r="B717" t="s">
        <v>5</v>
      </c>
      <c r="C7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17" t="str">
        <f>RIGHT(Table1[[#This Row],[Cleaned up desc]], LEN(Table1[[#This Row],[Cleaned up desc]])-6)</f>
        <v>ST PAID</v>
      </c>
      <c r="E717">
        <v>0.02</v>
      </c>
      <c r="F717" t="s">
        <v>1</v>
      </c>
      <c r="G717" t="s">
        <v>1069</v>
      </c>
      <c r="H717" t="b">
        <v>1</v>
      </c>
    </row>
    <row r="718" spans="1:8" x14ac:dyDescent="0.25">
      <c r="A718" s="1">
        <v>42733</v>
      </c>
      <c r="B718" t="s">
        <v>5</v>
      </c>
      <c r="C7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18" t="str">
        <f>RIGHT(Table1[[#This Row],[Cleaned up desc]], LEN(Table1[[#This Row],[Cleaned up desc]])-6)</f>
        <v>ST PAID</v>
      </c>
      <c r="E718">
        <v>0.02</v>
      </c>
      <c r="F718" t="s">
        <v>1</v>
      </c>
      <c r="G718" t="s">
        <v>1069</v>
      </c>
      <c r="H718" t="b">
        <v>1</v>
      </c>
    </row>
    <row r="719" spans="1:8" x14ac:dyDescent="0.25">
      <c r="A719" s="1">
        <v>42765</v>
      </c>
      <c r="B719" t="s">
        <v>5</v>
      </c>
      <c r="C7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19" t="str">
        <f>RIGHT(Table1[[#This Row],[Cleaned up desc]], LEN(Table1[[#This Row],[Cleaned up desc]])-6)</f>
        <v>ST PAID</v>
      </c>
      <c r="E719">
        <v>0.02</v>
      </c>
      <c r="F719" t="s">
        <v>1</v>
      </c>
      <c r="G719" t="s">
        <v>1069</v>
      </c>
      <c r="H719" t="b">
        <v>1</v>
      </c>
    </row>
    <row r="720" spans="1:8" x14ac:dyDescent="0.25">
      <c r="A720" s="1">
        <v>42793</v>
      </c>
      <c r="B720" t="s">
        <v>5</v>
      </c>
      <c r="C7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0" t="str">
        <f>RIGHT(Table1[[#This Row],[Cleaned up desc]], LEN(Table1[[#This Row],[Cleaned up desc]])-6)</f>
        <v>ST PAID</v>
      </c>
      <c r="E720">
        <v>0.02</v>
      </c>
      <c r="F720" t="s">
        <v>1</v>
      </c>
      <c r="G720" t="s">
        <v>1069</v>
      </c>
      <c r="H720" t="b">
        <v>1</v>
      </c>
    </row>
    <row r="721" spans="1:8" x14ac:dyDescent="0.25">
      <c r="A721" s="1">
        <v>42824</v>
      </c>
      <c r="B721" t="s">
        <v>5</v>
      </c>
      <c r="C7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1" t="str">
        <f>RIGHT(Table1[[#This Row],[Cleaned up desc]], LEN(Table1[[#This Row],[Cleaned up desc]])-6)</f>
        <v>ST PAID</v>
      </c>
      <c r="E721">
        <v>0.01</v>
      </c>
      <c r="F721" t="s">
        <v>1</v>
      </c>
      <c r="G721" t="s">
        <v>1069</v>
      </c>
      <c r="H721" t="b">
        <v>1</v>
      </c>
    </row>
    <row r="722" spans="1:8" x14ac:dyDescent="0.25">
      <c r="A722" s="1">
        <v>42852</v>
      </c>
      <c r="B722" t="s">
        <v>5</v>
      </c>
      <c r="C7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2" t="str">
        <f>RIGHT(Table1[[#This Row],[Cleaned up desc]], LEN(Table1[[#This Row],[Cleaned up desc]])-6)</f>
        <v>ST PAID</v>
      </c>
      <c r="E722">
        <v>0.02</v>
      </c>
      <c r="F722" t="s">
        <v>1</v>
      </c>
      <c r="G722" t="s">
        <v>1069</v>
      </c>
      <c r="H722" t="b">
        <v>1</v>
      </c>
    </row>
    <row r="723" spans="1:8" x14ac:dyDescent="0.25">
      <c r="A723" s="1">
        <v>42885</v>
      </c>
      <c r="B723" t="s">
        <v>5</v>
      </c>
      <c r="C7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3" t="str">
        <f>RIGHT(Table1[[#This Row],[Cleaned up desc]], LEN(Table1[[#This Row],[Cleaned up desc]])-6)</f>
        <v>ST PAID</v>
      </c>
      <c r="E723">
        <v>0.03</v>
      </c>
      <c r="F723" t="s">
        <v>1</v>
      </c>
      <c r="G723" t="s">
        <v>1069</v>
      </c>
      <c r="H723" t="b">
        <v>1</v>
      </c>
    </row>
    <row r="724" spans="1:8" x14ac:dyDescent="0.25">
      <c r="A724" s="1">
        <v>42915</v>
      </c>
      <c r="B724" t="s">
        <v>5</v>
      </c>
      <c r="C7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4" t="str">
        <f>RIGHT(Table1[[#This Row],[Cleaned up desc]], LEN(Table1[[#This Row],[Cleaned up desc]])-6)</f>
        <v>ST PAID</v>
      </c>
      <c r="E724">
        <v>0.01</v>
      </c>
      <c r="F724" t="s">
        <v>1</v>
      </c>
      <c r="G724" t="s">
        <v>1069</v>
      </c>
      <c r="H724" t="b">
        <v>1</v>
      </c>
    </row>
    <row r="725" spans="1:8" x14ac:dyDescent="0.25">
      <c r="A725" s="1">
        <v>42977</v>
      </c>
      <c r="B725" t="s">
        <v>5</v>
      </c>
      <c r="C7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5" t="str">
        <f>RIGHT(Table1[[#This Row],[Cleaned up desc]], LEN(Table1[[#This Row],[Cleaned up desc]])-6)</f>
        <v>ST PAID</v>
      </c>
      <c r="E725">
        <v>0.01</v>
      </c>
      <c r="F725" t="s">
        <v>1</v>
      </c>
      <c r="G725" t="s">
        <v>1069</v>
      </c>
      <c r="H725" t="b">
        <v>1</v>
      </c>
    </row>
    <row r="726" spans="1:8" x14ac:dyDescent="0.25">
      <c r="A726" s="1">
        <v>43038</v>
      </c>
      <c r="B726" t="s">
        <v>5</v>
      </c>
      <c r="C7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6" t="str">
        <f>RIGHT(Table1[[#This Row],[Cleaned up desc]], LEN(Table1[[#This Row],[Cleaned up desc]])-6)</f>
        <v>ST PAID</v>
      </c>
      <c r="E726">
        <v>0.04</v>
      </c>
      <c r="F726" t="s">
        <v>1</v>
      </c>
      <c r="G726" t="s">
        <v>1069</v>
      </c>
      <c r="H726" t="b">
        <v>1</v>
      </c>
    </row>
    <row r="727" spans="1:8" x14ac:dyDescent="0.25">
      <c r="A727" s="1">
        <v>43068</v>
      </c>
      <c r="B727" t="s">
        <v>5</v>
      </c>
      <c r="C7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7" t="str">
        <f>RIGHT(Table1[[#This Row],[Cleaned up desc]], LEN(Table1[[#This Row],[Cleaned up desc]])-6)</f>
        <v>ST PAID</v>
      </c>
      <c r="E727">
        <v>0.03</v>
      </c>
      <c r="F727" t="s">
        <v>1</v>
      </c>
      <c r="G727" t="s">
        <v>1069</v>
      </c>
      <c r="H727" t="b">
        <v>1</v>
      </c>
    </row>
    <row r="728" spans="1:8" x14ac:dyDescent="0.25">
      <c r="A728" s="1">
        <v>43097</v>
      </c>
      <c r="B728" t="s">
        <v>5</v>
      </c>
      <c r="C7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8" t="str">
        <f>RIGHT(Table1[[#This Row],[Cleaned up desc]], LEN(Table1[[#This Row],[Cleaned up desc]])-6)</f>
        <v>ST PAID</v>
      </c>
      <c r="E728">
        <v>0.02</v>
      </c>
      <c r="F728" t="s">
        <v>1</v>
      </c>
      <c r="G728" t="s">
        <v>1069</v>
      </c>
      <c r="H728" t="b">
        <v>1</v>
      </c>
    </row>
    <row r="729" spans="1:8" x14ac:dyDescent="0.25">
      <c r="A729" s="1">
        <v>43130</v>
      </c>
      <c r="B729" t="s">
        <v>5</v>
      </c>
      <c r="C7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29" t="str">
        <f>RIGHT(Table1[[#This Row],[Cleaned up desc]], LEN(Table1[[#This Row],[Cleaned up desc]])-6)</f>
        <v>ST PAID</v>
      </c>
      <c r="E729">
        <v>0.02</v>
      </c>
      <c r="F729" t="s">
        <v>1</v>
      </c>
      <c r="G729" t="s">
        <v>1069</v>
      </c>
      <c r="H729" t="b">
        <v>1</v>
      </c>
    </row>
    <row r="730" spans="1:8" x14ac:dyDescent="0.25">
      <c r="A730" s="1">
        <v>43158</v>
      </c>
      <c r="B730" t="s">
        <v>5</v>
      </c>
      <c r="C7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0" t="str">
        <f>RIGHT(Table1[[#This Row],[Cleaned up desc]], LEN(Table1[[#This Row],[Cleaned up desc]])-6)</f>
        <v>ST PAID</v>
      </c>
      <c r="E730">
        <v>0.02</v>
      </c>
      <c r="F730" t="s">
        <v>1</v>
      </c>
      <c r="G730" t="s">
        <v>1069</v>
      </c>
      <c r="H730" t="b">
        <v>1</v>
      </c>
    </row>
    <row r="731" spans="1:8" x14ac:dyDescent="0.25">
      <c r="A731" s="1">
        <v>43188</v>
      </c>
      <c r="B731" t="s">
        <v>5</v>
      </c>
      <c r="C7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1" t="str">
        <f>RIGHT(Table1[[#This Row],[Cleaned up desc]], LEN(Table1[[#This Row],[Cleaned up desc]])-6)</f>
        <v>ST PAID</v>
      </c>
      <c r="E731">
        <v>0.05</v>
      </c>
      <c r="F731" t="s">
        <v>1</v>
      </c>
      <c r="G731" t="s">
        <v>1069</v>
      </c>
      <c r="H731" t="b">
        <v>1</v>
      </c>
    </row>
    <row r="732" spans="1:8" x14ac:dyDescent="0.25">
      <c r="A732" s="1">
        <v>43217</v>
      </c>
      <c r="B732" t="s">
        <v>5</v>
      </c>
      <c r="C7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2" t="str">
        <f>RIGHT(Table1[[#This Row],[Cleaned up desc]], LEN(Table1[[#This Row],[Cleaned up desc]])-6)</f>
        <v>ST PAID</v>
      </c>
      <c r="E732">
        <v>0.08</v>
      </c>
      <c r="F732" t="s">
        <v>1</v>
      </c>
      <c r="G732" t="s">
        <v>1069</v>
      </c>
      <c r="H732" t="b">
        <v>1</v>
      </c>
    </row>
    <row r="733" spans="1:8" x14ac:dyDescent="0.25">
      <c r="A733" s="1">
        <v>43250</v>
      </c>
      <c r="B733" t="s">
        <v>5</v>
      </c>
      <c r="C7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3" t="str">
        <f>RIGHT(Table1[[#This Row],[Cleaned up desc]], LEN(Table1[[#This Row],[Cleaned up desc]])-6)</f>
        <v>ST PAID</v>
      </c>
      <c r="E733">
        <v>0.13</v>
      </c>
      <c r="F733" t="s">
        <v>1</v>
      </c>
      <c r="G733" t="s">
        <v>1069</v>
      </c>
      <c r="H733" t="b">
        <v>1</v>
      </c>
    </row>
    <row r="734" spans="1:8" x14ac:dyDescent="0.25">
      <c r="A734" s="1">
        <v>43279</v>
      </c>
      <c r="B734" t="s">
        <v>5</v>
      </c>
      <c r="C7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4" t="str">
        <f>RIGHT(Table1[[#This Row],[Cleaned up desc]], LEN(Table1[[#This Row],[Cleaned up desc]])-6)</f>
        <v>ST PAID</v>
      </c>
      <c r="E734">
        <v>0.12</v>
      </c>
      <c r="F734" t="s">
        <v>1</v>
      </c>
      <c r="G734" t="s">
        <v>1069</v>
      </c>
      <c r="H734" t="b">
        <v>1</v>
      </c>
    </row>
    <row r="735" spans="1:8" x14ac:dyDescent="0.25">
      <c r="A735" s="1">
        <v>43311</v>
      </c>
      <c r="B735" t="s">
        <v>5</v>
      </c>
      <c r="C7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5" t="str">
        <f>RIGHT(Table1[[#This Row],[Cleaned up desc]], LEN(Table1[[#This Row],[Cleaned up desc]])-6)</f>
        <v>ST PAID</v>
      </c>
      <c r="E735">
        <v>0.14000000000000001</v>
      </c>
      <c r="F735" t="s">
        <v>1</v>
      </c>
      <c r="G735" t="s">
        <v>1069</v>
      </c>
      <c r="H735" t="b">
        <v>1</v>
      </c>
    </row>
    <row r="736" spans="1:8" x14ac:dyDescent="0.25">
      <c r="A736" s="1">
        <v>43342</v>
      </c>
      <c r="B736" t="s">
        <v>5</v>
      </c>
      <c r="C7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6" t="str">
        <f>RIGHT(Table1[[#This Row],[Cleaned up desc]], LEN(Table1[[#This Row],[Cleaned up desc]])-6)</f>
        <v>ST PAID</v>
      </c>
      <c r="E736">
        <v>0.15</v>
      </c>
      <c r="F736" t="s">
        <v>1</v>
      </c>
      <c r="G736" t="s">
        <v>1069</v>
      </c>
      <c r="H736" t="b">
        <v>1</v>
      </c>
    </row>
    <row r="737" spans="1:8" x14ac:dyDescent="0.25">
      <c r="A737" s="1">
        <v>43370</v>
      </c>
      <c r="B737" t="s">
        <v>5</v>
      </c>
      <c r="C7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7" t="str">
        <f>RIGHT(Table1[[#This Row],[Cleaned up desc]], LEN(Table1[[#This Row],[Cleaned up desc]])-6)</f>
        <v>ST PAID</v>
      </c>
      <c r="E737">
        <v>0.13</v>
      </c>
      <c r="F737" t="s">
        <v>1</v>
      </c>
      <c r="G737" t="s">
        <v>1069</v>
      </c>
      <c r="H737" t="b">
        <v>1</v>
      </c>
    </row>
    <row r="738" spans="1:8" x14ac:dyDescent="0.25">
      <c r="A738" s="1">
        <v>43433</v>
      </c>
      <c r="B738" t="s">
        <v>5</v>
      </c>
      <c r="C7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8" t="str">
        <f>RIGHT(Table1[[#This Row],[Cleaned up desc]], LEN(Table1[[#This Row],[Cleaned up desc]])-6)</f>
        <v>ST PAID</v>
      </c>
      <c r="E738">
        <v>0.16</v>
      </c>
      <c r="F738" t="s">
        <v>1</v>
      </c>
      <c r="G738" t="s">
        <v>1069</v>
      </c>
      <c r="H738" t="b">
        <v>1</v>
      </c>
    </row>
    <row r="739" spans="1:8" x14ac:dyDescent="0.25">
      <c r="A739" s="1">
        <v>43462</v>
      </c>
      <c r="B739" t="s">
        <v>5</v>
      </c>
      <c r="C7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39" t="str">
        <f>RIGHT(Table1[[#This Row],[Cleaned up desc]], LEN(Table1[[#This Row],[Cleaned up desc]])-6)</f>
        <v>ST PAID</v>
      </c>
      <c r="E739">
        <v>0.13</v>
      </c>
      <c r="F739" t="s">
        <v>1</v>
      </c>
      <c r="G739" t="s">
        <v>1069</v>
      </c>
      <c r="H739" t="b">
        <v>1</v>
      </c>
    </row>
    <row r="740" spans="1:8" x14ac:dyDescent="0.25">
      <c r="A740" s="1">
        <v>43495</v>
      </c>
      <c r="B740" t="s">
        <v>5</v>
      </c>
      <c r="C7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0" t="str">
        <f>RIGHT(Table1[[#This Row],[Cleaned up desc]], LEN(Table1[[#This Row],[Cleaned up desc]])-6)</f>
        <v>ST PAID</v>
      </c>
      <c r="E740">
        <v>0.14000000000000001</v>
      </c>
      <c r="F740" t="s">
        <v>1</v>
      </c>
      <c r="G740" t="s">
        <v>1069</v>
      </c>
      <c r="H740" t="b">
        <v>1</v>
      </c>
    </row>
    <row r="741" spans="1:8" x14ac:dyDescent="0.25">
      <c r="A741" s="1">
        <v>43523</v>
      </c>
      <c r="B741" t="s">
        <v>5</v>
      </c>
      <c r="C7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1" t="str">
        <f>RIGHT(Table1[[#This Row],[Cleaned up desc]], LEN(Table1[[#This Row],[Cleaned up desc]])-6)</f>
        <v>ST PAID</v>
      </c>
      <c r="E741">
        <v>0.13</v>
      </c>
      <c r="F741" t="s">
        <v>1</v>
      </c>
      <c r="G741" t="s">
        <v>1069</v>
      </c>
      <c r="H741" t="b">
        <v>1</v>
      </c>
    </row>
    <row r="742" spans="1:8" x14ac:dyDescent="0.25">
      <c r="A742" s="1">
        <v>43552</v>
      </c>
      <c r="B742" t="s">
        <v>5</v>
      </c>
      <c r="C7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2" t="str">
        <f>RIGHT(Table1[[#This Row],[Cleaned up desc]], LEN(Table1[[#This Row],[Cleaned up desc]])-6)</f>
        <v>ST PAID</v>
      </c>
      <c r="E742">
        <v>0.11</v>
      </c>
      <c r="F742" t="s">
        <v>1</v>
      </c>
      <c r="G742" t="s">
        <v>1069</v>
      </c>
      <c r="H742" t="b">
        <v>1</v>
      </c>
    </row>
    <row r="743" spans="1:8" x14ac:dyDescent="0.25">
      <c r="A743" s="1">
        <v>43584</v>
      </c>
      <c r="B743" t="s">
        <v>5</v>
      </c>
      <c r="C7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3" t="str">
        <f>RIGHT(Table1[[#This Row],[Cleaned up desc]], LEN(Table1[[#This Row],[Cleaned up desc]])-6)</f>
        <v>ST PAID</v>
      </c>
      <c r="E743">
        <v>0.12</v>
      </c>
      <c r="F743" t="s">
        <v>1</v>
      </c>
      <c r="G743" t="s">
        <v>1069</v>
      </c>
      <c r="H743" t="b">
        <v>1</v>
      </c>
    </row>
    <row r="744" spans="1:8" x14ac:dyDescent="0.25">
      <c r="A744" s="1">
        <v>43615</v>
      </c>
      <c r="B744" t="s">
        <v>5</v>
      </c>
      <c r="C7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4" t="str">
        <f>RIGHT(Table1[[#This Row],[Cleaned up desc]], LEN(Table1[[#This Row],[Cleaned up desc]])-6)</f>
        <v>ST PAID</v>
      </c>
      <c r="E744">
        <v>0.12</v>
      </c>
      <c r="F744" t="s">
        <v>1</v>
      </c>
      <c r="G744" t="s">
        <v>1069</v>
      </c>
      <c r="H744" t="b">
        <v>1</v>
      </c>
    </row>
    <row r="745" spans="1:8" x14ac:dyDescent="0.25">
      <c r="A745" s="1">
        <v>43643</v>
      </c>
      <c r="B745" t="s">
        <v>5</v>
      </c>
      <c r="C7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5" t="str">
        <f>RIGHT(Table1[[#This Row],[Cleaned up desc]], LEN(Table1[[#This Row],[Cleaned up desc]])-6)</f>
        <v>ST PAID</v>
      </c>
      <c r="E745">
        <v>0.13</v>
      </c>
      <c r="F745" t="s">
        <v>1</v>
      </c>
      <c r="G745" t="s">
        <v>1069</v>
      </c>
      <c r="H745" t="b">
        <v>1</v>
      </c>
    </row>
    <row r="746" spans="1:8" x14ac:dyDescent="0.25">
      <c r="A746" s="1">
        <v>43676</v>
      </c>
      <c r="B746" t="s">
        <v>5</v>
      </c>
      <c r="C7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6" t="str">
        <f>RIGHT(Table1[[#This Row],[Cleaned up desc]], LEN(Table1[[#This Row],[Cleaned up desc]])-6)</f>
        <v>ST PAID</v>
      </c>
      <c r="E746">
        <v>0.15</v>
      </c>
      <c r="F746" t="s">
        <v>1</v>
      </c>
      <c r="G746" t="s">
        <v>1069</v>
      </c>
      <c r="H746" t="b">
        <v>1</v>
      </c>
    </row>
    <row r="747" spans="1:8" x14ac:dyDescent="0.25">
      <c r="A747" s="1">
        <v>43735</v>
      </c>
      <c r="B747" t="s">
        <v>5</v>
      </c>
      <c r="C7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7" t="str">
        <f>RIGHT(Table1[[#This Row],[Cleaned up desc]], LEN(Table1[[#This Row],[Cleaned up desc]])-6)</f>
        <v>ST PAID</v>
      </c>
      <c r="E747">
        <v>0.16</v>
      </c>
      <c r="F747" t="s">
        <v>1</v>
      </c>
      <c r="G747" t="s">
        <v>1069</v>
      </c>
      <c r="H747" t="b">
        <v>1</v>
      </c>
    </row>
    <row r="748" spans="1:8" x14ac:dyDescent="0.25">
      <c r="A748" s="1">
        <v>43768</v>
      </c>
      <c r="B748" t="s">
        <v>5</v>
      </c>
      <c r="C7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8" t="str">
        <f>RIGHT(Table1[[#This Row],[Cleaned up desc]], LEN(Table1[[#This Row],[Cleaned up desc]])-6)</f>
        <v>ST PAID</v>
      </c>
      <c r="E748">
        <v>0.18</v>
      </c>
      <c r="F748" t="s">
        <v>1</v>
      </c>
      <c r="G748" t="s">
        <v>1069</v>
      </c>
      <c r="H748" t="b">
        <v>1</v>
      </c>
    </row>
    <row r="749" spans="1:8" x14ac:dyDescent="0.25">
      <c r="A749" s="1">
        <v>43796</v>
      </c>
      <c r="B749" t="s">
        <v>5</v>
      </c>
      <c r="C7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49" t="str">
        <f>RIGHT(Table1[[#This Row],[Cleaned up desc]], LEN(Table1[[#This Row],[Cleaned up desc]])-6)</f>
        <v>ST PAID</v>
      </c>
      <c r="E749">
        <v>0.16</v>
      </c>
      <c r="F749" t="s">
        <v>1</v>
      </c>
      <c r="G749" t="s">
        <v>1069</v>
      </c>
      <c r="H749" t="b">
        <v>1</v>
      </c>
    </row>
    <row r="750" spans="1:8" x14ac:dyDescent="0.25">
      <c r="A750" s="1">
        <v>43829</v>
      </c>
      <c r="B750" t="s">
        <v>5</v>
      </c>
      <c r="C7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0" t="str">
        <f>RIGHT(Table1[[#This Row],[Cleaned up desc]], LEN(Table1[[#This Row],[Cleaned up desc]])-6)</f>
        <v>ST PAID</v>
      </c>
      <c r="E750">
        <v>0.2</v>
      </c>
      <c r="F750" t="s">
        <v>1</v>
      </c>
      <c r="G750" t="s">
        <v>1069</v>
      </c>
      <c r="H750" t="b">
        <v>1</v>
      </c>
    </row>
    <row r="751" spans="1:8" x14ac:dyDescent="0.25">
      <c r="A751" s="1">
        <v>43860</v>
      </c>
      <c r="B751" t="s">
        <v>5</v>
      </c>
      <c r="C7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1" t="str">
        <f>RIGHT(Table1[[#This Row],[Cleaned up desc]], LEN(Table1[[#This Row],[Cleaned up desc]])-6)</f>
        <v>ST PAID</v>
      </c>
      <c r="E751">
        <v>0.19</v>
      </c>
      <c r="F751" t="s">
        <v>1</v>
      </c>
      <c r="G751" t="s">
        <v>1069</v>
      </c>
      <c r="H751" t="b">
        <v>1</v>
      </c>
    </row>
    <row r="752" spans="1:8" x14ac:dyDescent="0.25">
      <c r="A752" s="1">
        <v>43888</v>
      </c>
      <c r="B752" t="s">
        <v>5</v>
      </c>
      <c r="C7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2" t="str">
        <f>RIGHT(Table1[[#This Row],[Cleaned up desc]], LEN(Table1[[#This Row],[Cleaned up desc]])-6)</f>
        <v>ST PAID</v>
      </c>
      <c r="E752">
        <v>0.18</v>
      </c>
      <c r="F752" t="s">
        <v>1</v>
      </c>
      <c r="G752" t="s">
        <v>1069</v>
      </c>
      <c r="H752" t="b">
        <v>1</v>
      </c>
    </row>
    <row r="753" spans="1:8" x14ac:dyDescent="0.25">
      <c r="A753" s="1">
        <v>43920</v>
      </c>
      <c r="B753" t="s">
        <v>5</v>
      </c>
      <c r="C7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3" t="str">
        <f>RIGHT(Table1[[#This Row],[Cleaned up desc]], LEN(Table1[[#This Row],[Cleaned up desc]])-6)</f>
        <v>ST PAID</v>
      </c>
      <c r="E753">
        <v>0.22</v>
      </c>
      <c r="F753" t="s">
        <v>1</v>
      </c>
      <c r="G753" t="s">
        <v>1069</v>
      </c>
      <c r="H753" t="b">
        <v>1</v>
      </c>
    </row>
    <row r="754" spans="1:8" x14ac:dyDescent="0.25">
      <c r="A754" s="1">
        <v>43950</v>
      </c>
      <c r="B754" t="s">
        <v>5</v>
      </c>
      <c r="C7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4" t="str">
        <f>RIGHT(Table1[[#This Row],[Cleaned up desc]], LEN(Table1[[#This Row],[Cleaned up desc]])-6)</f>
        <v>ST PAID</v>
      </c>
      <c r="E754">
        <v>0.18</v>
      </c>
      <c r="F754" t="s">
        <v>1</v>
      </c>
      <c r="G754" t="s">
        <v>1069</v>
      </c>
      <c r="H754" t="b">
        <v>1</v>
      </c>
    </row>
    <row r="755" spans="1:8" x14ac:dyDescent="0.25">
      <c r="A755" s="1">
        <v>43979</v>
      </c>
      <c r="B755" t="s">
        <v>5</v>
      </c>
      <c r="C7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5" t="str">
        <f>RIGHT(Table1[[#This Row],[Cleaned up desc]], LEN(Table1[[#This Row],[Cleaned up desc]])-6)</f>
        <v>ST PAID</v>
      </c>
      <c r="E755">
        <v>0.14000000000000001</v>
      </c>
      <c r="F755" t="s">
        <v>1</v>
      </c>
      <c r="G755" t="s">
        <v>1069</v>
      </c>
      <c r="H755" t="b">
        <v>1</v>
      </c>
    </row>
    <row r="756" spans="1:8" x14ac:dyDescent="0.25">
      <c r="A756" s="1">
        <v>44011</v>
      </c>
      <c r="B756" t="s">
        <v>5</v>
      </c>
      <c r="C7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6" t="str">
        <f>RIGHT(Table1[[#This Row],[Cleaned up desc]], LEN(Table1[[#This Row],[Cleaned up desc]])-6)</f>
        <v>ST PAID</v>
      </c>
      <c r="E756">
        <v>0.17</v>
      </c>
      <c r="F756" t="s">
        <v>1</v>
      </c>
      <c r="G756" t="s">
        <v>1069</v>
      </c>
      <c r="H756" t="b">
        <v>1</v>
      </c>
    </row>
    <row r="757" spans="1:8" x14ac:dyDescent="0.25">
      <c r="A757" s="1">
        <v>44071</v>
      </c>
      <c r="B757" t="s">
        <v>5</v>
      </c>
      <c r="C7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7" t="str">
        <f>RIGHT(Table1[[#This Row],[Cleaned up desc]], LEN(Table1[[#This Row],[Cleaned up desc]])-6)</f>
        <v>ST PAID</v>
      </c>
      <c r="E757">
        <v>0.17</v>
      </c>
      <c r="F757" t="s">
        <v>1</v>
      </c>
      <c r="G757" t="s">
        <v>1069</v>
      </c>
      <c r="H757" t="b">
        <v>1</v>
      </c>
    </row>
    <row r="758" spans="1:8" x14ac:dyDescent="0.25">
      <c r="A758" s="1">
        <v>44103</v>
      </c>
      <c r="B758" t="s">
        <v>5</v>
      </c>
      <c r="C7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8" t="str">
        <f>RIGHT(Table1[[#This Row],[Cleaned up desc]], LEN(Table1[[#This Row],[Cleaned up desc]])-6)</f>
        <v>ST PAID</v>
      </c>
      <c r="E758">
        <v>0.2</v>
      </c>
      <c r="F758" t="s">
        <v>1</v>
      </c>
      <c r="G758" t="s">
        <v>1069</v>
      </c>
      <c r="H758" t="b">
        <v>1</v>
      </c>
    </row>
    <row r="759" spans="1:8" x14ac:dyDescent="0.25">
      <c r="A759" s="1">
        <v>44133</v>
      </c>
      <c r="B759" t="s">
        <v>5</v>
      </c>
      <c r="C7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59" t="str">
        <f>RIGHT(Table1[[#This Row],[Cleaned up desc]], LEN(Table1[[#This Row],[Cleaned up desc]])-6)</f>
        <v>ST PAID</v>
      </c>
      <c r="E759">
        <v>0.19</v>
      </c>
      <c r="F759" t="s">
        <v>1</v>
      </c>
      <c r="G759" t="s">
        <v>1069</v>
      </c>
      <c r="H759" t="b">
        <v>1</v>
      </c>
    </row>
    <row r="760" spans="1:8" x14ac:dyDescent="0.25">
      <c r="A760" s="1">
        <v>44162</v>
      </c>
      <c r="B760" t="s">
        <v>5</v>
      </c>
      <c r="C7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60" t="str">
        <f>RIGHT(Table1[[#This Row],[Cleaned up desc]], LEN(Table1[[#This Row],[Cleaned up desc]])-6)</f>
        <v>ST PAID</v>
      </c>
      <c r="E760">
        <v>0.19</v>
      </c>
      <c r="F760" t="s">
        <v>1</v>
      </c>
      <c r="G760" t="s">
        <v>1069</v>
      </c>
      <c r="H760" t="b">
        <v>1</v>
      </c>
    </row>
    <row r="761" spans="1:8" x14ac:dyDescent="0.25">
      <c r="A761" s="1">
        <v>44195</v>
      </c>
      <c r="B761" t="s">
        <v>5</v>
      </c>
      <c r="C7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61" t="str">
        <f>RIGHT(Table1[[#This Row],[Cleaned up desc]], LEN(Table1[[#This Row],[Cleaned up desc]])-6)</f>
        <v>ST PAID</v>
      </c>
      <c r="E761">
        <v>0.22</v>
      </c>
      <c r="F761" t="s">
        <v>1</v>
      </c>
      <c r="G761" t="s">
        <v>1069</v>
      </c>
      <c r="H761" t="b">
        <v>1</v>
      </c>
    </row>
    <row r="762" spans="1:8" x14ac:dyDescent="0.25">
      <c r="A762" s="1">
        <v>44224</v>
      </c>
      <c r="B762" t="s">
        <v>5</v>
      </c>
      <c r="C7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62" t="str">
        <f>RIGHT(Table1[[#This Row],[Cleaned up desc]], LEN(Table1[[#This Row],[Cleaned up desc]])-6)</f>
        <v>ST PAID</v>
      </c>
      <c r="E762">
        <v>0.2</v>
      </c>
      <c r="F762" t="s">
        <v>1</v>
      </c>
      <c r="G762" t="s">
        <v>1069</v>
      </c>
      <c r="H762" t="b">
        <v>1</v>
      </c>
    </row>
    <row r="763" spans="1:8" x14ac:dyDescent="0.25">
      <c r="A763" s="1">
        <v>44406</v>
      </c>
      <c r="B763" t="s">
        <v>5</v>
      </c>
      <c r="C7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</v>
      </c>
      <c r="D763" t="str">
        <f>RIGHT(Table1[[#This Row],[Cleaned up desc]], LEN(Table1[[#This Row],[Cleaned up desc]])-6)</f>
        <v>ST PAID</v>
      </c>
      <c r="E763">
        <v>0.26</v>
      </c>
      <c r="F763">
        <v>34159.19</v>
      </c>
      <c r="G763" t="s">
        <v>1069</v>
      </c>
      <c r="H763" t="b">
        <v>1</v>
      </c>
    </row>
    <row r="764" spans="1:8" x14ac:dyDescent="0.25">
      <c r="A764" s="1">
        <v>44952</v>
      </c>
      <c r="B764" t="s">
        <v>943</v>
      </c>
      <c r="C7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01/26</v>
      </c>
      <c r="D764" t="str">
        <f>RIGHT(Table1[[#This Row],[Cleaned up desc]], LEN(Table1[[#This Row],[Cleaned up desc]])-6)</f>
        <v>ST PAID 01/26</v>
      </c>
      <c r="E764">
        <v>0.02</v>
      </c>
      <c r="F764">
        <v>4711.63</v>
      </c>
      <c r="G764" t="s">
        <v>1069</v>
      </c>
      <c r="H764" t="b">
        <v>1</v>
      </c>
    </row>
    <row r="765" spans="1:8" x14ac:dyDescent="0.25">
      <c r="A765" s="1">
        <v>44589</v>
      </c>
      <c r="B765" t="s">
        <v>846</v>
      </c>
      <c r="C7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01/28</v>
      </c>
      <c r="D765" t="str">
        <f>RIGHT(Table1[[#This Row],[Cleaned up desc]], LEN(Table1[[#This Row],[Cleaned up desc]])-6)</f>
        <v>ST PAID 01/28</v>
      </c>
      <c r="E765">
        <v>0.1</v>
      </c>
      <c r="F765">
        <v>12934.88</v>
      </c>
      <c r="G765" t="s">
        <v>1069</v>
      </c>
      <c r="H765" t="b">
        <v>1</v>
      </c>
    </row>
    <row r="766" spans="1:8" x14ac:dyDescent="0.25">
      <c r="A766" s="1">
        <v>44981</v>
      </c>
      <c r="B766" t="s">
        <v>952</v>
      </c>
      <c r="C7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02/24</v>
      </c>
      <c r="D766" t="str">
        <f>RIGHT(Table1[[#This Row],[Cleaned up desc]], LEN(Table1[[#This Row],[Cleaned up desc]])-6)</f>
        <v>ST PAID 02/24</v>
      </c>
      <c r="E766">
        <v>0.03</v>
      </c>
      <c r="F766">
        <v>6425.59</v>
      </c>
      <c r="G766" t="s">
        <v>1069</v>
      </c>
      <c r="H766" t="b">
        <v>1</v>
      </c>
    </row>
    <row r="767" spans="1:8" x14ac:dyDescent="0.25">
      <c r="A767" s="1">
        <v>44252</v>
      </c>
      <c r="B767" t="s">
        <v>733</v>
      </c>
      <c r="C7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02/25</v>
      </c>
      <c r="D767" t="str">
        <f>RIGHT(Table1[[#This Row],[Cleaned up desc]], LEN(Table1[[#This Row],[Cleaned up desc]])-6)</f>
        <v>ST PAID 02/25</v>
      </c>
      <c r="E767">
        <v>0.16</v>
      </c>
      <c r="F767">
        <v>23833.279999999999</v>
      </c>
      <c r="G767" t="s">
        <v>1069</v>
      </c>
      <c r="H767" t="b">
        <v>1</v>
      </c>
    </row>
    <row r="768" spans="1:8" x14ac:dyDescent="0.25">
      <c r="A768" s="1">
        <v>44617</v>
      </c>
      <c r="B768" t="s">
        <v>733</v>
      </c>
      <c r="C7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02/25</v>
      </c>
      <c r="D768" t="str">
        <f>RIGHT(Table1[[#This Row],[Cleaned up desc]], LEN(Table1[[#This Row],[Cleaned up desc]])-6)</f>
        <v>ST PAID 02/25</v>
      </c>
      <c r="E768">
        <v>0.09</v>
      </c>
      <c r="F768">
        <v>10813.66</v>
      </c>
      <c r="G768" t="s">
        <v>1069</v>
      </c>
      <c r="H768" t="b">
        <v>1</v>
      </c>
    </row>
    <row r="769" spans="1:8" x14ac:dyDescent="0.25">
      <c r="A769" s="1">
        <v>45009</v>
      </c>
      <c r="B769" t="s">
        <v>961</v>
      </c>
      <c r="C7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03/24</v>
      </c>
      <c r="D769" t="str">
        <f>RIGHT(Table1[[#This Row],[Cleaned up desc]], LEN(Table1[[#This Row],[Cleaned up desc]])-6)</f>
        <v>ST PAID 03/24</v>
      </c>
      <c r="E769">
        <v>0.04</v>
      </c>
      <c r="F769">
        <v>4833.33</v>
      </c>
      <c r="G769" t="s">
        <v>1069</v>
      </c>
      <c r="H769" t="b">
        <v>1</v>
      </c>
    </row>
    <row r="770" spans="1:8" x14ac:dyDescent="0.25">
      <c r="A770" s="1">
        <v>44285</v>
      </c>
      <c r="B770" t="s">
        <v>745</v>
      </c>
      <c r="C7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03/30</v>
      </c>
      <c r="D770" t="str">
        <f>RIGHT(Table1[[#This Row],[Cleaned up desc]], LEN(Table1[[#This Row],[Cleaned up desc]])-6)</f>
        <v>ST PAID 03/30</v>
      </c>
      <c r="E770">
        <v>0.21</v>
      </c>
      <c r="F770">
        <v>26218.74</v>
      </c>
      <c r="G770" t="s">
        <v>1069</v>
      </c>
      <c r="H770" t="b">
        <v>1</v>
      </c>
    </row>
    <row r="771" spans="1:8" x14ac:dyDescent="0.25">
      <c r="A771" s="1">
        <v>44650</v>
      </c>
      <c r="B771" t="s">
        <v>745</v>
      </c>
      <c r="C7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03/30</v>
      </c>
      <c r="D771" t="str">
        <f>RIGHT(Table1[[#This Row],[Cleaned up desc]], LEN(Table1[[#This Row],[Cleaned up desc]])-6)</f>
        <v>ST PAID 03/30</v>
      </c>
      <c r="E771">
        <v>0.09</v>
      </c>
      <c r="F771">
        <v>9492.31</v>
      </c>
      <c r="G771" t="s">
        <v>1069</v>
      </c>
      <c r="H771" t="b">
        <v>1</v>
      </c>
    </row>
    <row r="772" spans="1:8" x14ac:dyDescent="0.25">
      <c r="A772" s="1">
        <v>45042</v>
      </c>
      <c r="B772" t="s">
        <v>971</v>
      </c>
      <c r="C7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04/26</v>
      </c>
      <c r="D772" t="str">
        <f>RIGHT(Table1[[#This Row],[Cleaned up desc]], LEN(Table1[[#This Row],[Cleaned up desc]])-6)</f>
        <v>ST PAID 04/26</v>
      </c>
      <c r="E772">
        <v>0.03</v>
      </c>
      <c r="F772">
        <v>1877.06</v>
      </c>
      <c r="G772" t="s">
        <v>1069</v>
      </c>
      <c r="H772" t="b">
        <v>1</v>
      </c>
    </row>
    <row r="773" spans="1:8" x14ac:dyDescent="0.25">
      <c r="A773" s="1">
        <v>44679</v>
      </c>
      <c r="B773" t="s">
        <v>869</v>
      </c>
      <c r="C7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04/28</v>
      </c>
      <c r="D773" t="str">
        <f>RIGHT(Table1[[#This Row],[Cleaned up desc]], LEN(Table1[[#This Row],[Cleaned up desc]])-6)</f>
        <v>ST PAID 04/28</v>
      </c>
      <c r="E773">
        <v>0.1</v>
      </c>
      <c r="F773">
        <v>12023.28</v>
      </c>
      <c r="G773" t="s">
        <v>1069</v>
      </c>
      <c r="H773" t="b">
        <v>1</v>
      </c>
    </row>
    <row r="774" spans="1:8" x14ac:dyDescent="0.25">
      <c r="A774" s="1">
        <v>44315</v>
      </c>
      <c r="B774" t="s">
        <v>755</v>
      </c>
      <c r="C7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04/29</v>
      </c>
      <c r="D774" t="str">
        <f>RIGHT(Table1[[#This Row],[Cleaned up desc]], LEN(Table1[[#This Row],[Cleaned up desc]])-6)</f>
        <v>ST PAID 04/29</v>
      </c>
      <c r="E774">
        <v>0.21</v>
      </c>
      <c r="F774">
        <v>27511.31</v>
      </c>
      <c r="G774" t="s">
        <v>1069</v>
      </c>
      <c r="H774" t="b">
        <v>1</v>
      </c>
    </row>
    <row r="775" spans="1:8" x14ac:dyDescent="0.25">
      <c r="A775" s="1">
        <v>45072</v>
      </c>
      <c r="B775" t="s">
        <v>979</v>
      </c>
      <c r="C7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05/26</v>
      </c>
      <c r="D775" t="str">
        <f>RIGHT(Table1[[#This Row],[Cleaned up desc]], LEN(Table1[[#This Row],[Cleaned up desc]])-6)</f>
        <v>ST PAID 05/26</v>
      </c>
      <c r="E775">
        <v>0.03</v>
      </c>
      <c r="F775">
        <v>2921.21</v>
      </c>
      <c r="G775" t="s">
        <v>1069</v>
      </c>
      <c r="H775" t="b">
        <v>1</v>
      </c>
    </row>
    <row r="776" spans="1:8" x14ac:dyDescent="0.25">
      <c r="A776" s="1">
        <v>44343</v>
      </c>
      <c r="B776" t="s">
        <v>769</v>
      </c>
      <c r="C7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05/27</v>
      </c>
      <c r="D776" t="str">
        <f>RIGHT(Table1[[#This Row],[Cleaned up desc]], LEN(Table1[[#This Row],[Cleaned up desc]])-6)</f>
        <v>ST PAID 05/27</v>
      </c>
      <c r="E776">
        <v>0.21</v>
      </c>
      <c r="F776">
        <v>28358.52</v>
      </c>
      <c r="G776" t="s">
        <v>1069</v>
      </c>
      <c r="H776" t="b">
        <v>1</v>
      </c>
    </row>
    <row r="777" spans="1:8" x14ac:dyDescent="0.25">
      <c r="A777" s="1">
        <v>44708</v>
      </c>
      <c r="B777" t="s">
        <v>769</v>
      </c>
      <c r="C7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05/27</v>
      </c>
      <c r="D777" t="str">
        <f>RIGHT(Table1[[#This Row],[Cleaned up desc]], LEN(Table1[[#This Row],[Cleaned up desc]])-6)</f>
        <v>ST PAID 05/27</v>
      </c>
      <c r="E777">
        <v>0.09</v>
      </c>
      <c r="F777">
        <v>11220.72</v>
      </c>
      <c r="G777" t="s">
        <v>1069</v>
      </c>
      <c r="H777" t="b">
        <v>1</v>
      </c>
    </row>
    <row r="778" spans="1:8" x14ac:dyDescent="0.25">
      <c r="A778" s="1">
        <v>45103</v>
      </c>
      <c r="B778" t="s">
        <v>987</v>
      </c>
      <c r="C7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06/26</v>
      </c>
      <c r="D778" t="str">
        <f>RIGHT(Table1[[#This Row],[Cleaned up desc]], LEN(Table1[[#This Row],[Cleaned up desc]])-6)</f>
        <v>ST PAID 06/26</v>
      </c>
      <c r="E778">
        <v>0.03</v>
      </c>
      <c r="F778">
        <v>2952.56</v>
      </c>
      <c r="G778" t="s">
        <v>1069</v>
      </c>
      <c r="H778" t="b">
        <v>1</v>
      </c>
    </row>
    <row r="779" spans="1:8" x14ac:dyDescent="0.25">
      <c r="A779" s="1">
        <v>44376</v>
      </c>
      <c r="B779" t="s">
        <v>786</v>
      </c>
      <c r="C7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06/29</v>
      </c>
      <c r="D779" t="str">
        <f>RIGHT(Table1[[#This Row],[Cleaned up desc]], LEN(Table1[[#This Row],[Cleaned up desc]])-6)</f>
        <v>ST PAID 06/29</v>
      </c>
      <c r="E779">
        <v>0.26</v>
      </c>
      <c r="F779">
        <v>30217.34</v>
      </c>
      <c r="G779" t="s">
        <v>1069</v>
      </c>
      <c r="H779" t="b">
        <v>1</v>
      </c>
    </row>
    <row r="780" spans="1:8" x14ac:dyDescent="0.25">
      <c r="A780" s="1">
        <v>44741</v>
      </c>
      <c r="B780" t="s">
        <v>786</v>
      </c>
      <c r="C7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06/29</v>
      </c>
      <c r="D780" t="str">
        <f>RIGHT(Table1[[#This Row],[Cleaned up desc]], LEN(Table1[[#This Row],[Cleaned up desc]])-6)</f>
        <v>ST PAID 06/29</v>
      </c>
      <c r="E780">
        <v>0.08</v>
      </c>
      <c r="F780">
        <v>7108.18</v>
      </c>
      <c r="G780" t="s">
        <v>1069</v>
      </c>
      <c r="H780" t="b">
        <v>1</v>
      </c>
    </row>
    <row r="781" spans="1:8" x14ac:dyDescent="0.25">
      <c r="A781" s="1">
        <v>45133</v>
      </c>
      <c r="B781" t="s">
        <v>997</v>
      </c>
      <c r="C7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07/26</v>
      </c>
      <c r="D781" t="str">
        <f>RIGHT(Table1[[#This Row],[Cleaned up desc]], LEN(Table1[[#This Row],[Cleaned up desc]])-6)</f>
        <v>ST PAID 07/26</v>
      </c>
      <c r="E781">
        <v>0.03</v>
      </c>
      <c r="F781">
        <v>3238.71</v>
      </c>
      <c r="G781" t="s">
        <v>1069</v>
      </c>
      <c r="H781" t="b">
        <v>1</v>
      </c>
    </row>
    <row r="782" spans="1:8" x14ac:dyDescent="0.25">
      <c r="A782" s="1">
        <v>44770</v>
      </c>
      <c r="B782" t="s">
        <v>890</v>
      </c>
      <c r="C7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07/28</v>
      </c>
      <c r="D782" t="str">
        <f>RIGHT(Table1[[#This Row],[Cleaned up desc]], LEN(Table1[[#This Row],[Cleaned up desc]])-6)</f>
        <v>ST PAID 07/28</v>
      </c>
      <c r="E782">
        <v>0.06</v>
      </c>
      <c r="F782">
        <v>8619.9</v>
      </c>
      <c r="G782" t="s">
        <v>1069</v>
      </c>
      <c r="H782" t="b">
        <v>1</v>
      </c>
    </row>
    <row r="783" spans="1:8" x14ac:dyDescent="0.25">
      <c r="A783" s="1">
        <v>44438</v>
      </c>
      <c r="B783" t="s">
        <v>813</v>
      </c>
      <c r="C7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08/30</v>
      </c>
      <c r="D783" t="str">
        <f>RIGHT(Table1[[#This Row],[Cleaned up desc]], LEN(Table1[[#This Row],[Cleaned up desc]])-6)</f>
        <v>ST PAID 08/30</v>
      </c>
      <c r="E783">
        <v>0.32</v>
      </c>
      <c r="F783">
        <v>37237.660000000003</v>
      </c>
      <c r="G783" t="s">
        <v>1069</v>
      </c>
      <c r="H783" t="b">
        <v>1</v>
      </c>
    </row>
    <row r="784" spans="1:8" x14ac:dyDescent="0.25">
      <c r="A784" s="1">
        <v>44803</v>
      </c>
      <c r="B784" t="s">
        <v>813</v>
      </c>
      <c r="C7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08/30</v>
      </c>
      <c r="D784" t="str">
        <f>RIGHT(Table1[[#This Row],[Cleaned up desc]], LEN(Table1[[#This Row],[Cleaned up desc]])-6)</f>
        <v>ST PAID 08/30</v>
      </c>
      <c r="E784">
        <v>7.0000000000000007E-2</v>
      </c>
      <c r="F784">
        <v>8972.61</v>
      </c>
      <c r="G784" t="s">
        <v>1069</v>
      </c>
      <c r="H784" t="b">
        <v>1</v>
      </c>
    </row>
    <row r="785" spans="1:8" x14ac:dyDescent="0.25">
      <c r="A785" s="1">
        <v>44830</v>
      </c>
      <c r="B785" t="s">
        <v>910</v>
      </c>
      <c r="C7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09/26</v>
      </c>
      <c r="D785" t="str">
        <f>RIGHT(Table1[[#This Row],[Cleaned up desc]], LEN(Table1[[#This Row],[Cleaned up desc]])-6)</f>
        <v>ST PAID 09/26</v>
      </c>
      <c r="E785">
        <v>0.06</v>
      </c>
      <c r="F785">
        <v>7873.12</v>
      </c>
      <c r="G785" t="s">
        <v>1069</v>
      </c>
      <c r="H785" t="b">
        <v>1</v>
      </c>
    </row>
    <row r="786" spans="1:8" x14ac:dyDescent="0.25">
      <c r="A786" s="1">
        <v>44468</v>
      </c>
      <c r="B786" t="s">
        <v>820</v>
      </c>
      <c r="C7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09/29</v>
      </c>
      <c r="D786" t="str">
        <f>RIGHT(Table1[[#This Row],[Cleaned up desc]], LEN(Table1[[#This Row],[Cleaned up desc]])-6)</f>
        <v>ST PAID 09/29</v>
      </c>
      <c r="E786">
        <v>0.14000000000000001</v>
      </c>
      <c r="F786">
        <v>14993.99</v>
      </c>
      <c r="G786" t="s">
        <v>1069</v>
      </c>
      <c r="H786" t="b">
        <v>1</v>
      </c>
    </row>
    <row r="787" spans="1:8" x14ac:dyDescent="0.25">
      <c r="A787" s="1">
        <v>44860</v>
      </c>
      <c r="B787" t="s">
        <v>918</v>
      </c>
      <c r="C7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10/26</v>
      </c>
      <c r="D787" t="str">
        <f>RIGHT(Table1[[#This Row],[Cleaned up desc]], LEN(Table1[[#This Row],[Cleaned up desc]])-6)</f>
        <v>ST PAID 10/26</v>
      </c>
      <c r="E787">
        <v>0.04</v>
      </c>
      <c r="F787">
        <v>6623.24</v>
      </c>
      <c r="G787" t="s">
        <v>1069</v>
      </c>
      <c r="H787" t="b">
        <v>1</v>
      </c>
    </row>
    <row r="788" spans="1:8" x14ac:dyDescent="0.25">
      <c r="A788" s="1">
        <v>44497</v>
      </c>
      <c r="B788" t="s">
        <v>826</v>
      </c>
      <c r="C7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10/28</v>
      </c>
      <c r="D788" t="str">
        <f>RIGHT(Table1[[#This Row],[Cleaned up desc]], LEN(Table1[[#This Row],[Cleaned up desc]])-6)</f>
        <v>ST PAID 10/28</v>
      </c>
      <c r="E788">
        <v>0.12</v>
      </c>
      <c r="F788">
        <v>15021.23</v>
      </c>
      <c r="G788" t="s">
        <v>1069</v>
      </c>
      <c r="H788" t="b">
        <v>1</v>
      </c>
    </row>
    <row r="789" spans="1:8" x14ac:dyDescent="0.25">
      <c r="A789" s="1">
        <v>44890</v>
      </c>
      <c r="B789" t="s">
        <v>926</v>
      </c>
      <c r="C7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11/25</v>
      </c>
      <c r="D789" t="str">
        <f>RIGHT(Table1[[#This Row],[Cleaned up desc]], LEN(Table1[[#This Row],[Cleaned up desc]])-6)</f>
        <v>ST PAID 11/25</v>
      </c>
      <c r="E789">
        <v>0.03</v>
      </c>
      <c r="F789">
        <v>1466.26</v>
      </c>
      <c r="G789" t="s">
        <v>1069</v>
      </c>
      <c r="H789" t="b">
        <v>1</v>
      </c>
    </row>
    <row r="790" spans="1:8" x14ac:dyDescent="0.25">
      <c r="A790" s="1">
        <v>44529</v>
      </c>
      <c r="B790" t="s">
        <v>836</v>
      </c>
      <c r="C7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11/29</v>
      </c>
      <c r="D790" t="str">
        <f>RIGHT(Table1[[#This Row],[Cleaned up desc]], LEN(Table1[[#This Row],[Cleaned up desc]])-6)</f>
        <v>ST PAID 11/29</v>
      </c>
      <c r="E790">
        <v>0.12</v>
      </c>
      <c r="F790">
        <v>13095.14</v>
      </c>
      <c r="G790" t="s">
        <v>1069</v>
      </c>
      <c r="H790" t="b">
        <v>1</v>
      </c>
    </row>
    <row r="791" spans="1:8" x14ac:dyDescent="0.25">
      <c r="A791" s="1">
        <v>44918</v>
      </c>
      <c r="B791" t="s">
        <v>935</v>
      </c>
      <c r="C7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12/23</v>
      </c>
      <c r="D791" t="str">
        <f>RIGHT(Table1[[#This Row],[Cleaned up desc]], LEN(Table1[[#This Row],[Cleaned up desc]])-6)</f>
        <v>ST PAID 12/23</v>
      </c>
      <c r="E791">
        <v>0.05</v>
      </c>
      <c r="F791">
        <v>3377.76</v>
      </c>
      <c r="G791" t="s">
        <v>1069</v>
      </c>
      <c r="H791" t="b">
        <v>1</v>
      </c>
    </row>
    <row r="792" spans="1:8" x14ac:dyDescent="0.25">
      <c r="A792" s="1">
        <v>44560</v>
      </c>
      <c r="B792" t="s">
        <v>841</v>
      </c>
      <c r="C7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INTEREST PAID 12/30</v>
      </c>
      <c r="D792" t="str">
        <f>RIGHT(Table1[[#This Row],[Cleaned up desc]], LEN(Table1[[#This Row],[Cleaned up desc]])-6)</f>
        <v>ST PAID 12/30</v>
      </c>
      <c r="E792">
        <v>0.11</v>
      </c>
      <c r="F792">
        <v>12416.22</v>
      </c>
      <c r="G792" t="s">
        <v>1069</v>
      </c>
      <c r="H792" t="b">
        <v>1</v>
      </c>
    </row>
    <row r="793" spans="1:8" x14ac:dyDescent="0.25">
      <c r="A793" s="1">
        <v>45163</v>
      </c>
      <c r="B793" t="s">
        <v>1005</v>
      </c>
      <c r="C7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IOD INTEREST PAID 08/25</v>
      </c>
      <c r="D793" t="str">
        <f>RIGHT(Table1[[#This Row],[Cleaned up desc]], LEN(Table1[[#This Row],[Cleaned up desc]])-6)</f>
        <v>TEREST PAID 08/25</v>
      </c>
      <c r="E793">
        <v>0.03</v>
      </c>
      <c r="F793">
        <v>3382.14</v>
      </c>
      <c r="G793" t="s">
        <v>1069</v>
      </c>
      <c r="H793" t="b">
        <v>1</v>
      </c>
    </row>
    <row r="794" spans="1:8" x14ac:dyDescent="0.25">
      <c r="A794" s="1">
        <v>45195</v>
      </c>
      <c r="B794" t="s">
        <v>1016</v>
      </c>
      <c r="C7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IOD INTEREST PAID 09/26</v>
      </c>
      <c r="D794" t="str">
        <f>RIGHT(Table1[[#This Row],[Cleaned up desc]], LEN(Table1[[#This Row],[Cleaned up desc]])-6)</f>
        <v>TEREST PAID 09/26</v>
      </c>
      <c r="E794">
        <v>0.05</v>
      </c>
      <c r="F794">
        <v>7559.94</v>
      </c>
      <c r="G794" t="s">
        <v>1069</v>
      </c>
      <c r="H794" t="b">
        <v>1</v>
      </c>
    </row>
    <row r="795" spans="1:8" x14ac:dyDescent="0.25">
      <c r="A795" s="1">
        <v>45225</v>
      </c>
      <c r="B795" t="s">
        <v>1029</v>
      </c>
      <c r="C7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IOD INTEREST PAID 10/26</v>
      </c>
      <c r="D795" t="str">
        <f>RIGHT(Table1[[#This Row],[Cleaned up desc]], LEN(Table1[[#This Row],[Cleaned up desc]])-6)</f>
        <v>TEREST PAID 10/26</v>
      </c>
      <c r="E795">
        <v>0.08</v>
      </c>
      <c r="F795">
        <v>6391.35</v>
      </c>
      <c r="G795" t="s">
        <v>1069</v>
      </c>
      <c r="H795" t="b">
        <v>1</v>
      </c>
    </row>
    <row r="796" spans="1:8" x14ac:dyDescent="0.25">
      <c r="A796" s="1">
        <v>43852</v>
      </c>
      <c r="B796" t="s">
        <v>588</v>
      </c>
      <c r="C7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012220 VERIZON PAYMENTREC ***********0001</v>
      </c>
      <c r="D796" t="str">
        <f>RIGHT(Table1[[#This Row],[Cleaned up desc]], LEN(Table1[[#This Row],[Cleaned up desc]])-6)</f>
        <v xml:space="preserve"> VERIZON PAYMENTREC ***********0001</v>
      </c>
      <c r="E796">
        <v>-52.95</v>
      </c>
      <c r="F796" t="s">
        <v>1</v>
      </c>
      <c r="G796" t="s">
        <v>1057</v>
      </c>
      <c r="H796" t="b">
        <v>1</v>
      </c>
    </row>
    <row r="797" spans="1:8" x14ac:dyDescent="0.25">
      <c r="A797" s="1">
        <v>44218</v>
      </c>
      <c r="B797" t="s">
        <v>718</v>
      </c>
      <c r="C7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012221 VERIZON PAYMENTREC ***********0001</v>
      </c>
      <c r="D797" t="str">
        <f>RIGHT(Table1[[#This Row],[Cleaned up desc]], LEN(Table1[[#This Row],[Cleaned up desc]])-6)</f>
        <v xml:space="preserve"> VERIZON PAYMENTREC ***********0001</v>
      </c>
      <c r="E797">
        <v>-52.95</v>
      </c>
      <c r="F797" t="s">
        <v>1</v>
      </c>
      <c r="G797" t="s">
        <v>1057</v>
      </c>
      <c r="H797" t="b">
        <v>1</v>
      </c>
    </row>
    <row r="798" spans="1:8" x14ac:dyDescent="0.25">
      <c r="A798" s="1">
        <v>44249</v>
      </c>
      <c r="B798" t="s">
        <v>731</v>
      </c>
      <c r="C7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022221 VERIZON PAYMENTREC ***********0001</v>
      </c>
      <c r="D798" t="str">
        <f>RIGHT(Table1[[#This Row],[Cleaned up desc]], LEN(Table1[[#This Row],[Cleaned up desc]])-6)</f>
        <v xml:space="preserve"> VERIZON PAYMENTREC ***********0001</v>
      </c>
      <c r="E798">
        <v>-52.95</v>
      </c>
      <c r="F798">
        <v>21792.41</v>
      </c>
      <c r="G798" t="s">
        <v>1057</v>
      </c>
      <c r="H798" t="b">
        <v>1</v>
      </c>
    </row>
    <row r="799" spans="1:8" x14ac:dyDescent="0.25">
      <c r="A799" s="1">
        <v>43886</v>
      </c>
      <c r="B799" t="s">
        <v>601</v>
      </c>
      <c r="C7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022520 VERIZON PAYMENTREC ***********0001</v>
      </c>
      <c r="D799" t="str">
        <f>RIGHT(Table1[[#This Row],[Cleaned up desc]], LEN(Table1[[#This Row],[Cleaned up desc]])-6)</f>
        <v xml:space="preserve"> VERIZON PAYMENTREC ***********0001</v>
      </c>
      <c r="E799">
        <v>-52.95</v>
      </c>
      <c r="F799" t="s">
        <v>1</v>
      </c>
      <c r="G799" t="s">
        <v>1057</v>
      </c>
      <c r="H799" t="b">
        <v>1</v>
      </c>
    </row>
    <row r="800" spans="1:8" x14ac:dyDescent="0.25">
      <c r="A800" s="1">
        <v>44277</v>
      </c>
      <c r="B800" t="s">
        <v>743</v>
      </c>
      <c r="C8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032221 VERIZON PAYMENTREC ***********0001</v>
      </c>
      <c r="D800" t="str">
        <f>RIGHT(Table1[[#This Row],[Cleaned up desc]], LEN(Table1[[#This Row],[Cleaned up desc]])-6)</f>
        <v xml:space="preserve"> VERIZON PAYMENTREC ***********0001</v>
      </c>
      <c r="E800">
        <v>-52.95</v>
      </c>
      <c r="F800">
        <v>24177.81</v>
      </c>
      <c r="G800" t="s">
        <v>1057</v>
      </c>
      <c r="H800" t="b">
        <v>1</v>
      </c>
    </row>
    <row r="801" spans="1:8" x14ac:dyDescent="0.25">
      <c r="A801" s="1">
        <v>43914</v>
      </c>
      <c r="B801" t="s">
        <v>611</v>
      </c>
      <c r="C8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032420 VERIZON PAYMENTREC ***********0001</v>
      </c>
      <c r="D801" t="str">
        <f>RIGHT(Table1[[#This Row],[Cleaned up desc]], LEN(Table1[[#This Row],[Cleaned up desc]])-6)</f>
        <v xml:space="preserve"> VERIZON PAYMENTREC ***********0001</v>
      </c>
      <c r="E801">
        <v>-52.95</v>
      </c>
      <c r="F801" t="s">
        <v>1</v>
      </c>
      <c r="G801" t="s">
        <v>1057</v>
      </c>
      <c r="H801" t="b">
        <v>1</v>
      </c>
    </row>
    <row r="802" spans="1:8" x14ac:dyDescent="0.25">
      <c r="A802" s="1">
        <v>43577</v>
      </c>
      <c r="B802" t="s">
        <v>501</v>
      </c>
      <c r="C8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042219 VERIZON PAYMENTREC ***********0001</v>
      </c>
      <c r="D802" t="str">
        <f>RIGHT(Table1[[#This Row],[Cleaned up desc]], LEN(Table1[[#This Row],[Cleaned up desc]])-6)</f>
        <v xml:space="preserve"> VERIZON PAYMENTREC ***********0001</v>
      </c>
      <c r="E802">
        <v>-52.95</v>
      </c>
      <c r="F802" t="s">
        <v>1</v>
      </c>
      <c r="G802" t="s">
        <v>1057</v>
      </c>
      <c r="H802" t="b">
        <v>1</v>
      </c>
    </row>
    <row r="803" spans="1:8" x14ac:dyDescent="0.25">
      <c r="A803" s="1">
        <v>43943</v>
      </c>
      <c r="B803" t="s">
        <v>623</v>
      </c>
      <c r="C8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042220 VERIZON PAYMENTREC ***********0001</v>
      </c>
      <c r="D803" t="str">
        <f>RIGHT(Table1[[#This Row],[Cleaned up desc]], LEN(Table1[[#This Row],[Cleaned up desc]])-6)</f>
        <v xml:space="preserve"> VERIZON PAYMENTREC ***********0001</v>
      </c>
      <c r="E803">
        <v>-67.95</v>
      </c>
      <c r="F803" t="s">
        <v>1</v>
      </c>
      <c r="G803" t="s">
        <v>1057</v>
      </c>
      <c r="H803" t="b">
        <v>1</v>
      </c>
    </row>
    <row r="804" spans="1:8" x14ac:dyDescent="0.25">
      <c r="A804" s="1">
        <v>44308</v>
      </c>
      <c r="B804" t="s">
        <v>754</v>
      </c>
      <c r="C8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042221 VERIZON PAYMENTREC ***********0001</v>
      </c>
      <c r="D804" t="str">
        <f>RIGHT(Table1[[#This Row],[Cleaned up desc]], LEN(Table1[[#This Row],[Cleaned up desc]])-6)</f>
        <v xml:space="preserve"> VERIZON PAYMENTREC ***********0001</v>
      </c>
      <c r="E804">
        <v>-52.95</v>
      </c>
      <c r="F804">
        <v>27511.1</v>
      </c>
      <c r="G804" t="s">
        <v>1057</v>
      </c>
      <c r="H804" t="b">
        <v>1</v>
      </c>
    </row>
    <row r="805" spans="1:8" x14ac:dyDescent="0.25">
      <c r="A805" s="1">
        <v>43607</v>
      </c>
      <c r="B805" t="s">
        <v>516</v>
      </c>
      <c r="C8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052219 VERIZON PAYMENTREC ***********0001</v>
      </c>
      <c r="D805" t="str">
        <f>RIGHT(Table1[[#This Row],[Cleaned up desc]], LEN(Table1[[#This Row],[Cleaned up desc]])-6)</f>
        <v xml:space="preserve"> VERIZON PAYMENTREC ***********0001</v>
      </c>
      <c r="E805">
        <v>-52.95</v>
      </c>
      <c r="F805" t="s">
        <v>1</v>
      </c>
      <c r="G805" t="s">
        <v>1057</v>
      </c>
      <c r="H805" t="b">
        <v>1</v>
      </c>
    </row>
    <row r="806" spans="1:8" x14ac:dyDescent="0.25">
      <c r="A806" s="1">
        <v>43973</v>
      </c>
      <c r="B806" t="s">
        <v>642</v>
      </c>
      <c r="C8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052220 VERIZON PAYMENTREC ***********0001</v>
      </c>
      <c r="D806" t="str">
        <f>RIGHT(Table1[[#This Row],[Cleaned up desc]], LEN(Table1[[#This Row],[Cleaned up desc]])-6)</f>
        <v xml:space="preserve"> VERIZON PAYMENTREC ***********0001</v>
      </c>
      <c r="E806">
        <v>-67.95</v>
      </c>
      <c r="F806" t="s">
        <v>1</v>
      </c>
      <c r="G806" t="s">
        <v>1057</v>
      </c>
      <c r="H806" t="b">
        <v>1</v>
      </c>
    </row>
    <row r="807" spans="1:8" x14ac:dyDescent="0.25">
      <c r="A807" s="1">
        <v>44340</v>
      </c>
      <c r="B807" t="s">
        <v>768</v>
      </c>
      <c r="C8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052421 VERIZON PAYMENTREC ***********0001</v>
      </c>
      <c r="D807" t="str">
        <f>RIGHT(Table1[[#This Row],[Cleaned up desc]], LEN(Table1[[#This Row],[Cleaned up desc]])-6)</f>
        <v xml:space="preserve"> VERIZON PAYMENTREC ***********0001</v>
      </c>
      <c r="E807">
        <v>-52.95</v>
      </c>
      <c r="F807">
        <v>28358.31</v>
      </c>
      <c r="G807" t="s">
        <v>1057</v>
      </c>
      <c r="H807" t="b">
        <v>1</v>
      </c>
    </row>
    <row r="808" spans="1:8" x14ac:dyDescent="0.25">
      <c r="A808" s="1">
        <v>44004</v>
      </c>
      <c r="B808" t="s">
        <v>654</v>
      </c>
      <c r="C8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062220 VERIZON PAYMENTREC ***********0001</v>
      </c>
      <c r="D808" t="str">
        <f>RIGHT(Table1[[#This Row],[Cleaned up desc]], LEN(Table1[[#This Row],[Cleaned up desc]])-6)</f>
        <v xml:space="preserve"> VERIZON PAYMENTREC ***********0001</v>
      </c>
      <c r="E808">
        <v>-67.95</v>
      </c>
      <c r="F808" t="s">
        <v>1</v>
      </c>
      <c r="G808" t="s">
        <v>1057</v>
      </c>
      <c r="H808" t="b">
        <v>1</v>
      </c>
    </row>
    <row r="809" spans="1:8" x14ac:dyDescent="0.25">
      <c r="A809" s="1">
        <v>44369</v>
      </c>
      <c r="B809" t="s">
        <v>781</v>
      </c>
      <c r="C8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062221 VERIZON PAYMENTREC ***********0001</v>
      </c>
      <c r="D809" t="str">
        <f>RIGHT(Table1[[#This Row],[Cleaned up desc]], LEN(Table1[[#This Row],[Cleaned up desc]])-6)</f>
        <v xml:space="preserve"> VERIZON PAYMENTREC ***********0001</v>
      </c>
      <c r="E809">
        <v>-52.95</v>
      </c>
      <c r="F809">
        <v>30185.68</v>
      </c>
      <c r="G809" t="s">
        <v>1057</v>
      </c>
      <c r="H809" t="b">
        <v>1</v>
      </c>
    </row>
    <row r="810" spans="1:8" x14ac:dyDescent="0.25">
      <c r="A810" s="1">
        <v>43640</v>
      </c>
      <c r="B810" t="s">
        <v>525</v>
      </c>
      <c r="C8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062419 VERIZON PAYMENTREC ***********0001</v>
      </c>
      <c r="D810" t="str">
        <f>RIGHT(Table1[[#This Row],[Cleaned up desc]], LEN(Table1[[#This Row],[Cleaned up desc]])-6)</f>
        <v xml:space="preserve"> VERIZON PAYMENTREC ***********0001</v>
      </c>
      <c r="E810">
        <v>-52.95</v>
      </c>
      <c r="F810" t="s">
        <v>1</v>
      </c>
      <c r="G810" t="s">
        <v>1057</v>
      </c>
      <c r="H810" t="b">
        <v>1</v>
      </c>
    </row>
    <row r="811" spans="1:8" x14ac:dyDescent="0.25">
      <c r="A811" s="1">
        <v>43668</v>
      </c>
      <c r="B811" t="s">
        <v>536</v>
      </c>
      <c r="C8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072219 VERIZON PAYMENTREC ***********0001</v>
      </c>
      <c r="D811" t="str">
        <f>RIGHT(Table1[[#This Row],[Cleaned up desc]], LEN(Table1[[#This Row],[Cleaned up desc]])-6)</f>
        <v xml:space="preserve"> VERIZON PAYMENTREC ***********0001</v>
      </c>
      <c r="E811">
        <v>-52.95</v>
      </c>
      <c r="F811" t="s">
        <v>1</v>
      </c>
      <c r="G811" t="s">
        <v>1057</v>
      </c>
      <c r="H811" t="b">
        <v>1</v>
      </c>
    </row>
    <row r="812" spans="1:8" x14ac:dyDescent="0.25">
      <c r="A812" s="1">
        <v>44399</v>
      </c>
      <c r="B812" t="s">
        <v>802</v>
      </c>
      <c r="C8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072221 VERIZON PAYMENTREC ***********0001</v>
      </c>
      <c r="D812" t="str">
        <f>RIGHT(Table1[[#This Row],[Cleaned up desc]], LEN(Table1[[#This Row],[Cleaned up desc]])-6)</f>
        <v xml:space="preserve"> VERIZON PAYMENTREC ***********0001</v>
      </c>
      <c r="E812">
        <v>-52.95</v>
      </c>
      <c r="F812">
        <v>32711.4</v>
      </c>
      <c r="G812" t="s">
        <v>1057</v>
      </c>
      <c r="H812" t="b">
        <v>1</v>
      </c>
    </row>
    <row r="813" spans="1:8" x14ac:dyDescent="0.25">
      <c r="A813" s="1">
        <v>44067</v>
      </c>
      <c r="B813" t="s">
        <v>664</v>
      </c>
      <c r="C8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082420 VERIZON PAYMENTREC ***********0001</v>
      </c>
      <c r="D813" t="str">
        <f>RIGHT(Table1[[#This Row],[Cleaned up desc]], LEN(Table1[[#This Row],[Cleaned up desc]])-6)</f>
        <v xml:space="preserve"> VERIZON PAYMENTREC ***********0001</v>
      </c>
      <c r="E813">
        <v>-67.95</v>
      </c>
      <c r="F813" t="s">
        <v>1</v>
      </c>
      <c r="G813" t="s">
        <v>1057</v>
      </c>
      <c r="H813" t="b">
        <v>1</v>
      </c>
    </row>
    <row r="814" spans="1:8" x14ac:dyDescent="0.25">
      <c r="A814" s="1">
        <v>44096</v>
      </c>
      <c r="B814" t="s">
        <v>672</v>
      </c>
      <c r="C8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092220 VERIZON PAYMENTREC ***********0001</v>
      </c>
      <c r="D814" t="str">
        <f>RIGHT(Table1[[#This Row],[Cleaned up desc]], LEN(Table1[[#This Row],[Cleaned up desc]])-6)</f>
        <v xml:space="preserve"> VERIZON PAYMENTREC ***********0001</v>
      </c>
      <c r="E814">
        <v>-67.95</v>
      </c>
      <c r="F814" t="s">
        <v>1</v>
      </c>
      <c r="G814" t="s">
        <v>1057</v>
      </c>
      <c r="H814" t="b">
        <v>1</v>
      </c>
    </row>
    <row r="815" spans="1:8" x14ac:dyDescent="0.25">
      <c r="A815" s="1">
        <v>43731</v>
      </c>
      <c r="B815" t="s">
        <v>548</v>
      </c>
      <c r="C8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092319 VERIZON PAYMENTREC ***********0001</v>
      </c>
      <c r="D815" t="str">
        <f>RIGHT(Table1[[#This Row],[Cleaned up desc]], LEN(Table1[[#This Row],[Cleaned up desc]])-6)</f>
        <v xml:space="preserve"> VERIZON PAYMENTREC ***********0001</v>
      </c>
      <c r="E815">
        <v>-52.95</v>
      </c>
      <c r="F815" t="s">
        <v>1</v>
      </c>
      <c r="G815" t="s">
        <v>1057</v>
      </c>
      <c r="H815" t="b">
        <v>1</v>
      </c>
    </row>
    <row r="816" spans="1:8" x14ac:dyDescent="0.25">
      <c r="A816" s="1">
        <v>43760</v>
      </c>
      <c r="B816" t="s">
        <v>557</v>
      </c>
      <c r="C8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102219 VERIZON PAYMENTREC ***********0001</v>
      </c>
      <c r="D816" t="str">
        <f>RIGHT(Table1[[#This Row],[Cleaned up desc]], LEN(Table1[[#This Row],[Cleaned up desc]])-6)</f>
        <v xml:space="preserve"> VERIZON PAYMENTREC ***********0001</v>
      </c>
      <c r="E816">
        <v>-52.95</v>
      </c>
      <c r="F816" t="s">
        <v>1</v>
      </c>
      <c r="G816" t="s">
        <v>1057</v>
      </c>
      <c r="H816" t="b">
        <v>1</v>
      </c>
    </row>
    <row r="817" spans="1:8" x14ac:dyDescent="0.25">
      <c r="A817" s="1">
        <v>44126</v>
      </c>
      <c r="B817" t="s">
        <v>684</v>
      </c>
      <c r="C8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102220 VERIZON PAYMENTREC ***********0001</v>
      </c>
      <c r="D817" t="str">
        <f>RIGHT(Table1[[#This Row],[Cleaned up desc]], LEN(Table1[[#This Row],[Cleaned up desc]])-6)</f>
        <v xml:space="preserve"> VERIZON PAYMENTREC ***********0001</v>
      </c>
      <c r="E817">
        <v>-47.46</v>
      </c>
      <c r="F817" t="s">
        <v>1</v>
      </c>
      <c r="G817" t="s">
        <v>1057</v>
      </c>
      <c r="H817" t="b">
        <v>1</v>
      </c>
    </row>
    <row r="818" spans="1:8" x14ac:dyDescent="0.25">
      <c r="A818" s="1">
        <v>43791</v>
      </c>
      <c r="B818" t="s">
        <v>567</v>
      </c>
      <c r="C8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112219 VERIZON PAYMENTREC ***********0001</v>
      </c>
      <c r="D818" t="str">
        <f>RIGHT(Table1[[#This Row],[Cleaned up desc]], LEN(Table1[[#This Row],[Cleaned up desc]])-6)</f>
        <v xml:space="preserve"> VERIZON PAYMENTREC ***********0001</v>
      </c>
      <c r="E818">
        <v>-52.95</v>
      </c>
      <c r="F818" t="s">
        <v>1</v>
      </c>
      <c r="G818" t="s">
        <v>1057</v>
      </c>
      <c r="H818" t="b">
        <v>1</v>
      </c>
    </row>
    <row r="819" spans="1:8" x14ac:dyDescent="0.25">
      <c r="A819" s="1">
        <v>44158</v>
      </c>
      <c r="B819" t="s">
        <v>696</v>
      </c>
      <c r="C8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112320 VERIZON PAYMENTREC ***********0001</v>
      </c>
      <c r="D819" t="str">
        <f>RIGHT(Table1[[#This Row],[Cleaned up desc]], LEN(Table1[[#This Row],[Cleaned up desc]])-6)</f>
        <v xml:space="preserve"> VERIZON PAYMENTREC ***********0001</v>
      </c>
      <c r="E819">
        <v>-52.95</v>
      </c>
      <c r="F819" t="s">
        <v>1</v>
      </c>
      <c r="G819" t="s">
        <v>1057</v>
      </c>
      <c r="H819" t="b">
        <v>1</v>
      </c>
    </row>
    <row r="820" spans="1:8" x14ac:dyDescent="0.25">
      <c r="A820" s="1">
        <v>44187</v>
      </c>
      <c r="B820" t="s">
        <v>708</v>
      </c>
      <c r="C8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122220 VERIZON PAYMENTREC ***********0001</v>
      </c>
      <c r="D820" t="str">
        <f>RIGHT(Table1[[#This Row],[Cleaned up desc]], LEN(Table1[[#This Row],[Cleaned up desc]])-6)</f>
        <v xml:space="preserve"> VERIZON PAYMENTREC ***********0001</v>
      </c>
      <c r="E820">
        <v>-52.95</v>
      </c>
      <c r="F820" t="s">
        <v>1</v>
      </c>
      <c r="G820" t="s">
        <v>1057</v>
      </c>
      <c r="H820" t="b">
        <v>1</v>
      </c>
    </row>
    <row r="821" spans="1:8" x14ac:dyDescent="0.25">
      <c r="A821" s="1">
        <v>43822</v>
      </c>
      <c r="B821" t="s">
        <v>578</v>
      </c>
      <c r="C8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122319 VERIZON PAYMENTREC ***********0001</v>
      </c>
      <c r="D821" t="str">
        <f>RIGHT(Table1[[#This Row],[Cleaned up desc]], LEN(Table1[[#This Row],[Cleaned up desc]])-6)</f>
        <v xml:space="preserve"> VERIZON PAYMENTREC ***********0001</v>
      </c>
      <c r="E821">
        <v>-52.95</v>
      </c>
      <c r="F821" t="s">
        <v>1</v>
      </c>
      <c r="G821" t="s">
        <v>1057</v>
      </c>
      <c r="H821" t="b">
        <v>1</v>
      </c>
    </row>
    <row r="822" spans="1:8" x14ac:dyDescent="0.25">
      <c r="A822" s="1">
        <v>43963</v>
      </c>
      <c r="B822" t="s">
        <v>625</v>
      </c>
      <c r="C8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051320 IRS TREAS 310 TAX REF ***********0908</v>
      </c>
      <c r="D822" t="str">
        <f>RIGHT(Table1[[#This Row],[Cleaned up desc]], LEN(Table1[[#This Row],[Cleaned up desc]])-6)</f>
        <v xml:space="preserve"> IRS TREAS 310 TAX REF ***********0908</v>
      </c>
      <c r="E822">
        <v>1185.45</v>
      </c>
      <c r="F822" t="s">
        <v>1</v>
      </c>
      <c r="G822" t="s">
        <v>1087</v>
      </c>
    </row>
    <row r="823" spans="1:8" x14ac:dyDescent="0.25">
      <c r="A823" s="1">
        <v>44994</v>
      </c>
      <c r="B823" t="s">
        <v>955</v>
      </c>
      <c r="C8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031323 IRS TREAS 310 TAX REF ***********0918</v>
      </c>
      <c r="D823" t="str">
        <f>RIGHT(Table1[[#This Row],[Cleaned up desc]], LEN(Table1[[#This Row],[Cleaned up desc]])-6)</f>
        <v xml:space="preserve"> IRS TREAS 310 TAX REF ***********0918</v>
      </c>
      <c r="E823">
        <v>1250</v>
      </c>
      <c r="F823">
        <v>5555.59</v>
      </c>
      <c r="G823" t="s">
        <v>1087</v>
      </c>
    </row>
    <row r="824" spans="1:8" x14ac:dyDescent="0.25">
      <c r="A824" s="1">
        <v>44652</v>
      </c>
      <c r="B824" t="s">
        <v>861</v>
      </c>
      <c r="C8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040422 IRS TREAS 310 TAX REF ***********0918</v>
      </c>
      <c r="D824" t="str">
        <f>RIGHT(Table1[[#This Row],[Cleaned up desc]], LEN(Table1[[#This Row],[Cleaned up desc]])-6)</f>
        <v xml:space="preserve"> IRS TREAS 310 TAX REF ***********0918</v>
      </c>
      <c r="E824">
        <v>5491</v>
      </c>
      <c r="F824">
        <v>13166.98</v>
      </c>
      <c r="G824" t="s">
        <v>1087</v>
      </c>
    </row>
    <row r="825" spans="1:8" x14ac:dyDescent="0.25">
      <c r="A825" s="1">
        <v>44271</v>
      </c>
      <c r="B825" t="s">
        <v>740</v>
      </c>
      <c r="C8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031721 IRS TREAS 310 TAXEIP3 ***********0908</v>
      </c>
      <c r="D825" t="str">
        <f>RIGHT(Table1[[#This Row],[Cleaned up desc]], LEN(Table1[[#This Row],[Cleaned up desc]])-6)</f>
        <v xml:space="preserve"> IRS TREAS 310 TAXEIP3 ***********0908</v>
      </c>
      <c r="E825">
        <v>1318.52</v>
      </c>
      <c r="F825">
        <v>24281.06</v>
      </c>
      <c r="G825" t="s">
        <v>1087</v>
      </c>
    </row>
    <row r="826" spans="1:8" x14ac:dyDescent="0.25">
      <c r="A826" s="1">
        <v>44561</v>
      </c>
      <c r="B826" t="s">
        <v>709</v>
      </c>
      <c r="C8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010421 IRS TREAS 310 XXTAXEIP2 ***********0908</v>
      </c>
      <c r="D826" t="str">
        <f>RIGHT(Table1[[#This Row],[Cleaned up desc]], LEN(Table1[[#This Row],[Cleaned up desc]])-6)</f>
        <v xml:space="preserve"> IRS TREAS 310 XXTAXEIP2 ***********0908</v>
      </c>
      <c r="E826">
        <v>585.45000000000005</v>
      </c>
      <c r="F826" t="s">
        <v>1</v>
      </c>
      <c r="G826" t="s">
        <v>1087</v>
      </c>
    </row>
    <row r="827" spans="1:8" x14ac:dyDescent="0.25">
      <c r="A827" s="1">
        <v>44335</v>
      </c>
      <c r="B827" t="s">
        <v>766</v>
      </c>
      <c r="C8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051921 IRS USATAXPYMT ***********2101</v>
      </c>
      <c r="D827" t="str">
        <f>RIGHT(Table1[[#This Row],[Cleaned up desc]], LEN(Table1[[#This Row],[Cleaned up desc]])-6)</f>
        <v xml:space="preserve"> IRS USATAXPYMT ***********2101</v>
      </c>
      <c r="E827">
        <v>-234</v>
      </c>
      <c r="F827">
        <v>26370.55</v>
      </c>
      <c r="G827" t="s">
        <v>1087</v>
      </c>
    </row>
    <row r="828" spans="1:8" x14ac:dyDescent="0.25">
      <c r="A828" s="1">
        <v>43874</v>
      </c>
      <c r="B828" t="s">
        <v>598</v>
      </c>
      <c r="C8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021320 IRS USATAXPYMT ***********5530</v>
      </c>
      <c r="D828" t="str">
        <f>RIGHT(Table1[[#This Row],[Cleaned up desc]], LEN(Table1[[#This Row],[Cleaned up desc]])-6)</f>
        <v xml:space="preserve"> IRS USATAXPYMT ***********5530</v>
      </c>
      <c r="E828">
        <v>-499</v>
      </c>
      <c r="F828" t="s">
        <v>1</v>
      </c>
      <c r="G828" t="s">
        <v>1087</v>
      </c>
    </row>
    <row r="829" spans="1:8" x14ac:dyDescent="0.25">
      <c r="A829" s="1">
        <v>43571</v>
      </c>
      <c r="B829" t="s">
        <v>498</v>
      </c>
      <c r="C8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041619 IRS USATAXPYMT ***********9219</v>
      </c>
      <c r="D829" t="str">
        <f>RIGHT(Table1[[#This Row],[Cleaned up desc]], LEN(Table1[[#This Row],[Cleaned up desc]])-6)</f>
        <v xml:space="preserve"> IRS USATAXPYMT ***********9219</v>
      </c>
      <c r="E829">
        <v>-695</v>
      </c>
      <c r="F829" t="s">
        <v>1</v>
      </c>
      <c r="G829" t="s">
        <v>1087</v>
      </c>
    </row>
    <row r="830" spans="1:8" x14ac:dyDescent="0.25">
      <c r="A830" s="1">
        <v>44572</v>
      </c>
      <c r="B830" t="s">
        <v>844</v>
      </c>
      <c r="C8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011122 USAA P&amp;C AUTOPAY ***********4530</v>
      </c>
      <c r="D830" t="str">
        <f>RIGHT(Table1[[#This Row],[Cleaned up desc]], LEN(Table1[[#This Row],[Cleaned up desc]])-6)</f>
        <v xml:space="preserve"> USAA P&amp;C AUTOPAY ***********4530</v>
      </c>
      <c r="E830">
        <v>-165.01</v>
      </c>
      <c r="F830">
        <v>11925.81</v>
      </c>
      <c r="G830" t="s">
        <v>1058</v>
      </c>
      <c r="H830" t="b">
        <v>1</v>
      </c>
    </row>
    <row r="831" spans="1:8" x14ac:dyDescent="0.25">
      <c r="A831" s="1">
        <v>44937</v>
      </c>
      <c r="B831" t="s">
        <v>939</v>
      </c>
      <c r="C8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011123 USAA P&amp;C AUTOPAY ***********4530</v>
      </c>
      <c r="D831" t="str">
        <f>RIGHT(Table1[[#This Row],[Cleaned up desc]], LEN(Table1[[#This Row],[Cleaned up desc]])-6)</f>
        <v xml:space="preserve"> USAA P&amp;C AUTOPAY ***********4530</v>
      </c>
      <c r="E831">
        <v>-124.42</v>
      </c>
      <c r="F831">
        <v>1036.45</v>
      </c>
      <c r="G831" t="s">
        <v>1058</v>
      </c>
      <c r="H831" t="b">
        <v>1</v>
      </c>
    </row>
    <row r="832" spans="1:8" x14ac:dyDescent="0.25">
      <c r="A832" s="1">
        <v>44208</v>
      </c>
      <c r="B832" t="s">
        <v>716</v>
      </c>
      <c r="C8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011221 USAA P&amp;C AUTOPAY ***********4530</v>
      </c>
      <c r="D832" t="str">
        <f>RIGHT(Table1[[#This Row],[Cleaned up desc]], LEN(Table1[[#This Row],[Cleaned up desc]])-6)</f>
        <v xml:space="preserve"> USAA P&amp;C AUTOPAY ***********4530</v>
      </c>
      <c r="E832">
        <v>-214.76</v>
      </c>
      <c r="F832" t="s">
        <v>1</v>
      </c>
      <c r="G832" t="s">
        <v>1058</v>
      </c>
      <c r="H832" t="b">
        <v>1</v>
      </c>
    </row>
    <row r="833" spans="1:8" x14ac:dyDescent="0.25">
      <c r="A833" s="1">
        <v>44238</v>
      </c>
      <c r="B833" t="s">
        <v>729</v>
      </c>
      <c r="C8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021121 USAA P&amp;C AUTOPAY ***********4530</v>
      </c>
      <c r="D833" t="str">
        <f>RIGHT(Table1[[#This Row],[Cleaned up desc]], LEN(Table1[[#This Row],[Cleaned up desc]])-6)</f>
        <v xml:space="preserve"> USAA P&amp;C AUTOPAY ***********4530</v>
      </c>
      <c r="E833">
        <v>-214.74</v>
      </c>
      <c r="F833">
        <v>21867.89</v>
      </c>
      <c r="G833" t="s">
        <v>1058</v>
      </c>
      <c r="H833" t="b">
        <v>1</v>
      </c>
    </row>
    <row r="834" spans="1:8" x14ac:dyDescent="0.25">
      <c r="A834" s="1">
        <v>44603</v>
      </c>
      <c r="B834" t="s">
        <v>852</v>
      </c>
      <c r="C8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021122 USAA P&amp;C AUTOPAY ***********4530</v>
      </c>
      <c r="D834" t="str">
        <f>RIGHT(Table1[[#This Row],[Cleaned up desc]], LEN(Table1[[#This Row],[Cleaned up desc]])-6)</f>
        <v xml:space="preserve"> USAA P&amp;C AUTOPAY ***********4530</v>
      </c>
      <c r="E834">
        <v>-165.03</v>
      </c>
      <c r="F834">
        <v>10799.6</v>
      </c>
      <c r="G834" t="s">
        <v>1058</v>
      </c>
      <c r="H834" t="b">
        <v>1</v>
      </c>
    </row>
    <row r="835" spans="1:8" x14ac:dyDescent="0.25">
      <c r="A835" s="1">
        <v>44970</v>
      </c>
      <c r="B835" t="s">
        <v>948</v>
      </c>
      <c r="C8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021323 USAA P&amp;C AUTOPAY ***********4530</v>
      </c>
      <c r="D835" t="str">
        <f>RIGHT(Table1[[#This Row],[Cleaned up desc]], LEN(Table1[[#This Row],[Cleaned up desc]])-6)</f>
        <v xml:space="preserve"> USAA P&amp;C AUTOPAY ***********4530</v>
      </c>
      <c r="E835">
        <v>-124.4</v>
      </c>
      <c r="F835">
        <v>2573.27</v>
      </c>
      <c r="G835" t="s">
        <v>1058</v>
      </c>
      <c r="H835" t="b">
        <v>1</v>
      </c>
    </row>
    <row r="836" spans="1:8" x14ac:dyDescent="0.25">
      <c r="A836" s="1">
        <v>44266</v>
      </c>
      <c r="B836" t="s">
        <v>739</v>
      </c>
      <c r="C8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031121 USAA P&amp;C AUTOPAY ***********4530</v>
      </c>
      <c r="D836" t="str">
        <f>RIGHT(Table1[[#This Row],[Cleaned up desc]], LEN(Table1[[#This Row],[Cleaned up desc]])-6)</f>
        <v xml:space="preserve"> USAA P&amp;C AUTOPAY ***********4530</v>
      </c>
      <c r="E836">
        <v>-214.75</v>
      </c>
      <c r="F836">
        <v>22956.11</v>
      </c>
      <c r="G836" t="s">
        <v>1058</v>
      </c>
      <c r="H836" t="b">
        <v>1</v>
      </c>
    </row>
    <row r="837" spans="1:8" x14ac:dyDescent="0.25">
      <c r="A837" s="1">
        <v>44631</v>
      </c>
      <c r="B837" t="s">
        <v>856</v>
      </c>
      <c r="C8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031122 USAA P&amp;C AUTOPAY ***********4530</v>
      </c>
      <c r="D837" t="str">
        <f>RIGHT(Table1[[#This Row],[Cleaned up desc]], LEN(Table1[[#This Row],[Cleaned up desc]])-6)</f>
        <v xml:space="preserve"> USAA P&amp;C AUTOPAY ***********4530</v>
      </c>
      <c r="E837">
        <v>-139.93</v>
      </c>
      <c r="F837">
        <v>9584.9</v>
      </c>
      <c r="G837" t="s">
        <v>1058</v>
      </c>
      <c r="H837" t="b">
        <v>1</v>
      </c>
    </row>
    <row r="838" spans="1:8" x14ac:dyDescent="0.25">
      <c r="A838" s="1">
        <v>44998</v>
      </c>
      <c r="B838" t="s">
        <v>957</v>
      </c>
      <c r="C8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031323 USAA P&amp;C AUTOPAY ***********4530</v>
      </c>
      <c r="D838" t="str">
        <f>RIGHT(Table1[[#This Row],[Cleaned up desc]], LEN(Table1[[#This Row],[Cleaned up desc]])-6)</f>
        <v xml:space="preserve"> USAA P&amp;C AUTOPAY ***********4530</v>
      </c>
      <c r="E838">
        <v>-133.16</v>
      </c>
      <c r="F838">
        <v>5411.62</v>
      </c>
      <c r="G838" t="s">
        <v>1058</v>
      </c>
      <c r="H838" t="b">
        <v>1</v>
      </c>
    </row>
    <row r="839" spans="1:8" x14ac:dyDescent="0.25">
      <c r="A839" s="1">
        <v>45027</v>
      </c>
      <c r="B839" t="s">
        <v>965</v>
      </c>
      <c r="C8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041123 USAA P&amp;C AUTOPAY ***********4530</v>
      </c>
      <c r="D839" t="str">
        <f>RIGHT(Table1[[#This Row],[Cleaned up desc]], LEN(Table1[[#This Row],[Cleaned up desc]])-6)</f>
        <v xml:space="preserve"> USAA P&amp;C AUTOPAY ***********4530</v>
      </c>
      <c r="E839">
        <v>-132.66</v>
      </c>
      <c r="F839">
        <v>2676.86</v>
      </c>
      <c r="G839" t="s">
        <v>1058</v>
      </c>
      <c r="H839" t="b">
        <v>1</v>
      </c>
    </row>
    <row r="840" spans="1:8" x14ac:dyDescent="0.25">
      <c r="A840" s="1">
        <v>44663</v>
      </c>
      <c r="B840" t="s">
        <v>865</v>
      </c>
      <c r="C8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041222 USAA P&amp;C AUTOPAY ***********4530</v>
      </c>
      <c r="D840" t="str">
        <f>RIGHT(Table1[[#This Row],[Cleaned up desc]], LEN(Table1[[#This Row],[Cleaned up desc]])-6)</f>
        <v xml:space="preserve"> USAA P&amp;C AUTOPAY ***********4530</v>
      </c>
      <c r="E840">
        <v>-139.43</v>
      </c>
      <c r="F840">
        <v>12677.15</v>
      </c>
      <c r="G840" t="s">
        <v>1058</v>
      </c>
      <c r="H840" t="b">
        <v>1</v>
      </c>
    </row>
    <row r="841" spans="1:8" x14ac:dyDescent="0.25">
      <c r="A841" s="1">
        <v>44299</v>
      </c>
      <c r="B841" t="s">
        <v>751</v>
      </c>
      <c r="C8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041321 USAA P&amp;C AUTOPAY ***********4530</v>
      </c>
      <c r="D841" t="str">
        <f>RIGHT(Table1[[#This Row],[Cleaned up desc]], LEN(Table1[[#This Row],[Cleaned up desc]])-6)</f>
        <v xml:space="preserve"> USAA P&amp;C AUTOPAY ***********4530</v>
      </c>
      <c r="E841">
        <v>-213.22</v>
      </c>
      <c r="F841">
        <v>25546.84</v>
      </c>
      <c r="G841" t="s">
        <v>1058</v>
      </c>
      <c r="H841" t="b">
        <v>1</v>
      </c>
    </row>
    <row r="842" spans="1:8" x14ac:dyDescent="0.25">
      <c r="A842" s="1">
        <v>44327</v>
      </c>
      <c r="B842" t="s">
        <v>763</v>
      </c>
      <c r="C8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051121 USAA P&amp;C AUTOPAY ***********4530</v>
      </c>
      <c r="D842" t="str">
        <f>RIGHT(Table1[[#This Row],[Cleaned up desc]], LEN(Table1[[#This Row],[Cleaned up desc]])-6)</f>
        <v xml:space="preserve"> USAA P&amp;C AUTOPAY ***********4530</v>
      </c>
      <c r="E842">
        <v>-213.22</v>
      </c>
      <c r="F842">
        <v>26625.24</v>
      </c>
      <c r="G842" t="s">
        <v>1058</v>
      </c>
      <c r="H842" t="b">
        <v>1</v>
      </c>
    </row>
    <row r="843" spans="1:8" x14ac:dyDescent="0.25">
      <c r="A843" s="1">
        <v>44692</v>
      </c>
      <c r="B843" t="s">
        <v>872</v>
      </c>
      <c r="C8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051122 USAA P&amp;C AUTOPAY ***********4530</v>
      </c>
      <c r="D843" t="str">
        <f>RIGHT(Table1[[#This Row],[Cleaned up desc]], LEN(Table1[[#This Row],[Cleaned up desc]])-6)</f>
        <v xml:space="preserve"> USAA P&amp;C AUTOPAY ***********4530</v>
      </c>
      <c r="E843">
        <v>-139.43</v>
      </c>
      <c r="F843">
        <v>11215.13</v>
      </c>
      <c r="G843" t="s">
        <v>1058</v>
      </c>
      <c r="H843" t="b">
        <v>1</v>
      </c>
    </row>
    <row r="844" spans="1:8" x14ac:dyDescent="0.25">
      <c r="A844" s="1">
        <v>45057</v>
      </c>
      <c r="B844" t="s">
        <v>975</v>
      </c>
      <c r="C8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051123 USAA P&amp;C AUTOPAY ***********4530</v>
      </c>
      <c r="D844" t="str">
        <f>RIGHT(Table1[[#This Row],[Cleaned up desc]], LEN(Table1[[#This Row],[Cleaned up desc]])-6)</f>
        <v xml:space="preserve"> USAA P&amp;C AUTOPAY ***********4530</v>
      </c>
      <c r="E844">
        <v>-132.66</v>
      </c>
      <c r="F844">
        <v>3563.59</v>
      </c>
      <c r="G844" t="s">
        <v>1058</v>
      </c>
      <c r="H844" t="b">
        <v>1</v>
      </c>
    </row>
    <row r="845" spans="1:8" x14ac:dyDescent="0.25">
      <c r="A845" s="1">
        <v>44358</v>
      </c>
      <c r="B845" t="s">
        <v>778</v>
      </c>
      <c r="C8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061121 USAA P&amp;C AUTOPAY ***********4530</v>
      </c>
      <c r="D845" t="str">
        <f>RIGHT(Table1[[#This Row],[Cleaned up desc]], LEN(Table1[[#This Row],[Cleaned up desc]])-6)</f>
        <v xml:space="preserve"> USAA P&amp;C AUTOPAY ***********4530</v>
      </c>
      <c r="E845">
        <v>-213.22</v>
      </c>
      <c r="F845">
        <v>28226.560000000001</v>
      </c>
      <c r="G845" t="s">
        <v>1058</v>
      </c>
      <c r="H845" t="b">
        <v>1</v>
      </c>
    </row>
    <row r="846" spans="1:8" x14ac:dyDescent="0.25">
      <c r="A846" s="1">
        <v>44725</v>
      </c>
      <c r="B846" t="s">
        <v>877</v>
      </c>
      <c r="C8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061322 USAA P&amp;C AUTOPAY ***********4530</v>
      </c>
      <c r="D846" t="str">
        <f>RIGHT(Table1[[#This Row],[Cleaned up desc]], LEN(Table1[[#This Row],[Cleaned up desc]])-6)</f>
        <v xml:space="preserve"> USAA P&amp;C AUTOPAY ***********4530</v>
      </c>
      <c r="E846">
        <v>-139.43</v>
      </c>
      <c r="F846">
        <v>7551.76</v>
      </c>
      <c r="G846" t="s">
        <v>1058</v>
      </c>
      <c r="H846" t="b">
        <v>1</v>
      </c>
    </row>
    <row r="847" spans="1:8" x14ac:dyDescent="0.25">
      <c r="A847" s="1">
        <v>45090</v>
      </c>
      <c r="B847" t="s">
        <v>983</v>
      </c>
      <c r="C8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061323 USAA P&amp;C AUTOPAY ***********4530</v>
      </c>
      <c r="D847" t="str">
        <f>RIGHT(Table1[[#This Row],[Cleaned up desc]], LEN(Table1[[#This Row],[Cleaned up desc]])-6)</f>
        <v xml:space="preserve"> USAA P&amp;C AUTOPAY ***********4530</v>
      </c>
      <c r="E847">
        <v>-132.66</v>
      </c>
      <c r="F847">
        <v>3607.74</v>
      </c>
      <c r="G847" t="s">
        <v>1058</v>
      </c>
      <c r="H847" t="b">
        <v>1</v>
      </c>
    </row>
    <row r="848" spans="1:8" x14ac:dyDescent="0.25">
      <c r="A848" s="1">
        <v>45118</v>
      </c>
      <c r="B848" t="s">
        <v>993</v>
      </c>
      <c r="C8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071123 USAA P&amp;C AUTOPAY ***********4530</v>
      </c>
      <c r="D848" t="str">
        <f>RIGHT(Table1[[#This Row],[Cleaned up desc]], LEN(Table1[[#This Row],[Cleaned up desc]])-6)</f>
        <v xml:space="preserve"> USAA P&amp;C AUTOPAY ***********4530</v>
      </c>
      <c r="E848">
        <v>-132.66</v>
      </c>
      <c r="F848">
        <v>3689.09</v>
      </c>
      <c r="G848" t="s">
        <v>1058</v>
      </c>
      <c r="H848" t="b">
        <v>1</v>
      </c>
    </row>
    <row r="849" spans="1:8" x14ac:dyDescent="0.25">
      <c r="A849" s="1">
        <v>44754</v>
      </c>
      <c r="B849" t="s">
        <v>886</v>
      </c>
      <c r="C8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071222 USAA P&amp;C AUTOPAY ***********4530</v>
      </c>
      <c r="D849" t="str">
        <f>RIGHT(Table1[[#This Row],[Cleaned up desc]], LEN(Table1[[#This Row],[Cleaned up desc]])-6)</f>
        <v xml:space="preserve"> USAA P&amp;C AUTOPAY ***********4530</v>
      </c>
      <c r="E849">
        <v>-139.43</v>
      </c>
      <c r="F849">
        <v>6092.06</v>
      </c>
      <c r="G849" t="s">
        <v>1058</v>
      </c>
      <c r="H849" t="b">
        <v>1</v>
      </c>
    </row>
    <row r="850" spans="1:8" x14ac:dyDescent="0.25">
      <c r="A850" s="1">
        <v>44390</v>
      </c>
      <c r="B850" t="s">
        <v>798</v>
      </c>
      <c r="C8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071321 USAA P&amp;C AUTOPAY ***********4530</v>
      </c>
      <c r="D850" t="str">
        <f>RIGHT(Table1[[#This Row],[Cleaned up desc]], LEN(Table1[[#This Row],[Cleaned up desc]])-6)</f>
        <v xml:space="preserve"> USAA P&amp;C AUTOPAY ***********4530</v>
      </c>
      <c r="E850">
        <v>-213.22</v>
      </c>
      <c r="F850">
        <v>30693.919999999998</v>
      </c>
      <c r="G850" t="s">
        <v>1058</v>
      </c>
      <c r="H850" t="b">
        <v>1</v>
      </c>
    </row>
    <row r="851" spans="1:8" x14ac:dyDescent="0.25">
      <c r="A851" s="1">
        <v>44419</v>
      </c>
      <c r="B851" t="s">
        <v>807</v>
      </c>
      <c r="C8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081121 USAA P&amp;C AUTOPAY ***********4530</v>
      </c>
      <c r="D851" t="str">
        <f>RIGHT(Table1[[#This Row],[Cleaned up desc]], LEN(Table1[[#This Row],[Cleaned up desc]])-6)</f>
        <v xml:space="preserve"> USAA P&amp;C AUTOPAY ***********4530</v>
      </c>
      <c r="E851">
        <v>-213.2</v>
      </c>
      <c r="F851">
        <v>33209.599999999999</v>
      </c>
      <c r="G851" t="s">
        <v>1058</v>
      </c>
      <c r="H851" t="b">
        <v>1</v>
      </c>
    </row>
    <row r="852" spans="1:8" x14ac:dyDescent="0.25">
      <c r="A852" s="1">
        <v>44784</v>
      </c>
      <c r="B852" t="s">
        <v>896</v>
      </c>
      <c r="C8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081122 USAA P&amp;C AUTOPAY ***********4530</v>
      </c>
      <c r="D852" t="str">
        <f>RIGHT(Table1[[#This Row],[Cleaned up desc]], LEN(Table1[[#This Row],[Cleaned up desc]])-6)</f>
        <v xml:space="preserve"> USAA P&amp;C AUTOPAY ***********4530</v>
      </c>
      <c r="E852">
        <v>-139.76</v>
      </c>
      <c r="F852">
        <v>8131.38</v>
      </c>
      <c r="G852" t="s">
        <v>1058</v>
      </c>
      <c r="H852" t="b">
        <v>1</v>
      </c>
    </row>
    <row r="853" spans="1:8" x14ac:dyDescent="0.25">
      <c r="A853" s="1">
        <v>42789</v>
      </c>
      <c r="B853" t="s">
        <v>136</v>
      </c>
      <c r="C8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022217 WAWA 55 PHILADELPHIA PA</v>
      </c>
      <c r="D853" t="str">
        <f>RIGHT(Table1[[#This Row],[Cleaned up desc]], LEN(Table1[[#This Row],[Cleaned up desc]])-6)</f>
        <v xml:space="preserve"> WAWA 55 PHILADELPHIA PA</v>
      </c>
      <c r="E853">
        <v>-4.8499999999999996</v>
      </c>
      <c r="F853" t="s">
        <v>1</v>
      </c>
      <c r="G853" t="s">
        <v>1082</v>
      </c>
      <c r="H853" t="b">
        <v>1</v>
      </c>
    </row>
    <row r="854" spans="1:8" x14ac:dyDescent="0.25">
      <c r="A854" s="1">
        <v>42793</v>
      </c>
      <c r="B854" t="s">
        <v>138</v>
      </c>
      <c r="C8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022617 WAWA 55 PHILADELPHIA PA</v>
      </c>
      <c r="D854" t="str">
        <f>RIGHT(Table1[[#This Row],[Cleaned up desc]], LEN(Table1[[#This Row],[Cleaned up desc]])-6)</f>
        <v xml:space="preserve"> WAWA 55 PHILADELPHIA PA</v>
      </c>
      <c r="E854">
        <v>-13.34</v>
      </c>
      <c r="F854" t="s">
        <v>1</v>
      </c>
      <c r="G854" t="s">
        <v>1082</v>
      </c>
      <c r="H854" t="b">
        <v>1</v>
      </c>
    </row>
    <row r="855" spans="1:8" x14ac:dyDescent="0.25">
      <c r="A855" s="1">
        <v>42844</v>
      </c>
      <c r="B855" t="s">
        <v>179</v>
      </c>
      <c r="C8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041917 WAWA 55 PHILADELPHIA PA</v>
      </c>
      <c r="D855" t="str">
        <f>RIGHT(Table1[[#This Row],[Cleaned up desc]], LEN(Table1[[#This Row],[Cleaned up desc]])-6)</f>
        <v xml:space="preserve"> WAWA 55 PHILADELPHIA PA</v>
      </c>
      <c r="E855">
        <v>-10.65</v>
      </c>
      <c r="F855" t="s">
        <v>1</v>
      </c>
      <c r="G855" t="s">
        <v>1082</v>
      </c>
      <c r="H855" t="b">
        <v>1</v>
      </c>
    </row>
    <row r="856" spans="1:8" x14ac:dyDescent="0.25">
      <c r="A856" s="1">
        <v>45149</v>
      </c>
      <c r="B856" t="s">
        <v>1001</v>
      </c>
      <c r="C8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081123 USAA P&amp;C AUTOPAY ***********4530</v>
      </c>
      <c r="D856" t="str">
        <f>RIGHT(Table1[[#This Row],[Cleaned up desc]], LEN(Table1[[#This Row],[Cleaned up desc]])-6)</f>
        <v xml:space="preserve"> USAA P&amp;C AUTOPAY ***********4530</v>
      </c>
      <c r="E856">
        <v>-132.62</v>
      </c>
      <c r="F856">
        <v>3925.28</v>
      </c>
      <c r="G856" t="s">
        <v>1058</v>
      </c>
      <c r="H856" t="b">
        <v>1</v>
      </c>
    </row>
    <row r="857" spans="1:8" x14ac:dyDescent="0.25">
      <c r="A857" s="1">
        <v>45181</v>
      </c>
      <c r="B857" t="s">
        <v>1009</v>
      </c>
      <c r="C8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091223 USAA P&amp;C AUTOPAY ***********4530</v>
      </c>
      <c r="D857" t="str">
        <f>RIGHT(Table1[[#This Row],[Cleaned up desc]], LEN(Table1[[#This Row],[Cleaned up desc]])-6)</f>
        <v xml:space="preserve"> USAA P&amp;C AUTOPAY ***********4530</v>
      </c>
      <c r="E857">
        <v>-145.84</v>
      </c>
      <c r="F857">
        <v>4629.62</v>
      </c>
      <c r="G857" t="s">
        <v>1058</v>
      </c>
      <c r="H857" t="b">
        <v>1</v>
      </c>
    </row>
    <row r="858" spans="1:8" x14ac:dyDescent="0.25">
      <c r="A858" s="1">
        <v>42860</v>
      </c>
      <c r="B858" t="s">
        <v>197</v>
      </c>
      <c r="C8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050517 WAWA 55 PHILADELPHIA PA</v>
      </c>
      <c r="D858" t="str">
        <f>RIGHT(Table1[[#This Row],[Cleaned up desc]], LEN(Table1[[#This Row],[Cleaned up desc]])-6)</f>
        <v xml:space="preserve"> WAWA 55 PHILADELPHIA PA</v>
      </c>
      <c r="E858">
        <v>-6.91</v>
      </c>
      <c r="F858" t="s">
        <v>1</v>
      </c>
      <c r="G858" t="s">
        <v>1082</v>
      </c>
      <c r="H858" t="b">
        <v>1</v>
      </c>
    </row>
    <row r="859" spans="1:8" x14ac:dyDescent="0.25">
      <c r="A859" s="1">
        <v>44817</v>
      </c>
      <c r="B859" t="s">
        <v>908</v>
      </c>
      <c r="C8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091322 USAA P&amp;C AUTOPAY ***********4530</v>
      </c>
      <c r="D859" t="str">
        <f>RIGHT(Table1[[#This Row],[Cleaned up desc]], LEN(Table1[[#This Row],[Cleaned up desc]])-6)</f>
        <v xml:space="preserve"> USAA P&amp;C AUTOPAY ***********4530</v>
      </c>
      <c r="E859">
        <v>-124.92</v>
      </c>
      <c r="F859">
        <v>7917.84</v>
      </c>
      <c r="G859" t="s">
        <v>1058</v>
      </c>
      <c r="H859" t="b">
        <v>1</v>
      </c>
    </row>
    <row r="860" spans="1:8" x14ac:dyDescent="0.25">
      <c r="A860" s="1">
        <v>45210</v>
      </c>
      <c r="B860" t="s">
        <v>1023</v>
      </c>
      <c r="C8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101123 USAA P&amp;C AUTOPAY ***********4530</v>
      </c>
      <c r="D860" t="str">
        <f>RIGHT(Table1[[#This Row],[Cleaned up desc]], LEN(Table1[[#This Row],[Cleaned up desc]])-6)</f>
        <v xml:space="preserve"> USAA P&amp;C AUTOPAY ***********4530</v>
      </c>
      <c r="E860">
        <v>-136.07</v>
      </c>
      <c r="F860">
        <v>10625.12</v>
      </c>
      <c r="G860" t="s">
        <v>1058</v>
      </c>
      <c r="H860" t="b">
        <v>1</v>
      </c>
    </row>
    <row r="861" spans="1:8" x14ac:dyDescent="0.25">
      <c r="A861" s="1">
        <v>44846</v>
      </c>
      <c r="B861" t="s">
        <v>915</v>
      </c>
      <c r="C8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101222 USAA P&amp;C AUTOPAY ***********4530</v>
      </c>
      <c r="D861" t="str">
        <f>RIGHT(Table1[[#This Row],[Cleaned up desc]], LEN(Table1[[#This Row],[Cleaned up desc]])-6)</f>
        <v xml:space="preserve"> USAA P&amp;C AUTOPAY ***********4530</v>
      </c>
      <c r="E861">
        <v>-124.42</v>
      </c>
      <c r="F861">
        <v>2233.25</v>
      </c>
      <c r="G861" t="s">
        <v>1058</v>
      </c>
      <c r="H861" t="b">
        <v>1</v>
      </c>
    </row>
    <row r="862" spans="1:8" x14ac:dyDescent="0.25">
      <c r="A862" s="1">
        <v>44482</v>
      </c>
      <c r="B862" t="s">
        <v>824</v>
      </c>
      <c r="C8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101321 USAA P&amp;C AUTOPAY ***********4530</v>
      </c>
      <c r="D862" t="str">
        <f>RIGHT(Table1[[#This Row],[Cleaned up desc]], LEN(Table1[[#This Row],[Cleaned up desc]])-6)</f>
        <v xml:space="preserve"> USAA P&amp;C AUTOPAY ***********4530</v>
      </c>
      <c r="E862">
        <v>-153.97999999999999</v>
      </c>
      <c r="F862">
        <v>15023.23</v>
      </c>
      <c r="G862" t="s">
        <v>1058</v>
      </c>
      <c r="H862" t="b">
        <v>1</v>
      </c>
    </row>
    <row r="863" spans="1:8" x14ac:dyDescent="0.25">
      <c r="A863" s="1">
        <v>42692</v>
      </c>
      <c r="B863" t="s">
        <v>40</v>
      </c>
      <c r="C8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111816 WAWA 55 PHILADELPHIA PA</v>
      </c>
      <c r="D863" t="str">
        <f>RIGHT(Table1[[#This Row],[Cleaned up desc]], LEN(Table1[[#This Row],[Cleaned up desc]])-6)</f>
        <v xml:space="preserve"> WAWA 55 PHILADELPHIA PA</v>
      </c>
      <c r="E863">
        <v>-14.85</v>
      </c>
      <c r="F863" t="s">
        <v>1</v>
      </c>
      <c r="G863" t="s">
        <v>1082</v>
      </c>
      <c r="H863" t="b">
        <v>1</v>
      </c>
    </row>
    <row r="864" spans="1:8" x14ac:dyDescent="0.25">
      <c r="A864" s="1">
        <v>44118</v>
      </c>
      <c r="B864" t="s">
        <v>681</v>
      </c>
      <c r="C8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101420 USAA P&amp;C AUTOPAY ***********4530</v>
      </c>
      <c r="D864" t="str">
        <f>RIGHT(Table1[[#This Row],[Cleaned up desc]], LEN(Table1[[#This Row],[Cleaned up desc]])-6)</f>
        <v xml:space="preserve"> USAA P&amp;C AUTOPAY ***********4530</v>
      </c>
      <c r="E864">
        <v>-198.88</v>
      </c>
      <c r="F864" t="s">
        <v>1</v>
      </c>
      <c r="G864" t="s">
        <v>1058</v>
      </c>
      <c r="H864" t="b">
        <v>1</v>
      </c>
    </row>
    <row r="865" spans="1:8" x14ac:dyDescent="0.25">
      <c r="A865" s="1">
        <v>44147</v>
      </c>
      <c r="B865" t="s">
        <v>691</v>
      </c>
      <c r="C8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111220 USAA P&amp;C AUTOPAY ***********4530</v>
      </c>
      <c r="D865" t="str">
        <f>RIGHT(Table1[[#This Row],[Cleaned up desc]], LEN(Table1[[#This Row],[Cleaned up desc]])-6)</f>
        <v xml:space="preserve"> USAA P&amp;C AUTOPAY ***********4530</v>
      </c>
      <c r="E865">
        <v>-207.1</v>
      </c>
      <c r="F865" t="s">
        <v>1</v>
      </c>
      <c r="G865" t="s">
        <v>1058</v>
      </c>
      <c r="H865" t="b">
        <v>1</v>
      </c>
    </row>
    <row r="866" spans="1:8" x14ac:dyDescent="0.25">
      <c r="A866" s="1">
        <v>44512</v>
      </c>
      <c r="B866" t="s">
        <v>834</v>
      </c>
      <c r="C8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111221 USAA P&amp;C AUTOPAY ***********4530</v>
      </c>
      <c r="D866" t="str">
        <f>RIGHT(Table1[[#This Row],[Cleaned up desc]], LEN(Table1[[#This Row],[Cleaned up desc]])-6)</f>
        <v xml:space="preserve"> USAA P&amp;C AUTOPAY ***********4530</v>
      </c>
      <c r="E866">
        <v>-164.71</v>
      </c>
      <c r="F866">
        <v>14007.7</v>
      </c>
      <c r="G866" t="s">
        <v>1058</v>
      </c>
      <c r="H866" t="b">
        <v>1</v>
      </c>
    </row>
    <row r="867" spans="1:8" x14ac:dyDescent="0.25">
      <c r="A867" s="1">
        <v>44879</v>
      </c>
      <c r="B867" t="s">
        <v>923</v>
      </c>
      <c r="C8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111422 USAA P&amp;C AUTOPAY ***********4530</v>
      </c>
      <c r="D867" t="str">
        <f>RIGHT(Table1[[#This Row],[Cleaned up desc]], LEN(Table1[[#This Row],[Cleaned up desc]])-6)</f>
        <v xml:space="preserve"> USAA P&amp;C AUTOPAY ***********4530</v>
      </c>
      <c r="E867">
        <v>-124.42</v>
      </c>
      <c r="F867">
        <v>1911.34</v>
      </c>
      <c r="G867" t="s">
        <v>1058</v>
      </c>
      <c r="H867" t="b">
        <v>1</v>
      </c>
    </row>
    <row r="868" spans="1:8" x14ac:dyDescent="0.25">
      <c r="A868" s="1">
        <v>44176</v>
      </c>
      <c r="B868" t="s">
        <v>704</v>
      </c>
      <c r="C8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121120 USAA P&amp;C AUTOPAY ***********4530</v>
      </c>
      <c r="D868" t="str">
        <f>RIGHT(Table1[[#This Row],[Cleaned up desc]], LEN(Table1[[#This Row],[Cleaned up desc]])-6)</f>
        <v xml:space="preserve"> USAA P&amp;C AUTOPAY ***********4530</v>
      </c>
      <c r="E868">
        <v>-214.76</v>
      </c>
      <c r="F868" t="s">
        <v>1</v>
      </c>
      <c r="G868" t="s">
        <v>1058</v>
      </c>
      <c r="H868" t="b">
        <v>1</v>
      </c>
    </row>
    <row r="869" spans="1:8" x14ac:dyDescent="0.25">
      <c r="A869" s="1">
        <v>44543</v>
      </c>
      <c r="B869" t="s">
        <v>840</v>
      </c>
      <c r="C8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121321 USAA P&amp;C AUTOPAY ***********4530</v>
      </c>
      <c r="D869" t="str">
        <f>RIGHT(Table1[[#This Row],[Cleaned up desc]], LEN(Table1[[#This Row],[Cleaned up desc]])-6)</f>
        <v xml:space="preserve"> USAA P&amp;C AUTOPAY ***********4530</v>
      </c>
      <c r="E869">
        <v>-165.01</v>
      </c>
      <c r="F869">
        <v>13024.73</v>
      </c>
      <c r="G869" t="s">
        <v>1058</v>
      </c>
      <c r="H869" t="b">
        <v>1</v>
      </c>
    </row>
    <row r="870" spans="1:8" x14ac:dyDescent="0.25">
      <c r="A870" s="1">
        <v>44908</v>
      </c>
      <c r="B870" t="s">
        <v>932</v>
      </c>
      <c r="C8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121322 USAA P&amp;C AUTOPAY ***********4530</v>
      </c>
      <c r="D870" t="str">
        <f>RIGHT(Table1[[#This Row],[Cleaned up desc]], LEN(Table1[[#This Row],[Cleaned up desc]])-6)</f>
        <v xml:space="preserve"> USAA P&amp;C AUTOPAY ***********4530</v>
      </c>
      <c r="E870">
        <v>-124.42</v>
      </c>
      <c r="F870">
        <v>9441.1299999999992</v>
      </c>
      <c r="G870" t="s">
        <v>1058</v>
      </c>
      <c r="H870" t="b">
        <v>1</v>
      </c>
    </row>
    <row r="871" spans="1:8" x14ac:dyDescent="0.25">
      <c r="A871" s="1">
        <v>44428</v>
      </c>
      <c r="B871" t="s">
        <v>812</v>
      </c>
      <c r="C8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082021 USAA P&amp;C REFUND ***********4530</v>
      </c>
      <c r="D871" t="str">
        <f>RIGHT(Table1[[#This Row],[Cleaned up desc]], LEN(Table1[[#This Row],[Cleaned up desc]])-6)</f>
        <v xml:space="preserve"> USAA P&amp;C REFUND ***********4530</v>
      </c>
      <c r="E871">
        <v>30.76</v>
      </c>
      <c r="F871">
        <v>37237.339999999997</v>
      </c>
      <c r="G871" t="s">
        <v>1058</v>
      </c>
      <c r="H871" t="b">
        <v>1</v>
      </c>
    </row>
    <row r="872" spans="1:8" x14ac:dyDescent="0.25">
      <c r="A872" s="1">
        <v>42758</v>
      </c>
      <c r="B872" t="s">
        <v>107</v>
      </c>
      <c r="C8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012117 Amazon Services-Kindle 866-321-8851 WA</v>
      </c>
      <c r="D872" t="str">
        <f>RIGHT(Table1[[#This Row],[Cleaned up desc]], LEN(Table1[[#This Row],[Cleaned up desc]])-6)</f>
        <v xml:space="preserve"> Amazon Services-Kindle 866-321-8851 WA</v>
      </c>
      <c r="E872">
        <v>-6.99</v>
      </c>
      <c r="F872" t="s">
        <v>1</v>
      </c>
      <c r="G872" t="s">
        <v>1061</v>
      </c>
      <c r="H872" t="b">
        <v>1</v>
      </c>
    </row>
    <row r="873" spans="1:8" x14ac:dyDescent="0.25">
      <c r="A873" s="1">
        <v>42758</v>
      </c>
      <c r="B873" t="s">
        <v>108</v>
      </c>
      <c r="C8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012217 AMAZON SERVICES-KINDLE 866-216-1072 WA</v>
      </c>
      <c r="D873" t="str">
        <f>RIGHT(Table1[[#This Row],[Cleaned up desc]], LEN(Table1[[#This Row],[Cleaned up desc]])-6)</f>
        <v xml:space="preserve"> AMAZON SERVICES-KINDLE 866-216-1072 WA</v>
      </c>
      <c r="E873">
        <v>-6.99</v>
      </c>
      <c r="F873" t="s">
        <v>1</v>
      </c>
      <c r="G873" t="s">
        <v>1061</v>
      </c>
      <c r="H873" t="b">
        <v>1</v>
      </c>
    </row>
    <row r="874" spans="1:8" x14ac:dyDescent="0.25">
      <c r="A874" s="1">
        <v>42758</v>
      </c>
      <c r="B874" t="s">
        <v>106</v>
      </c>
      <c r="C8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012217 Amazon Services-Kindle 866-321-8851 WA</v>
      </c>
      <c r="D874" t="str">
        <f>RIGHT(Table1[[#This Row],[Cleaned up desc]], LEN(Table1[[#This Row],[Cleaned up desc]])-6)</f>
        <v xml:space="preserve"> Amazon Services-Kindle 866-321-8851 WA</v>
      </c>
      <c r="E874">
        <v>-5.99</v>
      </c>
      <c r="F874" t="s">
        <v>1</v>
      </c>
      <c r="G874" t="s">
        <v>1061</v>
      </c>
      <c r="H874" t="b">
        <v>1</v>
      </c>
    </row>
    <row r="875" spans="1:8" x14ac:dyDescent="0.25">
      <c r="A875" s="1">
        <v>42761</v>
      </c>
      <c r="B875" t="s">
        <v>110</v>
      </c>
      <c r="C8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012617 AMAZON SERVICES-KINDLE 866-216-1072 WA</v>
      </c>
      <c r="D875" t="str">
        <f>RIGHT(Table1[[#This Row],[Cleaned up desc]], LEN(Table1[[#This Row],[Cleaned up desc]])-6)</f>
        <v xml:space="preserve"> AMAZON SERVICES-KINDLE 866-216-1072 WA</v>
      </c>
      <c r="E875">
        <v>-6.99</v>
      </c>
      <c r="F875" t="s">
        <v>1</v>
      </c>
      <c r="G875" t="s">
        <v>1061</v>
      </c>
      <c r="H875" t="b">
        <v>1</v>
      </c>
    </row>
    <row r="876" spans="1:8" x14ac:dyDescent="0.25">
      <c r="A876" s="1">
        <v>42765</v>
      </c>
      <c r="B876" t="s">
        <v>111</v>
      </c>
      <c r="C8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012817 Amazon Services-Kindle 866-321-8851 WA</v>
      </c>
      <c r="D876" t="str">
        <f>RIGHT(Table1[[#This Row],[Cleaned up desc]], LEN(Table1[[#This Row],[Cleaned up desc]])-6)</f>
        <v xml:space="preserve"> Amazon Services-Kindle 866-321-8851 WA</v>
      </c>
      <c r="E876">
        <v>-6.99</v>
      </c>
      <c r="F876" t="s">
        <v>1</v>
      </c>
      <c r="G876" t="s">
        <v>1061</v>
      </c>
      <c r="H876" t="b">
        <v>1</v>
      </c>
    </row>
    <row r="877" spans="1:8" x14ac:dyDescent="0.25">
      <c r="A877" s="1">
        <v>42768</v>
      </c>
      <c r="B877" t="s">
        <v>118</v>
      </c>
      <c r="C8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020217 Amazon Services-Kindle 866-321-8851 WA</v>
      </c>
      <c r="D877" t="str">
        <f>RIGHT(Table1[[#This Row],[Cleaned up desc]], LEN(Table1[[#This Row],[Cleaned up desc]])-6)</f>
        <v xml:space="preserve"> Amazon Services-Kindle 866-321-8851 WA</v>
      </c>
      <c r="E877">
        <v>-6.99</v>
      </c>
      <c r="F877" t="s">
        <v>1</v>
      </c>
      <c r="G877" t="s">
        <v>1061</v>
      </c>
      <c r="H877" t="b">
        <v>1</v>
      </c>
    </row>
    <row r="878" spans="1:8" x14ac:dyDescent="0.25">
      <c r="A878" s="1">
        <v>42768</v>
      </c>
      <c r="B878" t="s">
        <v>118</v>
      </c>
      <c r="C8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020217 Amazon Services-Kindle 866-321-8851 WA</v>
      </c>
      <c r="D878" t="str">
        <f>RIGHT(Table1[[#This Row],[Cleaned up desc]], LEN(Table1[[#This Row],[Cleaned up desc]])-6)</f>
        <v xml:space="preserve"> Amazon Services-Kindle 866-321-8851 WA</v>
      </c>
      <c r="E878">
        <v>-6.99</v>
      </c>
      <c r="F878" t="s">
        <v>1</v>
      </c>
      <c r="G878" t="s">
        <v>1061</v>
      </c>
      <c r="H878" t="b">
        <v>1</v>
      </c>
    </row>
    <row r="879" spans="1:8" x14ac:dyDescent="0.25">
      <c r="A879" s="1">
        <v>42772</v>
      </c>
      <c r="B879" t="s">
        <v>119</v>
      </c>
      <c r="C8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020417 AMAZON SERVICES-KINDLE 866-216-1072 WA</v>
      </c>
      <c r="D879" t="str">
        <f>RIGHT(Table1[[#This Row],[Cleaned up desc]], LEN(Table1[[#This Row],[Cleaned up desc]])-6)</f>
        <v xml:space="preserve"> AMAZON SERVICES-KINDLE 866-216-1072 WA</v>
      </c>
      <c r="E879">
        <v>-6.99</v>
      </c>
      <c r="F879" t="s">
        <v>1</v>
      </c>
      <c r="G879" t="s">
        <v>1061</v>
      </c>
      <c r="H879" t="b">
        <v>1</v>
      </c>
    </row>
    <row r="880" spans="1:8" x14ac:dyDescent="0.25">
      <c r="A880" s="1">
        <v>42772</v>
      </c>
      <c r="B880" t="s">
        <v>120</v>
      </c>
      <c r="C8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020517 Amazon Services-Kindle 866-321-8851 WA</v>
      </c>
      <c r="D880" t="str">
        <f>RIGHT(Table1[[#This Row],[Cleaned up desc]], LEN(Table1[[#This Row],[Cleaned up desc]])-6)</f>
        <v xml:space="preserve"> Amazon Services-Kindle 866-321-8851 WA</v>
      </c>
      <c r="E880">
        <v>-6.99</v>
      </c>
      <c r="F880" t="s">
        <v>1</v>
      </c>
      <c r="G880" t="s">
        <v>1061</v>
      </c>
      <c r="H880" t="b">
        <v>1</v>
      </c>
    </row>
    <row r="881" spans="1:8" x14ac:dyDescent="0.25">
      <c r="A881" s="1">
        <v>42773</v>
      </c>
      <c r="B881" t="s">
        <v>122</v>
      </c>
      <c r="C8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020717 Amazon Services-Kindle 866-321-8851 WA</v>
      </c>
      <c r="D881" t="str">
        <f>RIGHT(Table1[[#This Row],[Cleaned up desc]], LEN(Table1[[#This Row],[Cleaned up desc]])-6)</f>
        <v xml:space="preserve"> Amazon Services-Kindle 866-321-8851 WA</v>
      </c>
      <c r="E881">
        <v>-6.99</v>
      </c>
      <c r="F881" t="s">
        <v>1</v>
      </c>
      <c r="G881" t="s">
        <v>1061</v>
      </c>
      <c r="H881" t="b">
        <v>1</v>
      </c>
    </row>
    <row r="882" spans="1:8" x14ac:dyDescent="0.25">
      <c r="A882" s="1">
        <v>42774</v>
      </c>
      <c r="B882" t="s">
        <v>125</v>
      </c>
      <c r="C8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020817 Amazon Services-Kindle 866-321-8851 WA</v>
      </c>
      <c r="D882" t="str">
        <f>RIGHT(Table1[[#This Row],[Cleaned up desc]], LEN(Table1[[#This Row],[Cleaned up desc]])-6)</f>
        <v xml:space="preserve"> Amazon Services-Kindle 866-321-8851 WA</v>
      </c>
      <c r="E882">
        <v>-6.99</v>
      </c>
      <c r="F882" t="s">
        <v>1</v>
      </c>
      <c r="G882" t="s">
        <v>1061</v>
      </c>
      <c r="H882" t="b">
        <v>1</v>
      </c>
    </row>
    <row r="883" spans="1:8" x14ac:dyDescent="0.25">
      <c r="A883" s="1">
        <v>42776</v>
      </c>
      <c r="B883" t="s">
        <v>126</v>
      </c>
      <c r="C8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020917 Amazon Services-Kindle 866-321-8851 WA</v>
      </c>
      <c r="D883" t="str">
        <f>RIGHT(Table1[[#This Row],[Cleaned up desc]], LEN(Table1[[#This Row],[Cleaned up desc]])-6)</f>
        <v xml:space="preserve"> Amazon Services-Kindle 866-321-8851 WA</v>
      </c>
      <c r="E883">
        <v>-6.99</v>
      </c>
      <c r="F883" t="s">
        <v>1</v>
      </c>
      <c r="G883" t="s">
        <v>1061</v>
      </c>
      <c r="H883" t="b">
        <v>1</v>
      </c>
    </row>
    <row r="884" spans="1:8" x14ac:dyDescent="0.25">
      <c r="A884" s="1">
        <v>42779</v>
      </c>
      <c r="B884" t="s">
        <v>128</v>
      </c>
      <c r="C8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021217 Amazon Services-Kindle 866-321-8851 WA</v>
      </c>
      <c r="D884" t="str">
        <f>RIGHT(Table1[[#This Row],[Cleaned up desc]], LEN(Table1[[#This Row],[Cleaned up desc]])-6)</f>
        <v xml:space="preserve"> Amazon Services-Kindle 866-321-8851 WA</v>
      </c>
      <c r="E884">
        <v>-6.99</v>
      </c>
      <c r="F884" t="s">
        <v>1</v>
      </c>
      <c r="G884" t="s">
        <v>1061</v>
      </c>
      <c r="H884" t="b">
        <v>1</v>
      </c>
    </row>
    <row r="885" spans="1:8" x14ac:dyDescent="0.25">
      <c r="A885" s="1">
        <v>42781</v>
      </c>
      <c r="B885" t="s">
        <v>130</v>
      </c>
      <c r="C8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021517 Amazon Services-Kindle 866-321-8851 WA</v>
      </c>
      <c r="D885" t="str">
        <f>RIGHT(Table1[[#This Row],[Cleaned up desc]], LEN(Table1[[#This Row],[Cleaned up desc]])-6)</f>
        <v xml:space="preserve"> Amazon Services-Kindle 866-321-8851 WA</v>
      </c>
      <c r="E885">
        <v>-13.77</v>
      </c>
      <c r="F885" t="s">
        <v>1</v>
      </c>
      <c r="G885" t="s">
        <v>1061</v>
      </c>
      <c r="H885" t="b">
        <v>1</v>
      </c>
    </row>
    <row r="886" spans="1:8" x14ac:dyDescent="0.25">
      <c r="A886" s="1">
        <v>42800</v>
      </c>
      <c r="B886" t="s">
        <v>147</v>
      </c>
      <c r="C8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030617 Amazon Services-Kindle 866-321-8851 WA</v>
      </c>
      <c r="D886" t="str">
        <f>RIGHT(Table1[[#This Row],[Cleaned up desc]], LEN(Table1[[#This Row],[Cleaned up desc]])-6)</f>
        <v xml:space="preserve"> Amazon Services-Kindle 866-321-8851 WA</v>
      </c>
      <c r="E886">
        <v>-10.59</v>
      </c>
      <c r="F886" t="s">
        <v>1</v>
      </c>
      <c r="G886" t="s">
        <v>1061</v>
      </c>
      <c r="H886" t="b">
        <v>1</v>
      </c>
    </row>
    <row r="887" spans="1:8" x14ac:dyDescent="0.25">
      <c r="A887" s="1">
        <v>42821</v>
      </c>
      <c r="B887" t="s">
        <v>157</v>
      </c>
      <c r="C8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032617 Amazon Services-Kindle 866-321-8851 WA</v>
      </c>
      <c r="D887" t="str">
        <f>RIGHT(Table1[[#This Row],[Cleaned up desc]], LEN(Table1[[#This Row],[Cleaned up desc]])-6)</f>
        <v xml:space="preserve"> Amazon Services-Kindle 866-321-8851 WA</v>
      </c>
      <c r="E887">
        <v>-9.5299999999999994</v>
      </c>
      <c r="F887" t="s">
        <v>1</v>
      </c>
      <c r="G887" t="s">
        <v>1061</v>
      </c>
      <c r="H887" t="b">
        <v>1</v>
      </c>
    </row>
    <row r="888" spans="1:8" x14ac:dyDescent="0.25">
      <c r="A888" s="1">
        <v>42824</v>
      </c>
      <c r="B888" t="s">
        <v>162</v>
      </c>
      <c r="C8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033017 Amazon Services-Kindle 866-321-8851 WA</v>
      </c>
      <c r="D888" t="str">
        <f>RIGHT(Table1[[#This Row],[Cleaned up desc]], LEN(Table1[[#This Row],[Cleaned up desc]])-6)</f>
        <v xml:space="preserve"> Amazon Services-Kindle 866-321-8851 WA</v>
      </c>
      <c r="E888">
        <v>-8.4700000000000006</v>
      </c>
      <c r="F888" t="s">
        <v>1</v>
      </c>
      <c r="G888" t="s">
        <v>1061</v>
      </c>
      <c r="H888" t="b">
        <v>1</v>
      </c>
    </row>
    <row r="889" spans="1:8" x14ac:dyDescent="0.25">
      <c r="A889" s="1">
        <v>42828</v>
      </c>
      <c r="B889" t="s">
        <v>167</v>
      </c>
      <c r="C8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033117 Amazon Services-Kindle 866-321-8851 WA</v>
      </c>
      <c r="D889" t="str">
        <f>RIGHT(Table1[[#This Row],[Cleaned up desc]], LEN(Table1[[#This Row],[Cleaned up desc]])-6)</f>
        <v xml:space="preserve"> Amazon Services-Kindle 866-321-8851 WA</v>
      </c>
      <c r="E889">
        <v>-9.5299999999999994</v>
      </c>
      <c r="F889" t="s">
        <v>1</v>
      </c>
      <c r="G889" t="s">
        <v>1061</v>
      </c>
      <c r="H889" t="b">
        <v>1</v>
      </c>
    </row>
    <row r="890" spans="1:8" x14ac:dyDescent="0.25">
      <c r="A890" s="1">
        <v>42828</v>
      </c>
      <c r="B890" t="s">
        <v>166</v>
      </c>
      <c r="C8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040317 Amazon Services-Kindle 866-321-8851 WA</v>
      </c>
      <c r="D890" t="str">
        <f>RIGHT(Table1[[#This Row],[Cleaned up desc]], LEN(Table1[[#This Row],[Cleaned up desc]])-6)</f>
        <v xml:space="preserve"> Amazon Services-Kindle 866-321-8851 WA</v>
      </c>
      <c r="E890">
        <v>-8.4700000000000006</v>
      </c>
      <c r="F890" t="s">
        <v>1</v>
      </c>
      <c r="G890" t="s">
        <v>1061</v>
      </c>
      <c r="H890" t="b">
        <v>1</v>
      </c>
    </row>
    <row r="891" spans="1:8" x14ac:dyDescent="0.25">
      <c r="A891" s="1">
        <v>42830</v>
      </c>
      <c r="B891" t="s">
        <v>170</v>
      </c>
      <c r="C8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040417 AMAZON SERVICES-KINDLE 866-216-1072 WA</v>
      </c>
      <c r="D891" t="str">
        <f>RIGHT(Table1[[#This Row],[Cleaned up desc]], LEN(Table1[[#This Row],[Cleaned up desc]])-6)</f>
        <v xml:space="preserve"> AMAZON SERVICES-KINDLE 866-216-1072 WA</v>
      </c>
      <c r="E891">
        <v>-9.5299999999999994</v>
      </c>
      <c r="F891" t="s">
        <v>1</v>
      </c>
      <c r="G891" t="s">
        <v>1061</v>
      </c>
      <c r="H891" t="b">
        <v>1</v>
      </c>
    </row>
    <row r="892" spans="1:8" x14ac:dyDescent="0.25">
      <c r="A892" s="1">
        <v>42835</v>
      </c>
      <c r="B892" t="s">
        <v>174</v>
      </c>
      <c r="C8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040917 AMAZON SERVICES-KINDLE 866-216-1072 WA</v>
      </c>
      <c r="D892" t="str">
        <f>RIGHT(Table1[[#This Row],[Cleaned up desc]], LEN(Table1[[#This Row],[Cleaned up desc]])-6)</f>
        <v xml:space="preserve"> AMAZON SERVICES-KINDLE 866-216-1072 WA</v>
      </c>
      <c r="E892">
        <v>-8.65</v>
      </c>
      <c r="F892" t="s">
        <v>1</v>
      </c>
      <c r="G892" t="s">
        <v>1061</v>
      </c>
      <c r="H892" t="b">
        <v>1</v>
      </c>
    </row>
    <row r="893" spans="1:8" x14ac:dyDescent="0.25">
      <c r="A893" s="1">
        <v>42853</v>
      </c>
      <c r="B893" t="s">
        <v>188</v>
      </c>
      <c r="C8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042817 AMAZON SERVICES-KINDLE 866-216-1072 WA</v>
      </c>
      <c r="D893" t="str">
        <f>RIGHT(Table1[[#This Row],[Cleaned up desc]], LEN(Table1[[#This Row],[Cleaned up desc]])-6)</f>
        <v xml:space="preserve"> AMAZON SERVICES-KINDLE 866-216-1072 WA</v>
      </c>
      <c r="E893">
        <v>-10.81</v>
      </c>
      <c r="F893" t="s">
        <v>1</v>
      </c>
      <c r="G893" t="s">
        <v>1061</v>
      </c>
      <c r="H893" t="b">
        <v>1</v>
      </c>
    </row>
    <row r="894" spans="1:8" x14ac:dyDescent="0.25">
      <c r="A894" s="1">
        <v>42856</v>
      </c>
      <c r="B894" t="s">
        <v>189</v>
      </c>
      <c r="C8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043017 AMAZON SERVICES-KINDLE 866-216-1072 WA</v>
      </c>
      <c r="D894" t="str">
        <f>RIGHT(Table1[[#This Row],[Cleaned up desc]], LEN(Table1[[#This Row],[Cleaned up desc]])-6)</f>
        <v xml:space="preserve"> AMAZON SERVICES-KINDLE 866-216-1072 WA</v>
      </c>
      <c r="E894">
        <v>-6.48</v>
      </c>
      <c r="F894" t="s">
        <v>1</v>
      </c>
      <c r="G894" t="s">
        <v>1061</v>
      </c>
      <c r="H894" t="b">
        <v>1</v>
      </c>
    </row>
    <row r="895" spans="1:8" x14ac:dyDescent="0.25">
      <c r="A895" s="1">
        <v>42857</v>
      </c>
      <c r="B895" t="s">
        <v>195</v>
      </c>
      <c r="C8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050117 AMAZON SERVICES-KINDLE 866-216-1072 WA</v>
      </c>
      <c r="D895" t="str">
        <f>RIGHT(Table1[[#This Row],[Cleaned up desc]], LEN(Table1[[#This Row],[Cleaned up desc]])-6)</f>
        <v xml:space="preserve"> AMAZON SERVICES-KINDLE 866-216-1072 WA</v>
      </c>
      <c r="E895">
        <v>-5.35</v>
      </c>
      <c r="F895" t="s">
        <v>1</v>
      </c>
      <c r="G895" t="s">
        <v>1061</v>
      </c>
      <c r="H895" t="b">
        <v>1</v>
      </c>
    </row>
    <row r="896" spans="1:8" x14ac:dyDescent="0.25">
      <c r="A896" s="1">
        <v>42863</v>
      </c>
      <c r="B896" t="s">
        <v>200</v>
      </c>
      <c r="C8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050717 Amazon Services-Kindle 866-321-8851 WA</v>
      </c>
      <c r="D896" t="str">
        <f>RIGHT(Table1[[#This Row],[Cleaned up desc]], LEN(Table1[[#This Row],[Cleaned up desc]])-6)</f>
        <v xml:space="preserve"> Amazon Services-Kindle 866-321-8851 WA</v>
      </c>
      <c r="E896">
        <v>-10.71</v>
      </c>
      <c r="F896" t="s">
        <v>1</v>
      </c>
      <c r="G896" t="s">
        <v>1061</v>
      </c>
      <c r="H896" t="b">
        <v>1</v>
      </c>
    </row>
    <row r="897" spans="1:8" x14ac:dyDescent="0.25">
      <c r="A897" s="1">
        <v>42870</v>
      </c>
      <c r="B897" t="s">
        <v>204</v>
      </c>
      <c r="C8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051317 Amazon Services-Kindle 866-321-8851 WA</v>
      </c>
      <c r="D897" t="str">
        <f>RIGHT(Table1[[#This Row],[Cleaned up desc]], LEN(Table1[[#This Row],[Cleaned up desc]])-6)</f>
        <v xml:space="preserve"> Amazon Services-Kindle 866-321-8851 WA</v>
      </c>
      <c r="E897">
        <v>-10.71</v>
      </c>
      <c r="F897" t="s">
        <v>1</v>
      </c>
      <c r="G897" t="s">
        <v>1061</v>
      </c>
      <c r="H897" t="b">
        <v>1</v>
      </c>
    </row>
    <row r="898" spans="1:8" x14ac:dyDescent="0.25">
      <c r="A898" s="1">
        <v>42871</v>
      </c>
      <c r="B898" t="s">
        <v>206</v>
      </c>
      <c r="C8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051617 Amazon Services-Kindle 866-321-8851 WA</v>
      </c>
      <c r="D898" t="str">
        <f>RIGHT(Table1[[#This Row],[Cleaned up desc]], LEN(Table1[[#This Row],[Cleaned up desc]])-6)</f>
        <v xml:space="preserve"> Amazon Services-Kindle 866-321-8851 WA</v>
      </c>
      <c r="E898">
        <v>-10.71</v>
      </c>
      <c r="F898" t="s">
        <v>1</v>
      </c>
      <c r="G898" t="s">
        <v>1061</v>
      </c>
      <c r="H898" t="b">
        <v>1</v>
      </c>
    </row>
    <row r="899" spans="1:8" x14ac:dyDescent="0.25">
      <c r="A899" s="1">
        <v>42878</v>
      </c>
      <c r="B899" t="s">
        <v>212</v>
      </c>
      <c r="C8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052217 AMAZON SERVICES-KINDLE 866-216-1072 WA</v>
      </c>
      <c r="D899" t="str">
        <f>RIGHT(Table1[[#This Row],[Cleaned up desc]], LEN(Table1[[#This Row],[Cleaned up desc]])-6)</f>
        <v xml:space="preserve"> AMAZON SERVICES-KINDLE 866-216-1072 WA</v>
      </c>
      <c r="E899">
        <v>-10.71</v>
      </c>
      <c r="F899" t="s">
        <v>1</v>
      </c>
      <c r="G899" t="s">
        <v>1061</v>
      </c>
      <c r="H899" t="b">
        <v>1</v>
      </c>
    </row>
    <row r="900" spans="1:8" x14ac:dyDescent="0.25">
      <c r="A900" s="1">
        <v>42885</v>
      </c>
      <c r="B900" t="s">
        <v>218</v>
      </c>
      <c r="C9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052817 AMAZON SERVICES-KINDLE 866-216-1072 WA</v>
      </c>
      <c r="D900" t="str">
        <f>RIGHT(Table1[[#This Row],[Cleaned up desc]], LEN(Table1[[#This Row],[Cleaned up desc]])-6)</f>
        <v xml:space="preserve"> AMAZON SERVICES-KINDLE 866-216-1072 WA</v>
      </c>
      <c r="E900">
        <v>-10.71</v>
      </c>
      <c r="F900" t="s">
        <v>1</v>
      </c>
      <c r="G900" t="s">
        <v>1061</v>
      </c>
      <c r="H900" t="b">
        <v>1</v>
      </c>
    </row>
    <row r="901" spans="1:8" x14ac:dyDescent="0.25">
      <c r="A901" s="1">
        <v>42891</v>
      </c>
      <c r="B901" t="s">
        <v>224</v>
      </c>
      <c r="C9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060217 Amazon Services-Kindle 866-321-8851 WA</v>
      </c>
      <c r="D901" t="str">
        <f>RIGHT(Table1[[#This Row],[Cleaned up desc]], LEN(Table1[[#This Row],[Cleaned up desc]])-6)</f>
        <v xml:space="preserve"> Amazon Services-Kindle 866-321-8851 WA</v>
      </c>
      <c r="E901">
        <v>-10.81</v>
      </c>
      <c r="F901" t="s">
        <v>1</v>
      </c>
      <c r="G901" t="s">
        <v>1061</v>
      </c>
      <c r="H901" t="b">
        <v>1</v>
      </c>
    </row>
    <row r="902" spans="1:8" x14ac:dyDescent="0.25">
      <c r="A902" s="1">
        <v>42901</v>
      </c>
      <c r="B902" t="s">
        <v>228</v>
      </c>
      <c r="C9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061517 Amazon Services-Kindle 866-321-8851 WA</v>
      </c>
      <c r="D902" t="str">
        <f>RIGHT(Table1[[#This Row],[Cleaned up desc]], LEN(Table1[[#This Row],[Cleaned up desc]])-6)</f>
        <v xml:space="preserve"> Amazon Services-Kindle 866-321-8851 WA</v>
      </c>
      <c r="E902">
        <v>-3.24</v>
      </c>
      <c r="F902" t="s">
        <v>1</v>
      </c>
      <c r="G902" t="s">
        <v>1061</v>
      </c>
      <c r="H902" t="b">
        <v>1</v>
      </c>
    </row>
    <row r="903" spans="1:8" x14ac:dyDescent="0.25">
      <c r="A903" s="1">
        <v>42905</v>
      </c>
      <c r="B903" t="s">
        <v>229</v>
      </c>
      <c r="C9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061717 Amazon Services-Kindle 866-321-8851 WA</v>
      </c>
      <c r="D903" t="str">
        <f>RIGHT(Table1[[#This Row],[Cleaned up desc]], LEN(Table1[[#This Row],[Cleaned up desc]])-6)</f>
        <v xml:space="preserve"> Amazon Services-Kindle 866-321-8851 WA</v>
      </c>
      <c r="E903">
        <v>-6.48</v>
      </c>
      <c r="F903" t="s">
        <v>1</v>
      </c>
      <c r="G903" t="s">
        <v>1061</v>
      </c>
      <c r="H903" t="b">
        <v>1</v>
      </c>
    </row>
    <row r="904" spans="1:8" x14ac:dyDescent="0.25">
      <c r="A904" s="1">
        <v>42906</v>
      </c>
      <c r="B904" t="s">
        <v>232</v>
      </c>
      <c r="C9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061917 AMAZON SERVICES-KINDLE 866-216-1072 WA</v>
      </c>
      <c r="D904" t="str">
        <f>RIGHT(Table1[[#This Row],[Cleaned up desc]], LEN(Table1[[#This Row],[Cleaned up desc]])-6)</f>
        <v xml:space="preserve"> AMAZON SERVICES-KINDLE 866-216-1072 WA</v>
      </c>
      <c r="E904">
        <v>-7.57</v>
      </c>
      <c r="F904" t="s">
        <v>1</v>
      </c>
      <c r="G904" t="s">
        <v>1061</v>
      </c>
      <c r="H904" t="b">
        <v>1</v>
      </c>
    </row>
    <row r="905" spans="1:8" x14ac:dyDescent="0.25">
      <c r="A905" s="1">
        <v>42674</v>
      </c>
      <c r="B905" t="s">
        <v>11</v>
      </c>
      <c r="C9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103016 AMAZON SERVICES-KINDLE 866-216-1072 WA</v>
      </c>
      <c r="D905" t="str">
        <f>RIGHT(Table1[[#This Row],[Cleaned up desc]], LEN(Table1[[#This Row],[Cleaned up desc]])-6)</f>
        <v xml:space="preserve"> AMAZON SERVICES-KINDLE 866-216-1072 WA</v>
      </c>
      <c r="E905">
        <v>-8.4700000000000006</v>
      </c>
      <c r="F905" t="s">
        <v>1</v>
      </c>
      <c r="G905" t="s">
        <v>1061</v>
      </c>
      <c r="H905" t="b">
        <v>1</v>
      </c>
    </row>
    <row r="906" spans="1:8" x14ac:dyDescent="0.25">
      <c r="A906" s="1">
        <v>42675</v>
      </c>
      <c r="B906" t="s">
        <v>16</v>
      </c>
      <c r="C9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110116 Amazon Services-Kindle 866-321-8851 WA</v>
      </c>
      <c r="D906" t="str">
        <f>RIGHT(Table1[[#This Row],[Cleaned up desc]], LEN(Table1[[#This Row],[Cleaned up desc]])-6)</f>
        <v xml:space="preserve"> Amazon Services-Kindle 866-321-8851 WA</v>
      </c>
      <c r="E906">
        <v>-9.5299999999999994</v>
      </c>
      <c r="F906" t="s">
        <v>1</v>
      </c>
      <c r="G906" t="s">
        <v>1061</v>
      </c>
      <c r="H906" t="b">
        <v>1</v>
      </c>
    </row>
    <row r="907" spans="1:8" x14ac:dyDescent="0.25">
      <c r="A907" s="1">
        <v>42678</v>
      </c>
      <c r="B907" t="s">
        <v>20</v>
      </c>
      <c r="C9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110416 AMAZON SERVICES-KINDLE 866-216-1072 WA</v>
      </c>
      <c r="D907" t="str">
        <f>RIGHT(Table1[[#This Row],[Cleaned up desc]], LEN(Table1[[#This Row],[Cleaned up desc]])-6)</f>
        <v xml:space="preserve"> AMAZON SERVICES-KINDLE 866-216-1072 WA</v>
      </c>
      <c r="E907">
        <v>-5.29</v>
      </c>
      <c r="F907" t="s">
        <v>1</v>
      </c>
      <c r="G907" t="s">
        <v>1061</v>
      </c>
      <c r="H907" t="b">
        <v>1</v>
      </c>
    </row>
    <row r="908" spans="1:8" x14ac:dyDescent="0.25">
      <c r="A908" s="1">
        <v>42681</v>
      </c>
      <c r="B908" t="s">
        <v>24</v>
      </c>
      <c r="C9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110616 AMAZON SERVICES-KINDLE 866-216-1072 WA</v>
      </c>
      <c r="D908" t="str">
        <f>RIGHT(Table1[[#This Row],[Cleaned up desc]], LEN(Table1[[#This Row],[Cleaned up desc]])-6)</f>
        <v xml:space="preserve"> AMAZON SERVICES-KINDLE 866-216-1072 WA</v>
      </c>
      <c r="E908">
        <v>-8.4700000000000006</v>
      </c>
      <c r="F908" t="s">
        <v>1</v>
      </c>
      <c r="G908" t="s">
        <v>1061</v>
      </c>
      <c r="H908" t="b">
        <v>1</v>
      </c>
    </row>
    <row r="909" spans="1:8" x14ac:dyDescent="0.25">
      <c r="A909" s="1">
        <v>42681</v>
      </c>
      <c r="B909" t="s">
        <v>23</v>
      </c>
      <c r="C9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110616 Amazon Services-Kindle 866-321-8851 WA</v>
      </c>
      <c r="D909" t="str">
        <f>RIGHT(Table1[[#This Row],[Cleaned up desc]], LEN(Table1[[#This Row],[Cleaned up desc]])-6)</f>
        <v xml:space="preserve"> Amazon Services-Kindle 866-321-8851 WA</v>
      </c>
      <c r="E909">
        <v>-5.29</v>
      </c>
      <c r="F909" t="s">
        <v>1</v>
      </c>
      <c r="G909" t="s">
        <v>1061</v>
      </c>
      <c r="H909" t="b">
        <v>1</v>
      </c>
    </row>
    <row r="910" spans="1:8" x14ac:dyDescent="0.25">
      <c r="A910" s="1">
        <v>42688</v>
      </c>
      <c r="B910" t="s">
        <v>32</v>
      </c>
      <c r="C9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111016 Amazon Services-Kindle 866-321-8851 WA</v>
      </c>
      <c r="D910" t="str">
        <f>RIGHT(Table1[[#This Row],[Cleaned up desc]], LEN(Table1[[#This Row],[Cleaned up desc]])-6)</f>
        <v xml:space="preserve"> Amazon Services-Kindle 866-321-8851 WA</v>
      </c>
      <c r="E910">
        <v>-8.4700000000000006</v>
      </c>
      <c r="F910" t="s">
        <v>1</v>
      </c>
      <c r="G910" t="s">
        <v>1061</v>
      </c>
      <c r="H910" t="b">
        <v>1</v>
      </c>
    </row>
    <row r="911" spans="1:8" x14ac:dyDescent="0.25">
      <c r="A911" s="1">
        <v>42697</v>
      </c>
      <c r="B911" t="s">
        <v>46</v>
      </c>
      <c r="C9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112216 Amazon Services-Kindle 866-321-8851 WA</v>
      </c>
      <c r="D911" t="str">
        <f>RIGHT(Table1[[#This Row],[Cleaned up desc]], LEN(Table1[[#This Row],[Cleaned up desc]])-6)</f>
        <v xml:space="preserve"> Amazon Services-Kindle 866-321-8851 WA</v>
      </c>
      <c r="E911">
        <v>-8.4700000000000006</v>
      </c>
      <c r="F911" t="s">
        <v>1</v>
      </c>
      <c r="G911" t="s">
        <v>1061</v>
      </c>
      <c r="H911" t="b">
        <v>1</v>
      </c>
    </row>
    <row r="912" spans="1:8" x14ac:dyDescent="0.25">
      <c r="A912" s="1">
        <v>42697</v>
      </c>
      <c r="B912" t="s">
        <v>47</v>
      </c>
      <c r="C9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112316 Amazon Services-Kindle 866-321-8851 WA</v>
      </c>
      <c r="D912" t="str">
        <f>RIGHT(Table1[[#This Row],[Cleaned up desc]], LEN(Table1[[#This Row],[Cleaned up desc]])-6)</f>
        <v xml:space="preserve"> Amazon Services-Kindle 866-321-8851 WA</v>
      </c>
      <c r="E912">
        <v>-8.4700000000000006</v>
      </c>
      <c r="F912" t="s">
        <v>1</v>
      </c>
      <c r="G912" t="s">
        <v>1061</v>
      </c>
      <c r="H912" t="b">
        <v>1</v>
      </c>
    </row>
    <row r="913" spans="1:8" x14ac:dyDescent="0.25">
      <c r="A913" s="1">
        <v>42702</v>
      </c>
      <c r="B913" t="s">
        <v>50</v>
      </c>
      <c r="C9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112716 Amazon Services-Kindle 866-321-8851 WA</v>
      </c>
      <c r="D913" t="str">
        <f>RIGHT(Table1[[#This Row],[Cleaned up desc]], LEN(Table1[[#This Row],[Cleaned up desc]])-6)</f>
        <v xml:space="preserve"> Amazon Services-Kindle 866-321-8851 WA</v>
      </c>
      <c r="E913">
        <v>-8.4700000000000006</v>
      </c>
      <c r="F913" t="s">
        <v>1</v>
      </c>
      <c r="G913" t="s">
        <v>1061</v>
      </c>
      <c r="H913" t="b">
        <v>1</v>
      </c>
    </row>
    <row r="914" spans="1:8" x14ac:dyDescent="0.25">
      <c r="A914" s="1">
        <v>42857</v>
      </c>
      <c r="B914" t="s">
        <v>184</v>
      </c>
      <c r="C9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DEBIT CARD REFUND 050217 AMAZON SERVICES-KINDLE 866-216-1072 WA</v>
      </c>
      <c r="D914" t="str">
        <f>RIGHT(Table1[[#This Row],[Cleaned up desc]], LEN(Table1[[#This Row],[Cleaned up desc]])-6)</f>
        <v>CARD REFUND 050217 AMAZON SERVICES-KINDLE 866-216-1072 WA</v>
      </c>
      <c r="E914">
        <v>5.35</v>
      </c>
      <c r="F914" t="s">
        <v>1</v>
      </c>
      <c r="G914" t="s">
        <v>1061</v>
      </c>
      <c r="H914" t="b">
        <v>1</v>
      </c>
    </row>
    <row r="915" spans="1:8" x14ac:dyDescent="0.25">
      <c r="A915" s="1">
        <v>42678</v>
      </c>
      <c r="B915" t="s">
        <v>0</v>
      </c>
      <c r="C9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DEBIT CARD REFUND 110416 AMAZON SERVICES-KINDLE 866-216-1072 WA</v>
      </c>
      <c r="D915" t="str">
        <f>RIGHT(Table1[[#This Row],[Cleaned up desc]], LEN(Table1[[#This Row],[Cleaned up desc]])-6)</f>
        <v>CARD REFUND 110416 AMAZON SERVICES-KINDLE 866-216-1072 WA</v>
      </c>
      <c r="E915">
        <v>5.29</v>
      </c>
      <c r="F915" t="s">
        <v>1</v>
      </c>
      <c r="G915" t="s">
        <v>1061</v>
      </c>
      <c r="H915" t="b">
        <v>1</v>
      </c>
    </row>
    <row r="916" spans="1:8" x14ac:dyDescent="0.25">
      <c r="A916" s="1">
        <v>42940</v>
      </c>
      <c r="B916" t="s">
        <v>252</v>
      </c>
      <c r="C9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072217 LYFT *RIDE SAT 10PM LYFT.COM CA</v>
      </c>
      <c r="D916" t="str">
        <f>RIGHT(Table1[[#This Row],[Cleaned up desc]], LEN(Table1[[#This Row],[Cleaned up desc]])-6)</f>
        <v xml:space="preserve"> LYFT *RIDE SAT 10PM LYFT.COM CA</v>
      </c>
      <c r="E916">
        <v>-6.4</v>
      </c>
      <c r="F916" t="s">
        <v>1</v>
      </c>
      <c r="G916" t="s">
        <v>1075</v>
      </c>
    </row>
    <row r="917" spans="1:8" x14ac:dyDescent="0.25">
      <c r="A917" s="1">
        <v>42772</v>
      </c>
      <c r="B917" t="s">
        <v>121</v>
      </c>
      <c r="C9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020417 LYFT *RIDE SAT 1AM LYFT.COM CA</v>
      </c>
      <c r="D917" t="str">
        <f>RIGHT(Table1[[#This Row],[Cleaned up desc]], LEN(Table1[[#This Row],[Cleaned up desc]])-6)</f>
        <v xml:space="preserve"> LYFT *RIDE SAT 1AM LYFT.COM CA</v>
      </c>
      <c r="E917">
        <v>-17.12</v>
      </c>
      <c r="F917" t="s">
        <v>1</v>
      </c>
      <c r="G917" t="s">
        <v>1075</v>
      </c>
    </row>
    <row r="918" spans="1:8" x14ac:dyDescent="0.25">
      <c r="A918" s="1">
        <v>42863</v>
      </c>
      <c r="B918" t="s">
        <v>199</v>
      </c>
      <c r="C9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050617 LYFT *RIDE SAT 1PM LYFT.COM CA</v>
      </c>
      <c r="D918" t="str">
        <f>RIGHT(Table1[[#This Row],[Cleaned up desc]], LEN(Table1[[#This Row],[Cleaned up desc]])-6)</f>
        <v xml:space="preserve"> LYFT *RIDE SAT 1PM LYFT.COM CA</v>
      </c>
      <c r="E918">
        <v>-8.81</v>
      </c>
      <c r="F918" t="s">
        <v>1</v>
      </c>
      <c r="G918" t="s">
        <v>1075</v>
      </c>
    </row>
    <row r="919" spans="1:8" x14ac:dyDescent="0.25">
      <c r="A919" s="1">
        <v>42723</v>
      </c>
      <c r="B919" t="s">
        <v>70</v>
      </c>
      <c r="C9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121816 LYFT *RIDE SAT 2AM LYFT.COM CA</v>
      </c>
      <c r="D919" t="str">
        <f>RIGHT(Table1[[#This Row],[Cleaned up desc]], LEN(Table1[[#This Row],[Cleaned up desc]])-6)</f>
        <v xml:space="preserve"> LYFT *RIDE SAT 2AM LYFT.COM CA</v>
      </c>
      <c r="E919">
        <v>-7.96</v>
      </c>
      <c r="F919" t="s">
        <v>1</v>
      </c>
      <c r="G919" t="s">
        <v>1075</v>
      </c>
    </row>
    <row r="920" spans="1:8" x14ac:dyDescent="0.25">
      <c r="A920" s="1">
        <v>42969</v>
      </c>
      <c r="B920" t="s">
        <v>264</v>
      </c>
      <c r="C9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082017 LYFT *RIDE SUN 10PM LYFT.COM CA</v>
      </c>
      <c r="D920" t="str">
        <f>RIGHT(Table1[[#This Row],[Cleaned up desc]], LEN(Table1[[#This Row],[Cleaned up desc]])-6)</f>
        <v xml:space="preserve"> LYFT *RIDE SUN 10PM LYFT.COM CA</v>
      </c>
      <c r="E920">
        <v>-6.29</v>
      </c>
      <c r="F920" t="s">
        <v>1</v>
      </c>
      <c r="G920" t="s">
        <v>1075</v>
      </c>
    </row>
    <row r="921" spans="1:8" x14ac:dyDescent="0.25">
      <c r="A921" s="1">
        <v>42957</v>
      </c>
      <c r="B921" t="s">
        <v>260</v>
      </c>
      <c r="C9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080917 LYFT *RIDE TUE 4PM LYFT.COM CA</v>
      </c>
      <c r="D921" t="str">
        <f>RIGHT(Table1[[#This Row],[Cleaned up desc]], LEN(Table1[[#This Row],[Cleaned up desc]])-6)</f>
        <v xml:space="preserve"> LYFT *RIDE TUE 4PM LYFT.COM CA</v>
      </c>
      <c r="E921">
        <v>-7.06</v>
      </c>
      <c r="F921" t="s">
        <v>1</v>
      </c>
      <c r="G921" t="s">
        <v>1075</v>
      </c>
    </row>
    <row r="922" spans="1:8" x14ac:dyDescent="0.25">
      <c r="A922" s="1">
        <v>44651</v>
      </c>
      <c r="B922" t="s">
        <v>859</v>
      </c>
      <c r="C9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033122 M1 FINANCE (MOFI ACH ***********2860</v>
      </c>
      <c r="D922" t="str">
        <f>RIGHT(Table1[[#This Row],[Cleaned up desc]], LEN(Table1[[#This Row],[Cleaned up desc]])-6)</f>
        <v xml:space="preserve"> M1 FINANCE (MOFI ACH ***********2860</v>
      </c>
      <c r="E922">
        <v>1183.67</v>
      </c>
      <c r="F922">
        <v>10675.98</v>
      </c>
      <c r="G922" t="s">
        <v>1066</v>
      </c>
    </row>
    <row r="923" spans="1:8" x14ac:dyDescent="0.25">
      <c r="A923" s="1">
        <v>43966</v>
      </c>
      <c r="B923" t="s">
        <v>626</v>
      </c>
      <c r="C9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051520 M1 FINANCE (MOFI ACH ***********0060</v>
      </c>
      <c r="D923" t="str">
        <f>RIGHT(Table1[[#This Row],[Cleaned up desc]], LEN(Table1[[#This Row],[Cleaned up desc]])-6)</f>
        <v xml:space="preserve"> M1 FINANCE (MOFI ACH ***********0060</v>
      </c>
      <c r="E923">
        <v>0.13</v>
      </c>
      <c r="F923" t="s">
        <v>1</v>
      </c>
      <c r="G923" t="s">
        <v>1066</v>
      </c>
    </row>
    <row r="924" spans="1:8" x14ac:dyDescent="0.25">
      <c r="A924" s="1">
        <v>43966</v>
      </c>
      <c r="B924" t="s">
        <v>627</v>
      </c>
      <c r="C9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051520 M1 FINANCE (MOFI ACH ***********0063</v>
      </c>
      <c r="D924" t="str">
        <f>RIGHT(Table1[[#This Row],[Cleaned up desc]], LEN(Table1[[#This Row],[Cleaned up desc]])-6)</f>
        <v xml:space="preserve"> M1 FINANCE (MOFI ACH ***********0063</v>
      </c>
      <c r="E924">
        <v>0.25</v>
      </c>
      <c r="F924" t="s">
        <v>1</v>
      </c>
      <c r="G924" t="s">
        <v>1066</v>
      </c>
    </row>
    <row r="925" spans="1:8" x14ac:dyDescent="0.25">
      <c r="A925" s="1">
        <v>43970</v>
      </c>
      <c r="B925" t="s">
        <v>637</v>
      </c>
      <c r="C9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051920 M1 FINANCE (MOFI ACH ***********5478</v>
      </c>
      <c r="D925" t="str">
        <f>RIGHT(Table1[[#This Row],[Cleaned up desc]], LEN(Table1[[#This Row],[Cleaned up desc]])-6)</f>
        <v xml:space="preserve"> M1 FINANCE (MOFI ACH ***********5478</v>
      </c>
      <c r="E925">
        <v>-0.13</v>
      </c>
      <c r="F925" t="s">
        <v>1</v>
      </c>
      <c r="G925" t="s">
        <v>1066</v>
      </c>
    </row>
    <row r="926" spans="1:8" x14ac:dyDescent="0.25">
      <c r="A926" s="1">
        <v>43970</v>
      </c>
      <c r="B926" t="s">
        <v>638</v>
      </c>
      <c r="C9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051920 M1 FINANCE (MOFI ACH ***********5479</v>
      </c>
      <c r="D926" t="str">
        <f>RIGHT(Table1[[#This Row],[Cleaned up desc]], LEN(Table1[[#This Row],[Cleaned up desc]])-6)</f>
        <v xml:space="preserve"> M1 FINANCE (MOFI ACH ***********5479</v>
      </c>
      <c r="E926">
        <v>-0.25</v>
      </c>
      <c r="F926" t="s">
        <v>1</v>
      </c>
      <c r="G926" t="s">
        <v>1066</v>
      </c>
    </row>
    <row r="927" spans="1:8" x14ac:dyDescent="0.25">
      <c r="A927" s="1">
        <v>43970</v>
      </c>
      <c r="B927" t="s">
        <v>629</v>
      </c>
      <c r="C9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051920 M1 FINANCE (MOFI ACH ***********5543</v>
      </c>
      <c r="D927" t="str">
        <f>RIGHT(Table1[[#This Row],[Cleaned up desc]], LEN(Table1[[#This Row],[Cleaned up desc]])-6)</f>
        <v xml:space="preserve"> M1 FINANCE (MOFI ACH ***********5543</v>
      </c>
      <c r="E927">
        <v>0.44</v>
      </c>
      <c r="F927" t="s">
        <v>1</v>
      </c>
      <c r="G927" t="s">
        <v>1066</v>
      </c>
    </row>
    <row r="928" spans="1:8" x14ac:dyDescent="0.25">
      <c r="A928" s="1">
        <v>43970</v>
      </c>
      <c r="B928" t="s">
        <v>628</v>
      </c>
      <c r="C9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051920 M1 FINANCE (MOFI ACH ***********5544</v>
      </c>
      <c r="D928" t="str">
        <f>RIGHT(Table1[[#This Row],[Cleaned up desc]], LEN(Table1[[#This Row],[Cleaned up desc]])-6)</f>
        <v xml:space="preserve"> M1 FINANCE (MOFI ACH ***********5544</v>
      </c>
      <c r="E928">
        <v>0.26</v>
      </c>
      <c r="F928" t="s">
        <v>1</v>
      </c>
      <c r="G928" t="s">
        <v>1066</v>
      </c>
    </row>
    <row r="929" spans="1:7" x14ac:dyDescent="0.25">
      <c r="A929" s="1">
        <v>43971</v>
      </c>
      <c r="B929" t="s">
        <v>639</v>
      </c>
      <c r="C9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052020 M1 FINANCE (MOFI ACH ***********4598</v>
      </c>
      <c r="D929" t="str">
        <f>RIGHT(Table1[[#This Row],[Cleaned up desc]], LEN(Table1[[#This Row],[Cleaned up desc]])-6)</f>
        <v xml:space="preserve"> M1 FINANCE (MOFI ACH ***********4598</v>
      </c>
      <c r="E929">
        <v>-0.26</v>
      </c>
      <c r="F929" t="s">
        <v>1</v>
      </c>
      <c r="G929" t="s">
        <v>1066</v>
      </c>
    </row>
    <row r="930" spans="1:7" x14ac:dyDescent="0.25">
      <c r="A930" s="1">
        <v>43971</v>
      </c>
      <c r="B930" t="s">
        <v>640</v>
      </c>
      <c r="C9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052020 M1 FINANCE (MOFI ACH ***********4599</v>
      </c>
      <c r="D930" t="str">
        <f>RIGHT(Table1[[#This Row],[Cleaned up desc]], LEN(Table1[[#This Row],[Cleaned up desc]])-6)</f>
        <v xml:space="preserve"> M1 FINANCE (MOFI ACH ***********4599</v>
      </c>
      <c r="E930">
        <v>-0.44</v>
      </c>
      <c r="F930" t="s">
        <v>1</v>
      </c>
      <c r="G930" t="s">
        <v>1066</v>
      </c>
    </row>
    <row r="931" spans="1:7" x14ac:dyDescent="0.25">
      <c r="A931" s="1">
        <v>43971</v>
      </c>
      <c r="B931" t="s">
        <v>641</v>
      </c>
      <c r="C9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052020 M1 FINANCE (MOFI ACH ***********4775</v>
      </c>
      <c r="D931" t="str">
        <f>RIGHT(Table1[[#This Row],[Cleaned up desc]], LEN(Table1[[#This Row],[Cleaned up desc]])-6)</f>
        <v xml:space="preserve"> M1 FINANCE (MOFI ACH ***********4775</v>
      </c>
      <c r="E931">
        <v>-1000</v>
      </c>
      <c r="F931" t="s">
        <v>1</v>
      </c>
      <c r="G931" t="s">
        <v>1066</v>
      </c>
    </row>
    <row r="932" spans="1:7" x14ac:dyDescent="0.25">
      <c r="A932" s="1">
        <v>44812</v>
      </c>
      <c r="B932" t="s">
        <v>906</v>
      </c>
      <c r="C9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090822 M1 FINANCE (MOFI ACH ***********5225</v>
      </c>
      <c r="D932" t="str">
        <f>RIGHT(Table1[[#This Row],[Cleaned up desc]], LEN(Table1[[#This Row],[Cleaned up desc]])-6)</f>
        <v xml:space="preserve"> M1 FINANCE (MOFI ACH ***********5225</v>
      </c>
      <c r="E932">
        <v>0.06</v>
      </c>
      <c r="F932">
        <v>8053.57</v>
      </c>
      <c r="G932" t="s">
        <v>1066</v>
      </c>
    </row>
    <row r="933" spans="1:7" x14ac:dyDescent="0.25">
      <c r="A933" s="1">
        <v>44120</v>
      </c>
      <c r="B933" t="s">
        <v>674</v>
      </c>
      <c r="C9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101620 M1 FINANCE (MOFI ACH ***********7686</v>
      </c>
      <c r="D933" t="str">
        <f>RIGHT(Table1[[#This Row],[Cleaned up desc]], LEN(Table1[[#This Row],[Cleaned up desc]])-6)</f>
        <v xml:space="preserve"> M1 FINANCE (MOFI ACH ***********7686</v>
      </c>
      <c r="E933">
        <v>125</v>
      </c>
      <c r="F933" t="s">
        <v>1</v>
      </c>
      <c r="G933" t="s">
        <v>1066</v>
      </c>
    </row>
    <row r="934" spans="1:7" x14ac:dyDescent="0.25">
      <c r="A934" s="1">
        <v>42744</v>
      </c>
      <c r="B934" t="s">
        <v>95</v>
      </c>
      <c r="C9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010917 PAYPAL INST XFER ***********ILDE</v>
      </c>
      <c r="D934" t="str">
        <f>RIGHT(Table1[[#This Row],[Cleaned up desc]], LEN(Table1[[#This Row],[Cleaned up desc]])-6)</f>
        <v xml:space="preserve"> PAYPAL INST XFER ***********ILDE</v>
      </c>
      <c r="E934">
        <v>-41.38</v>
      </c>
      <c r="F934" t="s">
        <v>1</v>
      </c>
      <c r="G934" t="s">
        <v>1063</v>
      </c>
    </row>
    <row r="935" spans="1:7" x14ac:dyDescent="0.25">
      <c r="A935" s="1">
        <v>42744</v>
      </c>
      <c r="B935" t="s">
        <v>96</v>
      </c>
      <c r="C9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010917 PAYPAL INST XFER ***********YLLC</v>
      </c>
      <c r="D935" t="str">
        <f>RIGHT(Table1[[#This Row],[Cleaned up desc]], LEN(Table1[[#This Row],[Cleaned up desc]])-6)</f>
        <v xml:space="preserve"> PAYPAL INST XFER ***********YLLC</v>
      </c>
      <c r="E935">
        <v>-72</v>
      </c>
      <c r="F935" t="s">
        <v>1</v>
      </c>
      <c r="G935" t="s">
        <v>1063</v>
      </c>
    </row>
    <row r="936" spans="1:7" x14ac:dyDescent="0.25">
      <c r="A936" s="1">
        <v>44571</v>
      </c>
      <c r="B936" t="s">
        <v>843</v>
      </c>
      <c r="C9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011022 PAYPAL INST XFER ***********USAI</v>
      </c>
      <c r="D936" t="str">
        <f>RIGHT(Table1[[#This Row],[Cleaned up desc]], LEN(Table1[[#This Row],[Cleaned up desc]])-6)</f>
        <v xml:space="preserve"> PAYPAL INST XFER ***********USAI</v>
      </c>
      <c r="E936">
        <v>-5.4</v>
      </c>
      <c r="F936">
        <v>12090.82</v>
      </c>
      <c r="G936" t="s">
        <v>1063</v>
      </c>
    </row>
    <row r="937" spans="1:7" x14ac:dyDescent="0.25">
      <c r="A937" s="1">
        <v>44221</v>
      </c>
      <c r="B937" t="s">
        <v>719</v>
      </c>
      <c r="C9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012521 PAYPAL INST XFER ***********RASL</v>
      </c>
      <c r="D937" t="str">
        <f>RIGHT(Table1[[#This Row],[Cleaned up desc]], LEN(Table1[[#This Row],[Cleaned up desc]])-6)</f>
        <v xml:space="preserve"> PAYPAL INST XFER ***********RASL</v>
      </c>
      <c r="E937">
        <v>-250</v>
      </c>
      <c r="F937" t="s">
        <v>1</v>
      </c>
      <c r="G937" t="s">
        <v>1063</v>
      </c>
    </row>
    <row r="938" spans="1:7" x14ac:dyDescent="0.25">
      <c r="A938" s="1">
        <v>43129</v>
      </c>
      <c r="B938" t="s">
        <v>315</v>
      </c>
      <c r="C9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012718 4899012718 PAYPAL *NETFLIX.COM 402-935-7733 CA</v>
      </c>
      <c r="D938" t="str">
        <f>RIGHT(Table1[[#This Row],[Cleaned up desc]], LEN(Table1[[#This Row],[Cleaned up desc]])-6)</f>
        <v xml:space="preserve"> 4899012718 PAYPAL *NETFLIX.COM 402-935-7733 CA</v>
      </c>
      <c r="E938">
        <v>-8.65</v>
      </c>
      <c r="F938" t="s">
        <v>1</v>
      </c>
      <c r="G938" t="s">
        <v>1063</v>
      </c>
    </row>
    <row r="939" spans="1:7" x14ac:dyDescent="0.25">
      <c r="A939" s="1">
        <v>43493</v>
      </c>
      <c r="B939" t="s">
        <v>460</v>
      </c>
      <c r="C9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012819 PAYPAL INST XFER ***********.COM</v>
      </c>
      <c r="D939" t="str">
        <f>RIGHT(Table1[[#This Row],[Cleaned up desc]], LEN(Table1[[#This Row],[Cleaned up desc]])-6)</f>
        <v xml:space="preserve"> PAYPAL INST XFER ***********.COM</v>
      </c>
      <c r="E939">
        <v>-8.65</v>
      </c>
      <c r="F939" t="s">
        <v>1</v>
      </c>
      <c r="G939" t="s">
        <v>1063</v>
      </c>
    </row>
    <row r="940" spans="1:7" x14ac:dyDescent="0.25">
      <c r="A940" s="1">
        <v>43500</v>
      </c>
      <c r="B940" t="s">
        <v>468</v>
      </c>
      <c r="C9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020419 PAYPAL INST XFER ***********KPAY</v>
      </c>
      <c r="D940" t="str">
        <f>RIGHT(Table1[[#This Row],[Cleaned up desc]], LEN(Table1[[#This Row],[Cleaned up desc]])-6)</f>
        <v xml:space="preserve"> PAYPAL INST XFER ***********KPAY</v>
      </c>
      <c r="E940">
        <v>-25</v>
      </c>
      <c r="F940" t="s">
        <v>1</v>
      </c>
      <c r="G940" t="s">
        <v>1063</v>
      </c>
    </row>
    <row r="941" spans="1:7" x14ac:dyDescent="0.25">
      <c r="A941" s="1">
        <v>44602</v>
      </c>
      <c r="B941" t="s">
        <v>851</v>
      </c>
      <c r="C9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021022 PAYPAL INST XFER ***********USAI</v>
      </c>
      <c r="D941" t="str">
        <f>RIGHT(Table1[[#This Row],[Cleaned up desc]], LEN(Table1[[#This Row],[Cleaned up desc]])-6)</f>
        <v xml:space="preserve"> PAYPAL INST XFER ***********USAI</v>
      </c>
      <c r="E941">
        <v>-5.4</v>
      </c>
      <c r="F941">
        <v>10964.63</v>
      </c>
      <c r="G941" t="s">
        <v>1063</v>
      </c>
    </row>
    <row r="942" spans="1:7" x14ac:dyDescent="0.25">
      <c r="A942" s="1">
        <v>43147</v>
      </c>
      <c r="B942" t="s">
        <v>332</v>
      </c>
      <c r="C9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021518 8398021518 PAYPAL *FACEBOOKPAY 402-935-7733 CA</v>
      </c>
      <c r="D942" t="str">
        <f>RIGHT(Table1[[#This Row],[Cleaned up desc]], LEN(Table1[[#This Row],[Cleaned up desc]])-6)</f>
        <v xml:space="preserve"> 8398021518 PAYPAL *FACEBOOKPAY 402-935-7733 CA</v>
      </c>
      <c r="E942">
        <v>-20</v>
      </c>
      <c r="F942" t="s">
        <v>1</v>
      </c>
      <c r="G942" t="s">
        <v>1063</v>
      </c>
    </row>
    <row r="943" spans="1:7" x14ac:dyDescent="0.25">
      <c r="A943" s="1">
        <v>43159</v>
      </c>
      <c r="B943" t="s">
        <v>341</v>
      </c>
      <c r="C9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022718 4899022718 PAYPAL *NETFLIX.COM 402-935-7733 CA</v>
      </c>
      <c r="D943" t="str">
        <f>RIGHT(Table1[[#This Row],[Cleaned up desc]], LEN(Table1[[#This Row],[Cleaned up desc]])-6)</f>
        <v xml:space="preserve"> 4899022718 PAYPAL *NETFLIX.COM 402-935-7733 CA</v>
      </c>
      <c r="E943">
        <v>-8.65</v>
      </c>
      <c r="F943" t="s">
        <v>1</v>
      </c>
      <c r="G943" t="s">
        <v>1063</v>
      </c>
    </row>
    <row r="944" spans="1:7" x14ac:dyDescent="0.25">
      <c r="A944" s="1">
        <v>43524</v>
      </c>
      <c r="B944" t="s">
        <v>479</v>
      </c>
      <c r="C9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022819 PAYPAL INST XFER ***********.COM</v>
      </c>
      <c r="D944" t="str">
        <f>RIGHT(Table1[[#This Row],[Cleaned up desc]], LEN(Table1[[#This Row],[Cleaned up desc]])-6)</f>
        <v xml:space="preserve"> PAYPAL INST XFER ***********.COM</v>
      </c>
      <c r="E944">
        <v>-8.65</v>
      </c>
      <c r="F944" t="s">
        <v>1</v>
      </c>
      <c r="G944" t="s">
        <v>1063</v>
      </c>
    </row>
    <row r="945" spans="1:7" x14ac:dyDescent="0.25">
      <c r="A945" s="1">
        <v>42804</v>
      </c>
      <c r="B945" t="s">
        <v>150</v>
      </c>
      <c r="C9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031017 PAYPAL INST XFER ***********ANGO</v>
      </c>
      <c r="D945" t="str">
        <f>RIGHT(Table1[[#This Row],[Cleaned up desc]], LEN(Table1[[#This Row],[Cleaned up desc]])-6)</f>
        <v xml:space="preserve"> PAYPAL INST XFER ***********ANGO</v>
      </c>
      <c r="E945">
        <v>-12.11</v>
      </c>
      <c r="F945" t="s">
        <v>1</v>
      </c>
      <c r="G945" t="s">
        <v>1063</v>
      </c>
    </row>
    <row r="946" spans="1:7" x14ac:dyDescent="0.25">
      <c r="A946" s="1">
        <v>44630</v>
      </c>
      <c r="B946" t="s">
        <v>855</v>
      </c>
      <c r="C9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031022 PAYPAL INST XFER ***********USAI</v>
      </c>
      <c r="D946" t="str">
        <f>RIGHT(Table1[[#This Row],[Cleaned up desc]], LEN(Table1[[#This Row],[Cleaned up desc]])-6)</f>
        <v xml:space="preserve"> PAYPAL INST XFER ***********USAI</v>
      </c>
      <c r="E946">
        <v>-5.4</v>
      </c>
      <c r="F946">
        <v>9724.83</v>
      </c>
      <c r="G946" t="s">
        <v>1063</v>
      </c>
    </row>
    <row r="947" spans="1:7" x14ac:dyDescent="0.25">
      <c r="A947" s="1">
        <v>43187</v>
      </c>
      <c r="B947" t="s">
        <v>346</v>
      </c>
      <c r="C9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032718 4899032718 PAYPAL *NETFLIX.COM 402-935-7733 CA</v>
      </c>
      <c r="D947" t="str">
        <f>RIGHT(Table1[[#This Row],[Cleaned up desc]], LEN(Table1[[#This Row],[Cleaned up desc]])-6)</f>
        <v xml:space="preserve"> 4899032718 PAYPAL *NETFLIX.COM 402-935-7733 CA</v>
      </c>
      <c r="E947">
        <v>-8.65</v>
      </c>
      <c r="F947" t="s">
        <v>1</v>
      </c>
      <c r="G947" t="s">
        <v>1063</v>
      </c>
    </row>
    <row r="948" spans="1:7" x14ac:dyDescent="0.25">
      <c r="A948" s="1">
        <v>43551</v>
      </c>
      <c r="B948" t="s">
        <v>487</v>
      </c>
      <c r="C9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032719 PAYPAL INST XFER *********** EB</v>
      </c>
      <c r="D948" t="str">
        <f>RIGHT(Table1[[#This Row],[Cleaned up desc]], LEN(Table1[[#This Row],[Cleaned up desc]])-6)</f>
        <v xml:space="preserve"> PAYPAL INST XFER *********** EB</v>
      </c>
      <c r="E948">
        <v>-33.46</v>
      </c>
      <c r="F948" t="s">
        <v>1</v>
      </c>
      <c r="G948" t="s">
        <v>1063</v>
      </c>
    </row>
    <row r="949" spans="1:7" x14ac:dyDescent="0.25">
      <c r="A949" s="1">
        <v>43552</v>
      </c>
      <c r="B949" t="s">
        <v>488</v>
      </c>
      <c r="C9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032819 PAYPAL INST XFER ***********.COM</v>
      </c>
      <c r="D949" t="str">
        <f>RIGHT(Table1[[#This Row],[Cleaned up desc]], LEN(Table1[[#This Row],[Cleaned up desc]])-6)</f>
        <v xml:space="preserve"> PAYPAL INST XFER ***********.COM</v>
      </c>
      <c r="E949">
        <v>-8.65</v>
      </c>
      <c r="F949" t="s">
        <v>1</v>
      </c>
      <c r="G949" t="s">
        <v>1063</v>
      </c>
    </row>
    <row r="950" spans="1:7" x14ac:dyDescent="0.25">
      <c r="A950" s="1">
        <v>42835</v>
      </c>
      <c r="B950" t="s">
        <v>175</v>
      </c>
      <c r="C9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041017 GOG LTD. IAT PAYPAL ***********3605</v>
      </c>
      <c r="D950" t="str">
        <f>RIGHT(Table1[[#This Row],[Cleaned up desc]], LEN(Table1[[#This Row],[Cleaned up desc]])-6)</f>
        <v xml:space="preserve"> GOG LTD. IAT PAYPAL ***********3605</v>
      </c>
      <c r="E950">
        <v>-5.99</v>
      </c>
      <c r="F950" t="s">
        <v>1</v>
      </c>
      <c r="G950" t="s">
        <v>1063</v>
      </c>
    </row>
    <row r="951" spans="1:7" x14ac:dyDescent="0.25">
      <c r="A951" s="1">
        <v>44662</v>
      </c>
      <c r="B951" t="s">
        <v>864</v>
      </c>
      <c r="C9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041122 PAYPAL INST XFER ***********USAI</v>
      </c>
      <c r="D951" t="str">
        <f>RIGHT(Table1[[#This Row],[Cleaned up desc]], LEN(Table1[[#This Row],[Cleaned up desc]])-6)</f>
        <v xml:space="preserve"> PAYPAL INST XFER ***********USAI</v>
      </c>
      <c r="E951">
        <v>-5.4</v>
      </c>
      <c r="F951">
        <v>12816.58</v>
      </c>
      <c r="G951" t="s">
        <v>1063</v>
      </c>
    </row>
    <row r="952" spans="1:7" x14ac:dyDescent="0.25">
      <c r="A952" s="1">
        <v>42838</v>
      </c>
      <c r="B952" t="s">
        <v>177</v>
      </c>
      <c r="C9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041317 PAYPAL INST XFER ***********DENT</v>
      </c>
      <c r="D952" t="str">
        <f>RIGHT(Table1[[#This Row],[Cleaned up desc]], LEN(Table1[[#This Row],[Cleaned up desc]])-6)</f>
        <v xml:space="preserve"> PAYPAL INST XFER ***********DENT</v>
      </c>
      <c r="E952">
        <v>-42.89</v>
      </c>
      <c r="F952" t="s">
        <v>1</v>
      </c>
      <c r="G952" t="s">
        <v>1063</v>
      </c>
    </row>
    <row r="953" spans="1:7" x14ac:dyDescent="0.25">
      <c r="A953" s="1">
        <v>43207</v>
      </c>
      <c r="B953" t="s">
        <v>362</v>
      </c>
      <c r="C9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041718 PAYPAL INST XFER ***********ACHA</v>
      </c>
      <c r="D953" t="str">
        <f>RIGHT(Table1[[#This Row],[Cleaned up desc]], LEN(Table1[[#This Row],[Cleaned up desc]])-6)</f>
        <v xml:space="preserve"> PAYPAL INST XFER ***********ACHA</v>
      </c>
      <c r="E953">
        <v>-40</v>
      </c>
      <c r="F953" t="s">
        <v>1</v>
      </c>
      <c r="G953" t="s">
        <v>1063</v>
      </c>
    </row>
    <row r="954" spans="1:7" x14ac:dyDescent="0.25">
      <c r="A954" s="1">
        <v>43207</v>
      </c>
      <c r="B954" t="s">
        <v>361</v>
      </c>
      <c r="C9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041718 PAYPAL VERIFYBANK ***********TWSQ</v>
      </c>
      <c r="D954" t="str">
        <f>RIGHT(Table1[[#This Row],[Cleaned up desc]], LEN(Table1[[#This Row],[Cleaned up desc]])-6)</f>
        <v xml:space="preserve"> PAYPAL VERIFYBANK ***********TWSQ</v>
      </c>
      <c r="E954">
        <v>-0.28999999999999998</v>
      </c>
      <c r="F954" t="s">
        <v>1</v>
      </c>
      <c r="G954" t="s">
        <v>1063</v>
      </c>
    </row>
    <row r="955" spans="1:7" x14ac:dyDescent="0.25">
      <c r="A955" s="1">
        <v>43584</v>
      </c>
      <c r="B955" t="s">
        <v>503</v>
      </c>
      <c r="C9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042919 PAYPAL INST XFER ***********.COM</v>
      </c>
      <c r="D955" t="str">
        <f>RIGHT(Table1[[#This Row],[Cleaned up desc]], LEN(Table1[[#This Row],[Cleaned up desc]])-6)</f>
        <v xml:space="preserve"> PAYPAL INST XFER ***********.COM</v>
      </c>
      <c r="E955">
        <v>-9.73</v>
      </c>
      <c r="F955" t="s">
        <v>1</v>
      </c>
      <c r="G955" t="s">
        <v>1063</v>
      </c>
    </row>
    <row r="956" spans="1:7" x14ac:dyDescent="0.25">
      <c r="A956" s="1">
        <v>43220</v>
      </c>
      <c r="B956" t="s">
        <v>369</v>
      </c>
      <c r="C9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043018 PAYPAL INST XFER ***********.COM</v>
      </c>
      <c r="D956" t="str">
        <f>RIGHT(Table1[[#This Row],[Cleaned up desc]], LEN(Table1[[#This Row],[Cleaned up desc]])-6)</f>
        <v xml:space="preserve"> PAYPAL INST XFER ***********.COM</v>
      </c>
      <c r="E956">
        <v>-8.65</v>
      </c>
      <c r="F956" t="s">
        <v>1</v>
      </c>
      <c r="G956" t="s">
        <v>1063</v>
      </c>
    </row>
    <row r="957" spans="1:7" x14ac:dyDescent="0.25">
      <c r="A957" s="1">
        <v>44691</v>
      </c>
      <c r="B957" t="s">
        <v>871</v>
      </c>
      <c r="C9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051022 PAYPAL INST XFER ***********USAI</v>
      </c>
      <c r="D957" t="str">
        <f>RIGHT(Table1[[#This Row],[Cleaned up desc]], LEN(Table1[[#This Row],[Cleaned up desc]])-6)</f>
        <v xml:space="preserve"> PAYPAL INST XFER ***********USAI</v>
      </c>
      <c r="E957">
        <v>-5.4</v>
      </c>
      <c r="F957">
        <v>11354.56</v>
      </c>
      <c r="G957" t="s">
        <v>1063</v>
      </c>
    </row>
    <row r="958" spans="1:7" x14ac:dyDescent="0.25">
      <c r="A958" s="1">
        <v>43249</v>
      </c>
      <c r="B958" t="s">
        <v>375</v>
      </c>
      <c r="C9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052918 PAYPAL INST XFER ***********.COM</v>
      </c>
      <c r="D958" t="str">
        <f>RIGHT(Table1[[#This Row],[Cleaned up desc]], LEN(Table1[[#This Row],[Cleaned up desc]])-6)</f>
        <v xml:space="preserve"> PAYPAL INST XFER ***********.COM</v>
      </c>
      <c r="E958">
        <v>-8.65</v>
      </c>
      <c r="F958" t="s">
        <v>1</v>
      </c>
      <c r="G958" t="s">
        <v>1063</v>
      </c>
    </row>
    <row r="959" spans="1:7" x14ac:dyDescent="0.25">
      <c r="A959" s="1">
        <v>42885</v>
      </c>
      <c r="B959" t="s">
        <v>219</v>
      </c>
      <c r="C9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053017 PAYPAL INST XFER ***********.COM</v>
      </c>
      <c r="D959" t="str">
        <f>RIGHT(Table1[[#This Row],[Cleaned up desc]], LEN(Table1[[#This Row],[Cleaned up desc]])-6)</f>
        <v xml:space="preserve"> PAYPAL INST XFER ***********.COM</v>
      </c>
      <c r="E959">
        <v>-8.57</v>
      </c>
      <c r="F959" t="s">
        <v>1</v>
      </c>
      <c r="G959" t="s">
        <v>1063</v>
      </c>
    </row>
    <row r="960" spans="1:7" x14ac:dyDescent="0.25">
      <c r="A960" s="1">
        <v>43983</v>
      </c>
      <c r="B960" t="s">
        <v>647</v>
      </c>
      <c r="C9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060120 PAYPAL INST XFER *********** CDC</v>
      </c>
      <c r="D960" t="str">
        <f>RIGHT(Table1[[#This Row],[Cleaned up desc]], LEN(Table1[[#This Row],[Cleaned up desc]])-6)</f>
        <v xml:space="preserve"> PAYPAL INST XFER *********** CDC</v>
      </c>
      <c r="E960">
        <v>-200</v>
      </c>
      <c r="F960" t="s">
        <v>1</v>
      </c>
      <c r="G960" t="s">
        <v>1063</v>
      </c>
    </row>
    <row r="961" spans="1:7" x14ac:dyDescent="0.25">
      <c r="A961" s="1">
        <v>44722</v>
      </c>
      <c r="B961" t="s">
        <v>876</v>
      </c>
      <c r="C9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061022 PAYPAL INST XFER ***********USAI</v>
      </c>
      <c r="D961" t="str">
        <f>RIGHT(Table1[[#This Row],[Cleaned up desc]], LEN(Table1[[#This Row],[Cleaned up desc]])-6)</f>
        <v xml:space="preserve"> PAYPAL INST XFER ***********USAI</v>
      </c>
      <c r="E961">
        <v>-5.4</v>
      </c>
      <c r="F961">
        <v>7691.19</v>
      </c>
      <c r="G961" t="s">
        <v>1063</v>
      </c>
    </row>
    <row r="962" spans="1:7" x14ac:dyDescent="0.25">
      <c r="A962" s="1">
        <v>42914</v>
      </c>
      <c r="B962" t="s">
        <v>240</v>
      </c>
      <c r="C9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062817 PAYPAL INST XFER ***********.COM</v>
      </c>
      <c r="D962" t="str">
        <f>RIGHT(Table1[[#This Row],[Cleaned up desc]], LEN(Table1[[#This Row],[Cleaned up desc]])-6)</f>
        <v xml:space="preserve"> PAYPAL INST XFER ***********.COM</v>
      </c>
      <c r="E962">
        <v>-8.65</v>
      </c>
      <c r="F962" t="s">
        <v>1</v>
      </c>
      <c r="G962" t="s">
        <v>1063</v>
      </c>
    </row>
    <row r="963" spans="1:7" x14ac:dyDescent="0.25">
      <c r="A963" s="1">
        <v>43279</v>
      </c>
      <c r="B963" t="s">
        <v>385</v>
      </c>
      <c r="C9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062818 PAYPAL INST XFER ***********.COM</v>
      </c>
      <c r="D963" t="str">
        <f>RIGHT(Table1[[#This Row],[Cleaned up desc]], LEN(Table1[[#This Row],[Cleaned up desc]])-6)</f>
        <v xml:space="preserve"> PAYPAL INST XFER ***********.COM</v>
      </c>
      <c r="E963">
        <v>-8.65</v>
      </c>
      <c r="F963" t="s">
        <v>1</v>
      </c>
      <c r="G963" t="s">
        <v>1063</v>
      </c>
    </row>
    <row r="964" spans="1:7" x14ac:dyDescent="0.25">
      <c r="A964" s="1">
        <v>44375</v>
      </c>
      <c r="B964" t="s">
        <v>782</v>
      </c>
      <c r="C9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062821 PAYPAL TRANSFER ***********8314</v>
      </c>
      <c r="D964" t="str">
        <f>RIGHT(Table1[[#This Row],[Cleaned up desc]], LEN(Table1[[#This Row],[Cleaned up desc]])-6)</f>
        <v xml:space="preserve"> PAYPAL TRANSFER ***********8314</v>
      </c>
      <c r="E964">
        <v>70</v>
      </c>
      <c r="F964">
        <v>30255.68</v>
      </c>
      <c r="G964" t="s">
        <v>1063</v>
      </c>
    </row>
    <row r="965" spans="1:7" x14ac:dyDescent="0.25">
      <c r="A965" s="1">
        <v>44753</v>
      </c>
      <c r="B965" t="s">
        <v>885</v>
      </c>
      <c r="C9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071122 PAYPAL INST XFER ***********USAI</v>
      </c>
      <c r="D965" t="str">
        <f>RIGHT(Table1[[#This Row],[Cleaned up desc]], LEN(Table1[[#This Row],[Cleaned up desc]])-6)</f>
        <v xml:space="preserve"> PAYPAL INST XFER ***********USAI</v>
      </c>
      <c r="E965">
        <v>-5.4</v>
      </c>
      <c r="F965">
        <v>6231.49</v>
      </c>
      <c r="G965" t="s">
        <v>1063</v>
      </c>
    </row>
    <row r="966" spans="1:7" x14ac:dyDescent="0.25">
      <c r="A966" s="1">
        <v>42944</v>
      </c>
      <c r="B966" t="s">
        <v>253</v>
      </c>
      <c r="C9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072817 PAYPAL INST XFER ***********.COM</v>
      </c>
      <c r="D966" t="str">
        <f>RIGHT(Table1[[#This Row],[Cleaned up desc]], LEN(Table1[[#This Row],[Cleaned up desc]])-6)</f>
        <v xml:space="preserve"> PAYPAL INST XFER ***********.COM</v>
      </c>
      <c r="E966">
        <v>-8.65</v>
      </c>
      <c r="F966" t="s">
        <v>1</v>
      </c>
      <c r="G966" t="s">
        <v>1063</v>
      </c>
    </row>
    <row r="967" spans="1:7" x14ac:dyDescent="0.25">
      <c r="A967" s="1">
        <v>43311</v>
      </c>
      <c r="B967" t="s">
        <v>398</v>
      </c>
      <c r="C9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073018 PAYPAL INST XFER ***********.COM</v>
      </c>
      <c r="D967" t="str">
        <f>RIGHT(Table1[[#This Row],[Cleaned up desc]], LEN(Table1[[#This Row],[Cleaned up desc]])-6)</f>
        <v xml:space="preserve"> PAYPAL INST XFER ***********.COM</v>
      </c>
      <c r="E967">
        <v>-8.65</v>
      </c>
      <c r="F967" t="s">
        <v>1</v>
      </c>
      <c r="G967" t="s">
        <v>1063</v>
      </c>
    </row>
    <row r="968" spans="1:7" x14ac:dyDescent="0.25">
      <c r="A968" s="1">
        <v>43311</v>
      </c>
      <c r="B968" t="s">
        <v>399</v>
      </c>
      <c r="C9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073018 PAYPAL INST XFER ***********ACHA</v>
      </c>
      <c r="D968" t="str">
        <f>RIGHT(Table1[[#This Row],[Cleaned up desc]], LEN(Table1[[#This Row],[Cleaned up desc]])-6)</f>
        <v xml:space="preserve"> PAYPAL INST XFER ***********ACHA</v>
      </c>
      <c r="E968">
        <v>-40</v>
      </c>
      <c r="F968" t="s">
        <v>1</v>
      </c>
      <c r="G968" t="s">
        <v>1063</v>
      </c>
    </row>
    <row r="969" spans="1:7" x14ac:dyDescent="0.25">
      <c r="A969" s="1">
        <v>43321</v>
      </c>
      <c r="B969" t="s">
        <v>406</v>
      </c>
      <c r="C9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080918 PAYPAL INST XFER ***********KPAY</v>
      </c>
      <c r="D969" t="str">
        <f>RIGHT(Table1[[#This Row],[Cleaned up desc]], LEN(Table1[[#This Row],[Cleaned up desc]])-6)</f>
        <v xml:space="preserve"> PAYPAL INST XFER ***********KPAY</v>
      </c>
      <c r="E969">
        <v>-20</v>
      </c>
      <c r="F969" t="s">
        <v>1</v>
      </c>
      <c r="G969" t="s">
        <v>1063</v>
      </c>
    </row>
    <row r="970" spans="1:7" x14ac:dyDescent="0.25">
      <c r="A970" s="1">
        <v>44783</v>
      </c>
      <c r="B970" t="s">
        <v>894</v>
      </c>
      <c r="C9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081022 PAYPAL INST XFER ***********USAI</v>
      </c>
      <c r="D970" t="str">
        <f>RIGHT(Table1[[#This Row],[Cleaned up desc]], LEN(Table1[[#This Row],[Cleaned up desc]])-6)</f>
        <v xml:space="preserve"> PAYPAL INST XFER ***********USAI</v>
      </c>
      <c r="E970">
        <v>-5.4</v>
      </c>
      <c r="F970">
        <v>6406.59</v>
      </c>
      <c r="G970" t="s">
        <v>1063</v>
      </c>
    </row>
    <row r="971" spans="1:7" x14ac:dyDescent="0.25">
      <c r="A971" s="1">
        <v>42975</v>
      </c>
      <c r="B971" t="s">
        <v>273</v>
      </c>
      <c r="C9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082817 PAYPAL INST XFER ***********.COM</v>
      </c>
      <c r="D971" t="str">
        <f>RIGHT(Table1[[#This Row],[Cleaned up desc]], LEN(Table1[[#This Row],[Cleaned up desc]])-6)</f>
        <v xml:space="preserve"> PAYPAL INST XFER ***********.COM</v>
      </c>
      <c r="E971">
        <v>-8.65</v>
      </c>
      <c r="F971" t="s">
        <v>1</v>
      </c>
      <c r="G971" t="s">
        <v>1063</v>
      </c>
    </row>
    <row r="972" spans="1:7" x14ac:dyDescent="0.25">
      <c r="A972" s="1">
        <v>43340</v>
      </c>
      <c r="B972" t="s">
        <v>411</v>
      </c>
      <c r="C9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082818 PAYPAL INST XFER ***********.COM</v>
      </c>
      <c r="D972" t="str">
        <f>RIGHT(Table1[[#This Row],[Cleaned up desc]], LEN(Table1[[#This Row],[Cleaned up desc]])-6)</f>
        <v xml:space="preserve"> PAYPAL INST XFER ***********.COM</v>
      </c>
      <c r="E972">
        <v>-8.65</v>
      </c>
      <c r="F972" t="s">
        <v>1</v>
      </c>
      <c r="G972" t="s">
        <v>1063</v>
      </c>
    </row>
    <row r="973" spans="1:7" x14ac:dyDescent="0.25">
      <c r="A973" s="1">
        <v>44449</v>
      </c>
      <c r="B973" t="s">
        <v>818</v>
      </c>
      <c r="C9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091021 PAYPAL INST XFER ***********USAI</v>
      </c>
      <c r="D973" t="str">
        <f>RIGHT(Table1[[#This Row],[Cleaned up desc]], LEN(Table1[[#This Row],[Cleaned up desc]])-6)</f>
        <v xml:space="preserve"> PAYPAL INST XFER ***********USAI</v>
      </c>
      <c r="E973">
        <v>-5.4</v>
      </c>
      <c r="F973">
        <v>6831.09</v>
      </c>
      <c r="G973" t="s">
        <v>1063</v>
      </c>
    </row>
    <row r="974" spans="1:7" x14ac:dyDescent="0.25">
      <c r="A974" s="1">
        <v>45180</v>
      </c>
      <c r="B974" t="s">
        <v>1007</v>
      </c>
      <c r="C9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091123 PAYPAL INST XFER ***********USAI</v>
      </c>
      <c r="D974" t="str">
        <f>RIGHT(Table1[[#This Row],[Cleaned up desc]], LEN(Table1[[#This Row],[Cleaned up desc]])-6)</f>
        <v xml:space="preserve"> PAYPAL INST XFER ***********USAI</v>
      </c>
      <c r="E974">
        <v>-11.9</v>
      </c>
      <c r="F974">
        <v>6625.46</v>
      </c>
      <c r="G974" t="s">
        <v>1063</v>
      </c>
    </row>
    <row r="975" spans="1:7" x14ac:dyDescent="0.25">
      <c r="A975" s="1">
        <v>43724</v>
      </c>
      <c r="B975" t="s">
        <v>546</v>
      </c>
      <c r="C9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091619 PAYPAL INST XFER *********** EB</v>
      </c>
      <c r="D975" t="str">
        <f>RIGHT(Table1[[#This Row],[Cleaned up desc]], LEN(Table1[[#This Row],[Cleaned up desc]])-6)</f>
        <v xml:space="preserve"> PAYPAL INST XFER *********** EB</v>
      </c>
      <c r="E975">
        <v>-15</v>
      </c>
      <c r="F975" t="s">
        <v>1</v>
      </c>
      <c r="G975" t="s">
        <v>1063</v>
      </c>
    </row>
    <row r="976" spans="1:7" x14ac:dyDescent="0.25">
      <c r="A976" s="1">
        <v>45209</v>
      </c>
      <c r="B976" t="s">
        <v>1022</v>
      </c>
      <c r="C9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101023 PAYPAL INST XFER ***********USAI</v>
      </c>
      <c r="D976" t="str">
        <f>RIGHT(Table1[[#This Row],[Cleaned up desc]], LEN(Table1[[#This Row],[Cleaned up desc]])-6)</f>
        <v xml:space="preserve"> PAYPAL INST XFER ***********USAI</v>
      </c>
      <c r="E976">
        <v>-11.9</v>
      </c>
      <c r="F976">
        <v>10761.19</v>
      </c>
      <c r="G976" t="s">
        <v>1063</v>
      </c>
    </row>
    <row r="977" spans="1:7" x14ac:dyDescent="0.25">
      <c r="A977" s="1">
        <v>44481</v>
      </c>
      <c r="B977" t="s">
        <v>823</v>
      </c>
      <c r="C9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101221 PAYPAL INST XFER ***********USAI</v>
      </c>
      <c r="D977" t="str">
        <f>RIGHT(Table1[[#This Row],[Cleaned up desc]], LEN(Table1[[#This Row],[Cleaned up desc]])-6)</f>
        <v xml:space="preserve"> PAYPAL INST XFER ***********USAI</v>
      </c>
      <c r="E977">
        <v>-5.4</v>
      </c>
      <c r="F977">
        <v>15177.21</v>
      </c>
      <c r="G977" t="s">
        <v>1063</v>
      </c>
    </row>
    <row r="978" spans="1:7" x14ac:dyDescent="0.25">
      <c r="A978" s="1">
        <v>43409</v>
      </c>
      <c r="B978" t="s">
        <v>432</v>
      </c>
      <c r="C9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110518 PAYPAL INST XFER ***********KPAY</v>
      </c>
      <c r="D978" t="str">
        <f>RIGHT(Table1[[#This Row],[Cleaned up desc]], LEN(Table1[[#This Row],[Cleaned up desc]])-6)</f>
        <v xml:space="preserve"> PAYPAL INST XFER ***********KPAY</v>
      </c>
      <c r="E978">
        <v>-20</v>
      </c>
      <c r="F978" t="s">
        <v>1</v>
      </c>
      <c r="G978" t="s">
        <v>1063</v>
      </c>
    </row>
    <row r="979" spans="1:7" x14ac:dyDescent="0.25">
      <c r="A979" s="1">
        <v>44510</v>
      </c>
      <c r="B979" t="s">
        <v>833</v>
      </c>
      <c r="C9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111021 PAYPAL INST XFER ***********USAI</v>
      </c>
      <c r="D979" t="str">
        <f>RIGHT(Table1[[#This Row],[Cleaned up desc]], LEN(Table1[[#This Row],[Cleaned up desc]])-6)</f>
        <v xml:space="preserve"> PAYPAL INST XFER ***********USAI</v>
      </c>
      <c r="E979">
        <v>-5.4</v>
      </c>
      <c r="F979">
        <v>14172.41</v>
      </c>
      <c r="G979" t="s">
        <v>1063</v>
      </c>
    </row>
    <row r="980" spans="1:7" x14ac:dyDescent="0.25">
      <c r="A980" s="1">
        <v>42695</v>
      </c>
      <c r="B980" t="s">
        <v>42</v>
      </c>
      <c r="C9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112116 PAYPAL INST XFER ***********.COM</v>
      </c>
      <c r="D980" t="str">
        <f>RIGHT(Table1[[#This Row],[Cleaned up desc]], LEN(Table1[[#This Row],[Cleaned up desc]])-6)</f>
        <v xml:space="preserve"> PAYPAL INST XFER ***********.COM</v>
      </c>
      <c r="E980">
        <v>-8.65</v>
      </c>
      <c r="F980" t="s">
        <v>1</v>
      </c>
      <c r="G980" t="s">
        <v>1063</v>
      </c>
    </row>
    <row r="981" spans="1:7" x14ac:dyDescent="0.25">
      <c r="A981" s="1">
        <v>43432</v>
      </c>
      <c r="B981" t="s">
        <v>439</v>
      </c>
      <c r="C9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112818 PAYPAL INST XFER ***********.COM</v>
      </c>
      <c r="D981" t="str">
        <f>RIGHT(Table1[[#This Row],[Cleaned up desc]], LEN(Table1[[#This Row],[Cleaned up desc]])-6)</f>
        <v xml:space="preserve"> PAYPAL INST XFER ***********.COM</v>
      </c>
      <c r="E981">
        <v>-8.65</v>
      </c>
      <c r="F981" t="s">
        <v>1</v>
      </c>
      <c r="G981" t="s">
        <v>1063</v>
      </c>
    </row>
    <row r="982" spans="1:7" x14ac:dyDescent="0.25">
      <c r="A982" s="1">
        <v>42712</v>
      </c>
      <c r="B982" t="s">
        <v>60</v>
      </c>
      <c r="C9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120816 PAYPAL INST XFER ***********HOES</v>
      </c>
      <c r="D982" t="str">
        <f>RIGHT(Table1[[#This Row],[Cleaned up desc]], LEN(Table1[[#This Row],[Cleaned up desc]])-6)</f>
        <v xml:space="preserve"> PAYPAL INST XFER ***********HOES</v>
      </c>
      <c r="E982">
        <v>-150</v>
      </c>
      <c r="F982" t="s">
        <v>1</v>
      </c>
      <c r="G982" t="s">
        <v>1063</v>
      </c>
    </row>
    <row r="983" spans="1:7" x14ac:dyDescent="0.25">
      <c r="A983" s="1">
        <v>44540</v>
      </c>
      <c r="B983" t="s">
        <v>839</v>
      </c>
      <c r="C9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121021 PAYPAL INST XFER ***********USAI</v>
      </c>
      <c r="D983" t="str">
        <f>RIGHT(Table1[[#This Row],[Cleaned up desc]], LEN(Table1[[#This Row],[Cleaned up desc]])-6)</f>
        <v xml:space="preserve"> PAYPAL INST XFER ***********USAI</v>
      </c>
      <c r="E983">
        <v>-5.4</v>
      </c>
      <c r="F983">
        <v>13189.74</v>
      </c>
      <c r="G983" t="s">
        <v>1063</v>
      </c>
    </row>
    <row r="984" spans="1:7" x14ac:dyDescent="0.25">
      <c r="A984" s="1">
        <v>43462</v>
      </c>
      <c r="B984" t="s">
        <v>451</v>
      </c>
      <c r="C9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122818 PAYPAL INST XFER ***********.COM</v>
      </c>
      <c r="D984" t="str">
        <f>RIGHT(Table1[[#This Row],[Cleaned up desc]], LEN(Table1[[#This Row],[Cleaned up desc]])-6)</f>
        <v xml:space="preserve"> PAYPAL INST XFER ***********.COM</v>
      </c>
      <c r="E984">
        <v>-8.65</v>
      </c>
      <c r="F984" t="s">
        <v>1</v>
      </c>
      <c r="G984" t="s">
        <v>1063</v>
      </c>
    </row>
    <row r="985" spans="1:7" x14ac:dyDescent="0.25">
      <c r="A985" s="1">
        <v>42745</v>
      </c>
      <c r="B985" t="s">
        <v>98</v>
      </c>
      <c r="C9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011017 VENMO PAYMENT ***********0523</v>
      </c>
      <c r="D985" t="str">
        <f>RIGHT(Table1[[#This Row],[Cleaned up desc]], LEN(Table1[[#This Row],[Cleaned up desc]])-6)</f>
        <v xml:space="preserve"> VENMO PAYMENT ***********0523</v>
      </c>
      <c r="E985">
        <v>-116</v>
      </c>
      <c r="F985" t="s">
        <v>1</v>
      </c>
      <c r="G985" t="s">
        <v>1064</v>
      </c>
    </row>
    <row r="986" spans="1:7" x14ac:dyDescent="0.25">
      <c r="A986" s="1">
        <v>44589</v>
      </c>
      <c r="B986" t="s">
        <v>845</v>
      </c>
      <c r="C9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012822 VENMO CASHOUT ***********5705</v>
      </c>
      <c r="D986" t="str">
        <f>RIGHT(Table1[[#This Row],[Cleaned up desc]], LEN(Table1[[#This Row],[Cleaned up desc]])-6)</f>
        <v xml:space="preserve"> VENMO CASHOUT ***********5705</v>
      </c>
      <c r="E986">
        <v>1000</v>
      </c>
      <c r="F986">
        <v>12934.78</v>
      </c>
      <c r="G986" t="s">
        <v>1064</v>
      </c>
    </row>
    <row r="987" spans="1:7" x14ac:dyDescent="0.25">
      <c r="A987" s="1">
        <v>44277</v>
      </c>
      <c r="B987" t="s">
        <v>742</v>
      </c>
      <c r="C9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032221 VENMO PAYMENT ***********9539</v>
      </c>
      <c r="D987" t="str">
        <f>RIGHT(Table1[[#This Row],[Cleaned up desc]], LEN(Table1[[#This Row],[Cleaned up desc]])-6)</f>
        <v xml:space="preserve"> VENMO PAYMENT ***********9539</v>
      </c>
      <c r="E987">
        <v>-13</v>
      </c>
      <c r="F987">
        <v>24230.76</v>
      </c>
      <c r="G987" t="s">
        <v>1064</v>
      </c>
    </row>
    <row r="988" spans="1:7" x14ac:dyDescent="0.25">
      <c r="A988" s="1">
        <v>44657</v>
      </c>
      <c r="B988" t="s">
        <v>863</v>
      </c>
      <c r="C9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040622 VENMO PAYMENT ***********8914</v>
      </c>
      <c r="D988" t="str">
        <f>RIGHT(Table1[[#This Row],[Cleaned up desc]], LEN(Table1[[#This Row],[Cleaned up desc]])-6)</f>
        <v xml:space="preserve"> VENMO PAYMENT ***********8914</v>
      </c>
      <c r="E988">
        <v>-25</v>
      </c>
      <c r="F988">
        <v>12821.98</v>
      </c>
      <c r="G988" t="s">
        <v>1064</v>
      </c>
    </row>
    <row r="989" spans="1:7" x14ac:dyDescent="0.25">
      <c r="A989" s="1">
        <v>43931</v>
      </c>
      <c r="B989" t="s">
        <v>618</v>
      </c>
      <c r="C9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041020 VENMO PAYMENT ***********6022</v>
      </c>
      <c r="D989" t="str">
        <f>RIGHT(Table1[[#This Row],[Cleaned up desc]], LEN(Table1[[#This Row],[Cleaned up desc]])-6)</f>
        <v xml:space="preserve"> VENMO PAYMENT ***********6022</v>
      </c>
      <c r="E989">
        <v>-25</v>
      </c>
      <c r="F989" t="s">
        <v>1</v>
      </c>
      <c r="G989" t="s">
        <v>1064</v>
      </c>
    </row>
    <row r="990" spans="1:7" x14ac:dyDescent="0.25">
      <c r="A990" s="1">
        <v>43983</v>
      </c>
      <c r="B990" t="s">
        <v>646</v>
      </c>
      <c r="C9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060120 VENMO PAYMENT ***********0440</v>
      </c>
      <c r="D990" t="str">
        <f>RIGHT(Table1[[#This Row],[Cleaned up desc]], LEN(Table1[[#This Row],[Cleaned up desc]])-6)</f>
        <v xml:space="preserve"> VENMO PAYMENT ***********0440</v>
      </c>
      <c r="E990">
        <v>-100</v>
      </c>
      <c r="F990" t="s">
        <v>1</v>
      </c>
      <c r="G990" t="s">
        <v>1064</v>
      </c>
    </row>
    <row r="991" spans="1:7" x14ac:dyDescent="0.25">
      <c r="A991" s="1">
        <v>44348</v>
      </c>
      <c r="B991" t="s">
        <v>770</v>
      </c>
      <c r="C9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060121 VENMO CASHOUT ***********0911</v>
      </c>
      <c r="D991" t="str">
        <f>RIGHT(Table1[[#This Row],[Cleaned up desc]], LEN(Table1[[#This Row],[Cleaned up desc]])-6)</f>
        <v xml:space="preserve"> VENMO CASHOUT ***********0911</v>
      </c>
      <c r="E991">
        <v>485.55</v>
      </c>
      <c r="F991">
        <v>28844.07</v>
      </c>
      <c r="G991" t="s">
        <v>1064</v>
      </c>
    </row>
    <row r="992" spans="1:7" x14ac:dyDescent="0.25">
      <c r="A992" s="1">
        <v>44348</v>
      </c>
      <c r="B992" t="s">
        <v>771</v>
      </c>
      <c r="C9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060121 VENMO PAYMENT ***********0903</v>
      </c>
      <c r="D992" t="str">
        <f>RIGHT(Table1[[#This Row],[Cleaned up desc]], LEN(Table1[[#This Row],[Cleaned up desc]])-6)</f>
        <v xml:space="preserve"> VENMO PAYMENT ***********0903</v>
      </c>
      <c r="E992">
        <v>-6.5</v>
      </c>
      <c r="F992">
        <v>28837.57</v>
      </c>
      <c r="G992" t="s">
        <v>1064</v>
      </c>
    </row>
    <row r="993" spans="1:7" x14ac:dyDescent="0.25">
      <c r="A993" s="1">
        <v>44354</v>
      </c>
      <c r="B993" t="s">
        <v>775</v>
      </c>
      <c r="C9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060721 VENMO PAYMENT ***********7840</v>
      </c>
      <c r="D993" t="str">
        <f>RIGHT(Table1[[#This Row],[Cleaned up desc]], LEN(Table1[[#This Row],[Cleaned up desc]])-6)</f>
        <v xml:space="preserve"> VENMO PAYMENT ***********7840</v>
      </c>
      <c r="E993">
        <v>-70</v>
      </c>
      <c r="F993">
        <v>28473.4</v>
      </c>
      <c r="G993" t="s">
        <v>1064</v>
      </c>
    </row>
    <row r="994" spans="1:7" x14ac:dyDescent="0.25">
      <c r="A994" s="1">
        <v>44007</v>
      </c>
      <c r="B994" t="s">
        <v>655</v>
      </c>
      <c r="C9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062520 VENMO PAYMENT ***********4683</v>
      </c>
      <c r="D994" t="str">
        <f>RIGHT(Table1[[#This Row],[Cleaned up desc]], LEN(Table1[[#This Row],[Cleaned up desc]])-6)</f>
        <v xml:space="preserve"> VENMO PAYMENT ***********4683</v>
      </c>
      <c r="E994">
        <v>-100</v>
      </c>
      <c r="F994" t="s">
        <v>1</v>
      </c>
      <c r="G994" t="s">
        <v>1064</v>
      </c>
    </row>
    <row r="995" spans="1:7" x14ac:dyDescent="0.25">
      <c r="A995" s="1">
        <v>44375</v>
      </c>
      <c r="B995" t="s">
        <v>784</v>
      </c>
      <c r="C9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062821 VENMO PAYMENT ***********0324</v>
      </c>
      <c r="D995" t="str">
        <f>RIGHT(Table1[[#This Row],[Cleaned up desc]], LEN(Table1[[#This Row],[Cleaned up desc]])-6)</f>
        <v xml:space="preserve"> VENMO PAYMENT ***********0324</v>
      </c>
      <c r="E995">
        <v>-11</v>
      </c>
      <c r="F995">
        <v>30235.08</v>
      </c>
      <c r="G995" t="s">
        <v>1064</v>
      </c>
    </row>
    <row r="996" spans="1:7" x14ac:dyDescent="0.25">
      <c r="A996" s="1">
        <v>44375</v>
      </c>
      <c r="B996" t="s">
        <v>783</v>
      </c>
      <c r="C9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062821 VENMO PAYMENT ***********0411</v>
      </c>
      <c r="D996" t="str">
        <f>RIGHT(Table1[[#This Row],[Cleaned up desc]], LEN(Table1[[#This Row],[Cleaned up desc]])-6)</f>
        <v xml:space="preserve"> VENMO PAYMENT ***********0411</v>
      </c>
      <c r="E996">
        <v>-9.6</v>
      </c>
      <c r="F996">
        <v>30246.080000000002</v>
      </c>
      <c r="G996" t="s">
        <v>1064</v>
      </c>
    </row>
    <row r="997" spans="1:7" x14ac:dyDescent="0.25">
      <c r="A997" s="1">
        <v>44375</v>
      </c>
      <c r="B997" t="s">
        <v>785</v>
      </c>
      <c r="C9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062821 VENMO PAYMENT ***********9457</v>
      </c>
      <c r="D997" t="str">
        <f>RIGHT(Table1[[#This Row],[Cleaned up desc]], LEN(Table1[[#This Row],[Cleaned up desc]])-6)</f>
        <v xml:space="preserve"> VENMO PAYMENT ***********9457</v>
      </c>
      <c r="E997">
        <v>-18</v>
      </c>
      <c r="F997">
        <v>30217.08</v>
      </c>
      <c r="G997" t="s">
        <v>1064</v>
      </c>
    </row>
    <row r="998" spans="1:7" x14ac:dyDescent="0.25">
      <c r="A998" s="1">
        <v>44389</v>
      </c>
      <c r="B998" t="s">
        <v>795</v>
      </c>
      <c r="C9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071221 VENMO PAYMENT ***********1661</v>
      </c>
      <c r="D998" t="str">
        <f>RIGHT(Table1[[#This Row],[Cleaned up desc]], LEN(Table1[[#This Row],[Cleaned up desc]])-6)</f>
        <v xml:space="preserve"> VENMO PAYMENT ***********1661</v>
      </c>
      <c r="E998">
        <v>-10</v>
      </c>
      <c r="F998">
        <v>30951.279999999999</v>
      </c>
      <c r="G998" t="s">
        <v>1064</v>
      </c>
    </row>
    <row r="999" spans="1:7" x14ac:dyDescent="0.25">
      <c r="A999" s="1">
        <v>44389</v>
      </c>
      <c r="B999" t="s">
        <v>792</v>
      </c>
      <c r="C9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071221 VENMO PAYMENT ***********3943</v>
      </c>
      <c r="D999" t="str">
        <f>RIGHT(Table1[[#This Row],[Cleaned up desc]], LEN(Table1[[#This Row],[Cleaned up desc]])-6)</f>
        <v xml:space="preserve"> VENMO PAYMENT ***********3943</v>
      </c>
      <c r="E999">
        <v>-3</v>
      </c>
      <c r="F999">
        <v>30970.28</v>
      </c>
      <c r="G999" t="s">
        <v>1064</v>
      </c>
    </row>
    <row r="1000" spans="1:7" x14ac:dyDescent="0.25">
      <c r="A1000" s="1">
        <v>44389</v>
      </c>
      <c r="B1000" t="s">
        <v>794</v>
      </c>
      <c r="C10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071221 VENMO PAYMENT ***********4442</v>
      </c>
      <c r="D1000" t="str">
        <f>RIGHT(Table1[[#This Row],[Cleaned up desc]], LEN(Table1[[#This Row],[Cleaned up desc]])-6)</f>
        <v xml:space="preserve"> VENMO PAYMENT ***********4442</v>
      </c>
      <c r="E1000">
        <v>-5</v>
      </c>
      <c r="F1000">
        <v>30961.279999999999</v>
      </c>
      <c r="G1000" t="s">
        <v>1064</v>
      </c>
    </row>
    <row r="1001" spans="1:7" x14ac:dyDescent="0.25">
      <c r="A1001" s="1">
        <v>44389</v>
      </c>
      <c r="B1001" t="s">
        <v>793</v>
      </c>
      <c r="C10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071221 VENMO PAYMENT ***********7909</v>
      </c>
      <c r="D1001" t="str">
        <f>RIGHT(Table1[[#This Row],[Cleaned up desc]], LEN(Table1[[#This Row],[Cleaned up desc]])-6)</f>
        <v xml:space="preserve"> VENMO PAYMENT ***********7909</v>
      </c>
      <c r="E1001">
        <v>-4</v>
      </c>
      <c r="F1001">
        <v>30966.28</v>
      </c>
      <c r="G1001" t="s">
        <v>1064</v>
      </c>
    </row>
    <row r="1002" spans="1:7" x14ac:dyDescent="0.25">
      <c r="A1002" s="1">
        <v>44390</v>
      </c>
      <c r="B1002" t="s">
        <v>797</v>
      </c>
      <c r="C10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071321 VENMO PAYMENT ***********9917</v>
      </c>
      <c r="D1002" t="str">
        <f>RIGHT(Table1[[#This Row],[Cleaned up desc]], LEN(Table1[[#This Row],[Cleaned up desc]])-6)</f>
        <v xml:space="preserve"> VENMO PAYMENT ***********9917</v>
      </c>
      <c r="E1002">
        <v>-33.33</v>
      </c>
      <c r="F1002">
        <v>30907.14</v>
      </c>
      <c r="G1002" t="s">
        <v>1064</v>
      </c>
    </row>
    <row r="1003" spans="1:7" x14ac:dyDescent="0.25">
      <c r="A1003" s="1">
        <v>44446</v>
      </c>
      <c r="B1003" t="s">
        <v>815</v>
      </c>
      <c r="C10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090721 VENMO PAYMENT ***********0710</v>
      </c>
      <c r="D1003" t="str">
        <f>RIGHT(Table1[[#This Row],[Cleaned up desc]], LEN(Table1[[#This Row],[Cleaned up desc]])-6)</f>
        <v xml:space="preserve"> VENMO PAYMENT ***********0710</v>
      </c>
      <c r="E1003">
        <v>-15</v>
      </c>
      <c r="F1003">
        <v>36902.660000000003</v>
      </c>
      <c r="G1003" t="s">
        <v>1064</v>
      </c>
    </row>
    <row r="1004" spans="1:7" x14ac:dyDescent="0.25">
      <c r="A1004" s="1">
        <v>44113</v>
      </c>
      <c r="B1004" t="s">
        <v>679</v>
      </c>
      <c r="C10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100920 VENMO PAYMENT ***********4120</v>
      </c>
      <c r="D1004" t="str">
        <f>RIGHT(Table1[[#This Row],[Cleaned up desc]], LEN(Table1[[#This Row],[Cleaned up desc]])-6)</f>
        <v xml:space="preserve"> VENMO PAYMENT ***********4120</v>
      </c>
      <c r="E1004">
        <v>-23</v>
      </c>
      <c r="F1004" t="s">
        <v>1</v>
      </c>
      <c r="G1004" t="s">
        <v>1064</v>
      </c>
    </row>
    <row r="1005" spans="1:7" x14ac:dyDescent="0.25">
      <c r="A1005" s="1">
        <v>44123</v>
      </c>
      <c r="B1005" t="s">
        <v>683</v>
      </c>
      <c r="C10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101920 VENMO PAYMENT ***********8567</v>
      </c>
      <c r="D1005" t="str">
        <f>RIGHT(Table1[[#This Row],[Cleaned up desc]], LEN(Table1[[#This Row],[Cleaned up desc]])-6)</f>
        <v xml:space="preserve"> VENMO PAYMENT ***********8567</v>
      </c>
      <c r="E1005">
        <v>-250</v>
      </c>
      <c r="F1005" t="s">
        <v>1</v>
      </c>
      <c r="G1005" t="s">
        <v>1064</v>
      </c>
    </row>
    <row r="1006" spans="1:7" x14ac:dyDescent="0.25">
      <c r="A1006" s="1">
        <v>44494</v>
      </c>
      <c r="B1006" t="s">
        <v>825</v>
      </c>
      <c r="C10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102521 VENMO PAYMENT ***********5746</v>
      </c>
      <c r="D1006" t="str">
        <f>RIGHT(Table1[[#This Row],[Cleaned up desc]], LEN(Table1[[#This Row],[Cleaned up desc]])-6)</f>
        <v xml:space="preserve"> VENMO PAYMENT ***********5746</v>
      </c>
      <c r="E1006">
        <v>-10.5</v>
      </c>
      <c r="F1006">
        <v>15021.11</v>
      </c>
      <c r="G1006" t="s">
        <v>1064</v>
      </c>
    </row>
    <row r="1007" spans="1:7" x14ac:dyDescent="0.25">
      <c r="A1007" s="1">
        <v>44153</v>
      </c>
      <c r="B1007" t="s">
        <v>694</v>
      </c>
      <c r="C10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111820 VENMO PAYMENT ***********9249</v>
      </c>
      <c r="D1007" t="str">
        <f>RIGHT(Table1[[#This Row],[Cleaned up desc]], LEN(Table1[[#This Row],[Cleaned up desc]])-6)</f>
        <v xml:space="preserve"> VENMO PAYMENT ***********9249</v>
      </c>
      <c r="E1007">
        <v>-250</v>
      </c>
      <c r="F1007" t="s">
        <v>1</v>
      </c>
      <c r="G1007" t="s">
        <v>1064</v>
      </c>
    </row>
    <row r="1008" spans="1:7" x14ac:dyDescent="0.25">
      <c r="A1008" s="1">
        <v>43453</v>
      </c>
      <c r="B1008" t="s">
        <v>441</v>
      </c>
      <c r="C10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121918 VENMO CASHOUT ***********8044</v>
      </c>
      <c r="D1008" t="str">
        <f>RIGHT(Table1[[#This Row],[Cleaned up desc]], LEN(Table1[[#This Row],[Cleaned up desc]])-6)</f>
        <v xml:space="preserve"> VENMO CASHOUT ***********8044</v>
      </c>
      <c r="E1008">
        <v>125.05</v>
      </c>
      <c r="F1008" t="s">
        <v>1</v>
      </c>
      <c r="G1008" t="s">
        <v>1064</v>
      </c>
    </row>
    <row r="1009" spans="1:8" x14ac:dyDescent="0.25">
      <c r="A1009" s="1">
        <v>43004</v>
      </c>
      <c r="B1009" t="s">
        <v>276</v>
      </c>
      <c r="C10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092517 MOLINA HEALTHCARE INC 888-560-2025 TX</v>
      </c>
      <c r="D1009" t="str">
        <f>RIGHT(Table1[[#This Row],[Cleaned up desc]], LEN(Table1[[#This Row],[Cleaned up desc]])-6)</f>
        <v xml:space="preserve"> MOLINA HEALTHCARE INC 888-560-2025 TX</v>
      </c>
      <c r="E1009">
        <v>-378.54</v>
      </c>
      <c r="F1009" t="s">
        <v>1</v>
      </c>
      <c r="G1009" t="s">
        <v>1079</v>
      </c>
      <c r="H1009" t="b">
        <v>1</v>
      </c>
    </row>
    <row r="1010" spans="1:8" x14ac:dyDescent="0.25">
      <c r="A1010" s="1">
        <v>43018</v>
      </c>
      <c r="B1010" t="s">
        <v>278</v>
      </c>
      <c r="C10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100917 MOLINA HEALTHCARE INC 888-560-2025 TX</v>
      </c>
      <c r="D1010" t="str">
        <f>RIGHT(Table1[[#This Row],[Cleaned up desc]], LEN(Table1[[#This Row],[Cleaned up desc]])-6)</f>
        <v xml:space="preserve"> MOLINA HEALTHCARE INC 888-560-2025 TX</v>
      </c>
      <c r="E1010">
        <v>-189.27</v>
      </c>
      <c r="F1010" t="s">
        <v>1</v>
      </c>
      <c r="G1010" t="s">
        <v>1079</v>
      </c>
      <c r="H1010" t="b">
        <v>1</v>
      </c>
    </row>
    <row r="1011" spans="1:8" x14ac:dyDescent="0.25">
      <c r="A1011" s="1">
        <v>43175</v>
      </c>
      <c r="B1011" t="s">
        <v>337</v>
      </c>
      <c r="C10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DEBIT CARD REFUND 031518 8062031518 MOLINA HEALTHCARE INC 888-560-2025 TX</v>
      </c>
      <c r="D1011" t="str">
        <f>RIGHT(Table1[[#This Row],[Cleaned up desc]], LEN(Table1[[#This Row],[Cleaned up desc]])-6)</f>
        <v>CARD REFUND 031518 8062031518 MOLINA HEALTHCARE INC 888-560-2025 TX</v>
      </c>
      <c r="E1011">
        <v>22.62</v>
      </c>
      <c r="F1011" t="s">
        <v>1</v>
      </c>
      <c r="G1011" t="s">
        <v>1079</v>
      </c>
      <c r="H1011" t="b">
        <v>1</v>
      </c>
    </row>
    <row r="1012" spans="1:8" x14ac:dyDescent="0.25">
      <c r="A1012" s="1">
        <v>44537</v>
      </c>
      <c r="B1012" t="s">
        <v>838</v>
      </c>
      <c r="C10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120721 Houston Federal P2P PAYMNT ALAN GLASSMAN</v>
      </c>
      <c r="D1012" t="str">
        <f>RIGHT(Table1[[#This Row],[Cleaned up desc]], LEN(Table1[[#This Row],[Cleaned up desc]])-6)</f>
        <v xml:space="preserve"> Houston Federal P2P PAYMNT ALAN GLASSMAN</v>
      </c>
      <c r="E1012">
        <v>210</v>
      </c>
      <c r="F1012">
        <v>12985.14</v>
      </c>
      <c r="G1012" t="s">
        <v>1065</v>
      </c>
    </row>
    <row r="1013" spans="1:8" x14ac:dyDescent="0.25">
      <c r="A1013" s="1">
        <v>43269</v>
      </c>
      <c r="B1013" t="s">
        <v>377</v>
      </c>
      <c r="C10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 FROM Alan Glassman IMCO #7541</v>
      </c>
      <c r="D1013" t="str">
        <f>RIGHT(Table1[[#This Row],[Cleaned up desc]], LEN(Table1[[#This Row],[Cleaned up desc]])-6)</f>
        <v>UNDS TRANSFER CR FROM Alan Glassman IMCO #7541</v>
      </c>
      <c r="E1013">
        <v>400</v>
      </c>
      <c r="F1013" t="s">
        <v>1</v>
      </c>
      <c r="G1013" t="s">
        <v>1065</v>
      </c>
    </row>
    <row r="1014" spans="1:8" x14ac:dyDescent="0.25">
      <c r="A1014" s="1">
        <v>43668</v>
      </c>
      <c r="B1014" t="s">
        <v>1035</v>
      </c>
      <c r="C10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 FROM Jill Rasco CHECKING #7179, CONF# 2123425327</v>
      </c>
      <c r="D1014" t="str">
        <f>RIGHT(Table1[[#This Row],[Cleaned up desc]], LEN(Table1[[#This Row],[Cleaned up desc]])-6)</f>
        <v>UNDS TRANSFER CR FROM Jill Rasco CHECKING #7179, CONF# 2123425327</v>
      </c>
      <c r="E1014">
        <v>5000</v>
      </c>
      <c r="F1014" t="s">
        <v>1</v>
      </c>
      <c r="G1014" t="s">
        <v>1065</v>
      </c>
    </row>
    <row r="1015" spans="1:8" x14ac:dyDescent="0.25">
      <c r="A1015" s="1">
        <v>44540</v>
      </c>
      <c r="B1015" t="s">
        <v>1049</v>
      </c>
      <c r="C10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 FROM Jill Rasco CHECKING #7179, CONF# 3600490013</v>
      </c>
      <c r="D1015" t="str">
        <f>RIGHT(Table1[[#This Row],[Cleaned up desc]], LEN(Table1[[#This Row],[Cleaned up desc]])-6)</f>
        <v>UNDS TRANSFER CR FROM Jill Rasco CHECKING #7179, CONF# 3600490013</v>
      </c>
      <c r="E1015">
        <v>210</v>
      </c>
      <c r="F1015">
        <v>13195.14</v>
      </c>
      <c r="G1015" t="s">
        <v>1065</v>
      </c>
    </row>
    <row r="1016" spans="1:8" x14ac:dyDescent="0.25">
      <c r="A1016" s="1">
        <v>44991</v>
      </c>
      <c r="B1016" t="s">
        <v>1045</v>
      </c>
      <c r="C10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 FROM Jill Rasco CHECKING #7179, CONF# 4605971881</v>
      </c>
      <c r="D1016" t="str">
        <f>RIGHT(Table1[[#This Row],[Cleaned up desc]], LEN(Table1[[#This Row],[Cleaned up desc]])-6)</f>
        <v>UNDS TRANSFER CR FROM Jill Rasco CHECKING #7179, CONF# 4605971881</v>
      </c>
      <c r="E1016">
        <v>50</v>
      </c>
      <c r="F1016">
        <v>6155.59</v>
      </c>
      <c r="G1016" t="s">
        <v>1065</v>
      </c>
    </row>
    <row r="1017" spans="1:8" x14ac:dyDescent="0.25">
      <c r="A1017" s="1">
        <v>44357</v>
      </c>
      <c r="B1017" t="s">
        <v>1051</v>
      </c>
      <c r="C10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 FROM Jill Rasco SAVINGS #7152, CONF# 3228986297</v>
      </c>
      <c r="D1017" t="str">
        <f>RIGHT(Table1[[#This Row],[Cleaned up desc]], LEN(Table1[[#This Row],[Cleaned up desc]])-6)</f>
        <v>UNDS TRANSFER CR FROM Jill Rasco SAVINGS #7152, CONF# 3228986297</v>
      </c>
      <c r="E1017">
        <v>5000</v>
      </c>
      <c r="F1017">
        <v>33473.4</v>
      </c>
      <c r="G1017" t="s">
        <v>1065</v>
      </c>
    </row>
    <row r="1018" spans="1:8" x14ac:dyDescent="0.25">
      <c r="A1018" s="1">
        <v>45112</v>
      </c>
      <c r="B1018" t="s">
        <v>1044</v>
      </c>
      <c r="C10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 FROM Jill Rasco SAVINGS #7152, CONF# 4892073323</v>
      </c>
      <c r="D1018" t="str">
        <f>RIGHT(Table1[[#This Row],[Cleaned up desc]], LEN(Table1[[#This Row],[Cleaned up desc]])-6)</f>
        <v>UNDS TRANSFER CR FROM Jill Rasco SAVINGS #7152, CONF# 4892073323</v>
      </c>
      <c r="E1018">
        <v>3000</v>
      </c>
      <c r="F1018">
        <v>5952.56</v>
      </c>
      <c r="G1018" t="s">
        <v>1065</v>
      </c>
    </row>
    <row r="1019" spans="1:8" x14ac:dyDescent="0.25">
      <c r="A1019" s="1">
        <v>45141</v>
      </c>
      <c r="B1019" t="s">
        <v>1043</v>
      </c>
      <c r="C10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CR FROM Jill Rasco SAVINGS #7152, CONF# 4963948199</v>
      </c>
      <c r="D1019" t="str">
        <f>RIGHT(Table1[[#This Row],[Cleaned up desc]], LEN(Table1[[#This Row],[Cleaned up desc]])-6)</f>
        <v>UNDS TRANSFER CR FROM Jill Rasco SAVINGS #7152, CONF# 4963948199</v>
      </c>
      <c r="E1019">
        <v>3000</v>
      </c>
      <c r="F1019">
        <v>5918.71</v>
      </c>
      <c r="G1019" t="s">
        <v>1065</v>
      </c>
    </row>
    <row r="1020" spans="1:8" x14ac:dyDescent="0.25">
      <c r="A1020" s="1">
        <v>43444</v>
      </c>
      <c r="B1020" t="s">
        <v>1034</v>
      </c>
      <c r="C10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DB TO Jill Rasco CHECKING #7179, CONF# 1803762213</v>
      </c>
      <c r="D1020" t="str">
        <f>RIGHT(Table1[[#This Row],[Cleaned up desc]], LEN(Table1[[#This Row],[Cleaned up desc]])-6)</f>
        <v>UNDS TRANSFER DB TO Jill Rasco CHECKING #7179, CONF# 1803762213</v>
      </c>
      <c r="E1020">
        <v>-5360</v>
      </c>
      <c r="F1020" t="s">
        <v>1</v>
      </c>
      <c r="G1020" t="s">
        <v>1065</v>
      </c>
    </row>
    <row r="1021" spans="1:8" x14ac:dyDescent="0.25">
      <c r="A1021" s="1">
        <v>43655</v>
      </c>
      <c r="B1021" t="s">
        <v>1036</v>
      </c>
      <c r="C10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DB TO Jill Rasco CHECKING #7179, CONF# 2106651783</v>
      </c>
      <c r="D1021" t="str">
        <f>RIGHT(Table1[[#This Row],[Cleaned up desc]], LEN(Table1[[#This Row],[Cleaned up desc]])-6)</f>
        <v>UNDS TRANSFER DB TO Jill Rasco CHECKING #7179, CONF# 2106651783</v>
      </c>
      <c r="E1021">
        <v>-5000</v>
      </c>
      <c r="F1021" t="s">
        <v>1</v>
      </c>
      <c r="G1021" t="s">
        <v>1065</v>
      </c>
    </row>
    <row r="1022" spans="1:8" x14ac:dyDescent="0.25">
      <c r="A1022" s="1">
        <v>44358</v>
      </c>
      <c r="B1022" t="s">
        <v>1050</v>
      </c>
      <c r="C10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FUNDS TRANSFER DB TO Jill Rasco CHECKING #7179, CONF# 3231126759</v>
      </c>
      <c r="D1022" t="str">
        <f>RIGHT(Table1[[#This Row],[Cleaned up desc]], LEN(Table1[[#This Row],[Cleaned up desc]])-6)</f>
        <v>UNDS TRANSFER DB TO Jill Rasco CHECKING #7179, CONF# 3231126759</v>
      </c>
      <c r="E1022">
        <v>-5000</v>
      </c>
      <c r="F1022">
        <v>28439.78</v>
      </c>
      <c r="G1022" t="s">
        <v>1065</v>
      </c>
    </row>
    <row r="1023" spans="1:8" x14ac:dyDescent="0.25">
      <c r="A1023" s="1">
        <v>43181</v>
      </c>
      <c r="B1023" t="s">
        <v>338</v>
      </c>
      <c r="C10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032218 TD AMERITRADE ACH MICRO ***********CF20</v>
      </c>
      <c r="D1023" t="str">
        <f>RIGHT(Table1[[#This Row],[Cleaned up desc]], LEN(Table1[[#This Row],[Cleaned up desc]])-6)</f>
        <v xml:space="preserve"> TD AMERITRADE ACH MICRO ***********CF20</v>
      </c>
      <c r="E1023">
        <v>0.2</v>
      </c>
      <c r="F1023" t="s">
        <v>1</v>
      </c>
      <c r="G1023" t="s">
        <v>1054</v>
      </c>
    </row>
    <row r="1024" spans="1:8" x14ac:dyDescent="0.25">
      <c r="A1024" s="1">
        <v>43181</v>
      </c>
      <c r="B1024" t="s">
        <v>338</v>
      </c>
      <c r="C10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032218 TD AMERITRADE ACH MICRO ***********CF20</v>
      </c>
      <c r="D1024" t="str">
        <f>RIGHT(Table1[[#This Row],[Cleaned up desc]], LEN(Table1[[#This Row],[Cleaned up desc]])-6)</f>
        <v xml:space="preserve"> TD AMERITRADE ACH MICRO ***********CF20</v>
      </c>
      <c r="E1024">
        <v>0.35</v>
      </c>
      <c r="F1024" t="s">
        <v>1</v>
      </c>
      <c r="G1024" t="s">
        <v>1054</v>
      </c>
    </row>
    <row r="1025" spans="1:7" x14ac:dyDescent="0.25">
      <c r="A1025" s="1">
        <v>43206</v>
      </c>
      <c r="B1025" t="s">
        <v>350</v>
      </c>
      <c r="C10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041718 PAYPAL VERIFYBANK ***********7NSQ</v>
      </c>
      <c r="D1025" t="str">
        <f>RIGHT(Table1[[#This Row],[Cleaned up desc]], LEN(Table1[[#This Row],[Cleaned up desc]])-6)</f>
        <v xml:space="preserve"> PAYPAL VERIFYBANK ***********7NSQ</v>
      </c>
      <c r="E1025">
        <v>0.16</v>
      </c>
      <c r="F1025" t="s">
        <v>1</v>
      </c>
      <c r="G1025" t="s">
        <v>1054</v>
      </c>
    </row>
    <row r="1026" spans="1:7" x14ac:dyDescent="0.25">
      <c r="A1026" s="1">
        <v>43206</v>
      </c>
      <c r="B1026" t="s">
        <v>349</v>
      </c>
      <c r="C10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041718 PAYPAL VERIFYBANK ***********GNSQ</v>
      </c>
      <c r="D1026" t="str">
        <f>RIGHT(Table1[[#This Row],[Cleaned up desc]], LEN(Table1[[#This Row],[Cleaned up desc]])-6)</f>
        <v xml:space="preserve"> PAYPAL VERIFYBANK ***********GNSQ</v>
      </c>
      <c r="E1026">
        <v>0.13</v>
      </c>
      <c r="F1026" t="s">
        <v>1</v>
      </c>
      <c r="G1026" t="s">
        <v>1054</v>
      </c>
    </row>
    <row r="1027" spans="1:7" x14ac:dyDescent="0.25">
      <c r="A1027" s="1">
        <v>43132</v>
      </c>
      <c r="B1027" t="s">
        <v>320</v>
      </c>
      <c r="C10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CREDIT PRENOTIFICATION 020118 AGUSTAWESTLAND P PAYROLL ***********3BHQ</v>
      </c>
      <c r="D1027" t="str">
        <f>RIGHT(Table1[[#This Row],[Cleaned up desc]], LEN(Table1[[#This Row],[Cleaned up desc]])-6)</f>
        <v xml:space="preserve"> PRENOTIFICATION 020118 AGUSTAWESTLAND P PAYROLL ***********3BHQ</v>
      </c>
      <c r="E1027">
        <v>0</v>
      </c>
      <c r="F1027" t="s">
        <v>1</v>
      </c>
      <c r="G1027" t="s">
        <v>1054</v>
      </c>
    </row>
    <row r="1028" spans="1:7" x14ac:dyDescent="0.25">
      <c r="A1028" s="1">
        <v>45170</v>
      </c>
      <c r="B1028" t="s">
        <v>1039</v>
      </c>
      <c r="C10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CREDIT PRENOTIFICATION 090523 ASF, DBA Insperi PAYROLL ***********5626</v>
      </c>
      <c r="D1028" t="str">
        <f>RIGHT(Table1[[#This Row],[Cleaned up desc]], LEN(Table1[[#This Row],[Cleaned up desc]])-6)</f>
        <v xml:space="preserve"> PRENOTIFICATION 090523 ASF, DBA Insperi PAYROLL ***********5626</v>
      </c>
      <c r="E1028">
        <v>0</v>
      </c>
      <c r="F1028">
        <v>3382.14</v>
      </c>
      <c r="G1028" t="s">
        <v>1054</v>
      </c>
    </row>
    <row r="1029" spans="1:7" x14ac:dyDescent="0.25">
      <c r="A1029" s="1">
        <v>43571</v>
      </c>
      <c r="B1029" t="s">
        <v>497</v>
      </c>
      <c r="C10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DEBIT PRENOTIFICATION 041619 PECOENERGY UTIL_BIL ***********0001</v>
      </c>
      <c r="D1029" t="str">
        <f>RIGHT(Table1[[#This Row],[Cleaned up desc]], LEN(Table1[[#This Row],[Cleaned up desc]])-6)</f>
        <v>PRENOTIFICATION 041619 PECOENERGY UTIL_BIL ***********0001</v>
      </c>
      <c r="E1029">
        <v>0</v>
      </c>
      <c r="F1029" t="s">
        <v>1</v>
      </c>
      <c r="G1029" t="s">
        <v>1054</v>
      </c>
    </row>
    <row r="1030" spans="1:7" x14ac:dyDescent="0.25">
      <c r="A1030" s="1">
        <v>43350</v>
      </c>
      <c r="B1030" t="s">
        <v>418</v>
      </c>
      <c r="C10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DEBIT PRENOTIFICATION 090718 PECOENERGY UTIL_BIL ***********0001</v>
      </c>
      <c r="D1030" t="str">
        <f>RIGHT(Table1[[#This Row],[Cleaned up desc]], LEN(Table1[[#This Row],[Cleaned up desc]])-6)</f>
        <v>PRENOTIFICATION 090718 PECOENERGY UTIL_BIL ***********0001</v>
      </c>
      <c r="E1030">
        <v>0</v>
      </c>
      <c r="F1030" t="s">
        <v>1</v>
      </c>
      <c r="G1030" t="s">
        <v>1054</v>
      </c>
    </row>
    <row r="1031" spans="1:7" x14ac:dyDescent="0.25">
      <c r="A1031" s="1">
        <v>44943</v>
      </c>
      <c r="B1031" t="s">
        <v>1037</v>
      </c>
      <c r="C10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011723 SATORI SPACE, IN PAYROLL ***********39-0</v>
      </c>
      <c r="D1031" t="str">
        <f>RIGHT(Table1[[#This Row],[Cleaned up desc]], LEN(Table1[[#This Row],[Cleaned up desc]])-6)</f>
        <v xml:space="preserve"> SATORI SPACE, IN PAYROLL ***********39-0</v>
      </c>
      <c r="E1031">
        <v>101.58</v>
      </c>
      <c r="F1031">
        <v>1138.03</v>
      </c>
      <c r="G1031" t="s">
        <v>1062</v>
      </c>
    </row>
    <row r="1032" spans="1:7" x14ac:dyDescent="0.25">
      <c r="A1032" s="1">
        <v>44958</v>
      </c>
      <c r="B1032" t="s">
        <v>1041</v>
      </c>
      <c r="C10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020123 SATORI SPACE, IN PAYROLL ***********39-0</v>
      </c>
      <c r="D1032" t="str">
        <f>RIGHT(Table1[[#This Row],[Cleaned up desc]], LEN(Table1[[#This Row],[Cleaned up desc]])-6)</f>
        <v xml:space="preserve"> SATORI SPACE, IN PAYROLL ***********39-0</v>
      </c>
      <c r="E1032">
        <v>55.41</v>
      </c>
      <c r="F1032">
        <v>4878.4799999999996</v>
      </c>
      <c r="G1032" t="s">
        <v>1062</v>
      </c>
    </row>
    <row r="1033" spans="1:7" x14ac:dyDescent="0.25">
      <c r="A1033" s="1">
        <v>45001</v>
      </c>
      <c r="B1033" t="s">
        <v>1040</v>
      </c>
      <c r="C10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031623 SATORI SPACE, IN PAYROLL ***********39-0</v>
      </c>
      <c r="D1033" t="str">
        <f>RIGHT(Table1[[#This Row],[Cleaned up desc]], LEN(Table1[[#This Row],[Cleaned up desc]])-6)</f>
        <v xml:space="preserve"> SATORI SPACE, IN PAYROLL ***********39-0</v>
      </c>
      <c r="E1033">
        <v>73.88</v>
      </c>
      <c r="F1033">
        <v>4376.66</v>
      </c>
      <c r="G1033" t="s">
        <v>1062</v>
      </c>
    </row>
    <row r="1034" spans="1:7" x14ac:dyDescent="0.25">
      <c r="A1034" s="1">
        <v>45016</v>
      </c>
      <c r="B1034" t="s">
        <v>1042</v>
      </c>
      <c r="C10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033123 SATORI SPACE, IN PAYROLL ***********39-0</v>
      </c>
      <c r="D1034" t="str">
        <f>RIGHT(Table1[[#This Row],[Cleaned up desc]], LEN(Table1[[#This Row],[Cleaned up desc]])-6)</f>
        <v xml:space="preserve"> SATORI SPACE, IN PAYROLL ***********39-0</v>
      </c>
      <c r="E1034">
        <v>157</v>
      </c>
      <c r="F1034">
        <v>4990.33</v>
      </c>
      <c r="G1034" t="s">
        <v>1062</v>
      </c>
    </row>
    <row r="1035" spans="1:7" x14ac:dyDescent="0.25">
      <c r="A1035" s="1">
        <v>44714</v>
      </c>
      <c r="B1035" t="s">
        <v>873</v>
      </c>
      <c r="C10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060322 AI SOLUTIONS PAYROLL ***********1528</v>
      </c>
      <c r="D1035" t="str">
        <f>RIGHT(Table1[[#This Row],[Cleaned up desc]], LEN(Table1[[#This Row],[Cleaned up desc]])-6)</f>
        <v xml:space="preserve"> AI SOLUTIONS PAYROLL ***********1528</v>
      </c>
      <c r="E1035">
        <v>983.87</v>
      </c>
      <c r="F1035">
        <v>12204.59</v>
      </c>
      <c r="G1035" t="s">
        <v>1062</v>
      </c>
    </row>
    <row r="1036" spans="1:7" x14ac:dyDescent="0.25">
      <c r="A1036" s="1">
        <v>44728</v>
      </c>
      <c r="B1036" t="s">
        <v>878</v>
      </c>
      <c r="C10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061722 AI SOLUTIONS PAYROLL ***********1528</v>
      </c>
      <c r="D1036" t="str">
        <f>RIGHT(Table1[[#This Row],[Cleaned up desc]], LEN(Table1[[#This Row],[Cleaned up desc]])-6)</f>
        <v xml:space="preserve"> AI SOLUTIONS PAYROLL ***********1528</v>
      </c>
      <c r="E1036">
        <v>1745.92</v>
      </c>
      <c r="F1036">
        <v>9303.93</v>
      </c>
      <c r="G1036" t="s">
        <v>1062</v>
      </c>
    </row>
    <row r="1037" spans="1:7" x14ac:dyDescent="0.25">
      <c r="A1037" s="1">
        <v>44742</v>
      </c>
      <c r="B1037" t="s">
        <v>880</v>
      </c>
      <c r="C10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070122 AI SOLUTIONS PAYROLL ***********1528</v>
      </c>
      <c r="D1037" t="str">
        <f>RIGHT(Table1[[#This Row],[Cleaned up desc]], LEN(Table1[[#This Row],[Cleaned up desc]])-6)</f>
        <v xml:space="preserve"> AI SOLUTIONS PAYROLL ***********1528</v>
      </c>
      <c r="E1037">
        <v>1706.71</v>
      </c>
      <c r="F1037">
        <v>8814.89</v>
      </c>
      <c r="G1037" t="s">
        <v>1062</v>
      </c>
    </row>
    <row r="1038" spans="1:7" x14ac:dyDescent="0.25">
      <c r="A1038" s="1">
        <v>44756</v>
      </c>
      <c r="B1038" t="s">
        <v>887</v>
      </c>
      <c r="C10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071522 AI SOLUTIONS PAYROLL ***********1528</v>
      </c>
      <c r="D1038" t="str">
        <f>RIGHT(Table1[[#This Row],[Cleaned up desc]], LEN(Table1[[#This Row],[Cleaned up desc]])-6)</f>
        <v xml:space="preserve"> AI SOLUTIONS PAYROLL ***********1528</v>
      </c>
      <c r="E1038">
        <v>1706.71</v>
      </c>
      <c r="F1038">
        <v>7798.77</v>
      </c>
      <c r="G1038" t="s">
        <v>1062</v>
      </c>
    </row>
    <row r="1039" spans="1:7" x14ac:dyDescent="0.25">
      <c r="A1039" s="1">
        <v>44770</v>
      </c>
      <c r="B1039" t="s">
        <v>889</v>
      </c>
      <c r="C10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072922 AI SOLUTIONS PAYROLL ***********1528</v>
      </c>
      <c r="D1039" t="str">
        <f>RIGHT(Table1[[#This Row],[Cleaned up desc]], LEN(Table1[[#This Row],[Cleaned up desc]])-6)</f>
        <v xml:space="preserve"> AI SOLUTIONS PAYROLL ***********1528</v>
      </c>
      <c r="E1039">
        <v>1844.44</v>
      </c>
      <c r="F1039">
        <v>8619.84</v>
      </c>
      <c r="G1039" t="s">
        <v>1062</v>
      </c>
    </row>
    <row r="1040" spans="1:7" x14ac:dyDescent="0.25">
      <c r="A1040" s="1">
        <v>44784</v>
      </c>
      <c r="B1040" t="s">
        <v>895</v>
      </c>
      <c r="C10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081222 AI SOLUTIONS PAYROLL ***********1528</v>
      </c>
      <c r="D1040" t="str">
        <f>RIGHT(Table1[[#This Row],[Cleaned up desc]], LEN(Table1[[#This Row],[Cleaned up desc]])-6)</f>
        <v xml:space="preserve"> AI SOLUTIONS PAYROLL ***********1528</v>
      </c>
      <c r="E1040">
        <v>1864.55</v>
      </c>
      <c r="F1040">
        <v>8271.14</v>
      </c>
      <c r="G1040" t="s">
        <v>1062</v>
      </c>
    </row>
    <row r="1041" spans="1:8" x14ac:dyDescent="0.25">
      <c r="A1041" s="1">
        <v>44798</v>
      </c>
      <c r="B1041" t="s">
        <v>898</v>
      </c>
      <c r="C10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082622 AI SOLUTIONS PAYROLL ***********1528</v>
      </c>
      <c r="D1041" t="str">
        <f>RIGHT(Table1[[#This Row],[Cleaned up desc]], LEN(Table1[[#This Row],[Cleaned up desc]])-6)</f>
        <v xml:space="preserve"> AI SOLUTIONS PAYROLL ***********1528</v>
      </c>
      <c r="E1041">
        <v>983.87</v>
      </c>
      <c r="F1041">
        <v>9072.5400000000009</v>
      </c>
      <c r="G1041" t="s">
        <v>1062</v>
      </c>
    </row>
    <row r="1042" spans="1:8" x14ac:dyDescent="0.25">
      <c r="A1042" s="1">
        <v>45176</v>
      </c>
      <c r="B1042" t="s">
        <v>1038</v>
      </c>
      <c r="C10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090823 ASF, DBA Insperi PAYROLL ***********5626</v>
      </c>
      <c r="D1042" t="str">
        <f>RIGHT(Table1[[#This Row],[Cleaned up desc]], LEN(Table1[[#This Row],[Cleaned up desc]])-6)</f>
        <v xml:space="preserve"> ASF, DBA Insperi PAYROLL ***********5626</v>
      </c>
      <c r="E1042">
        <v>300.22000000000003</v>
      </c>
      <c r="F1042">
        <v>3362.36</v>
      </c>
      <c r="G1042" t="s">
        <v>1062</v>
      </c>
    </row>
    <row r="1043" spans="1:8" x14ac:dyDescent="0.25">
      <c r="A1043" s="1">
        <v>45177</v>
      </c>
      <c r="B1043" t="s">
        <v>1046</v>
      </c>
      <c r="C10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091123 ASF, DBA Insperi PAYROLL ***********5626</v>
      </c>
      <c r="D1043" t="str">
        <f>RIGHT(Table1[[#This Row],[Cleaned up desc]], LEN(Table1[[#This Row],[Cleaned up desc]])-6)</f>
        <v xml:space="preserve"> ASF, DBA Insperi PAYROLL ***********5626</v>
      </c>
      <c r="E1043">
        <v>3275</v>
      </c>
      <c r="F1043">
        <v>6637.36</v>
      </c>
      <c r="G1043" t="s">
        <v>1062</v>
      </c>
    </row>
    <row r="1044" spans="1:8" x14ac:dyDescent="0.25">
      <c r="A1044" s="1">
        <v>45197</v>
      </c>
      <c r="B1044" t="s">
        <v>1048</v>
      </c>
      <c r="C10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092923 ASF, DBA Insperi PAYROLL ***********5626</v>
      </c>
      <c r="D1044" t="str">
        <f>RIGHT(Table1[[#This Row],[Cleaned up desc]], LEN(Table1[[#This Row],[Cleaned up desc]])-6)</f>
        <v xml:space="preserve"> ASF, DBA Insperi PAYROLL ***********5626</v>
      </c>
      <c r="E1044">
        <v>5579.1</v>
      </c>
      <c r="F1044">
        <v>13139.04</v>
      </c>
      <c r="G1044" t="s">
        <v>1062</v>
      </c>
    </row>
    <row r="1045" spans="1:8" x14ac:dyDescent="0.25">
      <c r="A1045" s="1">
        <v>44949</v>
      </c>
      <c r="B1045" t="s">
        <v>942</v>
      </c>
      <c r="C10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012323 UCB Bursar REFUND ***********2703</v>
      </c>
      <c r="D1045" t="str">
        <f>RIGHT(Table1[[#This Row],[Cleaned up desc]], LEN(Table1[[#This Row],[Cleaned up desc]])-6)</f>
        <v xml:space="preserve"> UCB Bursar REFUND ***********2703</v>
      </c>
      <c r="E1045">
        <v>3683.04</v>
      </c>
      <c r="F1045">
        <v>4711.6099999999997</v>
      </c>
      <c r="G1045" t="s">
        <v>1095</v>
      </c>
    </row>
    <row r="1046" spans="1:8" x14ac:dyDescent="0.25">
      <c r="A1046" s="1">
        <v>44956</v>
      </c>
      <c r="B1046" t="s">
        <v>944</v>
      </c>
      <c r="C10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013023 UCB Bursar REFUND ***********2703</v>
      </c>
      <c r="D1046" t="str">
        <f>RIGHT(Table1[[#This Row],[Cleaned up desc]], LEN(Table1[[#This Row],[Cleaned up desc]])-6)</f>
        <v xml:space="preserve"> UCB Bursar REFUND ***********2703</v>
      </c>
      <c r="E1046">
        <v>111.44</v>
      </c>
      <c r="F1046">
        <v>4823.07</v>
      </c>
      <c r="G1046" t="s">
        <v>1095</v>
      </c>
    </row>
    <row r="1047" spans="1:8" x14ac:dyDescent="0.25">
      <c r="A1047" s="1">
        <v>45114</v>
      </c>
      <c r="B1047" t="s">
        <v>990</v>
      </c>
      <c r="C10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070723 UCB Bursar REFUND ***********2703</v>
      </c>
      <c r="D1047" t="str">
        <f>RIGHT(Table1[[#This Row],[Cleaned up desc]], LEN(Table1[[#This Row],[Cleaned up desc]])-6)</f>
        <v xml:space="preserve"> UCB Bursar REFUND ***********2703</v>
      </c>
      <c r="E1047">
        <v>200</v>
      </c>
      <c r="F1047">
        <v>3982.56</v>
      </c>
      <c r="G1047" t="s">
        <v>1095</v>
      </c>
    </row>
    <row r="1048" spans="1:8" x14ac:dyDescent="0.25">
      <c r="A1048" s="1">
        <v>44446</v>
      </c>
      <c r="B1048" t="s">
        <v>816</v>
      </c>
      <c r="C10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090721 UNIV OF CO BLDR CU BOULDER ***********6767</v>
      </c>
      <c r="D1048" t="str">
        <f>RIGHT(Table1[[#This Row],[Cleaned up desc]], LEN(Table1[[#This Row],[Cleaned up desc]])-6)</f>
        <v xml:space="preserve"> UNIV OF CO BLDR CU BOULDER ***********6767</v>
      </c>
      <c r="E1048">
        <v>-28611.29</v>
      </c>
      <c r="F1048">
        <v>8291.3700000000008</v>
      </c>
      <c r="G1048" t="s">
        <v>1095</v>
      </c>
    </row>
    <row r="1049" spans="1:8" x14ac:dyDescent="0.25">
      <c r="A1049" s="1">
        <v>44719</v>
      </c>
      <c r="B1049" t="s">
        <v>875</v>
      </c>
      <c r="C10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060722 UNIV OF CO BLDR CU BOULDER ***********6951</v>
      </c>
      <c r="D1049" t="str">
        <f>RIGHT(Table1[[#This Row],[Cleaned up desc]], LEN(Table1[[#This Row],[Cleaned up desc]])-6)</f>
        <v xml:space="preserve"> UNIV OF CO BLDR CU BOULDER ***********6951</v>
      </c>
      <c r="E1049">
        <v>-3829.62</v>
      </c>
      <c r="F1049">
        <v>7696.59</v>
      </c>
      <c r="G1049" t="s">
        <v>1095</v>
      </c>
    </row>
    <row r="1050" spans="1:8" x14ac:dyDescent="0.25">
      <c r="A1050" s="1">
        <v>44596</v>
      </c>
      <c r="B1050" t="s">
        <v>848</v>
      </c>
      <c r="C10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020422 UNIV OF CO BLDR CU BOULDER ***********8809</v>
      </c>
      <c r="D1050" t="str">
        <f>RIGHT(Table1[[#This Row],[Cleaned up desc]], LEN(Table1[[#This Row],[Cleaned up desc]])-6)</f>
        <v xml:space="preserve"> UNIV OF CO BLDR CU BOULDER ***********8809</v>
      </c>
      <c r="E1050">
        <v>-512</v>
      </c>
      <c r="F1050">
        <v>11070.03</v>
      </c>
      <c r="G1050" t="s">
        <v>1095</v>
      </c>
    </row>
    <row r="1051" spans="1:8" x14ac:dyDescent="0.25">
      <c r="A1051" s="1">
        <v>44810</v>
      </c>
      <c r="B1051" t="s">
        <v>903</v>
      </c>
      <c r="C10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090622 UNIV OF CO BLDR CU BOULDER ***********9928</v>
      </c>
      <c r="D1051" t="str">
        <f>RIGHT(Table1[[#This Row],[Cleaned up desc]], LEN(Table1[[#This Row],[Cleaned up desc]])-6)</f>
        <v xml:space="preserve"> UNIV OF CO BLDR CU BOULDER ***********9928</v>
      </c>
      <c r="E1051">
        <v>-2406.67</v>
      </c>
      <c r="F1051">
        <v>9928.51</v>
      </c>
      <c r="G1051" t="s">
        <v>1095</v>
      </c>
    </row>
    <row r="1052" spans="1:8" x14ac:dyDescent="0.25">
      <c r="A1052" s="1">
        <v>44840</v>
      </c>
      <c r="B1052" t="s">
        <v>913</v>
      </c>
      <c r="C10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100622 UNIV OF CO BLDR CU BOULDER ***********9929</v>
      </c>
      <c r="D1052" t="str">
        <f>RIGHT(Table1[[#This Row],[Cleaned up desc]], LEN(Table1[[#This Row],[Cleaned up desc]])-6)</f>
        <v xml:space="preserve"> UNIV OF CO BLDR CU BOULDER ***********9929</v>
      </c>
      <c r="E1052">
        <v>-2406.67</v>
      </c>
      <c r="F1052">
        <v>2368.48</v>
      </c>
      <c r="G1052" t="s">
        <v>1095</v>
      </c>
    </row>
    <row r="1053" spans="1:8" x14ac:dyDescent="0.25">
      <c r="A1053" s="1">
        <v>44873</v>
      </c>
      <c r="B1053" t="s">
        <v>921</v>
      </c>
      <c r="C10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110822 UNIV OF CO BLDR CU BOULDER ***********9930</v>
      </c>
      <c r="D1053" t="str">
        <f>RIGHT(Table1[[#This Row],[Cleaned up desc]], LEN(Table1[[#This Row],[Cleaned up desc]])-6)</f>
        <v xml:space="preserve"> UNIV OF CO BLDR CU BOULDER ***********9930</v>
      </c>
      <c r="E1053">
        <v>-2406.67</v>
      </c>
      <c r="F1053">
        <v>2046.57</v>
      </c>
      <c r="G1053" t="s">
        <v>1095</v>
      </c>
    </row>
    <row r="1054" spans="1:8" x14ac:dyDescent="0.25">
      <c r="A1054" s="1">
        <v>44383</v>
      </c>
      <c r="B1054" t="s">
        <v>790</v>
      </c>
      <c r="C10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DEBIT CARD REFUND 070521 6513070521 ARITOM PROPERTIES 610-353-4925 PA</v>
      </c>
      <c r="D1054" t="str">
        <f>RIGHT(Table1[[#This Row],[Cleaned up desc]], LEN(Table1[[#This Row],[Cleaned up desc]])-6)</f>
        <v>CARD REFUND 070521 6513070521 ARITOM PROPERTIES 610-353-4925 PA</v>
      </c>
      <c r="E1054">
        <v>1346</v>
      </c>
      <c r="F1054">
        <v>31594.04</v>
      </c>
      <c r="G1054" t="s">
        <v>1092</v>
      </c>
    </row>
    <row r="1055" spans="1:8" x14ac:dyDescent="0.25">
      <c r="A1055" s="1">
        <v>43613</v>
      </c>
      <c r="B1055" t="s">
        <v>517</v>
      </c>
      <c r="C10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USAA CREDIT CARD PMT CREDIT CARD ENDING IN 8366 FOREIGN TRANSACTION FEES INCURRED THIS CYCLE 1.62</v>
      </c>
      <c r="D1055" t="str">
        <f>RIGHT(Table1[[#This Row],[Cleaned up desc]], LEN(Table1[[#This Row],[Cleaned up desc]])-6)</f>
        <v>REDIT CARD PMT CREDIT CARD ENDING IN 8366 FOREIGN TRANSACTION FEES INCURRED THIS CYCLE 1.62</v>
      </c>
      <c r="E1055">
        <v>-207.19</v>
      </c>
      <c r="F1055" t="s">
        <v>1</v>
      </c>
      <c r="G1055" t="s">
        <v>1070</v>
      </c>
    </row>
    <row r="1056" spans="1:8" x14ac:dyDescent="0.25">
      <c r="A1056" s="1">
        <v>42745</v>
      </c>
      <c r="B1056" t="s">
        <v>97</v>
      </c>
      <c r="C10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011017 USAA P&amp;C INT AUTOPAY ***********1608</v>
      </c>
      <c r="D1056" t="str">
        <f>RIGHT(Table1[[#This Row],[Cleaned up desc]], LEN(Table1[[#This Row],[Cleaned up desc]])-6)</f>
        <v xml:space="preserve"> USAA P&amp;C INT AUTOPAY ***********1608</v>
      </c>
      <c r="E1056">
        <v>-13.05</v>
      </c>
      <c r="F1056" t="s">
        <v>1</v>
      </c>
      <c r="G1056" t="s">
        <v>1058</v>
      </c>
      <c r="H1056" t="b">
        <v>1</v>
      </c>
    </row>
    <row r="1057" spans="1:8" x14ac:dyDescent="0.25">
      <c r="A1057" s="1">
        <v>43476</v>
      </c>
      <c r="B1057" t="s">
        <v>457</v>
      </c>
      <c r="C10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011119 USAA P&amp;C INT AUTOPAY ***********1608</v>
      </c>
      <c r="D1057" t="str">
        <f>RIGHT(Table1[[#This Row],[Cleaned up desc]], LEN(Table1[[#This Row],[Cleaned up desc]])-6)</f>
        <v xml:space="preserve"> USAA P&amp;C INT AUTOPAY ***********1608</v>
      </c>
      <c r="E1057">
        <v>-202.02</v>
      </c>
      <c r="F1057" t="s">
        <v>1</v>
      </c>
      <c r="G1057" t="s">
        <v>1058</v>
      </c>
      <c r="H1057" t="b">
        <v>1</v>
      </c>
    </row>
    <row r="1058" spans="1:8" x14ac:dyDescent="0.25">
      <c r="A1058" s="1">
        <v>43843</v>
      </c>
      <c r="B1058" t="s">
        <v>586</v>
      </c>
      <c r="C10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011320 USAA P&amp;C INT AUTOPAY ***********1608</v>
      </c>
      <c r="D1058" t="str">
        <f>RIGHT(Table1[[#This Row],[Cleaned up desc]], LEN(Table1[[#This Row],[Cleaned up desc]])-6)</f>
        <v xml:space="preserve"> USAA P&amp;C INT AUTOPAY ***********1608</v>
      </c>
      <c r="E1058">
        <v>-209.86</v>
      </c>
      <c r="F1058" t="s">
        <v>1</v>
      </c>
      <c r="G1058" t="s">
        <v>1058</v>
      </c>
      <c r="H1058" t="b">
        <v>1</v>
      </c>
    </row>
    <row r="1059" spans="1:8" x14ac:dyDescent="0.25">
      <c r="A1059" s="1">
        <v>42776</v>
      </c>
      <c r="B1059" t="s">
        <v>127</v>
      </c>
      <c r="C10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021017 USAA P&amp;C INT AUTOPAY ***********1608</v>
      </c>
      <c r="D1059" t="str">
        <f>RIGHT(Table1[[#This Row],[Cleaned up desc]], LEN(Table1[[#This Row],[Cleaned up desc]])-6)</f>
        <v xml:space="preserve"> USAA P&amp;C INT AUTOPAY ***********1608</v>
      </c>
      <c r="E1059">
        <v>-13.05</v>
      </c>
      <c r="F1059" t="s">
        <v>1</v>
      </c>
      <c r="G1059" t="s">
        <v>1058</v>
      </c>
      <c r="H1059" t="b">
        <v>1</v>
      </c>
    </row>
    <row r="1060" spans="1:8" x14ac:dyDescent="0.25">
      <c r="A1060" s="1">
        <v>43872</v>
      </c>
      <c r="B1060" t="s">
        <v>597</v>
      </c>
      <c r="C10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021120 USAA P&amp;C INT AUTOPAY ***********1608</v>
      </c>
      <c r="D1060" t="str">
        <f>RIGHT(Table1[[#This Row],[Cleaned up desc]], LEN(Table1[[#This Row],[Cleaned up desc]])-6)</f>
        <v xml:space="preserve"> USAA P&amp;C INT AUTOPAY ***********1608</v>
      </c>
      <c r="E1060">
        <v>-209.93</v>
      </c>
      <c r="F1060" t="s">
        <v>1</v>
      </c>
      <c r="G1060" t="s">
        <v>1058</v>
      </c>
      <c r="H1060" t="b">
        <v>1</v>
      </c>
    </row>
    <row r="1061" spans="1:8" x14ac:dyDescent="0.25">
      <c r="A1061" s="1">
        <v>43143</v>
      </c>
      <c r="B1061" t="s">
        <v>330</v>
      </c>
      <c r="C10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021218 USAA P&amp;C INT AUTOPAY ***********1608</v>
      </c>
      <c r="D1061" t="str">
        <f>RIGHT(Table1[[#This Row],[Cleaned up desc]], LEN(Table1[[#This Row],[Cleaned up desc]])-6)</f>
        <v xml:space="preserve"> USAA P&amp;C INT AUTOPAY ***********1608</v>
      </c>
      <c r="E1061">
        <v>-37.57</v>
      </c>
      <c r="F1061" t="s">
        <v>1</v>
      </c>
      <c r="G1061" t="s">
        <v>1058</v>
      </c>
      <c r="H1061" t="b">
        <v>1</v>
      </c>
    </row>
    <row r="1062" spans="1:8" x14ac:dyDescent="0.25">
      <c r="A1062" s="1">
        <v>43508</v>
      </c>
      <c r="B1062" t="s">
        <v>472</v>
      </c>
      <c r="C10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021219 USAA P&amp;C INT AUTOPAY ***********1608</v>
      </c>
      <c r="D1062" t="str">
        <f>RIGHT(Table1[[#This Row],[Cleaned up desc]], LEN(Table1[[#This Row],[Cleaned up desc]])-6)</f>
        <v xml:space="preserve"> USAA P&amp;C INT AUTOPAY ***********1608</v>
      </c>
      <c r="E1062">
        <v>-202.08</v>
      </c>
      <c r="F1062" t="s">
        <v>1</v>
      </c>
      <c r="G1062" t="s">
        <v>1058</v>
      </c>
      <c r="H1062" t="b">
        <v>1</v>
      </c>
    </row>
    <row r="1063" spans="1:8" x14ac:dyDescent="0.25">
      <c r="A1063" s="1">
        <v>42804</v>
      </c>
      <c r="B1063" t="s">
        <v>151</v>
      </c>
      <c r="C10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031017 USAA P&amp;C INT AUTOPAY ***********1608</v>
      </c>
      <c r="D1063" t="str">
        <f>RIGHT(Table1[[#This Row],[Cleaned up desc]], LEN(Table1[[#This Row],[Cleaned up desc]])-6)</f>
        <v xml:space="preserve"> USAA P&amp;C INT AUTOPAY ***********1608</v>
      </c>
      <c r="E1063">
        <v>-13.05</v>
      </c>
      <c r="F1063" t="s">
        <v>1</v>
      </c>
      <c r="G1063" t="s">
        <v>1058</v>
      </c>
      <c r="H1063" t="b">
        <v>1</v>
      </c>
    </row>
    <row r="1064" spans="1:8" x14ac:dyDescent="0.25">
      <c r="A1064" s="1">
        <v>43901</v>
      </c>
      <c r="B1064" t="s">
        <v>609</v>
      </c>
      <c r="C10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031120 USAA P&amp;C INT AUTOPAY ***********1608</v>
      </c>
      <c r="D1064" t="str">
        <f>RIGHT(Table1[[#This Row],[Cleaned up desc]], LEN(Table1[[#This Row],[Cleaned up desc]])-6)</f>
        <v xml:space="preserve"> USAA P&amp;C INT AUTOPAY ***********1608</v>
      </c>
      <c r="E1064">
        <v>-211.49</v>
      </c>
      <c r="F1064" t="s">
        <v>1</v>
      </c>
      <c r="G1064" t="s">
        <v>1058</v>
      </c>
      <c r="H1064" t="b">
        <v>1</v>
      </c>
    </row>
    <row r="1065" spans="1:8" x14ac:dyDescent="0.25">
      <c r="A1065" s="1">
        <v>43171</v>
      </c>
      <c r="B1065" t="s">
        <v>344</v>
      </c>
      <c r="C10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031218 USAA P&amp;C INT AUTOPAY ***********1608</v>
      </c>
      <c r="D1065" t="str">
        <f>RIGHT(Table1[[#This Row],[Cleaned up desc]], LEN(Table1[[#This Row],[Cleaned up desc]])-6)</f>
        <v xml:space="preserve"> USAA P&amp;C INT AUTOPAY ***********1608</v>
      </c>
      <c r="E1065">
        <v>-187.53</v>
      </c>
      <c r="F1065" t="s">
        <v>1</v>
      </c>
      <c r="G1065" t="s">
        <v>1058</v>
      </c>
      <c r="H1065" t="b">
        <v>1</v>
      </c>
    </row>
    <row r="1066" spans="1:8" x14ac:dyDescent="0.25">
      <c r="A1066" s="1">
        <v>43536</v>
      </c>
      <c r="B1066" t="s">
        <v>485</v>
      </c>
      <c r="C10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031219 USAA P&amp;C INT AUTOPAY ***********1608</v>
      </c>
      <c r="D1066" t="str">
        <f>RIGHT(Table1[[#This Row],[Cleaned up desc]], LEN(Table1[[#This Row],[Cleaned up desc]])-6)</f>
        <v xml:space="preserve"> USAA P&amp;C INT AUTOPAY ***********1608</v>
      </c>
      <c r="E1066">
        <v>-200.69</v>
      </c>
      <c r="F1066" t="s">
        <v>1</v>
      </c>
      <c r="G1066" t="s">
        <v>1058</v>
      </c>
      <c r="H1066" t="b">
        <v>1</v>
      </c>
    </row>
    <row r="1067" spans="1:8" x14ac:dyDescent="0.25">
      <c r="A1067" s="1">
        <v>42835</v>
      </c>
      <c r="B1067" t="s">
        <v>176</v>
      </c>
      <c r="C10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041017 USAA P&amp;C INT AUTOPAY ***********1608</v>
      </c>
      <c r="D1067" t="str">
        <f>RIGHT(Table1[[#This Row],[Cleaned up desc]], LEN(Table1[[#This Row],[Cleaned up desc]])-6)</f>
        <v xml:space="preserve"> USAA P&amp;C INT AUTOPAY ***********1608</v>
      </c>
      <c r="E1067">
        <v>-13.05</v>
      </c>
      <c r="F1067" t="s">
        <v>1</v>
      </c>
      <c r="G1067" t="s">
        <v>1058</v>
      </c>
      <c r="H1067" t="b">
        <v>1</v>
      </c>
    </row>
    <row r="1068" spans="1:8" x14ac:dyDescent="0.25">
      <c r="A1068" s="1">
        <v>43200</v>
      </c>
      <c r="B1068" t="s">
        <v>356</v>
      </c>
      <c r="C10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041018 USAA P&amp;C INT AUTOPAY ***********1608</v>
      </c>
      <c r="D1068" t="str">
        <f>RIGHT(Table1[[#This Row],[Cleaned up desc]], LEN(Table1[[#This Row],[Cleaned up desc]])-6)</f>
        <v xml:space="preserve"> USAA P&amp;C INT AUTOPAY ***********1608</v>
      </c>
      <c r="E1068">
        <v>-27.64</v>
      </c>
      <c r="F1068" t="s">
        <v>1</v>
      </c>
      <c r="G1068" t="s">
        <v>1058</v>
      </c>
      <c r="H1068" t="b">
        <v>1</v>
      </c>
    </row>
    <row r="1069" spans="1:8" x14ac:dyDescent="0.25">
      <c r="A1069" s="1">
        <v>43566</v>
      </c>
      <c r="B1069" t="s">
        <v>495</v>
      </c>
      <c r="C10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041119 USAA P&amp;C INT AUTOPAY ***********1608</v>
      </c>
      <c r="D1069" t="str">
        <f>RIGHT(Table1[[#This Row],[Cleaned up desc]], LEN(Table1[[#This Row],[Cleaned up desc]])-6)</f>
        <v xml:space="preserve"> USAA P&amp;C INT AUTOPAY ***********1608</v>
      </c>
      <c r="E1069">
        <v>-222.65</v>
      </c>
      <c r="F1069" t="s">
        <v>1</v>
      </c>
      <c r="G1069" t="s">
        <v>1058</v>
      </c>
      <c r="H1069" t="b">
        <v>1</v>
      </c>
    </row>
    <row r="1070" spans="1:8" x14ac:dyDescent="0.25">
      <c r="A1070" s="1">
        <v>43934</v>
      </c>
      <c r="B1070" t="s">
        <v>619</v>
      </c>
      <c r="C10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041320 USAA P&amp;C INT AUTOPAY ***********1608</v>
      </c>
      <c r="D1070" t="str">
        <f>RIGHT(Table1[[#This Row],[Cleaned up desc]], LEN(Table1[[#This Row],[Cleaned up desc]])-6)</f>
        <v xml:space="preserve"> USAA P&amp;C INT AUTOPAY ***********1608</v>
      </c>
      <c r="E1070">
        <v>-252.21</v>
      </c>
      <c r="F1070" t="s">
        <v>1</v>
      </c>
      <c r="G1070" t="s">
        <v>1058</v>
      </c>
      <c r="H1070" t="b">
        <v>1</v>
      </c>
    </row>
    <row r="1071" spans="1:8" x14ac:dyDescent="0.25">
      <c r="A1071" s="1">
        <v>42865</v>
      </c>
      <c r="B1071" t="s">
        <v>202</v>
      </c>
      <c r="C10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051017 USAA P&amp;C INT AUTOPAY ***********1608</v>
      </c>
      <c r="D1071" t="str">
        <f>RIGHT(Table1[[#This Row],[Cleaned up desc]], LEN(Table1[[#This Row],[Cleaned up desc]])-6)</f>
        <v xml:space="preserve"> USAA P&amp;C INT AUTOPAY ***********1608</v>
      </c>
      <c r="E1071">
        <v>-13.05</v>
      </c>
      <c r="F1071" t="s">
        <v>1</v>
      </c>
      <c r="G1071" t="s">
        <v>1058</v>
      </c>
      <c r="H1071" t="b">
        <v>1</v>
      </c>
    </row>
    <row r="1072" spans="1:8" x14ac:dyDescent="0.25">
      <c r="A1072" s="1">
        <v>43230</v>
      </c>
      <c r="B1072" t="s">
        <v>373</v>
      </c>
      <c r="C10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051018 USAA P&amp;C INT AUTOPAY ***********1608</v>
      </c>
      <c r="D1072" t="str">
        <f>RIGHT(Table1[[#This Row],[Cleaned up desc]], LEN(Table1[[#This Row],[Cleaned up desc]])-6)</f>
        <v xml:space="preserve"> USAA P&amp;C INT AUTOPAY ***********1608</v>
      </c>
      <c r="E1072">
        <v>-239.23</v>
      </c>
      <c r="F1072" t="s">
        <v>1</v>
      </c>
      <c r="G1072" t="s">
        <v>1058</v>
      </c>
      <c r="H1072" t="b">
        <v>1</v>
      </c>
    </row>
    <row r="1073" spans="1:8" x14ac:dyDescent="0.25">
      <c r="A1073" s="1">
        <v>43963</v>
      </c>
      <c r="B1073" t="s">
        <v>635</v>
      </c>
      <c r="C10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051220 USAA P&amp;C INT AUTOPAY ***********1608</v>
      </c>
      <c r="D1073" t="str">
        <f>RIGHT(Table1[[#This Row],[Cleaned up desc]], LEN(Table1[[#This Row],[Cleaned up desc]])-6)</f>
        <v xml:space="preserve"> USAA P&amp;C INT AUTOPAY ***********1608</v>
      </c>
      <c r="E1073">
        <v>-173.62</v>
      </c>
      <c r="F1073" t="s">
        <v>1</v>
      </c>
      <c r="G1073" t="s">
        <v>1058</v>
      </c>
      <c r="H1073" t="b">
        <v>1</v>
      </c>
    </row>
    <row r="1074" spans="1:8" x14ac:dyDescent="0.25">
      <c r="A1074" s="1">
        <v>43598</v>
      </c>
      <c r="B1074" t="s">
        <v>514</v>
      </c>
      <c r="C10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051319 USAA P&amp;C INT AUTOPAY ***********1608</v>
      </c>
      <c r="D1074" t="str">
        <f>RIGHT(Table1[[#This Row],[Cleaned up desc]], LEN(Table1[[#This Row],[Cleaned up desc]])-6)</f>
        <v xml:space="preserve"> USAA P&amp;C INT AUTOPAY ***********1608</v>
      </c>
      <c r="E1074">
        <v>-222.65</v>
      </c>
      <c r="F1074" t="s">
        <v>1</v>
      </c>
      <c r="G1074" t="s">
        <v>1058</v>
      </c>
      <c r="H1074" t="b">
        <v>1</v>
      </c>
    </row>
    <row r="1075" spans="1:8" x14ac:dyDescent="0.25">
      <c r="A1075" s="1">
        <v>43627</v>
      </c>
      <c r="B1075" t="s">
        <v>523</v>
      </c>
      <c r="C10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061119 USAA P&amp;C INT AUTOPAY ***********1608</v>
      </c>
      <c r="D1075" t="str">
        <f>RIGHT(Table1[[#This Row],[Cleaned up desc]], LEN(Table1[[#This Row],[Cleaned up desc]])-6)</f>
        <v xml:space="preserve"> USAA P&amp;C INT AUTOPAY ***********1608</v>
      </c>
      <c r="E1075">
        <v>-222.65</v>
      </c>
      <c r="F1075" t="s">
        <v>1</v>
      </c>
      <c r="G1075" t="s">
        <v>1058</v>
      </c>
      <c r="H1075" t="b">
        <v>1</v>
      </c>
    </row>
    <row r="1076" spans="1:8" x14ac:dyDescent="0.25">
      <c r="A1076" s="1">
        <v>43993</v>
      </c>
      <c r="B1076" t="s">
        <v>652</v>
      </c>
      <c r="C10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061120 USAA P&amp;C INT AUTOPAY ***********1608</v>
      </c>
      <c r="D1076" t="str">
        <f>RIGHT(Table1[[#This Row],[Cleaned up desc]], LEN(Table1[[#This Row],[Cleaned up desc]])-6)</f>
        <v xml:space="preserve"> USAA P&amp;C INT AUTOPAY ***********1608</v>
      </c>
      <c r="E1076">
        <v>-213.06</v>
      </c>
      <c r="F1076" t="s">
        <v>1</v>
      </c>
      <c r="G1076" t="s">
        <v>1058</v>
      </c>
      <c r="H1076" t="b">
        <v>1</v>
      </c>
    </row>
    <row r="1077" spans="1:8" x14ac:dyDescent="0.25">
      <c r="A1077" s="1">
        <v>42898</v>
      </c>
      <c r="B1077" t="s">
        <v>227</v>
      </c>
      <c r="C10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061217 USAA P&amp;C INT AUTOPAY ***********1608</v>
      </c>
      <c r="D1077" t="str">
        <f>RIGHT(Table1[[#This Row],[Cleaned up desc]], LEN(Table1[[#This Row],[Cleaned up desc]])-6)</f>
        <v xml:space="preserve"> USAA P&amp;C INT AUTOPAY ***********1608</v>
      </c>
      <c r="E1077">
        <v>-13.11</v>
      </c>
      <c r="F1077" t="s">
        <v>1</v>
      </c>
      <c r="G1077" t="s">
        <v>1058</v>
      </c>
      <c r="H1077" t="b">
        <v>1</v>
      </c>
    </row>
    <row r="1078" spans="1:8" x14ac:dyDescent="0.25">
      <c r="A1078" s="1">
        <v>43263</v>
      </c>
      <c r="B1078" t="s">
        <v>382</v>
      </c>
      <c r="C10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061218 USAA P&amp;C INT AUTOPAY ***********1608</v>
      </c>
      <c r="D1078" t="str">
        <f>RIGHT(Table1[[#This Row],[Cleaned up desc]], LEN(Table1[[#This Row],[Cleaned up desc]])-6)</f>
        <v xml:space="preserve"> USAA P&amp;C INT AUTOPAY ***********1608</v>
      </c>
      <c r="E1078">
        <v>-239.23</v>
      </c>
      <c r="F1078" t="s">
        <v>1</v>
      </c>
      <c r="G1078" t="s">
        <v>1058</v>
      </c>
      <c r="H1078" t="b">
        <v>1</v>
      </c>
    </row>
    <row r="1079" spans="1:8" x14ac:dyDescent="0.25">
      <c r="A1079" s="1">
        <v>42926</v>
      </c>
      <c r="B1079" t="s">
        <v>245</v>
      </c>
      <c r="C10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071017 USAA P&amp;C INT AUTOPAY ***********1608</v>
      </c>
      <c r="D1079" t="str">
        <f>RIGHT(Table1[[#This Row],[Cleaned up desc]], LEN(Table1[[#This Row],[Cleaned up desc]])-6)</f>
        <v xml:space="preserve"> USAA P&amp;C INT AUTOPAY ***********1608</v>
      </c>
      <c r="E1079">
        <v>-13.62</v>
      </c>
      <c r="F1079" t="s">
        <v>1</v>
      </c>
      <c r="G1079" t="s">
        <v>1058</v>
      </c>
      <c r="H1079" t="b">
        <v>1</v>
      </c>
    </row>
    <row r="1080" spans="1:8" x14ac:dyDescent="0.25">
      <c r="A1080" s="1">
        <v>43292</v>
      </c>
      <c r="B1080" t="s">
        <v>395</v>
      </c>
      <c r="C10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071118 USAA P&amp;C INT AUTOPAY ***********1608</v>
      </c>
      <c r="D1080" t="str">
        <f>RIGHT(Table1[[#This Row],[Cleaned up desc]], LEN(Table1[[#This Row],[Cleaned up desc]])-6)</f>
        <v xml:space="preserve"> USAA P&amp;C INT AUTOPAY ***********1608</v>
      </c>
      <c r="E1080">
        <v>-239.23</v>
      </c>
      <c r="F1080" t="s">
        <v>1</v>
      </c>
      <c r="G1080" t="s">
        <v>1058</v>
      </c>
      <c r="H1080" t="b">
        <v>1</v>
      </c>
    </row>
    <row r="1081" spans="1:8" x14ac:dyDescent="0.25">
      <c r="A1081" s="1">
        <v>43657</v>
      </c>
      <c r="B1081" t="s">
        <v>532</v>
      </c>
      <c r="C10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071119 USAA P&amp;C INT AUTOPAY ***********1608</v>
      </c>
      <c r="D1081" t="str">
        <f>RIGHT(Table1[[#This Row],[Cleaned up desc]], LEN(Table1[[#This Row],[Cleaned up desc]])-6)</f>
        <v xml:space="preserve"> USAA P&amp;C INT AUTOPAY ***********1608</v>
      </c>
      <c r="E1081">
        <v>-222.65</v>
      </c>
      <c r="F1081" t="s">
        <v>1</v>
      </c>
      <c r="G1081" t="s">
        <v>1058</v>
      </c>
      <c r="H1081" t="b">
        <v>1</v>
      </c>
    </row>
    <row r="1082" spans="1:8" x14ac:dyDescent="0.25">
      <c r="A1082" s="1">
        <v>42957</v>
      </c>
      <c r="B1082" t="s">
        <v>261</v>
      </c>
      <c r="C10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081017 USAA P&amp;C INT AUTOPAY ***********1608</v>
      </c>
      <c r="D1082" t="str">
        <f>RIGHT(Table1[[#This Row],[Cleaned up desc]], LEN(Table1[[#This Row],[Cleaned up desc]])-6)</f>
        <v xml:space="preserve"> USAA P&amp;C INT AUTOPAY ***********1608</v>
      </c>
      <c r="E1082">
        <v>-13.62</v>
      </c>
      <c r="F1082" t="s">
        <v>1</v>
      </c>
      <c r="G1082" t="s">
        <v>1058</v>
      </c>
      <c r="H1082" t="b">
        <v>1</v>
      </c>
    </row>
    <row r="1083" spans="1:8" x14ac:dyDescent="0.25">
      <c r="A1083" s="1">
        <v>44054</v>
      </c>
      <c r="B1083" t="s">
        <v>662</v>
      </c>
      <c r="C10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081120 USAA P&amp;C INT AUTOPAY ***********1608</v>
      </c>
      <c r="D1083" t="str">
        <f>RIGHT(Table1[[#This Row],[Cleaned up desc]], LEN(Table1[[#This Row],[Cleaned up desc]])-6)</f>
        <v xml:space="preserve"> USAA P&amp;C INT AUTOPAY ***********1608</v>
      </c>
      <c r="E1083">
        <v>-252.5</v>
      </c>
      <c r="F1083" t="s">
        <v>1</v>
      </c>
      <c r="G1083" t="s">
        <v>1058</v>
      </c>
      <c r="H1083" t="b">
        <v>1</v>
      </c>
    </row>
    <row r="1084" spans="1:8" x14ac:dyDescent="0.25">
      <c r="A1084" s="1">
        <v>43325</v>
      </c>
      <c r="B1084" t="s">
        <v>409</v>
      </c>
      <c r="C10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081318 USAA P&amp;C INT AUTOPAY ***********1608</v>
      </c>
      <c r="D1084" t="str">
        <f>RIGHT(Table1[[#This Row],[Cleaned up desc]], LEN(Table1[[#This Row],[Cleaned up desc]])-6)</f>
        <v xml:space="preserve"> USAA P&amp;C INT AUTOPAY ***********1608</v>
      </c>
      <c r="E1084">
        <v>-239.23</v>
      </c>
      <c r="F1084" t="s">
        <v>1</v>
      </c>
      <c r="G1084" t="s">
        <v>1058</v>
      </c>
      <c r="H1084" t="b">
        <v>1</v>
      </c>
    </row>
    <row r="1085" spans="1:8" x14ac:dyDescent="0.25">
      <c r="A1085" s="1">
        <v>42989</v>
      </c>
      <c r="B1085" t="s">
        <v>274</v>
      </c>
      <c r="C10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091117 USAA P&amp;C INT AUTOPAY ***********1608</v>
      </c>
      <c r="D1085" t="str">
        <f>RIGHT(Table1[[#This Row],[Cleaned up desc]], LEN(Table1[[#This Row],[Cleaned up desc]])-6)</f>
        <v xml:space="preserve"> USAA P&amp;C INT AUTOPAY ***********1608</v>
      </c>
      <c r="E1085">
        <v>-13.62</v>
      </c>
      <c r="F1085" t="s">
        <v>1</v>
      </c>
      <c r="G1085" t="s">
        <v>1058</v>
      </c>
      <c r="H1085" t="b">
        <v>1</v>
      </c>
    </row>
    <row r="1086" spans="1:8" x14ac:dyDescent="0.25">
      <c r="A1086" s="1">
        <v>43354</v>
      </c>
      <c r="B1086" t="s">
        <v>422</v>
      </c>
      <c r="C10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091118 USAA P&amp;C INT AUTOPAY ***********1608</v>
      </c>
      <c r="D1086" t="str">
        <f>RIGHT(Table1[[#This Row],[Cleaned up desc]], LEN(Table1[[#This Row],[Cleaned up desc]])-6)</f>
        <v xml:space="preserve"> USAA P&amp;C INT AUTOPAY ***********1608</v>
      </c>
      <c r="E1086">
        <v>-239.26</v>
      </c>
      <c r="F1086" t="s">
        <v>1</v>
      </c>
      <c r="G1086" t="s">
        <v>1058</v>
      </c>
      <c r="H1086" t="b">
        <v>1</v>
      </c>
    </row>
    <row r="1087" spans="1:8" x14ac:dyDescent="0.25">
      <c r="A1087" s="1">
        <v>43719</v>
      </c>
      <c r="B1087" t="s">
        <v>544</v>
      </c>
      <c r="C10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091119 USAA P&amp;C INT AUTOPAY ***********1608</v>
      </c>
      <c r="D1087" t="str">
        <f>RIGHT(Table1[[#This Row],[Cleaned up desc]], LEN(Table1[[#This Row],[Cleaned up desc]])-6)</f>
        <v xml:space="preserve"> USAA P&amp;C INT AUTOPAY ***********1608</v>
      </c>
      <c r="E1087">
        <v>-222.66</v>
      </c>
      <c r="F1087" t="s">
        <v>1</v>
      </c>
      <c r="G1087" t="s">
        <v>1058</v>
      </c>
      <c r="H1087" t="b">
        <v>1</v>
      </c>
    </row>
    <row r="1088" spans="1:8" x14ac:dyDescent="0.25">
      <c r="A1088" s="1">
        <v>43749</v>
      </c>
      <c r="B1088" t="s">
        <v>555</v>
      </c>
      <c r="C10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101119 USAA P&amp;C INT AUTOPAY ***********1608</v>
      </c>
      <c r="D1088" t="str">
        <f>RIGHT(Table1[[#This Row],[Cleaned up desc]], LEN(Table1[[#This Row],[Cleaned up desc]])-6)</f>
        <v xml:space="preserve"> USAA P&amp;C INT AUTOPAY ***********1608</v>
      </c>
      <c r="E1088">
        <v>-219.51</v>
      </c>
      <c r="F1088" t="s">
        <v>1</v>
      </c>
      <c r="G1088" t="s">
        <v>1058</v>
      </c>
      <c r="H1088" t="b">
        <v>1</v>
      </c>
    </row>
    <row r="1089" spans="1:8" x14ac:dyDescent="0.25">
      <c r="A1089" s="1">
        <v>43031</v>
      </c>
      <c r="B1089" t="s">
        <v>277</v>
      </c>
      <c r="C10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102317 USAA P&amp;C INT AUTOPAY ***********1608</v>
      </c>
      <c r="D1089" t="str">
        <f>RIGHT(Table1[[#This Row],[Cleaned up desc]], LEN(Table1[[#This Row],[Cleaned up desc]])-6)</f>
        <v xml:space="preserve"> USAA P&amp;C INT AUTOPAY ***********1608</v>
      </c>
      <c r="E1089">
        <v>12.64</v>
      </c>
      <c r="F1089" t="s">
        <v>1</v>
      </c>
      <c r="G1089" t="s">
        <v>1058</v>
      </c>
      <c r="H1089" t="b">
        <v>1</v>
      </c>
    </row>
    <row r="1090" spans="1:8" x14ac:dyDescent="0.25">
      <c r="A1090" s="1">
        <v>42684</v>
      </c>
      <c r="B1090" t="s">
        <v>31</v>
      </c>
      <c r="C10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111016 USAA P&amp;C INT AUTOPAY ***********1608</v>
      </c>
      <c r="D1090" t="str">
        <f>RIGHT(Table1[[#This Row],[Cleaned up desc]], LEN(Table1[[#This Row],[Cleaned up desc]])-6)</f>
        <v xml:space="preserve"> USAA P&amp;C INT AUTOPAY ***********1608</v>
      </c>
      <c r="E1090">
        <v>-13.05</v>
      </c>
      <c r="F1090" t="s">
        <v>1</v>
      </c>
      <c r="G1090" t="s">
        <v>1058</v>
      </c>
      <c r="H1090" t="b">
        <v>1</v>
      </c>
    </row>
    <row r="1091" spans="1:8" x14ac:dyDescent="0.25">
      <c r="A1091" s="1">
        <v>43782</v>
      </c>
      <c r="B1091" t="s">
        <v>564</v>
      </c>
      <c r="C10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111319 USAA P&amp;C INT AUTOPAY ***********1608</v>
      </c>
      <c r="D1091" t="str">
        <f>RIGHT(Table1[[#This Row],[Cleaned up desc]], LEN(Table1[[#This Row],[Cleaned up desc]])-6)</f>
        <v xml:space="preserve"> USAA P&amp;C INT AUTOPAY ***********1608</v>
      </c>
      <c r="E1091">
        <v>-218.79</v>
      </c>
      <c r="F1091" t="s">
        <v>1</v>
      </c>
      <c r="G1091" t="s">
        <v>1058</v>
      </c>
      <c r="H1091" t="b">
        <v>1</v>
      </c>
    </row>
    <row r="1092" spans="1:8" x14ac:dyDescent="0.25">
      <c r="A1092" s="1">
        <v>43418</v>
      </c>
      <c r="B1092" t="s">
        <v>435</v>
      </c>
      <c r="C10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111418 USAA P&amp;C INT AUTOPAY ***********1608</v>
      </c>
      <c r="D1092" t="str">
        <f>RIGHT(Table1[[#This Row],[Cleaned up desc]], LEN(Table1[[#This Row],[Cleaned up desc]])-6)</f>
        <v xml:space="preserve"> USAA P&amp;C INT AUTOPAY ***********1608</v>
      </c>
      <c r="E1092">
        <v>-202.02</v>
      </c>
      <c r="F1092" t="s">
        <v>1</v>
      </c>
      <c r="G1092" t="s">
        <v>1058</v>
      </c>
      <c r="H1092" t="b">
        <v>1</v>
      </c>
    </row>
    <row r="1093" spans="1:8" x14ac:dyDescent="0.25">
      <c r="A1093" s="1">
        <v>43445</v>
      </c>
      <c r="B1093" t="s">
        <v>447</v>
      </c>
      <c r="C10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121118 USAA P&amp;C INT AUTOPAY ***********1608</v>
      </c>
      <c r="D1093" t="str">
        <f>RIGHT(Table1[[#This Row],[Cleaned up desc]], LEN(Table1[[#This Row],[Cleaned up desc]])-6)</f>
        <v xml:space="preserve"> USAA P&amp;C INT AUTOPAY ***********1608</v>
      </c>
      <c r="E1093">
        <v>-202.02</v>
      </c>
      <c r="F1093" t="s">
        <v>1</v>
      </c>
      <c r="G1093" t="s">
        <v>1058</v>
      </c>
      <c r="H1093" t="b">
        <v>1</v>
      </c>
    </row>
    <row r="1094" spans="1:8" x14ac:dyDescent="0.25">
      <c r="A1094" s="1">
        <v>43810</v>
      </c>
      <c r="B1094" t="s">
        <v>575</v>
      </c>
      <c r="C10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121119 USAA P&amp;C INT AUTOPAY ***********1608</v>
      </c>
      <c r="D1094" t="str">
        <f>RIGHT(Table1[[#This Row],[Cleaned up desc]], LEN(Table1[[#This Row],[Cleaned up desc]])-6)</f>
        <v xml:space="preserve"> USAA P&amp;C INT AUTOPAY ***********1608</v>
      </c>
      <c r="E1094">
        <v>-200.57</v>
      </c>
      <c r="F1094" t="s">
        <v>1</v>
      </c>
      <c r="G1094" t="s">
        <v>1058</v>
      </c>
      <c r="H1094" t="b">
        <v>1</v>
      </c>
    </row>
    <row r="1095" spans="1:8" x14ac:dyDescent="0.25">
      <c r="A1095" s="1">
        <v>42716</v>
      </c>
      <c r="B1095" t="s">
        <v>63</v>
      </c>
      <c r="C10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121216 USAA P&amp;C INT AUTOPAY ***********1608</v>
      </c>
      <c r="D1095" t="str">
        <f>RIGHT(Table1[[#This Row],[Cleaned up desc]], LEN(Table1[[#This Row],[Cleaned up desc]])-6)</f>
        <v xml:space="preserve"> USAA P&amp;C INT AUTOPAY ***********1608</v>
      </c>
      <c r="E1095">
        <v>-13.05</v>
      </c>
      <c r="F1095" t="s">
        <v>1</v>
      </c>
      <c r="G1095" t="s">
        <v>1058</v>
      </c>
      <c r="H1095" t="b">
        <v>1</v>
      </c>
    </row>
    <row r="1096" spans="1:8" x14ac:dyDescent="0.25">
      <c r="A1096" s="1">
        <v>43833</v>
      </c>
      <c r="B1096" t="s">
        <v>582</v>
      </c>
      <c r="C10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010220 6513010220 ARITOM PROPERTIES 610-353-4925 PA</v>
      </c>
      <c r="D1096" t="str">
        <f>RIGHT(Table1[[#This Row],[Cleaned up desc]], LEN(Table1[[#This Row],[Cleaned up desc]])-6)</f>
        <v xml:space="preserve"> 6513010220 ARITOM PROPERTIES 610-353-4925 PA</v>
      </c>
      <c r="E1096">
        <v>-1600</v>
      </c>
      <c r="F1096" t="s">
        <v>1</v>
      </c>
      <c r="G1096" t="s">
        <v>1077</v>
      </c>
    </row>
    <row r="1097" spans="1:8" x14ac:dyDescent="0.25">
      <c r="A1097" s="1">
        <v>44200</v>
      </c>
      <c r="B1097" t="s">
        <v>712</v>
      </c>
      <c r="C10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010221 6513010221 ARITOM PROPERTIES 610-353-4925 PA</v>
      </c>
      <c r="D1097" t="str">
        <f>RIGHT(Table1[[#This Row],[Cleaned up desc]], LEN(Table1[[#This Row],[Cleaned up desc]])-6)</f>
        <v xml:space="preserve"> 6513010221 ARITOM PROPERTIES 610-353-4925 PA</v>
      </c>
      <c r="E1097">
        <v>-1690</v>
      </c>
      <c r="F1097" t="s">
        <v>1</v>
      </c>
      <c r="G1097" t="s">
        <v>1077</v>
      </c>
    </row>
    <row r="1098" spans="1:8" x14ac:dyDescent="0.25">
      <c r="A1098" s="1">
        <v>44229</v>
      </c>
      <c r="B1098" t="s">
        <v>722</v>
      </c>
      <c r="C10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020121 6513020121 ARITOM PROPERTIES 610-353-4925 PA</v>
      </c>
      <c r="D1098" t="str">
        <f>RIGHT(Table1[[#This Row],[Cleaned up desc]], LEN(Table1[[#This Row],[Cleaned up desc]])-6)</f>
        <v xml:space="preserve"> 6513020121 ARITOM PROPERTIES 610-353-4925 PA</v>
      </c>
      <c r="E1098">
        <v>-1690</v>
      </c>
      <c r="F1098">
        <v>19258.61</v>
      </c>
      <c r="G1098" t="s">
        <v>1077</v>
      </c>
    </row>
    <row r="1099" spans="1:8" x14ac:dyDescent="0.25">
      <c r="A1099" s="1">
        <v>43865</v>
      </c>
      <c r="B1099" t="s">
        <v>593</v>
      </c>
      <c r="C10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020320 6513020320 ARITOM PROPERTIES 610-353-4925 PA</v>
      </c>
      <c r="D1099" t="str">
        <f>RIGHT(Table1[[#This Row],[Cleaned up desc]], LEN(Table1[[#This Row],[Cleaned up desc]])-6)</f>
        <v xml:space="preserve"> 6513020320 ARITOM PROPERTIES 610-353-4925 PA</v>
      </c>
      <c r="E1099">
        <v>-1640</v>
      </c>
      <c r="F1099" t="s">
        <v>1</v>
      </c>
      <c r="G1099" t="s">
        <v>1077</v>
      </c>
    </row>
    <row r="1100" spans="1:8" x14ac:dyDescent="0.25">
      <c r="A1100" s="1">
        <v>43523</v>
      </c>
      <c r="B1100" t="s">
        <v>475</v>
      </c>
      <c r="C11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022619 6513022619 ARITOM PROPERTIES 610-353-4925 PA</v>
      </c>
      <c r="D1100" t="str">
        <f>RIGHT(Table1[[#This Row],[Cleaned up desc]], LEN(Table1[[#This Row],[Cleaned up desc]])-6)</f>
        <v xml:space="preserve"> 6513022619 ARITOM PROPERTIES 610-353-4925 PA</v>
      </c>
      <c r="E1100">
        <v>-550</v>
      </c>
      <c r="F1100" t="s">
        <v>1</v>
      </c>
      <c r="G1100" t="s">
        <v>1077</v>
      </c>
    </row>
    <row r="1101" spans="1:8" x14ac:dyDescent="0.25">
      <c r="A1101" s="1">
        <v>44257</v>
      </c>
      <c r="B1101" t="s">
        <v>734</v>
      </c>
      <c r="C11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030121 6513030121 ARITOM PROPERTIES 610-353-4925 PA</v>
      </c>
      <c r="D1101" t="str">
        <f>RIGHT(Table1[[#This Row],[Cleaned up desc]], LEN(Table1[[#This Row],[Cleaned up desc]])-6)</f>
        <v xml:space="preserve"> 6513030121 ARITOM PROPERTIES 610-353-4925 PA</v>
      </c>
      <c r="E1101">
        <v>-1690</v>
      </c>
      <c r="F1101">
        <v>21556.23</v>
      </c>
      <c r="G1101" t="s">
        <v>1077</v>
      </c>
    </row>
    <row r="1102" spans="1:8" x14ac:dyDescent="0.25">
      <c r="A1102" s="1">
        <v>43893</v>
      </c>
      <c r="B1102" t="s">
        <v>605</v>
      </c>
      <c r="C11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030220 6513030220 ARITOM PROPERTIES 610-353-4925 PA</v>
      </c>
      <c r="D1102" t="str">
        <f>RIGHT(Table1[[#This Row],[Cleaned up desc]], LEN(Table1[[#This Row],[Cleaned up desc]])-6)</f>
        <v xml:space="preserve"> 6513030220 ARITOM PROPERTIES 610-353-4925 PA</v>
      </c>
      <c r="E1102">
        <v>-1640</v>
      </c>
      <c r="F1102" t="s">
        <v>1</v>
      </c>
      <c r="G1102" t="s">
        <v>1077</v>
      </c>
    </row>
    <row r="1103" spans="1:8" x14ac:dyDescent="0.25">
      <c r="A1103" s="1">
        <v>43531</v>
      </c>
      <c r="B1103" t="s">
        <v>483</v>
      </c>
      <c r="C11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030619 6513030619 ARITOM PROPERTIES 610-353-4925 PA</v>
      </c>
      <c r="D1103" t="str">
        <f>RIGHT(Table1[[#This Row],[Cleaned up desc]], LEN(Table1[[#This Row],[Cleaned up desc]])-6)</f>
        <v xml:space="preserve"> 6513030619 ARITOM PROPERTIES 610-353-4925 PA</v>
      </c>
      <c r="E1103">
        <v>-4300</v>
      </c>
      <c r="F1103" t="s">
        <v>1</v>
      </c>
      <c r="G1103" t="s">
        <v>1077</v>
      </c>
    </row>
    <row r="1104" spans="1:8" x14ac:dyDescent="0.25">
      <c r="A1104" s="1">
        <v>43923</v>
      </c>
      <c r="B1104" t="s">
        <v>614</v>
      </c>
      <c r="C11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040120 6513040120 ARITOM PROPERTIES 610-353-4925 PA</v>
      </c>
      <c r="D1104" t="str">
        <f>RIGHT(Table1[[#This Row],[Cleaned up desc]], LEN(Table1[[#This Row],[Cleaned up desc]])-6)</f>
        <v xml:space="preserve"> 6513040120 ARITOM PROPERTIES 610-353-4925 PA</v>
      </c>
      <c r="E1104">
        <v>-1690</v>
      </c>
      <c r="F1104" t="s">
        <v>1</v>
      </c>
      <c r="G1104" t="s">
        <v>1077</v>
      </c>
    </row>
    <row r="1105" spans="1:7" x14ac:dyDescent="0.25">
      <c r="A1105" s="1">
        <v>44288</v>
      </c>
      <c r="B1105" t="s">
        <v>746</v>
      </c>
      <c r="C11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040121 6513040121 ARITOM PROPERTIES 610-353-4925 PA</v>
      </c>
      <c r="D1105" t="str">
        <f>RIGHT(Table1[[#This Row],[Cleaned up desc]], LEN(Table1[[#This Row],[Cleaned up desc]])-6)</f>
        <v xml:space="preserve"> 6513040121 ARITOM PROPERTIES 610-353-4925 PA</v>
      </c>
      <c r="E1105">
        <v>-1690</v>
      </c>
      <c r="F1105">
        <v>24528.74</v>
      </c>
      <c r="G1105" t="s">
        <v>1077</v>
      </c>
    </row>
    <row r="1106" spans="1:7" x14ac:dyDescent="0.25">
      <c r="A1106" s="1">
        <v>43587</v>
      </c>
      <c r="B1106" t="s">
        <v>509</v>
      </c>
      <c r="C11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050119 6513050119 ARITOM PROPERTIES 610-353-4925 PA</v>
      </c>
      <c r="D1106" t="str">
        <f>RIGHT(Table1[[#This Row],[Cleaned up desc]], LEN(Table1[[#This Row],[Cleaned up desc]])-6)</f>
        <v xml:space="preserve"> 6513050119 ARITOM PROPERTIES 610-353-4925 PA</v>
      </c>
      <c r="E1106">
        <v>-1600</v>
      </c>
      <c r="F1106" t="s">
        <v>1</v>
      </c>
      <c r="G1106" t="s">
        <v>1077</v>
      </c>
    </row>
    <row r="1107" spans="1:7" x14ac:dyDescent="0.25">
      <c r="A1107" s="1">
        <v>43955</v>
      </c>
      <c r="B1107" t="s">
        <v>631</v>
      </c>
      <c r="C11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050120 6513050120 ARITOM PROPERTIES 610-353-4925 PA</v>
      </c>
      <c r="D1107" t="str">
        <f>RIGHT(Table1[[#This Row],[Cleaned up desc]], LEN(Table1[[#This Row],[Cleaned up desc]])-6)</f>
        <v xml:space="preserve"> 6513050120 ARITOM PROPERTIES 610-353-4925 PA</v>
      </c>
      <c r="E1107">
        <v>-1690</v>
      </c>
      <c r="F1107" t="s">
        <v>1</v>
      </c>
      <c r="G1107" t="s">
        <v>1077</v>
      </c>
    </row>
    <row r="1108" spans="1:7" x14ac:dyDescent="0.25">
      <c r="A1108" s="1">
        <v>44320</v>
      </c>
      <c r="B1108" t="s">
        <v>756</v>
      </c>
      <c r="C11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050321 6513050321 ARITOM PROPERTIES 610-353-4925 PA</v>
      </c>
      <c r="D1108" t="str">
        <f>RIGHT(Table1[[#This Row],[Cleaned up desc]], LEN(Table1[[#This Row],[Cleaned up desc]])-6)</f>
        <v xml:space="preserve"> 6513050321 ARITOM PROPERTIES 610-353-4925 PA</v>
      </c>
      <c r="E1108">
        <v>-1690</v>
      </c>
      <c r="F1108">
        <v>25297.56</v>
      </c>
      <c r="G1108" t="s">
        <v>1077</v>
      </c>
    </row>
    <row r="1109" spans="1:7" x14ac:dyDescent="0.25">
      <c r="A1109" s="1">
        <v>43984</v>
      </c>
      <c r="B1109" t="s">
        <v>648</v>
      </c>
      <c r="C11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060120 6513060120 ARITOM PROPERTIES 610-353-4925 PA</v>
      </c>
      <c r="D1109" t="str">
        <f>RIGHT(Table1[[#This Row],[Cleaned up desc]], LEN(Table1[[#This Row],[Cleaned up desc]])-6)</f>
        <v xml:space="preserve"> 6513060120 ARITOM PROPERTIES 610-353-4925 PA</v>
      </c>
      <c r="E1109">
        <v>-1690</v>
      </c>
      <c r="F1109" t="s">
        <v>1</v>
      </c>
      <c r="G1109" t="s">
        <v>1077</v>
      </c>
    </row>
    <row r="1110" spans="1:7" x14ac:dyDescent="0.25">
      <c r="A1110" s="1">
        <v>44349</v>
      </c>
      <c r="B1110" t="s">
        <v>772</v>
      </c>
      <c r="C11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060121 6513060121 ARITOM PROPERTIES 610-353-4925 PA</v>
      </c>
      <c r="D1110" t="str">
        <f>RIGHT(Table1[[#This Row],[Cleaned up desc]], LEN(Table1[[#This Row],[Cleaned up desc]])-6)</f>
        <v xml:space="preserve"> 6513060121 ARITOM PROPERTIES 610-353-4925 PA</v>
      </c>
      <c r="E1110">
        <v>-1690</v>
      </c>
      <c r="F1110">
        <v>27147.57</v>
      </c>
      <c r="G1110" t="s">
        <v>1077</v>
      </c>
    </row>
    <row r="1111" spans="1:7" x14ac:dyDescent="0.25">
      <c r="A1111" s="1">
        <v>43621</v>
      </c>
      <c r="B1111" t="s">
        <v>521</v>
      </c>
      <c r="C11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060419 6513060419 ARITOM PROPERTIES 610-353-4925 PA</v>
      </c>
      <c r="D1111" t="str">
        <f>RIGHT(Table1[[#This Row],[Cleaned up desc]], LEN(Table1[[#This Row],[Cleaned up desc]])-6)</f>
        <v xml:space="preserve"> 6513060419 ARITOM PROPERTIES 610-353-4925 PA</v>
      </c>
      <c r="E1111">
        <v>-1600</v>
      </c>
      <c r="F1111" t="s">
        <v>1</v>
      </c>
      <c r="G1111" t="s">
        <v>1077</v>
      </c>
    </row>
    <row r="1112" spans="1:7" x14ac:dyDescent="0.25">
      <c r="A1112" s="1">
        <v>43648</v>
      </c>
      <c r="B1112" t="s">
        <v>529</v>
      </c>
      <c r="C11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070119 6513070119 ARITOM PROPERTIES 610-353-4925 PA</v>
      </c>
      <c r="D1112" t="str">
        <f>RIGHT(Table1[[#This Row],[Cleaned up desc]], LEN(Table1[[#This Row],[Cleaned up desc]])-6)</f>
        <v xml:space="preserve"> 6513070119 ARITOM PROPERTIES 610-353-4925 PA</v>
      </c>
      <c r="E1112">
        <v>-1600</v>
      </c>
      <c r="F1112" t="s">
        <v>1</v>
      </c>
      <c r="G1112" t="s">
        <v>1077</v>
      </c>
    </row>
    <row r="1113" spans="1:7" x14ac:dyDescent="0.25">
      <c r="A1113" s="1">
        <v>44379</v>
      </c>
      <c r="B1113" t="s">
        <v>788</v>
      </c>
      <c r="C11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070121 6513070121 ARITOM PROPERTIES 610-353-4925 PA</v>
      </c>
      <c r="D1113" t="str">
        <f>RIGHT(Table1[[#This Row],[Cleaned up desc]], LEN(Table1[[#This Row],[Cleaned up desc]])-6)</f>
        <v xml:space="preserve"> 6513070121 ARITOM PROPERTIES 610-353-4925 PA</v>
      </c>
      <c r="E1113">
        <v>-1690</v>
      </c>
      <c r="F1113">
        <v>30568.04</v>
      </c>
      <c r="G1113" t="s">
        <v>1077</v>
      </c>
    </row>
    <row r="1114" spans="1:7" x14ac:dyDescent="0.25">
      <c r="A1114" s="1">
        <v>44047</v>
      </c>
      <c r="B1114" t="s">
        <v>658</v>
      </c>
      <c r="C11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080320 6513080320 ARITOM PROPERTIES 610-353-4925 PA</v>
      </c>
      <c r="D1114" t="str">
        <f>RIGHT(Table1[[#This Row],[Cleaned up desc]], LEN(Table1[[#This Row],[Cleaned up desc]])-6)</f>
        <v xml:space="preserve"> 6513080320 ARITOM PROPERTIES 610-353-4925 PA</v>
      </c>
      <c r="E1114">
        <v>-40</v>
      </c>
      <c r="F1114" t="s">
        <v>1</v>
      </c>
      <c r="G1114" t="s">
        <v>1077</v>
      </c>
    </row>
    <row r="1115" spans="1:7" x14ac:dyDescent="0.25">
      <c r="A1115" s="1">
        <v>44047</v>
      </c>
      <c r="B1115" t="s">
        <v>658</v>
      </c>
      <c r="C11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080320 6513080320 ARITOM PROPERTIES 610-353-4925 PA</v>
      </c>
      <c r="D1115" t="str">
        <f>RIGHT(Table1[[#This Row],[Cleaned up desc]], LEN(Table1[[#This Row],[Cleaned up desc]])-6)</f>
        <v xml:space="preserve"> 6513080320 ARITOM PROPERTIES 610-353-4925 PA</v>
      </c>
      <c r="E1115">
        <v>-1650</v>
      </c>
      <c r="F1115" t="s">
        <v>1</v>
      </c>
      <c r="G1115" t="s">
        <v>1077</v>
      </c>
    </row>
    <row r="1116" spans="1:7" x14ac:dyDescent="0.25">
      <c r="A1116" s="1">
        <v>44076</v>
      </c>
      <c r="B1116" t="s">
        <v>667</v>
      </c>
      <c r="C11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090120 6513090120 ARITOM PROPERTIES 610-353-4925 PA</v>
      </c>
      <c r="D1116" t="str">
        <f>RIGHT(Table1[[#This Row],[Cleaned up desc]], LEN(Table1[[#This Row],[Cleaned up desc]])-6)</f>
        <v xml:space="preserve"> 6513090120 ARITOM PROPERTIES 610-353-4925 PA</v>
      </c>
      <c r="E1116">
        <v>-1690</v>
      </c>
      <c r="F1116" t="s">
        <v>1</v>
      </c>
      <c r="G1116" t="s">
        <v>1077</v>
      </c>
    </row>
    <row r="1117" spans="1:7" x14ac:dyDescent="0.25">
      <c r="A1117" s="1">
        <v>43712</v>
      </c>
      <c r="B1117" t="s">
        <v>539</v>
      </c>
      <c r="C11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090319 6513090319 ARITOM PROPERTIES 610-353-4925 PA</v>
      </c>
      <c r="D1117" t="str">
        <f>RIGHT(Table1[[#This Row],[Cleaned up desc]], LEN(Table1[[#This Row],[Cleaned up desc]])-6)</f>
        <v xml:space="preserve"> 6513090319 ARITOM PROPERTIES 610-353-4925 PA</v>
      </c>
      <c r="E1117">
        <v>-1600</v>
      </c>
      <c r="F1117" t="s">
        <v>1</v>
      </c>
      <c r="G1117" t="s">
        <v>1077</v>
      </c>
    </row>
    <row r="1118" spans="1:7" x14ac:dyDescent="0.25">
      <c r="A1118" s="1">
        <v>43740</v>
      </c>
      <c r="B1118" t="s">
        <v>551</v>
      </c>
      <c r="C11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100119 6513100119 ARITOM PROPERTIES 610-353-4925 PA</v>
      </c>
      <c r="D1118" t="str">
        <f>RIGHT(Table1[[#This Row],[Cleaned up desc]], LEN(Table1[[#This Row],[Cleaned up desc]])-6)</f>
        <v xml:space="preserve"> 6513100119 ARITOM PROPERTIES 610-353-4925 PA</v>
      </c>
      <c r="E1118">
        <v>-1600</v>
      </c>
      <c r="F1118" t="s">
        <v>1</v>
      </c>
      <c r="G1118" t="s">
        <v>1077</v>
      </c>
    </row>
    <row r="1119" spans="1:7" x14ac:dyDescent="0.25">
      <c r="A1119" s="1">
        <v>44106</v>
      </c>
      <c r="B1119" t="s">
        <v>676</v>
      </c>
      <c r="C11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100120 6513100120 ARITOM PROPERTIES 610-353-4925 PA</v>
      </c>
      <c r="D1119" t="str">
        <f>RIGHT(Table1[[#This Row],[Cleaned up desc]], LEN(Table1[[#This Row],[Cleaned up desc]])-6)</f>
        <v xml:space="preserve"> 6513100120 ARITOM PROPERTIES 610-353-4925 PA</v>
      </c>
      <c r="E1119">
        <v>-1690</v>
      </c>
      <c r="F1119" t="s">
        <v>1</v>
      </c>
      <c r="G1119" t="s">
        <v>1077</v>
      </c>
    </row>
    <row r="1120" spans="1:7" x14ac:dyDescent="0.25">
      <c r="A1120" s="1">
        <v>43773</v>
      </c>
      <c r="B1120" t="s">
        <v>560</v>
      </c>
      <c r="C11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110119 6513110119 ARITOM PROPERTIES 610-353-4925 PA</v>
      </c>
      <c r="D1120" t="str">
        <f>RIGHT(Table1[[#This Row],[Cleaned up desc]], LEN(Table1[[#This Row],[Cleaned up desc]])-6)</f>
        <v xml:space="preserve"> 6513110119 ARITOM PROPERTIES 610-353-4925 PA</v>
      </c>
      <c r="E1120">
        <v>-1600</v>
      </c>
      <c r="F1120" t="s">
        <v>1</v>
      </c>
      <c r="G1120" t="s">
        <v>1077</v>
      </c>
    </row>
    <row r="1121" spans="1:8" x14ac:dyDescent="0.25">
      <c r="A1121" s="1">
        <v>44138</v>
      </c>
      <c r="B1121" t="s">
        <v>687</v>
      </c>
      <c r="C11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110220 6513110220 ARITOM PROPERTIES 610-353-4925 PA</v>
      </c>
      <c r="D1121" t="str">
        <f>RIGHT(Table1[[#This Row],[Cleaned up desc]], LEN(Table1[[#This Row],[Cleaned up desc]])-6)</f>
        <v xml:space="preserve"> 6513110220 ARITOM PROPERTIES 610-353-4925 PA</v>
      </c>
      <c r="E1121">
        <v>-1690</v>
      </c>
      <c r="F1121" t="s">
        <v>1</v>
      </c>
      <c r="G1121" t="s">
        <v>1077</v>
      </c>
    </row>
    <row r="1122" spans="1:8" x14ac:dyDescent="0.25">
      <c r="A1122" s="1">
        <v>44167</v>
      </c>
      <c r="B1122" t="s">
        <v>700</v>
      </c>
      <c r="C11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120120 6513120120 ARITOM PROPERTIES 610-353-4925 PA</v>
      </c>
      <c r="D1122" t="str">
        <f>RIGHT(Table1[[#This Row],[Cleaned up desc]], LEN(Table1[[#This Row],[Cleaned up desc]])-6)</f>
        <v xml:space="preserve"> 6513120120 ARITOM PROPERTIES 610-353-4925 PA</v>
      </c>
      <c r="E1122">
        <v>-1690</v>
      </c>
      <c r="F1122" t="s">
        <v>1</v>
      </c>
      <c r="G1122" t="s">
        <v>1077</v>
      </c>
    </row>
    <row r="1123" spans="1:8" x14ac:dyDescent="0.25">
      <c r="A1123" s="1">
        <v>43802</v>
      </c>
      <c r="B1123" t="s">
        <v>570</v>
      </c>
      <c r="C11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120219 6513120219 ARITOM PROPERTIES 610-353-4925 PA</v>
      </c>
      <c r="D1123" t="str">
        <f>RIGHT(Table1[[#This Row],[Cleaned up desc]], LEN(Table1[[#This Row],[Cleaned up desc]])-6)</f>
        <v xml:space="preserve"> 6513120219 ARITOM PROPERTIES 610-353-4925 PA</v>
      </c>
      <c r="E1123">
        <v>-1600</v>
      </c>
      <c r="F1123" t="s">
        <v>1</v>
      </c>
      <c r="G1123" t="s">
        <v>1077</v>
      </c>
    </row>
    <row r="1124" spans="1:8" x14ac:dyDescent="0.25">
      <c r="A1124" s="1">
        <v>43803</v>
      </c>
      <c r="B1124" t="s">
        <v>572</v>
      </c>
      <c r="C11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120319 6513120319 ARITOM PROPERTIES 610-353-4925 PA</v>
      </c>
      <c r="D1124" t="str">
        <f>RIGHT(Table1[[#This Row],[Cleaned up desc]], LEN(Table1[[#This Row],[Cleaned up desc]])-6)</f>
        <v xml:space="preserve"> 6513120319 ARITOM PROPERTIES 610-353-4925 PA</v>
      </c>
      <c r="E1124">
        <v>-245</v>
      </c>
      <c r="F1124" t="s">
        <v>1</v>
      </c>
      <c r="G1124" t="s">
        <v>1077</v>
      </c>
    </row>
    <row r="1125" spans="1:8" x14ac:dyDescent="0.25">
      <c r="A1125" s="1">
        <v>45194</v>
      </c>
      <c r="B1125" t="s">
        <v>1015</v>
      </c>
      <c r="C11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092523 CORNERSTONEAPART WEB PMTS ***********1ZVD</v>
      </c>
      <c r="D1125" t="str">
        <f>RIGHT(Table1[[#This Row],[Cleaned up desc]], LEN(Table1[[#This Row],[Cleaned up desc]])-6)</f>
        <v xml:space="preserve"> CORNERSTONEAPART WEB PMTS ***********1ZVD</v>
      </c>
      <c r="E1125">
        <v>-518.66999999999996</v>
      </c>
      <c r="F1125">
        <v>8359.89</v>
      </c>
      <c r="G1125" t="s">
        <v>1077</v>
      </c>
    </row>
    <row r="1126" spans="1:8" x14ac:dyDescent="0.25">
      <c r="A1126" s="1">
        <v>45194</v>
      </c>
      <c r="B1126" t="s">
        <v>1015</v>
      </c>
      <c r="C11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092523 CORNERSTONEAPART WEB PMTS ***********1ZVD</v>
      </c>
      <c r="D1126" t="str">
        <f>RIGHT(Table1[[#This Row],[Cleaned up desc]], LEN(Table1[[#This Row],[Cleaned up desc]])-6)</f>
        <v xml:space="preserve"> CORNERSTONEAPART WEB PMTS ***********1ZVD</v>
      </c>
      <c r="E1126">
        <v>-800</v>
      </c>
      <c r="F1126">
        <v>7559.89</v>
      </c>
      <c r="G1126" t="s">
        <v>1077</v>
      </c>
    </row>
    <row r="1127" spans="1:8" x14ac:dyDescent="0.25">
      <c r="A1127" s="1">
        <v>45202</v>
      </c>
      <c r="B1127" t="s">
        <v>1019</v>
      </c>
      <c r="C11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100323 CORNERSTONEAPART WEB PMTS ***********ZFYD</v>
      </c>
      <c r="D1127" t="str">
        <f>RIGHT(Table1[[#This Row],[Cleaned up desc]], LEN(Table1[[#This Row],[Cleaned up desc]])-6)</f>
        <v xml:space="preserve"> CORNERSTONEAPART WEB PMTS ***********ZFYD</v>
      </c>
      <c r="E1127">
        <v>-1945</v>
      </c>
      <c r="F1127">
        <v>10873.09</v>
      </c>
      <c r="G1127" t="s">
        <v>1077</v>
      </c>
    </row>
    <row r="1128" spans="1:8" x14ac:dyDescent="0.25">
      <c r="A1128" s="1">
        <v>42787</v>
      </c>
      <c r="B1128" t="s">
        <v>131</v>
      </c>
      <c r="C11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021717 STEAMGAMES.COM 425-952-2985 WA</v>
      </c>
      <c r="D1128" t="str">
        <f>RIGHT(Table1[[#This Row],[Cleaned up desc]], LEN(Table1[[#This Row],[Cleaned up desc]])-6)</f>
        <v xml:space="preserve"> STEAMGAMES.COM 425-952-2985 WA</v>
      </c>
      <c r="E1128">
        <v>-1.74</v>
      </c>
      <c r="F1128" t="s">
        <v>1</v>
      </c>
      <c r="G1128" t="s">
        <v>1094</v>
      </c>
      <c r="H1128" t="b">
        <v>1</v>
      </c>
    </row>
    <row r="1129" spans="1:8" x14ac:dyDescent="0.25">
      <c r="A1129" s="1">
        <v>42801</v>
      </c>
      <c r="B1129" t="s">
        <v>148</v>
      </c>
      <c r="C11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030617 STEAMGAMES.COM42595229 425-9522985 WA</v>
      </c>
      <c r="D1129" t="str">
        <f>RIGHT(Table1[[#This Row],[Cleaned up desc]], LEN(Table1[[#This Row],[Cleaned up desc]])-6)</f>
        <v xml:space="preserve"> STEAMGAMES.COM42595229 425-9522985 WA</v>
      </c>
      <c r="E1129">
        <v>-14.99</v>
      </c>
      <c r="F1129" t="s">
        <v>1</v>
      </c>
      <c r="G1129" t="s">
        <v>1094</v>
      </c>
      <c r="H1129" t="b">
        <v>1</v>
      </c>
    </row>
    <row r="1130" spans="1:8" x14ac:dyDescent="0.25">
      <c r="A1130" s="1">
        <v>42682</v>
      </c>
      <c r="B1130" t="s">
        <v>27</v>
      </c>
      <c r="C11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110716 STEAMGAMES.COM42595229 425-9522985 WA</v>
      </c>
      <c r="D1130" t="str">
        <f>RIGHT(Table1[[#This Row],[Cleaned up desc]], LEN(Table1[[#This Row],[Cleaned up desc]])-6)</f>
        <v xml:space="preserve"> STEAMGAMES.COM42595229 425-9522985 WA</v>
      </c>
      <c r="E1130">
        <v>-18.989999999999998</v>
      </c>
      <c r="F1130" t="s">
        <v>1</v>
      </c>
      <c r="G1130" t="s">
        <v>1094</v>
      </c>
      <c r="H1130" t="b">
        <v>1</v>
      </c>
    </row>
    <row r="1131" spans="1:8" x14ac:dyDescent="0.25">
      <c r="A1131" s="1">
        <v>43479</v>
      </c>
      <c r="B1131" t="s">
        <v>458</v>
      </c>
      <c r="C11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011219 4121011219 UBER HELP.UBER.COMCA</v>
      </c>
      <c r="D1131" t="str">
        <f>RIGHT(Table1[[#This Row],[Cleaned up desc]], LEN(Table1[[#This Row],[Cleaned up desc]])-6)</f>
        <v xml:space="preserve"> 4121011219 UBER HELP.UBER.COMCA</v>
      </c>
      <c r="E1131">
        <v>-9.86</v>
      </c>
      <c r="F1131" t="s">
        <v>1</v>
      </c>
      <c r="G1131" t="s">
        <v>1073</v>
      </c>
    </row>
    <row r="1132" spans="1:8" x14ac:dyDescent="0.25">
      <c r="A1132" s="1">
        <v>43497</v>
      </c>
      <c r="B1132" t="s">
        <v>465</v>
      </c>
      <c r="C11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020119 4121020119 UBER HELP.UBER.COMCA</v>
      </c>
      <c r="D1132" t="str">
        <f>RIGHT(Table1[[#This Row],[Cleaned up desc]], LEN(Table1[[#This Row],[Cleaned up desc]])-6)</f>
        <v xml:space="preserve"> 4121020119 UBER HELP.UBER.COMCA</v>
      </c>
      <c r="E1132">
        <v>-8.59</v>
      </c>
      <c r="F1132" t="s">
        <v>1</v>
      </c>
      <c r="G1132" t="s">
        <v>1073</v>
      </c>
    </row>
    <row r="1133" spans="1:8" x14ac:dyDescent="0.25">
      <c r="A1133" s="1">
        <v>43500</v>
      </c>
      <c r="B1133" t="s">
        <v>467</v>
      </c>
      <c r="C11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020319 4121020319 UBER HELP.UBER.COMCA</v>
      </c>
      <c r="D1133" t="str">
        <f>RIGHT(Table1[[#This Row],[Cleaned up desc]], LEN(Table1[[#This Row],[Cleaned up desc]])-6)</f>
        <v xml:space="preserve"> 4121020319 UBER HELP.UBER.COMCA</v>
      </c>
      <c r="E1133">
        <v>-8.26</v>
      </c>
      <c r="F1133" t="s">
        <v>1</v>
      </c>
      <c r="G1133" t="s">
        <v>1073</v>
      </c>
    </row>
    <row r="1134" spans="1:8" x14ac:dyDescent="0.25">
      <c r="A1134" s="1">
        <v>43500</v>
      </c>
      <c r="B1134" t="s">
        <v>467</v>
      </c>
      <c r="C11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020319 4121020319 UBER HELP.UBER.COMCA</v>
      </c>
      <c r="D1134" t="str">
        <f>RIGHT(Table1[[#This Row],[Cleaned up desc]], LEN(Table1[[#This Row],[Cleaned up desc]])-6)</f>
        <v xml:space="preserve"> 4121020319 UBER HELP.UBER.COMCA</v>
      </c>
      <c r="E1134">
        <v>-8.44</v>
      </c>
      <c r="F1134" t="s">
        <v>1</v>
      </c>
      <c r="G1134" t="s">
        <v>1073</v>
      </c>
    </row>
    <row r="1135" spans="1:8" x14ac:dyDescent="0.25">
      <c r="A1135" s="1">
        <v>43500</v>
      </c>
      <c r="B1135" t="s">
        <v>466</v>
      </c>
      <c r="C11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020419 4121020419 UBER HELP.UBER.COMCA</v>
      </c>
      <c r="D1135" t="str">
        <f>RIGHT(Table1[[#This Row],[Cleaned up desc]], LEN(Table1[[#This Row],[Cleaned up desc]])-6)</f>
        <v xml:space="preserve"> 4121020419 UBER HELP.UBER.COMCA</v>
      </c>
      <c r="E1135">
        <v>-4.13</v>
      </c>
      <c r="F1135" t="s">
        <v>1</v>
      </c>
      <c r="G1135" t="s">
        <v>1073</v>
      </c>
    </row>
    <row r="1136" spans="1:8" x14ac:dyDescent="0.25">
      <c r="A1136" s="1">
        <v>43522</v>
      </c>
      <c r="B1136" t="s">
        <v>474</v>
      </c>
      <c r="C11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022519 4121022519 UBER HELP.UBER.COMCA</v>
      </c>
      <c r="D1136" t="str">
        <f>RIGHT(Table1[[#This Row],[Cleaned up desc]], LEN(Table1[[#This Row],[Cleaned up desc]])-6)</f>
        <v xml:space="preserve"> 4121022519 UBER HELP.UBER.COMCA</v>
      </c>
      <c r="E1136">
        <v>-4.4400000000000004</v>
      </c>
      <c r="F1136" t="s">
        <v>1</v>
      </c>
      <c r="G1136" t="s">
        <v>1073</v>
      </c>
    </row>
    <row r="1137" spans="1:7" x14ac:dyDescent="0.25">
      <c r="A1137" s="1">
        <v>43522</v>
      </c>
      <c r="B1137" t="s">
        <v>474</v>
      </c>
      <c r="C11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022519 4121022519 UBER HELP.UBER.COMCA</v>
      </c>
      <c r="D1137" t="str">
        <f>RIGHT(Table1[[#This Row],[Cleaned up desc]], LEN(Table1[[#This Row],[Cleaned up desc]])-6)</f>
        <v xml:space="preserve"> 4121022519 UBER HELP.UBER.COMCA</v>
      </c>
      <c r="E1137">
        <v>-4.63</v>
      </c>
      <c r="F1137" t="s">
        <v>1</v>
      </c>
      <c r="G1137" t="s">
        <v>1073</v>
      </c>
    </row>
    <row r="1138" spans="1:7" x14ac:dyDescent="0.25">
      <c r="A1138" s="1">
        <v>43528</v>
      </c>
      <c r="B1138" t="s">
        <v>480</v>
      </c>
      <c r="C11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030119 4121030119 UBER HELP.UBER.COMCA</v>
      </c>
      <c r="D1138" t="str">
        <f>RIGHT(Table1[[#This Row],[Cleaned up desc]], LEN(Table1[[#This Row],[Cleaned up desc]])-6)</f>
        <v xml:space="preserve"> 4121030119 UBER HELP.UBER.COMCA</v>
      </c>
      <c r="E1138">
        <v>-11.67</v>
      </c>
      <c r="F1138" t="s">
        <v>1</v>
      </c>
      <c r="G1138" t="s">
        <v>1073</v>
      </c>
    </row>
    <row r="1139" spans="1:7" x14ac:dyDescent="0.25">
      <c r="A1139" s="1">
        <v>43528</v>
      </c>
      <c r="B1139" t="s">
        <v>480</v>
      </c>
      <c r="C11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030119 4121030119 UBER HELP.UBER.COMCA</v>
      </c>
      <c r="D1139" t="str">
        <f>RIGHT(Table1[[#This Row],[Cleaned up desc]], LEN(Table1[[#This Row],[Cleaned up desc]])-6)</f>
        <v xml:space="preserve"> 4121030119 UBER HELP.UBER.COMCA</v>
      </c>
      <c r="E1139">
        <v>-16.760000000000002</v>
      </c>
      <c r="F1139" t="s">
        <v>1</v>
      </c>
      <c r="G1139" t="s">
        <v>1073</v>
      </c>
    </row>
    <row r="1140" spans="1:7" x14ac:dyDescent="0.25">
      <c r="A1140" s="1">
        <v>43556</v>
      </c>
      <c r="B1140" t="s">
        <v>491</v>
      </c>
      <c r="C11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040119 4121040119 UBER HELP.UBER.COMCA</v>
      </c>
      <c r="D1140" t="str">
        <f>RIGHT(Table1[[#This Row],[Cleaned up desc]], LEN(Table1[[#This Row],[Cleaned up desc]])-6)</f>
        <v xml:space="preserve"> 4121040119 UBER HELP.UBER.COMCA</v>
      </c>
      <c r="E1140">
        <v>-8.56</v>
      </c>
      <c r="F1140" t="s">
        <v>1</v>
      </c>
      <c r="G1140" t="s">
        <v>1073</v>
      </c>
    </row>
    <row r="1141" spans="1:7" x14ac:dyDescent="0.25">
      <c r="A1141" s="1">
        <v>43556</v>
      </c>
      <c r="B1141" t="s">
        <v>491</v>
      </c>
      <c r="C11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040119 4121040119 UBER HELP.UBER.COMCA</v>
      </c>
      <c r="D1141" t="str">
        <f>RIGHT(Table1[[#This Row],[Cleaned up desc]], LEN(Table1[[#This Row],[Cleaned up desc]])-6)</f>
        <v xml:space="preserve"> 4121040119 UBER HELP.UBER.COMCA</v>
      </c>
      <c r="E1141">
        <v>-9.81</v>
      </c>
      <c r="F1141" t="s">
        <v>1</v>
      </c>
      <c r="G1141" t="s">
        <v>1073</v>
      </c>
    </row>
    <row r="1142" spans="1:7" x14ac:dyDescent="0.25">
      <c r="A1142" s="1">
        <v>43567</v>
      </c>
      <c r="B1142" t="s">
        <v>496</v>
      </c>
      <c r="C11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041119 4121041119 UBER HELP.UBER.COMCA</v>
      </c>
      <c r="D1142" t="str">
        <f>RIGHT(Table1[[#This Row],[Cleaned up desc]], LEN(Table1[[#This Row],[Cleaned up desc]])-6)</f>
        <v xml:space="preserve"> 4121041119 UBER HELP.UBER.COMCA</v>
      </c>
      <c r="E1142">
        <v>-4.6100000000000003</v>
      </c>
      <c r="F1142" t="s">
        <v>1</v>
      </c>
      <c r="G1142" t="s">
        <v>1073</v>
      </c>
    </row>
    <row r="1143" spans="1:7" x14ac:dyDescent="0.25">
      <c r="A1143" s="1">
        <v>43567</v>
      </c>
      <c r="B1143" t="s">
        <v>496</v>
      </c>
      <c r="C11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041119 4121041119 UBER HELP.UBER.COMCA</v>
      </c>
      <c r="D1143" t="str">
        <f>RIGHT(Table1[[#This Row],[Cleaned up desc]], LEN(Table1[[#This Row],[Cleaned up desc]])-6)</f>
        <v xml:space="preserve"> 4121041119 UBER HELP.UBER.COMCA</v>
      </c>
      <c r="E1143">
        <v>-8.7200000000000006</v>
      </c>
      <c r="F1143" t="s">
        <v>1</v>
      </c>
      <c r="G1143" t="s">
        <v>1073</v>
      </c>
    </row>
    <row r="1144" spans="1:7" x14ac:dyDescent="0.25">
      <c r="A1144" s="1">
        <v>43206</v>
      </c>
      <c r="B1144" t="s">
        <v>359</v>
      </c>
      <c r="C11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041418 4121041418 UBER TRIP EXOGT HELP.UBER.COMCA</v>
      </c>
      <c r="D1144" t="str">
        <f>RIGHT(Table1[[#This Row],[Cleaned up desc]], LEN(Table1[[#This Row],[Cleaned up desc]])-6)</f>
        <v xml:space="preserve"> 4121041418 UBER TRIP EXOGT HELP.UBER.COMCA</v>
      </c>
      <c r="E1144">
        <v>-9.5500000000000007</v>
      </c>
      <c r="F1144" t="s">
        <v>1</v>
      </c>
      <c r="G1144" t="s">
        <v>1073</v>
      </c>
    </row>
    <row r="1145" spans="1:7" x14ac:dyDescent="0.25">
      <c r="A1145" s="1">
        <v>43206</v>
      </c>
      <c r="B1145" t="s">
        <v>358</v>
      </c>
      <c r="C11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041418 4121041418 UBER TRIP LI2KZ HELP.UBER.COMCA</v>
      </c>
      <c r="D1145" t="str">
        <f>RIGHT(Table1[[#This Row],[Cleaned up desc]], LEN(Table1[[#This Row],[Cleaned up desc]])-6)</f>
        <v xml:space="preserve"> 4121041418 UBER TRIP LI2KZ HELP.UBER.COMCA</v>
      </c>
      <c r="E1145">
        <v>-7.76</v>
      </c>
      <c r="F1145" t="s">
        <v>1</v>
      </c>
      <c r="G1145" t="s">
        <v>1073</v>
      </c>
    </row>
    <row r="1146" spans="1:7" x14ac:dyDescent="0.25">
      <c r="A1146" s="1">
        <v>43220</v>
      </c>
      <c r="B1146" t="s">
        <v>367</v>
      </c>
      <c r="C11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042818 4121042818 UBER TRIP AMYB5 HELP.UBER.COMCA</v>
      </c>
      <c r="D1146" t="str">
        <f>RIGHT(Table1[[#This Row],[Cleaned up desc]], LEN(Table1[[#This Row],[Cleaned up desc]])-6)</f>
        <v xml:space="preserve"> 4121042818 UBER TRIP AMYB5 HELP.UBER.COMCA</v>
      </c>
      <c r="E1146">
        <v>-1</v>
      </c>
      <c r="F1146" t="s">
        <v>1</v>
      </c>
      <c r="G1146" t="s">
        <v>1073</v>
      </c>
    </row>
    <row r="1147" spans="1:7" x14ac:dyDescent="0.25">
      <c r="A1147" s="1">
        <v>43220</v>
      </c>
      <c r="B1147" t="s">
        <v>367</v>
      </c>
      <c r="C11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042818 4121042818 UBER TRIP AMYB5 HELP.UBER.COMCA</v>
      </c>
      <c r="D1147" t="str">
        <f>RIGHT(Table1[[#This Row],[Cleaned up desc]], LEN(Table1[[#This Row],[Cleaned up desc]])-6)</f>
        <v xml:space="preserve"> 4121042818 UBER TRIP AMYB5 HELP.UBER.COMCA</v>
      </c>
      <c r="E1147">
        <v>-10.34</v>
      </c>
      <c r="F1147" t="s">
        <v>1</v>
      </c>
      <c r="G1147" t="s">
        <v>1073</v>
      </c>
    </row>
    <row r="1148" spans="1:7" x14ac:dyDescent="0.25">
      <c r="A1148" s="1">
        <v>43220</v>
      </c>
      <c r="B1148" t="s">
        <v>368</v>
      </c>
      <c r="C11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042818 4121042818 UBER TRIP RBQWO HELP.UBER.COMCA</v>
      </c>
      <c r="D1148" t="str">
        <f>RIGHT(Table1[[#This Row],[Cleaned up desc]], LEN(Table1[[#This Row],[Cleaned up desc]])-6)</f>
        <v xml:space="preserve"> 4121042818 UBER TRIP RBQWO HELP.UBER.COMCA</v>
      </c>
      <c r="E1148">
        <v>-9.44</v>
      </c>
      <c r="F1148" t="s">
        <v>1</v>
      </c>
      <c r="G1148" t="s">
        <v>1073</v>
      </c>
    </row>
    <row r="1149" spans="1:7" x14ac:dyDescent="0.25">
      <c r="A1149" s="1">
        <v>43584</v>
      </c>
      <c r="B1149" t="s">
        <v>502</v>
      </c>
      <c r="C11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042819 4121042819 UBER TRIP HELP.UBER.COMCA</v>
      </c>
      <c r="D1149" t="str">
        <f>RIGHT(Table1[[#This Row],[Cleaned up desc]], LEN(Table1[[#This Row],[Cleaned up desc]])-6)</f>
        <v xml:space="preserve"> 4121042819 UBER TRIP HELP.UBER.COMCA</v>
      </c>
      <c r="E1149">
        <v>-5.6</v>
      </c>
      <c r="F1149" t="s">
        <v>1</v>
      </c>
      <c r="G1149" t="s">
        <v>1073</v>
      </c>
    </row>
    <row r="1150" spans="1:7" x14ac:dyDescent="0.25">
      <c r="A1150" s="1">
        <v>43584</v>
      </c>
      <c r="B1150" t="s">
        <v>502</v>
      </c>
      <c r="C11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042819 4121042819 UBER TRIP HELP.UBER.COMCA</v>
      </c>
      <c r="D1150" t="str">
        <f>RIGHT(Table1[[#This Row],[Cleaned up desc]], LEN(Table1[[#This Row],[Cleaned up desc]])-6)</f>
        <v xml:space="preserve"> 4121042819 UBER TRIP HELP.UBER.COMCA</v>
      </c>
      <c r="E1150">
        <v>-13.06</v>
      </c>
      <c r="F1150" t="s">
        <v>1</v>
      </c>
      <c r="G1150" t="s">
        <v>1073</v>
      </c>
    </row>
    <row r="1151" spans="1:7" x14ac:dyDescent="0.25">
      <c r="A1151" s="1">
        <v>43278</v>
      </c>
      <c r="B1151" t="s">
        <v>384</v>
      </c>
      <c r="C11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062718 4121062718 UBER TRIP 2HWMI HELP.UBER.COMCA</v>
      </c>
      <c r="D1151" t="str">
        <f>RIGHT(Table1[[#This Row],[Cleaned up desc]], LEN(Table1[[#This Row],[Cleaned up desc]])-6)</f>
        <v xml:space="preserve"> 4121062718 UBER TRIP 2HWMI HELP.UBER.COMCA</v>
      </c>
      <c r="E1151">
        <v>-12.32</v>
      </c>
      <c r="F1151" t="s">
        <v>1</v>
      </c>
      <c r="G1151" t="s">
        <v>1073</v>
      </c>
    </row>
    <row r="1152" spans="1:7" x14ac:dyDescent="0.25">
      <c r="A1152" s="1">
        <v>43286</v>
      </c>
      <c r="B1152" t="s">
        <v>392</v>
      </c>
      <c r="C11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070518 4121070518 UBER TRIP 3SDBZ HELP.UBER.COMCA</v>
      </c>
      <c r="D1152" t="str">
        <f>RIGHT(Table1[[#This Row],[Cleaned up desc]], LEN(Table1[[#This Row],[Cleaned up desc]])-6)</f>
        <v xml:space="preserve"> 4121070518 UBER TRIP 3SDBZ HELP.UBER.COMCA</v>
      </c>
      <c r="E1152">
        <v>-8.61</v>
      </c>
      <c r="F1152" t="s">
        <v>1</v>
      </c>
      <c r="G1152" t="s">
        <v>1073</v>
      </c>
    </row>
    <row r="1153" spans="1:7" x14ac:dyDescent="0.25">
      <c r="A1153" s="1">
        <v>43287</v>
      </c>
      <c r="B1153" t="s">
        <v>393</v>
      </c>
      <c r="C11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070518 4121070518 UBER TRIP AH4HB HELP.UBER.COMCA</v>
      </c>
      <c r="D1153" t="str">
        <f>RIGHT(Table1[[#This Row],[Cleaned up desc]], LEN(Table1[[#This Row],[Cleaned up desc]])-6)</f>
        <v xml:space="preserve"> 4121070518 UBER TRIP AH4HB HELP.UBER.COMCA</v>
      </c>
      <c r="E1153">
        <v>-10.99</v>
      </c>
      <c r="F1153" t="s">
        <v>1</v>
      </c>
      <c r="G1153" t="s">
        <v>1073</v>
      </c>
    </row>
    <row r="1154" spans="1:7" x14ac:dyDescent="0.25">
      <c r="A1154" s="1">
        <v>43301</v>
      </c>
      <c r="B1154" t="s">
        <v>396</v>
      </c>
      <c r="C11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071918 4121071918 UBER TRIP YVW5N HELP.UBER.COMCA</v>
      </c>
      <c r="D1154" t="str">
        <f>RIGHT(Table1[[#This Row],[Cleaned up desc]], LEN(Table1[[#This Row],[Cleaned up desc]])-6)</f>
        <v xml:space="preserve"> 4121071918 UBER TRIP YVW5N HELP.UBER.COMCA</v>
      </c>
      <c r="E1154">
        <v>-10.89</v>
      </c>
      <c r="F1154" t="s">
        <v>1</v>
      </c>
      <c r="G1154" t="s">
        <v>1073</v>
      </c>
    </row>
    <row r="1155" spans="1:7" x14ac:dyDescent="0.25">
      <c r="A1155" s="1">
        <v>43318</v>
      </c>
      <c r="B1155" t="s">
        <v>405</v>
      </c>
      <c r="C11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080518 4121080518 UBER TRIP PJ5GP HELP.UBER.COMCA</v>
      </c>
      <c r="D1155" t="str">
        <f>RIGHT(Table1[[#This Row],[Cleaned up desc]], LEN(Table1[[#This Row],[Cleaned up desc]])-6)</f>
        <v xml:space="preserve"> 4121080518 UBER TRIP PJ5GP HELP.UBER.COMCA</v>
      </c>
      <c r="E1155">
        <v>-6.84</v>
      </c>
      <c r="F1155" t="s">
        <v>1</v>
      </c>
      <c r="G1155" t="s">
        <v>1073</v>
      </c>
    </row>
    <row r="1156" spans="1:7" x14ac:dyDescent="0.25">
      <c r="A1156" s="1">
        <v>43350</v>
      </c>
      <c r="B1156" t="s">
        <v>416</v>
      </c>
      <c r="C11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090718 4121090718 UBER TRIP 5V4D3 HELP.UBER.COMCA</v>
      </c>
      <c r="D1156" t="str">
        <f>RIGHT(Table1[[#This Row],[Cleaned up desc]], LEN(Table1[[#This Row],[Cleaned up desc]])-6)</f>
        <v xml:space="preserve"> 4121090718 UBER TRIP 5V4D3 HELP.UBER.COMCA</v>
      </c>
      <c r="E1156">
        <v>-8.69</v>
      </c>
      <c r="F1156" t="s">
        <v>1</v>
      </c>
      <c r="G1156" t="s">
        <v>1073</v>
      </c>
    </row>
    <row r="1157" spans="1:7" x14ac:dyDescent="0.25">
      <c r="A1157" s="1">
        <v>43350</v>
      </c>
      <c r="B1157" t="s">
        <v>417</v>
      </c>
      <c r="C11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090718 4121090718 UBER TRIP F6STD HELP.UBER.COMCA</v>
      </c>
      <c r="D1157" t="str">
        <f>RIGHT(Table1[[#This Row],[Cleaned up desc]], LEN(Table1[[#This Row],[Cleaned up desc]])-6)</f>
        <v xml:space="preserve"> 4121090718 UBER TRIP F6STD HELP.UBER.COMCA</v>
      </c>
      <c r="E1157">
        <v>-9.52</v>
      </c>
      <c r="F1157" t="s">
        <v>1</v>
      </c>
      <c r="G1157" t="s">
        <v>1073</v>
      </c>
    </row>
    <row r="1158" spans="1:7" x14ac:dyDescent="0.25">
      <c r="A1158" s="1">
        <v>43353</v>
      </c>
      <c r="B1158" t="s">
        <v>420</v>
      </c>
      <c r="C11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090918 4121090918 UBER TRIP 6IESB HELP.UBER.COMCA</v>
      </c>
      <c r="D1158" t="str">
        <f>RIGHT(Table1[[#This Row],[Cleaned up desc]], LEN(Table1[[#This Row],[Cleaned up desc]])-6)</f>
        <v xml:space="preserve"> 4121090918 UBER TRIP 6IESB HELP.UBER.COMCA</v>
      </c>
      <c r="E1158">
        <v>-16.899999999999999</v>
      </c>
      <c r="F1158" t="s">
        <v>1</v>
      </c>
      <c r="G1158" t="s">
        <v>1073</v>
      </c>
    </row>
    <row r="1159" spans="1:7" x14ac:dyDescent="0.25">
      <c r="A1159" s="1">
        <v>43353</v>
      </c>
      <c r="B1159" t="s">
        <v>419</v>
      </c>
      <c r="C11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090918 4121090918 UBER TRIP HFMMW HELP.UBER.COMCA</v>
      </c>
      <c r="D1159" t="str">
        <f>RIGHT(Table1[[#This Row],[Cleaned up desc]], LEN(Table1[[#This Row],[Cleaned up desc]])-6)</f>
        <v xml:space="preserve"> 4121090918 UBER TRIP HFMMW HELP.UBER.COMCA</v>
      </c>
      <c r="E1159">
        <v>-15.8</v>
      </c>
      <c r="F1159" t="s">
        <v>1</v>
      </c>
      <c r="G1159" t="s">
        <v>1073</v>
      </c>
    </row>
    <row r="1160" spans="1:7" x14ac:dyDescent="0.25">
      <c r="A1160" s="1">
        <v>43409</v>
      </c>
      <c r="B1160" t="s">
        <v>430</v>
      </c>
      <c r="C11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110318 4121110318 UBER TRIP LMBMH HELP.UBER.COMCA</v>
      </c>
      <c r="D1160" t="str">
        <f>RIGHT(Table1[[#This Row],[Cleaned up desc]], LEN(Table1[[#This Row],[Cleaned up desc]])-6)</f>
        <v xml:space="preserve"> 4121110318 UBER TRIP LMBMH HELP.UBER.COMCA</v>
      </c>
      <c r="E1160">
        <v>-10.98</v>
      </c>
      <c r="F1160" t="s">
        <v>1</v>
      </c>
      <c r="G1160" t="s">
        <v>1073</v>
      </c>
    </row>
    <row r="1161" spans="1:7" x14ac:dyDescent="0.25">
      <c r="A1161" s="1">
        <v>43409</v>
      </c>
      <c r="B1161" t="s">
        <v>431</v>
      </c>
      <c r="C11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110418 4121110418 UBER TRIP S5MMX HELP.UBER.COMCA</v>
      </c>
      <c r="D1161" t="str">
        <f>RIGHT(Table1[[#This Row],[Cleaned up desc]], LEN(Table1[[#This Row],[Cleaned up desc]])-6)</f>
        <v xml:space="preserve"> 4121110418 UBER TRIP S5MMX HELP.UBER.COMCA</v>
      </c>
      <c r="E1161">
        <v>-11.12</v>
      </c>
      <c r="F1161" t="s">
        <v>1</v>
      </c>
      <c r="G1161" t="s">
        <v>1073</v>
      </c>
    </row>
    <row r="1162" spans="1:7" x14ac:dyDescent="0.25">
      <c r="A1162" s="1">
        <v>43424</v>
      </c>
      <c r="B1162" t="s">
        <v>437</v>
      </c>
      <c r="C11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111918 4121111918 UBER TRIP LFXYT HELP.UBER.COMCA</v>
      </c>
      <c r="D1162" t="str">
        <f>RIGHT(Table1[[#This Row],[Cleaned up desc]], LEN(Table1[[#This Row],[Cleaned up desc]])-6)</f>
        <v xml:space="preserve"> 4121111918 UBER TRIP LFXYT HELP.UBER.COMCA</v>
      </c>
      <c r="E1162">
        <v>-2</v>
      </c>
      <c r="F1162" t="s">
        <v>1</v>
      </c>
      <c r="G1162" t="s">
        <v>1073</v>
      </c>
    </row>
    <row r="1163" spans="1:7" x14ac:dyDescent="0.25">
      <c r="A1163" s="1">
        <v>43424</v>
      </c>
      <c r="B1163" t="s">
        <v>437</v>
      </c>
      <c r="C11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111918 4121111918 UBER TRIP LFXYT HELP.UBER.COMCA</v>
      </c>
      <c r="D1163" t="str">
        <f>RIGHT(Table1[[#This Row],[Cleaned up desc]], LEN(Table1[[#This Row],[Cleaned up desc]])-6)</f>
        <v xml:space="preserve"> 4121111918 UBER TRIP LFXYT HELP.UBER.COMCA</v>
      </c>
      <c r="E1163">
        <v>-23.57</v>
      </c>
      <c r="F1163" t="s">
        <v>1</v>
      </c>
      <c r="G1163" t="s">
        <v>1073</v>
      </c>
    </row>
    <row r="1164" spans="1:7" x14ac:dyDescent="0.25">
      <c r="A1164" s="1">
        <v>43440</v>
      </c>
      <c r="B1164" t="s">
        <v>445</v>
      </c>
      <c r="C11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120618 4121120618 UBER TRIP 2NVYA HELP.UBER.COMCA</v>
      </c>
      <c r="D1164" t="str">
        <f>RIGHT(Table1[[#This Row],[Cleaned up desc]], LEN(Table1[[#This Row],[Cleaned up desc]])-6)</f>
        <v xml:space="preserve"> 4121120618 UBER TRIP 2NVYA HELP.UBER.COMCA</v>
      </c>
      <c r="E1164">
        <v>-14.3</v>
      </c>
      <c r="F1164" t="s">
        <v>1</v>
      </c>
      <c r="G1164" t="s">
        <v>1073</v>
      </c>
    </row>
    <row r="1165" spans="1:7" x14ac:dyDescent="0.25">
      <c r="A1165" s="1">
        <v>43455</v>
      </c>
      <c r="B1165" t="s">
        <v>450</v>
      </c>
      <c r="C11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122018 4121122018 UBER HELP.UBER.COMCA</v>
      </c>
      <c r="D1165" t="str">
        <f>RIGHT(Table1[[#This Row],[Cleaned up desc]], LEN(Table1[[#This Row],[Cleaned up desc]])-6)</f>
        <v xml:space="preserve"> 4121122018 UBER HELP.UBER.COMCA</v>
      </c>
      <c r="E1165">
        <v>-23.13</v>
      </c>
      <c r="F1165" t="s">
        <v>1</v>
      </c>
      <c r="G1165" t="s">
        <v>1073</v>
      </c>
    </row>
    <row r="1166" spans="1:7" x14ac:dyDescent="0.25">
      <c r="A1166" s="1">
        <v>43038</v>
      </c>
      <c r="B1166" t="s">
        <v>282</v>
      </c>
      <c r="C11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102817 UBER TECHNOLOGIES INC 866-576-1039 CA</v>
      </c>
      <c r="D1166" t="str">
        <f>RIGHT(Table1[[#This Row],[Cleaned up desc]], LEN(Table1[[#This Row],[Cleaned up desc]])-6)</f>
        <v xml:space="preserve"> UBER TECHNOLOGIES INC 866-576-1039 CA</v>
      </c>
      <c r="E1166">
        <v>-10.44</v>
      </c>
      <c r="F1166" t="s">
        <v>1</v>
      </c>
      <c r="G1166" t="s">
        <v>1073</v>
      </c>
    </row>
    <row r="1167" spans="1:7" x14ac:dyDescent="0.25">
      <c r="A1167" s="1">
        <v>42970</v>
      </c>
      <c r="B1167" t="s">
        <v>268</v>
      </c>
      <c r="C11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082317 UBER TIP LGSA7 HELP.UBER.COMCA</v>
      </c>
      <c r="D1167" t="str">
        <f>RIGHT(Table1[[#This Row],[Cleaned up desc]], LEN(Table1[[#This Row],[Cleaned up desc]])-6)</f>
        <v xml:space="preserve"> UBER TIP LGSA7 HELP.UBER.COMCA</v>
      </c>
      <c r="E1167">
        <v>-1</v>
      </c>
      <c r="F1167" t="s">
        <v>1</v>
      </c>
      <c r="G1167" t="s">
        <v>1073</v>
      </c>
    </row>
    <row r="1168" spans="1:7" x14ac:dyDescent="0.25">
      <c r="A1168" s="1">
        <v>42975</v>
      </c>
      <c r="B1168" t="s">
        <v>271</v>
      </c>
      <c r="C11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082517 UBER TIP ZMLS7 HELP.UBER.COMCA</v>
      </c>
      <c r="D1168" t="str">
        <f>RIGHT(Table1[[#This Row],[Cleaned up desc]], LEN(Table1[[#This Row],[Cleaned up desc]])-6)</f>
        <v xml:space="preserve"> UBER TIP ZMLS7 HELP.UBER.COMCA</v>
      </c>
      <c r="E1168">
        <v>-2</v>
      </c>
      <c r="F1168" t="s">
        <v>1</v>
      </c>
      <c r="G1168" t="s">
        <v>1073</v>
      </c>
    </row>
    <row r="1169" spans="1:7" x14ac:dyDescent="0.25">
      <c r="A1169" s="1">
        <v>42831</v>
      </c>
      <c r="B1169" t="s">
        <v>173</v>
      </c>
      <c r="C11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040517 UBER US APR05 HDCVW HELP.UBER.COMCA</v>
      </c>
      <c r="D1169" t="str">
        <f>RIGHT(Table1[[#This Row],[Cleaned up desc]], LEN(Table1[[#This Row],[Cleaned up desc]])-6)</f>
        <v xml:space="preserve"> UBER US APR05 HDCVW HELP.UBER.COMCA</v>
      </c>
      <c r="E1169">
        <v>-8</v>
      </c>
      <c r="F1169" t="s">
        <v>1</v>
      </c>
      <c r="G1169" t="s">
        <v>1073</v>
      </c>
    </row>
    <row r="1170" spans="1:7" x14ac:dyDescent="0.25">
      <c r="A1170" s="1">
        <v>42831</v>
      </c>
      <c r="B1170" t="s">
        <v>172</v>
      </c>
      <c r="C11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040517 UBER US APR05 XAGU4 HELP.UBER.COMCA</v>
      </c>
      <c r="D1170" t="str">
        <f>RIGHT(Table1[[#This Row],[Cleaned up desc]], LEN(Table1[[#This Row],[Cleaned up desc]])-6)</f>
        <v xml:space="preserve"> UBER US APR05 XAGU4 HELP.UBER.COMCA</v>
      </c>
      <c r="E1170">
        <v>-5.95</v>
      </c>
      <c r="F1170" t="s">
        <v>1</v>
      </c>
      <c r="G1170" t="s">
        <v>1073</v>
      </c>
    </row>
    <row r="1171" spans="1:7" x14ac:dyDescent="0.25">
      <c r="A1171" s="1">
        <v>42956</v>
      </c>
      <c r="B1171" t="s">
        <v>258</v>
      </c>
      <c r="C11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080817 UBER US AUG08 H4LCP HELP.UBER.COMCA</v>
      </c>
      <c r="D1171" t="str">
        <f>RIGHT(Table1[[#This Row],[Cleaned up desc]], LEN(Table1[[#This Row],[Cleaned up desc]])-6)</f>
        <v xml:space="preserve"> UBER US AUG08 H4LCP HELP.UBER.COMCA</v>
      </c>
      <c r="E1171">
        <v>-7.19</v>
      </c>
      <c r="F1171" t="s">
        <v>1</v>
      </c>
      <c r="G1171" t="s">
        <v>1073</v>
      </c>
    </row>
    <row r="1172" spans="1:7" x14ac:dyDescent="0.25">
      <c r="A1172" s="1">
        <v>42964</v>
      </c>
      <c r="B1172" t="s">
        <v>262</v>
      </c>
      <c r="C11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081617 UBER US AUG16 6SSHF HELP.UBER.COMCA</v>
      </c>
      <c r="D1172" t="str">
        <f>RIGHT(Table1[[#This Row],[Cleaned up desc]], LEN(Table1[[#This Row],[Cleaned up desc]])-6)</f>
        <v xml:space="preserve"> UBER US AUG16 6SSHF HELP.UBER.COMCA</v>
      </c>
      <c r="E1172">
        <v>-7.73</v>
      </c>
      <c r="F1172" t="s">
        <v>1</v>
      </c>
      <c r="G1172" t="s">
        <v>1073</v>
      </c>
    </row>
    <row r="1173" spans="1:7" x14ac:dyDescent="0.25">
      <c r="A1173" s="1">
        <v>42969</v>
      </c>
      <c r="B1173" t="s">
        <v>265</v>
      </c>
      <c r="C11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082217 UBER US AUG22 LGSA7 HE 800-5928996 CA</v>
      </c>
      <c r="D1173" t="str">
        <f>RIGHT(Table1[[#This Row],[Cleaned up desc]], LEN(Table1[[#This Row],[Cleaned up desc]])-6)</f>
        <v xml:space="preserve"> UBER US AUG22 LGSA7 HE 800-5928996 CA</v>
      </c>
      <c r="E1173">
        <v>-7.09</v>
      </c>
      <c r="F1173" t="s">
        <v>1</v>
      </c>
      <c r="G1173" t="s">
        <v>1073</v>
      </c>
    </row>
    <row r="1174" spans="1:7" x14ac:dyDescent="0.25">
      <c r="A1174" s="1">
        <v>42972</v>
      </c>
      <c r="B1174" t="s">
        <v>270</v>
      </c>
      <c r="C11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082417 UBER US AUG24 TUGUA HELP.UBER.COMCA</v>
      </c>
      <c r="D1174" t="str">
        <f>RIGHT(Table1[[#This Row],[Cleaned up desc]], LEN(Table1[[#This Row],[Cleaned up desc]])-6)</f>
        <v xml:space="preserve"> UBER US AUG24 TUGUA HELP.UBER.COMCA</v>
      </c>
      <c r="E1174">
        <v>-11.04</v>
      </c>
      <c r="F1174" t="s">
        <v>1</v>
      </c>
      <c r="G1174" t="s">
        <v>1073</v>
      </c>
    </row>
    <row r="1175" spans="1:7" x14ac:dyDescent="0.25">
      <c r="A1175" s="1">
        <v>42975</v>
      </c>
      <c r="B1175" t="s">
        <v>272</v>
      </c>
      <c r="C11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082517 UBER US AUG25 ZMLS7 HELP.UBER.COMCA</v>
      </c>
      <c r="D1175" t="str">
        <f>RIGHT(Table1[[#This Row],[Cleaned up desc]], LEN(Table1[[#This Row],[Cleaned up desc]])-6)</f>
        <v xml:space="preserve"> UBER US AUG25 ZMLS7 HELP.UBER.COMCA</v>
      </c>
      <c r="E1175">
        <v>-24.35</v>
      </c>
      <c r="F1175" t="s">
        <v>1</v>
      </c>
      <c r="G1175" t="s">
        <v>1073</v>
      </c>
    </row>
    <row r="1176" spans="1:7" x14ac:dyDescent="0.25">
      <c r="A1176" s="1">
        <v>42723</v>
      </c>
      <c r="B1176" t="s">
        <v>68</v>
      </c>
      <c r="C11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121716 UBER US DEC17 5PKVW HELP.UBER.COMCA</v>
      </c>
      <c r="D1176" t="str">
        <f>RIGHT(Table1[[#This Row],[Cleaned up desc]], LEN(Table1[[#This Row],[Cleaned up desc]])-6)</f>
        <v xml:space="preserve"> UBER US DEC17 5PKVW HELP.UBER.COMCA</v>
      </c>
      <c r="E1176">
        <v>-5.83</v>
      </c>
      <c r="F1176" t="s">
        <v>1</v>
      </c>
      <c r="G1176" t="s">
        <v>1073</v>
      </c>
    </row>
    <row r="1177" spans="1:7" x14ac:dyDescent="0.25">
      <c r="A1177" s="1">
        <v>42723</v>
      </c>
      <c r="B1177" t="s">
        <v>67</v>
      </c>
      <c r="C11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121716 UBER US DEC17 MC46A HELP.UBER.COMCA</v>
      </c>
      <c r="D1177" t="str">
        <f>RIGHT(Table1[[#This Row],[Cleaned up desc]], LEN(Table1[[#This Row],[Cleaned up desc]])-6)</f>
        <v xml:space="preserve"> UBER US DEC17 MC46A HELP.UBER.COMCA</v>
      </c>
      <c r="E1177">
        <v>-5.83</v>
      </c>
      <c r="F1177" t="s">
        <v>1</v>
      </c>
      <c r="G1177" t="s">
        <v>1073</v>
      </c>
    </row>
    <row r="1178" spans="1:7" x14ac:dyDescent="0.25">
      <c r="A1178" s="1">
        <v>42723</v>
      </c>
      <c r="B1178" t="s">
        <v>76</v>
      </c>
      <c r="C11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121816 UBER US DEC18 3VZK4 HELP.UBER.COMCA</v>
      </c>
      <c r="D1178" t="str">
        <f>RIGHT(Table1[[#This Row],[Cleaned up desc]], LEN(Table1[[#This Row],[Cleaned up desc]])-6)</f>
        <v xml:space="preserve"> UBER US DEC18 3VZK4 HELP.UBER.COMCA</v>
      </c>
      <c r="E1178">
        <v>-20.61</v>
      </c>
      <c r="F1178" t="s">
        <v>1</v>
      </c>
      <c r="G1178" t="s">
        <v>1073</v>
      </c>
    </row>
    <row r="1179" spans="1:7" x14ac:dyDescent="0.25">
      <c r="A1179" s="1">
        <v>42723</v>
      </c>
      <c r="B1179" t="s">
        <v>71</v>
      </c>
      <c r="C11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121816 UBER US DEC18 544MP HELP.UBER.COMCA</v>
      </c>
      <c r="D1179" t="str">
        <f>RIGHT(Table1[[#This Row],[Cleaned up desc]], LEN(Table1[[#This Row],[Cleaned up desc]])-6)</f>
        <v xml:space="preserve"> UBER US DEC18 544MP HELP.UBER.COMCA</v>
      </c>
      <c r="E1179">
        <v>-8.11</v>
      </c>
      <c r="F1179" t="s">
        <v>1</v>
      </c>
      <c r="G1179" t="s">
        <v>1073</v>
      </c>
    </row>
    <row r="1180" spans="1:7" x14ac:dyDescent="0.25">
      <c r="A1180" s="1">
        <v>42781</v>
      </c>
      <c r="B1180" t="s">
        <v>129</v>
      </c>
      <c r="C11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021517 UBER US FEB14 A5LJ4 HELP.UBER.COMCA</v>
      </c>
      <c r="D1180" t="str">
        <f>RIGHT(Table1[[#This Row],[Cleaned up desc]], LEN(Table1[[#This Row],[Cleaned up desc]])-6)</f>
        <v xml:space="preserve"> UBER US FEB14 A5LJ4 HELP.UBER.COMCA</v>
      </c>
      <c r="E1180">
        <v>-11.41</v>
      </c>
      <c r="F1180" t="s">
        <v>1</v>
      </c>
      <c r="G1180" t="s">
        <v>1073</v>
      </c>
    </row>
    <row r="1181" spans="1:7" x14ac:dyDescent="0.25">
      <c r="A1181" s="1">
        <v>42752</v>
      </c>
      <c r="B1181" t="s">
        <v>100</v>
      </c>
      <c r="C11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011517 UBER US JAN14 XLDKP HELP.UBER.COMCA</v>
      </c>
      <c r="D1181" t="str">
        <f>RIGHT(Table1[[#This Row],[Cleaned up desc]], LEN(Table1[[#This Row],[Cleaned up desc]])-6)</f>
        <v xml:space="preserve"> UBER US JAN14 XLDKP HELP.UBER.COMCA</v>
      </c>
      <c r="E1181">
        <v>-22.62</v>
      </c>
      <c r="F1181" t="s">
        <v>1</v>
      </c>
      <c r="G1181" t="s">
        <v>1073</v>
      </c>
    </row>
    <row r="1182" spans="1:7" x14ac:dyDescent="0.25">
      <c r="A1182" s="1">
        <v>42933</v>
      </c>
      <c r="B1182" t="s">
        <v>249</v>
      </c>
      <c r="C11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071417 UBER US JUL14 IXPZZ HELP.UBER.COMCA</v>
      </c>
      <c r="D1182" t="str">
        <f>RIGHT(Table1[[#This Row],[Cleaned up desc]], LEN(Table1[[#This Row],[Cleaned up desc]])-6)</f>
        <v xml:space="preserve"> UBER US JUL14 IXPZZ HELP.UBER.COMCA</v>
      </c>
      <c r="E1182">
        <v>-6.36</v>
      </c>
      <c r="F1182" t="s">
        <v>1</v>
      </c>
      <c r="G1182" t="s">
        <v>1073</v>
      </c>
    </row>
    <row r="1183" spans="1:7" x14ac:dyDescent="0.25">
      <c r="A1183" s="1">
        <v>42905</v>
      </c>
      <c r="B1183" t="s">
        <v>230</v>
      </c>
      <c r="C11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061717 UBER US JUN17 4H5O5 HELP.UBER.COMCA</v>
      </c>
      <c r="D1183" t="str">
        <f>RIGHT(Table1[[#This Row],[Cleaned up desc]], LEN(Table1[[#This Row],[Cleaned up desc]])-6)</f>
        <v xml:space="preserve"> UBER US JUN17 4H5O5 HELP.UBER.COMCA</v>
      </c>
      <c r="E1183">
        <v>-6.6</v>
      </c>
      <c r="F1183" t="s">
        <v>1</v>
      </c>
      <c r="G1183" t="s">
        <v>1073</v>
      </c>
    </row>
    <row r="1184" spans="1:7" x14ac:dyDescent="0.25">
      <c r="A1184" s="1">
        <v>42912</v>
      </c>
      <c r="B1184" t="s">
        <v>239</v>
      </c>
      <c r="C11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062317 UBER US JUN23 E5BRU HELP.UBER.COMCA</v>
      </c>
      <c r="D1184" t="str">
        <f>RIGHT(Table1[[#This Row],[Cleaned up desc]], LEN(Table1[[#This Row],[Cleaned up desc]])-6)</f>
        <v xml:space="preserve"> UBER US JUN23 E5BRU HELP.UBER.COMCA</v>
      </c>
      <c r="E1184">
        <v>-29.52</v>
      </c>
      <c r="F1184" t="s">
        <v>1</v>
      </c>
      <c r="G1184" t="s">
        <v>1073</v>
      </c>
    </row>
    <row r="1185" spans="1:8" x14ac:dyDescent="0.25">
      <c r="A1185" s="1">
        <v>42818</v>
      </c>
      <c r="B1185" t="s">
        <v>156</v>
      </c>
      <c r="C11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032317 UBER US MAR23 TXYMT HELP.UBER.COMCA</v>
      </c>
      <c r="D1185" t="str">
        <f>RIGHT(Table1[[#This Row],[Cleaned up desc]], LEN(Table1[[#This Row],[Cleaned up desc]])-6)</f>
        <v xml:space="preserve"> UBER US MAR23 TXYMT HELP.UBER.COMCA</v>
      </c>
      <c r="E1185">
        <v>-7</v>
      </c>
      <c r="F1185" t="s">
        <v>1</v>
      </c>
      <c r="G1185" t="s">
        <v>1073</v>
      </c>
    </row>
    <row r="1186" spans="1:8" x14ac:dyDescent="0.25">
      <c r="A1186" s="1">
        <v>42880</v>
      </c>
      <c r="B1186" t="s">
        <v>213</v>
      </c>
      <c r="C11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052417 UBER US MAY24 NRGNW HELP.UBER.COMCA</v>
      </c>
      <c r="D1186" t="str">
        <f>RIGHT(Table1[[#This Row],[Cleaned up desc]], LEN(Table1[[#This Row],[Cleaned up desc]])-6)</f>
        <v xml:space="preserve"> UBER US MAY24 NRGNW HELP.UBER.COMCA</v>
      </c>
      <c r="E1186">
        <v>-8.0500000000000007</v>
      </c>
      <c r="F1186" t="s">
        <v>1</v>
      </c>
      <c r="G1186" t="s">
        <v>1073</v>
      </c>
    </row>
    <row r="1187" spans="1:8" x14ac:dyDescent="0.25">
      <c r="A1187" s="1">
        <v>42885</v>
      </c>
      <c r="B1187" t="s">
        <v>217</v>
      </c>
      <c r="C11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052617 UBER US MAY26 TTOSK HELP.UBER.COMCA</v>
      </c>
      <c r="D1187" t="str">
        <f>RIGHT(Table1[[#This Row],[Cleaned up desc]], LEN(Table1[[#This Row],[Cleaned up desc]])-6)</f>
        <v xml:space="preserve"> UBER US MAY26 TTOSK HELP.UBER.COMCA</v>
      </c>
      <c r="E1187">
        <v>-7.55</v>
      </c>
      <c r="F1187" t="s">
        <v>1</v>
      </c>
      <c r="G1187" t="s">
        <v>1073</v>
      </c>
    </row>
    <row r="1188" spans="1:8" x14ac:dyDescent="0.25">
      <c r="A1188" s="1">
        <v>42681</v>
      </c>
      <c r="B1188" t="s">
        <v>21</v>
      </c>
      <c r="C11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110516 UBER US NOV04 ASCOC HELP.UBER.COMCA</v>
      </c>
      <c r="D1188" t="str">
        <f>RIGHT(Table1[[#This Row],[Cleaned up desc]], LEN(Table1[[#This Row],[Cleaned up desc]])-6)</f>
        <v xml:space="preserve"> UBER US NOV04 ASCOC HELP.UBER.COMCA</v>
      </c>
      <c r="E1188">
        <v>-3.24</v>
      </c>
      <c r="F1188" t="s">
        <v>1</v>
      </c>
      <c r="G1188" t="s">
        <v>1073</v>
      </c>
    </row>
    <row r="1189" spans="1:8" x14ac:dyDescent="0.25">
      <c r="A1189" s="1">
        <v>42681</v>
      </c>
      <c r="B1189" t="s">
        <v>22</v>
      </c>
      <c r="C11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110416 UBER US NOV04 MXLAL HELP.UBER.COMCA</v>
      </c>
      <c r="D1189" t="str">
        <f>RIGHT(Table1[[#This Row],[Cleaned up desc]], LEN(Table1[[#This Row],[Cleaned up desc]])-6)</f>
        <v xml:space="preserve"> UBER US NOV04 MXLAL HELP.UBER.COMCA</v>
      </c>
      <c r="E1189">
        <v>-4.79</v>
      </c>
      <c r="F1189" t="s">
        <v>1</v>
      </c>
      <c r="G1189" t="s">
        <v>1073</v>
      </c>
    </row>
    <row r="1190" spans="1:8" x14ac:dyDescent="0.25">
      <c r="A1190" s="1">
        <v>42699</v>
      </c>
      <c r="B1190" t="s">
        <v>48</v>
      </c>
      <c r="C11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112316 UBER US NOV23 QKPMI HELP.UBER.COMCA</v>
      </c>
      <c r="D1190" t="str">
        <f>RIGHT(Table1[[#This Row],[Cleaned up desc]], LEN(Table1[[#This Row],[Cleaned up desc]])-6)</f>
        <v xml:space="preserve"> UBER US NOV23 QKPMI HELP.UBER.COMCA</v>
      </c>
      <c r="E1190">
        <v>-8.5399999999999991</v>
      </c>
      <c r="F1190" t="s">
        <v>1</v>
      </c>
      <c r="G1190" t="s">
        <v>1073</v>
      </c>
    </row>
    <row r="1191" spans="1:8" x14ac:dyDescent="0.25">
      <c r="A1191" s="1">
        <v>42702</v>
      </c>
      <c r="B1191" t="s">
        <v>49</v>
      </c>
      <c r="C11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112716 UBER US NOV27 HAGKO HELP.UBER.COMCA</v>
      </c>
      <c r="D1191" t="str">
        <f>RIGHT(Table1[[#This Row],[Cleaned up desc]], LEN(Table1[[#This Row],[Cleaned up desc]])-6)</f>
        <v xml:space="preserve"> UBER US NOV27 HAGKO HELP.UBER.COMCA</v>
      </c>
      <c r="E1191">
        <v>-5.83</v>
      </c>
      <c r="F1191" t="s">
        <v>1</v>
      </c>
      <c r="G1191" t="s">
        <v>1073</v>
      </c>
    </row>
    <row r="1192" spans="1:8" x14ac:dyDescent="0.25">
      <c r="A1192" s="1">
        <v>43038</v>
      </c>
      <c r="B1192" t="s">
        <v>281</v>
      </c>
      <c r="C119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102717 UBER US OCT27 6LSI4 HELP.UBER.COMCA</v>
      </c>
      <c r="D1192" t="str">
        <f>RIGHT(Table1[[#This Row],[Cleaned up desc]], LEN(Table1[[#This Row],[Cleaned up desc]])-6)</f>
        <v xml:space="preserve"> UBER US OCT27 6LSI4 HELP.UBER.COMCA</v>
      </c>
      <c r="E1192">
        <v>-10.07</v>
      </c>
      <c r="F1192" t="s">
        <v>1</v>
      </c>
      <c r="G1192" t="s">
        <v>1073</v>
      </c>
    </row>
    <row r="1193" spans="1:8" x14ac:dyDescent="0.25">
      <c r="A1193" s="1">
        <v>43038</v>
      </c>
      <c r="B1193" t="s">
        <v>280</v>
      </c>
      <c r="C119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102717 UBER US OCT27 SLRGZ HELP.UBER.COMCA</v>
      </c>
      <c r="D1193" t="str">
        <f>RIGHT(Table1[[#This Row],[Cleaned up desc]], LEN(Table1[[#This Row],[Cleaned up desc]])-6)</f>
        <v xml:space="preserve"> UBER US OCT27 SLRGZ HELP.UBER.COMCA</v>
      </c>
      <c r="E1193">
        <v>-7.66</v>
      </c>
      <c r="F1193" t="s">
        <v>1</v>
      </c>
      <c r="G1193" t="s">
        <v>1073</v>
      </c>
    </row>
    <row r="1194" spans="1:8" x14ac:dyDescent="0.25">
      <c r="A1194" s="1">
        <v>42674</v>
      </c>
      <c r="B1194" t="s">
        <v>8</v>
      </c>
      <c r="C119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102916 UBER US OCT29 RTAIK HELP.UBER.COMCA</v>
      </c>
      <c r="D1194" t="str">
        <f>RIGHT(Table1[[#This Row],[Cleaned up desc]], LEN(Table1[[#This Row],[Cleaned up desc]])-6)</f>
        <v xml:space="preserve"> UBER US OCT29 RTAIK HELP.UBER.COMCA</v>
      </c>
      <c r="E1194">
        <v>-6.27</v>
      </c>
      <c r="F1194" t="s">
        <v>1</v>
      </c>
      <c r="G1194" t="s">
        <v>1073</v>
      </c>
    </row>
    <row r="1195" spans="1:8" x14ac:dyDescent="0.25">
      <c r="A1195" s="1">
        <v>42674</v>
      </c>
      <c r="B1195" t="s">
        <v>10</v>
      </c>
      <c r="C119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102916 UBER US OCT29 ZNSNI HELP.UBER.COMCA</v>
      </c>
      <c r="D1195" t="str">
        <f>RIGHT(Table1[[#This Row],[Cleaned up desc]], LEN(Table1[[#This Row],[Cleaned up desc]])-6)</f>
        <v xml:space="preserve"> UBER US OCT29 ZNSNI HELP.UBER.COMCA</v>
      </c>
      <c r="E1195">
        <v>-7.19</v>
      </c>
      <c r="F1195" t="s">
        <v>1</v>
      </c>
      <c r="G1195" t="s">
        <v>1073</v>
      </c>
    </row>
    <row r="1196" spans="1:8" x14ac:dyDescent="0.25">
      <c r="A1196" s="1">
        <v>43839</v>
      </c>
      <c r="B1196" t="s">
        <v>584</v>
      </c>
      <c r="C119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010920 PGW WEBPAY UTILITY ***********4224</v>
      </c>
      <c r="D1196" t="str">
        <f>RIGHT(Table1[[#This Row],[Cleaned up desc]], LEN(Table1[[#This Row],[Cleaned up desc]])-6)</f>
        <v xml:space="preserve"> PGW WEBPAY UTILITY ***********4224</v>
      </c>
      <c r="E1196">
        <v>-85.68</v>
      </c>
      <c r="F1196" t="s">
        <v>1</v>
      </c>
      <c r="G1196" t="s">
        <v>1059</v>
      </c>
      <c r="H1196" t="b">
        <v>1</v>
      </c>
    </row>
    <row r="1197" spans="1:8" x14ac:dyDescent="0.25">
      <c r="A1197" s="1">
        <v>44207</v>
      </c>
      <c r="B1197" t="s">
        <v>715</v>
      </c>
      <c r="C119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011121 PGW WEBPAY UTILITY ***********9426</v>
      </c>
      <c r="D1197" t="str">
        <f>RIGHT(Table1[[#This Row],[Cleaned up desc]], LEN(Table1[[#This Row],[Cleaned up desc]])-6)</f>
        <v xml:space="preserve"> PGW WEBPAY UTILITY ***********9426</v>
      </c>
      <c r="E1197">
        <v>-52.45</v>
      </c>
      <c r="F1197" t="s">
        <v>1</v>
      </c>
      <c r="G1197" t="s">
        <v>1059</v>
      </c>
      <c r="H1197" t="b">
        <v>1</v>
      </c>
    </row>
    <row r="1198" spans="1:8" x14ac:dyDescent="0.25">
      <c r="A1198" s="1">
        <v>43847</v>
      </c>
      <c r="B1198" t="s">
        <v>587</v>
      </c>
      <c r="C119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011720 PECOENERGY UTIL_BIL ***********0117</v>
      </c>
      <c r="D1198" t="str">
        <f>RIGHT(Table1[[#This Row],[Cleaned up desc]], LEN(Table1[[#This Row],[Cleaned up desc]])-6)</f>
        <v xml:space="preserve"> PECOENERGY UTIL_BIL ***********0117</v>
      </c>
      <c r="E1198">
        <v>-41.89</v>
      </c>
      <c r="F1198" t="s">
        <v>1</v>
      </c>
      <c r="G1198" t="s">
        <v>1059</v>
      </c>
      <c r="H1198" t="b">
        <v>1</v>
      </c>
    </row>
    <row r="1199" spans="1:8" x14ac:dyDescent="0.25">
      <c r="A1199" s="1">
        <v>43483</v>
      </c>
      <c r="B1199" t="s">
        <v>459</v>
      </c>
      <c r="C119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011819 PECOENERGY UTIL_BIL ***********0118</v>
      </c>
      <c r="D1199" t="str">
        <f>RIGHT(Table1[[#This Row],[Cleaned up desc]], LEN(Table1[[#This Row],[Cleaned up desc]])-6)</f>
        <v xml:space="preserve"> PECOENERGY UTIL_BIL ***********0118</v>
      </c>
      <c r="E1199">
        <v>-35.6</v>
      </c>
      <c r="F1199" t="s">
        <v>1</v>
      </c>
      <c r="G1199" t="s">
        <v>1059</v>
      </c>
      <c r="H1199" t="b">
        <v>1</v>
      </c>
    </row>
    <row r="1200" spans="1:8" x14ac:dyDescent="0.25">
      <c r="A1200" s="1">
        <v>44215</v>
      </c>
      <c r="B1200" t="s">
        <v>717</v>
      </c>
      <c r="C120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011921 PECOENERGY UTIL_BIL ***********0119</v>
      </c>
      <c r="D1200" t="str">
        <f>RIGHT(Table1[[#This Row],[Cleaned up desc]], LEN(Table1[[#This Row],[Cleaned up desc]])-6)</f>
        <v xml:space="preserve"> PECOENERGY UTIL_BIL ***********0119</v>
      </c>
      <c r="E1200">
        <v>-50.64</v>
      </c>
      <c r="F1200" t="s">
        <v>1</v>
      </c>
      <c r="G1200" t="s">
        <v>1059</v>
      </c>
      <c r="H1200" t="b">
        <v>1</v>
      </c>
    </row>
    <row r="1201" spans="1:8" x14ac:dyDescent="0.25">
      <c r="A1201" s="1">
        <v>43871</v>
      </c>
      <c r="B1201" t="s">
        <v>596</v>
      </c>
      <c r="C120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021020 PGW WEBPAY UTILITY ***********4167</v>
      </c>
      <c r="D1201" t="str">
        <f>RIGHT(Table1[[#This Row],[Cleaned up desc]], LEN(Table1[[#This Row],[Cleaned up desc]])-6)</f>
        <v xml:space="preserve"> PGW WEBPAY UTILITY ***********4167</v>
      </c>
      <c r="E1201">
        <v>-81.91</v>
      </c>
      <c r="F1201" t="s">
        <v>1</v>
      </c>
      <c r="G1201" t="s">
        <v>1059</v>
      </c>
      <c r="H1201" t="b">
        <v>1</v>
      </c>
    </row>
    <row r="1202" spans="1:8" x14ac:dyDescent="0.25">
      <c r="A1202" s="1">
        <v>44237</v>
      </c>
      <c r="B1202" t="s">
        <v>726</v>
      </c>
      <c r="C120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021021 PGW WEBPAY UTILITY ***********3652</v>
      </c>
      <c r="D1202" t="str">
        <f>RIGHT(Table1[[#This Row],[Cleaned up desc]], LEN(Table1[[#This Row],[Cleaned up desc]])-6)</f>
        <v xml:space="preserve"> PGW WEBPAY UTILITY ***********3652</v>
      </c>
      <c r="E1202">
        <v>-82.22</v>
      </c>
      <c r="F1202">
        <v>18402.990000000002</v>
      </c>
      <c r="G1202" t="s">
        <v>1059</v>
      </c>
      <c r="H1202" t="b">
        <v>1</v>
      </c>
    </row>
    <row r="1203" spans="1:8" x14ac:dyDescent="0.25">
      <c r="A1203" s="1">
        <v>44245</v>
      </c>
      <c r="B1203" t="s">
        <v>730</v>
      </c>
      <c r="C120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021821 PECOENERGY UTIL_BIL ***********0218</v>
      </c>
      <c r="D1203" t="str">
        <f>RIGHT(Table1[[#This Row],[Cleaned up desc]], LEN(Table1[[#This Row],[Cleaned up desc]])-6)</f>
        <v xml:space="preserve"> PECOENERGY UTIL_BIL ***********0218</v>
      </c>
      <c r="E1203">
        <v>-38.590000000000003</v>
      </c>
      <c r="F1203">
        <v>21845.360000000001</v>
      </c>
      <c r="G1203" t="s">
        <v>1059</v>
      </c>
      <c r="H1203" t="b">
        <v>1</v>
      </c>
    </row>
    <row r="1204" spans="1:8" x14ac:dyDescent="0.25">
      <c r="A1204" s="1">
        <v>43880</v>
      </c>
      <c r="B1204" t="s">
        <v>599</v>
      </c>
      <c r="C120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021920 PECOENERGY UTIL_BIL ***********0219</v>
      </c>
      <c r="D1204" t="str">
        <f>RIGHT(Table1[[#This Row],[Cleaned up desc]], LEN(Table1[[#This Row],[Cleaned up desc]])-6)</f>
        <v xml:space="preserve"> PECOENERGY UTIL_BIL ***********0219</v>
      </c>
      <c r="E1204">
        <v>-43.61</v>
      </c>
      <c r="F1204" t="s">
        <v>1</v>
      </c>
      <c r="G1204" t="s">
        <v>1059</v>
      </c>
      <c r="H1204" t="b">
        <v>1</v>
      </c>
    </row>
    <row r="1205" spans="1:8" x14ac:dyDescent="0.25">
      <c r="A1205" s="1">
        <v>43516</v>
      </c>
      <c r="B1205" t="s">
        <v>473</v>
      </c>
      <c r="C120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022019 PECOENERGY UTIL_BIL ***********0220</v>
      </c>
      <c r="D1205" t="str">
        <f>RIGHT(Table1[[#This Row],[Cleaned up desc]], LEN(Table1[[#This Row],[Cleaned up desc]])-6)</f>
        <v xml:space="preserve"> PECOENERGY UTIL_BIL ***********0220</v>
      </c>
      <c r="E1205">
        <v>-26.45</v>
      </c>
      <c r="F1205" t="s">
        <v>1</v>
      </c>
      <c r="G1205" t="s">
        <v>1059</v>
      </c>
      <c r="H1205" t="b">
        <v>1</v>
      </c>
    </row>
    <row r="1206" spans="1:8" x14ac:dyDescent="0.25">
      <c r="A1206" s="1">
        <v>43901</v>
      </c>
      <c r="B1206" t="s">
        <v>608</v>
      </c>
      <c r="C120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031120 PGW WEBPAY UTILITY ***********8575</v>
      </c>
      <c r="D1206" t="str">
        <f>RIGHT(Table1[[#This Row],[Cleaned up desc]], LEN(Table1[[#This Row],[Cleaned up desc]])-6)</f>
        <v xml:space="preserve"> PGW WEBPAY UTILITY ***********8575</v>
      </c>
      <c r="E1206">
        <v>-109.24</v>
      </c>
      <c r="F1206" t="s">
        <v>1</v>
      </c>
      <c r="G1206" t="s">
        <v>1059</v>
      </c>
      <c r="H1206" t="b">
        <v>1</v>
      </c>
    </row>
    <row r="1207" spans="1:8" x14ac:dyDescent="0.25">
      <c r="A1207" s="1">
        <v>44266</v>
      </c>
      <c r="B1207" t="s">
        <v>738</v>
      </c>
      <c r="C120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031121 PGW WEBPAY UTILITY ***********9813</v>
      </c>
      <c r="D1207" t="str">
        <f>RIGHT(Table1[[#This Row],[Cleaned up desc]], LEN(Table1[[#This Row],[Cleaned up desc]])-6)</f>
        <v xml:space="preserve"> PGW WEBPAY UTILITY ***********9813</v>
      </c>
      <c r="E1207">
        <v>-95.27</v>
      </c>
      <c r="F1207">
        <v>23170.86</v>
      </c>
      <c r="G1207" t="s">
        <v>1059</v>
      </c>
      <c r="H1207" t="b">
        <v>1</v>
      </c>
    </row>
    <row r="1208" spans="1:8" x14ac:dyDescent="0.25">
      <c r="A1208" s="1">
        <v>43909</v>
      </c>
      <c r="B1208" t="s">
        <v>610</v>
      </c>
      <c r="C120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031920 PECOENERGY UTIL_BIL ***********0319</v>
      </c>
      <c r="D1208" t="str">
        <f>RIGHT(Table1[[#This Row],[Cleaned up desc]], LEN(Table1[[#This Row],[Cleaned up desc]])-6)</f>
        <v xml:space="preserve"> PECOENERGY UTIL_BIL ***********0319</v>
      </c>
      <c r="E1208">
        <v>-38.18</v>
      </c>
      <c r="F1208" t="s">
        <v>1</v>
      </c>
      <c r="G1208" t="s">
        <v>1059</v>
      </c>
      <c r="H1208" t="b">
        <v>1</v>
      </c>
    </row>
    <row r="1209" spans="1:8" x14ac:dyDescent="0.25">
      <c r="A1209" s="1">
        <v>44274</v>
      </c>
      <c r="B1209" t="s">
        <v>741</v>
      </c>
      <c r="C120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031921 PECOENERGY UTIL_BIL ***********0319</v>
      </c>
      <c r="D1209" t="str">
        <f>RIGHT(Table1[[#This Row],[Cleaned up desc]], LEN(Table1[[#This Row],[Cleaned up desc]])-6)</f>
        <v xml:space="preserve"> PECOENERGY UTIL_BIL ***********0319</v>
      </c>
      <c r="E1209">
        <v>-37.299999999999997</v>
      </c>
      <c r="F1209">
        <v>24243.759999999998</v>
      </c>
      <c r="G1209" t="s">
        <v>1059</v>
      </c>
      <c r="H1209" t="b">
        <v>1</v>
      </c>
    </row>
    <row r="1210" spans="1:8" x14ac:dyDescent="0.25">
      <c r="A1210" s="1">
        <v>43545</v>
      </c>
      <c r="B1210" t="s">
        <v>486</v>
      </c>
      <c r="C121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032119 PECOENERGY UTIL_BIL ***********0321</v>
      </c>
      <c r="D1210" t="str">
        <f>RIGHT(Table1[[#This Row],[Cleaned up desc]], LEN(Table1[[#This Row],[Cleaned up desc]])-6)</f>
        <v xml:space="preserve"> PECOENERGY UTIL_BIL ***********0321</v>
      </c>
      <c r="E1210">
        <v>-39.51</v>
      </c>
      <c r="F1210" t="s">
        <v>1</v>
      </c>
      <c r="G1210" t="s">
        <v>1059</v>
      </c>
      <c r="H1210" t="b">
        <v>1</v>
      </c>
    </row>
    <row r="1211" spans="1:8" x14ac:dyDescent="0.25">
      <c r="A1211" s="1">
        <v>43929</v>
      </c>
      <c r="B1211" t="s">
        <v>616</v>
      </c>
      <c r="C121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040820 PGW WEBPAY UTILITY ***********2078</v>
      </c>
      <c r="D1211" t="str">
        <f>RIGHT(Table1[[#This Row],[Cleaned up desc]], LEN(Table1[[#This Row],[Cleaned up desc]])-6)</f>
        <v xml:space="preserve"> PGW WEBPAY UTILITY ***********2078</v>
      </c>
      <c r="E1211">
        <v>-72.91</v>
      </c>
      <c r="F1211" t="s">
        <v>1</v>
      </c>
      <c r="G1211" t="s">
        <v>1059</v>
      </c>
      <c r="H1211" t="b">
        <v>1</v>
      </c>
    </row>
    <row r="1212" spans="1:8" x14ac:dyDescent="0.25">
      <c r="A1212" s="1">
        <v>44298</v>
      </c>
      <c r="B1212" t="s">
        <v>750</v>
      </c>
      <c r="C121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041221 PGW WEBPAY UTILITY ***********1656</v>
      </c>
      <c r="D1212" t="str">
        <f>RIGHT(Table1[[#This Row],[Cleaned up desc]], LEN(Table1[[#This Row],[Cleaned up desc]])-6)</f>
        <v xml:space="preserve"> PGW WEBPAY UTILITY ***********1656</v>
      </c>
      <c r="E1212">
        <v>-80.31</v>
      </c>
      <c r="F1212">
        <v>25760.06</v>
      </c>
      <c r="G1212" t="s">
        <v>1059</v>
      </c>
      <c r="H1212" t="b">
        <v>1</v>
      </c>
    </row>
    <row r="1213" spans="1:8" x14ac:dyDescent="0.25">
      <c r="A1213" s="1">
        <v>45005</v>
      </c>
      <c r="B1213" t="s">
        <v>959</v>
      </c>
      <c r="C121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032023 COMCAST 8497101 004180591 ***********0796</v>
      </c>
      <c r="D1213" t="str">
        <f>RIGHT(Table1[[#This Row],[Cleaned up desc]], LEN(Table1[[#This Row],[Cleaned up desc]])-6)</f>
        <v xml:space="preserve"> COMCAST 8497101 004180591 ***********0796</v>
      </c>
      <c r="E1213">
        <v>-40.450000000000003</v>
      </c>
      <c r="F1213">
        <v>4899.21</v>
      </c>
      <c r="G1213" t="s">
        <v>1059</v>
      </c>
      <c r="H1213" t="b">
        <v>1</v>
      </c>
    </row>
    <row r="1214" spans="1:8" x14ac:dyDescent="0.25">
      <c r="A1214" s="1">
        <v>45065</v>
      </c>
      <c r="B1214" t="s">
        <v>978</v>
      </c>
      <c r="C121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051923 COMCAST 8497101 004180591 ***********1852</v>
      </c>
      <c r="D1214" t="str">
        <f>RIGHT(Table1[[#This Row],[Cleaned up desc]], LEN(Table1[[#This Row],[Cleaned up desc]])-6)</f>
        <v xml:space="preserve"> COMCAST 8497101 004180591 ***********1852</v>
      </c>
      <c r="E1214">
        <v>-40.450000000000003</v>
      </c>
      <c r="F1214">
        <v>2921.18</v>
      </c>
      <c r="G1214" t="s">
        <v>1059</v>
      </c>
      <c r="H1214" t="b">
        <v>1</v>
      </c>
    </row>
    <row r="1215" spans="1:8" x14ac:dyDescent="0.25">
      <c r="A1215" s="1">
        <v>44945</v>
      </c>
      <c r="B1215" t="s">
        <v>940</v>
      </c>
      <c r="C121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011923 COMCAST 8497101 004180591 ***********2262</v>
      </c>
      <c r="D1215" t="str">
        <f>RIGHT(Table1[[#This Row],[Cleaned up desc]], LEN(Table1[[#This Row],[Cleaned up desc]])-6)</f>
        <v xml:space="preserve"> COMCAST 8497101 004180591 ***********2262</v>
      </c>
      <c r="E1215">
        <v>-40.409999999999997</v>
      </c>
      <c r="F1215">
        <v>1097.6199999999999</v>
      </c>
      <c r="G1215" t="s">
        <v>1059</v>
      </c>
      <c r="H1215" t="b">
        <v>1</v>
      </c>
    </row>
    <row r="1216" spans="1:8" x14ac:dyDescent="0.25">
      <c r="A1216" s="1">
        <v>43938</v>
      </c>
      <c r="B1216" t="s">
        <v>622</v>
      </c>
      <c r="C121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041720 PECOENERGY UTIL_BIL ***********0417</v>
      </c>
      <c r="D1216" t="str">
        <f>RIGHT(Table1[[#This Row],[Cleaned up desc]], LEN(Table1[[#This Row],[Cleaned up desc]])-6)</f>
        <v xml:space="preserve"> PECOENERGY UTIL_BIL ***********0417</v>
      </c>
      <c r="E1216">
        <v>-38.14</v>
      </c>
      <c r="F1216" t="s">
        <v>1</v>
      </c>
      <c r="G1216" t="s">
        <v>1059</v>
      </c>
      <c r="H1216" t="b">
        <v>1</v>
      </c>
    </row>
    <row r="1217" spans="1:8" x14ac:dyDescent="0.25">
      <c r="A1217" s="1">
        <v>45097</v>
      </c>
      <c r="B1217" t="s">
        <v>985</v>
      </c>
      <c r="C121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062023 COMCAST 8497101 004180591 ***********3495</v>
      </c>
      <c r="D1217" t="str">
        <f>RIGHT(Table1[[#This Row],[Cleaned up desc]], LEN(Table1[[#This Row],[Cleaned up desc]])-6)</f>
        <v xml:space="preserve"> COMCAST 8497101 004180591 ***********3495</v>
      </c>
      <c r="E1217">
        <v>-40.450000000000003</v>
      </c>
      <c r="F1217">
        <v>2993.5</v>
      </c>
      <c r="G1217" t="s">
        <v>1059</v>
      </c>
      <c r="H1217" t="b">
        <v>1</v>
      </c>
    </row>
    <row r="1218" spans="1:8" x14ac:dyDescent="0.25">
      <c r="A1218" s="1">
        <v>45035</v>
      </c>
      <c r="B1218" t="s">
        <v>969</v>
      </c>
      <c r="C121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041923 COMCAST 8497101 004180591 ***********4000</v>
      </c>
      <c r="D1218" t="str">
        <f>RIGHT(Table1[[#This Row],[Cleaned up desc]], LEN(Table1[[#This Row],[Cleaned up desc]])-6)</f>
        <v xml:space="preserve"> COMCAST 8497101 004180591 ***********4000</v>
      </c>
      <c r="E1218">
        <v>-40.450000000000003</v>
      </c>
      <c r="F1218">
        <v>1939.61</v>
      </c>
      <c r="G1218" t="s">
        <v>1059</v>
      </c>
      <c r="H1218" t="b">
        <v>1</v>
      </c>
    </row>
    <row r="1219" spans="1:8" x14ac:dyDescent="0.25">
      <c r="A1219" s="1">
        <v>44305</v>
      </c>
      <c r="B1219" t="s">
        <v>752</v>
      </c>
      <c r="C121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041921 PECOENERGY UTIL_BIL ***********0419</v>
      </c>
      <c r="D1219" t="str">
        <f>RIGHT(Table1[[#This Row],[Cleaned up desc]], LEN(Table1[[#This Row],[Cleaned up desc]])-6)</f>
        <v xml:space="preserve"> PECOENERGY UTIL_BIL ***********0419</v>
      </c>
      <c r="E1219">
        <v>-29.36</v>
      </c>
      <c r="F1219">
        <v>25523.35</v>
      </c>
      <c r="G1219" t="s">
        <v>1059</v>
      </c>
      <c r="H1219" t="b">
        <v>1</v>
      </c>
    </row>
    <row r="1220" spans="1:8" x14ac:dyDescent="0.25">
      <c r="A1220" s="1">
        <v>44978</v>
      </c>
      <c r="B1220" t="s">
        <v>950</v>
      </c>
      <c r="C122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022123 COMCAST 8497101 004180591 ***********4170</v>
      </c>
      <c r="D1220" t="str">
        <f>RIGHT(Table1[[#This Row],[Cleaned up desc]], LEN(Table1[[#This Row],[Cleaned up desc]])-6)</f>
        <v xml:space="preserve"> COMCAST 8497101 004180591 ***********4170</v>
      </c>
      <c r="E1220">
        <v>-40.450000000000003</v>
      </c>
      <c r="F1220">
        <v>2505.19</v>
      </c>
      <c r="G1220" t="s">
        <v>1059</v>
      </c>
      <c r="H1220" t="b">
        <v>1</v>
      </c>
    </row>
    <row r="1221" spans="1:8" x14ac:dyDescent="0.25">
      <c r="A1221" s="1">
        <v>45126</v>
      </c>
      <c r="B1221" t="s">
        <v>996</v>
      </c>
      <c r="C122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071923 COMCAST 8497101 004180591 ***********4802</v>
      </c>
      <c r="D1221" t="str">
        <f>RIGHT(Table1[[#This Row],[Cleaned up desc]], LEN(Table1[[#This Row],[Cleaned up desc]])-6)</f>
        <v xml:space="preserve"> COMCAST 8497101 004180591 ***********4802</v>
      </c>
      <c r="E1221">
        <v>-60.74</v>
      </c>
      <c r="F1221">
        <v>3238.68</v>
      </c>
      <c r="G1221" t="s">
        <v>1059</v>
      </c>
      <c r="H1221" t="b">
        <v>1</v>
      </c>
    </row>
    <row r="1222" spans="1:8" x14ac:dyDescent="0.25">
      <c r="A1222" s="1">
        <v>45218</v>
      </c>
      <c r="B1222" t="s">
        <v>1027</v>
      </c>
      <c r="C122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101923 COMCAST 8497101 004180591 ***********5806</v>
      </c>
      <c r="D1222" t="str">
        <f>RIGHT(Table1[[#This Row],[Cleaned up desc]], LEN(Table1[[#This Row],[Cleaned up desc]])-6)</f>
        <v xml:space="preserve"> COMCAST 8497101 004180591 ***********5806</v>
      </c>
      <c r="E1222">
        <v>-60.74</v>
      </c>
      <c r="F1222">
        <v>6427.42</v>
      </c>
      <c r="G1222" t="s">
        <v>1059</v>
      </c>
      <c r="H1222" t="b">
        <v>1</v>
      </c>
    </row>
    <row r="1223" spans="1:8" x14ac:dyDescent="0.25">
      <c r="A1223" s="1">
        <v>43577</v>
      </c>
      <c r="B1223" t="s">
        <v>500</v>
      </c>
      <c r="C122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042219 PECOENERGY UTIL_BIL ***********0422</v>
      </c>
      <c r="D1223" t="str">
        <f>RIGHT(Table1[[#This Row],[Cleaned up desc]], LEN(Table1[[#This Row],[Cleaned up desc]])-6)</f>
        <v xml:space="preserve"> PECOENERGY UTIL_BIL ***********0422</v>
      </c>
      <c r="E1223">
        <v>-36.03</v>
      </c>
      <c r="F1223" t="s">
        <v>1</v>
      </c>
      <c r="G1223" t="s">
        <v>1059</v>
      </c>
      <c r="H1223" t="b">
        <v>1</v>
      </c>
    </row>
    <row r="1224" spans="1:8" x14ac:dyDescent="0.25">
      <c r="A1224" s="1">
        <v>45159</v>
      </c>
      <c r="B1224" t="s">
        <v>1004</v>
      </c>
      <c r="C122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082123 COMCAST 8497101 004180591 ***********7293</v>
      </c>
      <c r="D1224" t="str">
        <f>RIGHT(Table1[[#This Row],[Cleaned up desc]], LEN(Table1[[#This Row],[Cleaned up desc]])-6)</f>
        <v xml:space="preserve"> COMCAST 8497101 004180591 ***********7293</v>
      </c>
      <c r="E1224">
        <v>-60.74</v>
      </c>
      <c r="F1224">
        <v>3382.11</v>
      </c>
      <c r="G1224" t="s">
        <v>1059</v>
      </c>
      <c r="H1224" t="b">
        <v>1</v>
      </c>
    </row>
    <row r="1225" spans="1:8" x14ac:dyDescent="0.25">
      <c r="A1225" s="1">
        <v>43216</v>
      </c>
      <c r="B1225" t="s">
        <v>363</v>
      </c>
      <c r="C122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042618 PECO - WALLET AC BILL PAY ***********2951</v>
      </c>
      <c r="D1225" t="str">
        <f>RIGHT(Table1[[#This Row],[Cleaned up desc]], LEN(Table1[[#This Row],[Cleaned up desc]])-6)</f>
        <v xml:space="preserve"> PECO - WALLET AC BILL PAY ***********2951</v>
      </c>
      <c r="E1225">
        <v>-6</v>
      </c>
      <c r="F1225" t="s">
        <v>1</v>
      </c>
      <c r="G1225" t="s">
        <v>1059</v>
      </c>
      <c r="H1225" t="b">
        <v>1</v>
      </c>
    </row>
    <row r="1226" spans="1:8" x14ac:dyDescent="0.25">
      <c r="A1226" s="1">
        <v>45188</v>
      </c>
      <c r="B1226" t="s">
        <v>1012</v>
      </c>
      <c r="C122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091923 COMCAST 8497101 004180591 ***********8801</v>
      </c>
      <c r="D1226" t="str">
        <f>RIGHT(Table1[[#This Row],[Cleaned up desc]], LEN(Table1[[#This Row],[Cleaned up desc]])-6)</f>
        <v xml:space="preserve"> COMCAST 8497101 004180591 ***********8801</v>
      </c>
      <c r="E1226">
        <v>-60.74</v>
      </c>
      <c r="F1226">
        <v>8879.39</v>
      </c>
      <c r="G1226" t="s">
        <v>1059</v>
      </c>
      <c r="H1226" t="b">
        <v>1</v>
      </c>
    </row>
    <row r="1227" spans="1:8" x14ac:dyDescent="0.25">
      <c r="A1227" s="1">
        <v>43587</v>
      </c>
      <c r="B1227" t="s">
        <v>510</v>
      </c>
      <c r="C122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050219 PECOENERGY UTIL_BIL ***********0502</v>
      </c>
      <c r="D1227" t="str">
        <f>RIGHT(Table1[[#This Row],[Cleaned up desc]], LEN(Table1[[#This Row],[Cleaned up desc]])-6)</f>
        <v xml:space="preserve"> PECOENERGY UTIL_BIL ***********0502</v>
      </c>
      <c r="E1227">
        <v>-10.84</v>
      </c>
      <c r="F1227" t="s">
        <v>1</v>
      </c>
      <c r="G1227" t="s">
        <v>1059</v>
      </c>
      <c r="H1227" t="b">
        <v>1</v>
      </c>
    </row>
    <row r="1228" spans="1:8" x14ac:dyDescent="0.25">
      <c r="A1228" s="1">
        <v>43588</v>
      </c>
      <c r="B1228" t="s">
        <v>512</v>
      </c>
      <c r="C122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050319 PECO RESIDENTAL UTIL PMT ***********8888</v>
      </c>
      <c r="D1228" t="str">
        <f>RIGHT(Table1[[#This Row],[Cleaned up desc]], LEN(Table1[[#This Row],[Cleaned up desc]])-6)</f>
        <v xml:space="preserve"> PECO RESIDENTAL UTIL PMT ***********8888</v>
      </c>
      <c r="E1228">
        <v>-6</v>
      </c>
      <c r="F1228" t="s">
        <v>1</v>
      </c>
      <c r="G1228" t="s">
        <v>1059</v>
      </c>
      <c r="H1228" t="b">
        <v>1</v>
      </c>
    </row>
    <row r="1229" spans="1:8" x14ac:dyDescent="0.25">
      <c r="A1229" s="1">
        <v>43959</v>
      </c>
      <c r="B1229" t="s">
        <v>633</v>
      </c>
      <c r="C122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050820 PGW WEBPAY UTILITY ***********2683</v>
      </c>
      <c r="D1229" t="str">
        <f>RIGHT(Table1[[#This Row],[Cleaned up desc]], LEN(Table1[[#This Row],[Cleaned up desc]])-6)</f>
        <v xml:space="preserve"> PGW WEBPAY UTILITY ***********2683</v>
      </c>
      <c r="E1229">
        <v>-46.04</v>
      </c>
      <c r="F1229" t="s">
        <v>1</v>
      </c>
      <c r="G1229" t="s">
        <v>1059</v>
      </c>
      <c r="H1229" t="b">
        <v>1</v>
      </c>
    </row>
    <row r="1230" spans="1:8" x14ac:dyDescent="0.25">
      <c r="A1230" s="1">
        <v>44327</v>
      </c>
      <c r="B1230" t="s">
        <v>762</v>
      </c>
      <c r="C123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051121 PGW WEBPAY UTILITY ***********9857</v>
      </c>
      <c r="D1230" t="str">
        <f>RIGHT(Table1[[#This Row],[Cleaned up desc]], LEN(Table1[[#This Row],[Cleaned up desc]])-6)</f>
        <v xml:space="preserve"> PGW WEBPAY UTILITY ***********9857</v>
      </c>
      <c r="E1230">
        <v>-39.26</v>
      </c>
      <c r="F1230">
        <v>26838.46</v>
      </c>
      <c r="G1230" t="s">
        <v>1059</v>
      </c>
      <c r="H1230" t="b">
        <v>1</v>
      </c>
    </row>
    <row r="1231" spans="1:8" x14ac:dyDescent="0.25">
      <c r="A1231" s="1">
        <v>43602</v>
      </c>
      <c r="B1231" t="s">
        <v>515</v>
      </c>
      <c r="C123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051719 PECOENERGY UTIL_BIL ***********0517</v>
      </c>
      <c r="D1231" t="str">
        <f>RIGHT(Table1[[#This Row],[Cleaned up desc]], LEN(Table1[[#This Row],[Cleaned up desc]])-6)</f>
        <v xml:space="preserve"> PECOENERGY UTIL_BIL ***********0517</v>
      </c>
      <c r="E1231">
        <v>-31.94</v>
      </c>
      <c r="F1231" t="s">
        <v>1</v>
      </c>
      <c r="G1231" t="s">
        <v>1059</v>
      </c>
      <c r="H1231" t="b">
        <v>1</v>
      </c>
    </row>
    <row r="1232" spans="1:8" x14ac:dyDescent="0.25">
      <c r="A1232" s="1">
        <v>43969</v>
      </c>
      <c r="B1232" t="s">
        <v>636</v>
      </c>
      <c r="C123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051820 PECOENERGY UTIL_BIL ***********0518</v>
      </c>
      <c r="D1232" t="str">
        <f>RIGHT(Table1[[#This Row],[Cleaned up desc]], LEN(Table1[[#This Row],[Cleaned up desc]])-6)</f>
        <v xml:space="preserve"> PECOENERGY UTIL_BIL ***********0518</v>
      </c>
      <c r="E1232">
        <v>-39.47</v>
      </c>
      <c r="F1232" t="s">
        <v>1</v>
      </c>
      <c r="G1232" t="s">
        <v>1059</v>
      </c>
      <c r="H1232" t="b">
        <v>1</v>
      </c>
    </row>
    <row r="1233" spans="1:8" x14ac:dyDescent="0.25">
      <c r="A1233" s="1">
        <v>44334</v>
      </c>
      <c r="B1233" t="s">
        <v>765</v>
      </c>
      <c r="C123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051821 PECOENERGY UTIL_BIL ***********0518</v>
      </c>
      <c r="D1233" t="str">
        <f>RIGHT(Table1[[#This Row],[Cleaned up desc]], LEN(Table1[[#This Row],[Cleaned up desc]])-6)</f>
        <v xml:space="preserve"> PECOENERGY UTIL_BIL ***********0518</v>
      </c>
      <c r="E1233">
        <v>-26.23</v>
      </c>
      <c r="F1233">
        <v>26604.55</v>
      </c>
      <c r="G1233" t="s">
        <v>1059</v>
      </c>
      <c r="H1233" t="b">
        <v>1</v>
      </c>
    </row>
    <row r="1234" spans="1:8" x14ac:dyDescent="0.25">
      <c r="A1234" s="1">
        <v>43241</v>
      </c>
      <c r="B1234" t="s">
        <v>374</v>
      </c>
      <c r="C123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052118 PECO - WALLET AC BILL PAY ***********4321</v>
      </c>
      <c r="D1234" t="str">
        <f>RIGHT(Table1[[#This Row],[Cleaned up desc]], LEN(Table1[[#This Row],[Cleaned up desc]])-6)</f>
        <v xml:space="preserve"> PECO - WALLET AC BILL PAY ***********4321</v>
      </c>
      <c r="E1234">
        <v>-55.25</v>
      </c>
      <c r="F1234" t="s">
        <v>1</v>
      </c>
      <c r="G1234" t="s">
        <v>1059</v>
      </c>
      <c r="H1234" t="b">
        <v>1</v>
      </c>
    </row>
    <row r="1235" spans="1:8" x14ac:dyDescent="0.25">
      <c r="A1235" s="1">
        <v>43991</v>
      </c>
      <c r="B1235" t="s">
        <v>650</v>
      </c>
      <c r="C123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060920 PGW WEBPAY UTILITY ***********6327</v>
      </c>
      <c r="D1235" t="str">
        <f>RIGHT(Table1[[#This Row],[Cleaned up desc]], LEN(Table1[[#This Row],[Cleaned up desc]])-6)</f>
        <v xml:space="preserve"> PGW WEBPAY UTILITY ***********6327</v>
      </c>
      <c r="E1235">
        <v>-31.75</v>
      </c>
      <c r="F1235" t="s">
        <v>1</v>
      </c>
      <c r="G1235" t="s">
        <v>1059</v>
      </c>
      <c r="H1235" t="b">
        <v>1</v>
      </c>
    </row>
    <row r="1236" spans="1:8" x14ac:dyDescent="0.25">
      <c r="A1236" s="1">
        <v>44357</v>
      </c>
      <c r="B1236" t="s">
        <v>777</v>
      </c>
      <c r="C123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061021 PGW WEBPAY UTILITY ***********7810</v>
      </c>
      <c r="D1236" t="str">
        <f>RIGHT(Table1[[#This Row],[Cleaned up desc]], LEN(Table1[[#This Row],[Cleaned up desc]])-6)</f>
        <v xml:space="preserve"> PGW WEBPAY UTILITY ***********7810</v>
      </c>
      <c r="E1236">
        <v>-22.81</v>
      </c>
      <c r="F1236">
        <v>33439.78</v>
      </c>
      <c r="G1236" t="s">
        <v>1059</v>
      </c>
      <c r="H1236" t="b">
        <v>1</v>
      </c>
    </row>
    <row r="1237" spans="1:8" x14ac:dyDescent="0.25">
      <c r="A1237" s="1">
        <v>44363</v>
      </c>
      <c r="B1237" t="s">
        <v>779</v>
      </c>
      <c r="C123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061621 PECOENERGY UTIL_BIL ***********0616</v>
      </c>
      <c r="D1237" t="str">
        <f>RIGHT(Table1[[#This Row],[Cleaned up desc]], LEN(Table1[[#This Row],[Cleaned up desc]])-6)</f>
        <v xml:space="preserve"> PECOENERGY UTIL_BIL ***********0616</v>
      </c>
      <c r="E1237">
        <v>-32.19</v>
      </c>
      <c r="F1237">
        <v>28197.93</v>
      </c>
      <c r="G1237" t="s">
        <v>1059</v>
      </c>
      <c r="H1237" t="b">
        <v>1</v>
      </c>
    </row>
    <row r="1238" spans="1:8" x14ac:dyDescent="0.25">
      <c r="A1238" s="1">
        <v>43999</v>
      </c>
      <c r="B1238" t="s">
        <v>653</v>
      </c>
      <c r="C123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061720 PECOENERGY UTIL_BIL ***********0617</v>
      </c>
      <c r="D1238" t="str">
        <f>RIGHT(Table1[[#This Row],[Cleaned up desc]], LEN(Table1[[#This Row],[Cleaned up desc]])-6)</f>
        <v xml:space="preserve"> PECOENERGY UTIL_BIL ***********0617</v>
      </c>
      <c r="E1238">
        <v>-41.82</v>
      </c>
      <c r="F1238" t="s">
        <v>1</v>
      </c>
      <c r="G1238" t="s">
        <v>1059</v>
      </c>
      <c r="H1238" t="b">
        <v>1</v>
      </c>
    </row>
    <row r="1239" spans="1:8" x14ac:dyDescent="0.25">
      <c r="A1239" s="1">
        <v>43634</v>
      </c>
      <c r="B1239" t="s">
        <v>524</v>
      </c>
      <c r="C123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061819 PECOENERGY UTIL_BIL ***********0618</v>
      </c>
      <c r="D1239" t="str">
        <f>RIGHT(Table1[[#This Row],[Cleaned up desc]], LEN(Table1[[#This Row],[Cleaned up desc]])-6)</f>
        <v xml:space="preserve"> PECOENERGY UTIL_BIL ***********0618</v>
      </c>
      <c r="E1239">
        <v>-33.93</v>
      </c>
      <c r="F1239" t="s">
        <v>1</v>
      </c>
      <c r="G1239" t="s">
        <v>1059</v>
      </c>
      <c r="H1239" t="b">
        <v>1</v>
      </c>
    </row>
    <row r="1240" spans="1:8" x14ac:dyDescent="0.25">
      <c r="A1240" s="1">
        <v>43271</v>
      </c>
      <c r="B1240" t="s">
        <v>383</v>
      </c>
      <c r="C124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062018 PECO - WALLET AC BILL PAY ***********8851</v>
      </c>
      <c r="D1240" t="str">
        <f>RIGHT(Table1[[#This Row],[Cleaned up desc]], LEN(Table1[[#This Row],[Cleaned up desc]])-6)</f>
        <v xml:space="preserve"> PECO - WALLET AC BILL PAY ***********8851</v>
      </c>
      <c r="E1240">
        <v>-68</v>
      </c>
      <c r="F1240" t="s">
        <v>1</v>
      </c>
      <c r="G1240" t="s">
        <v>1059</v>
      </c>
      <c r="H1240" t="b">
        <v>1</v>
      </c>
    </row>
    <row r="1241" spans="1:8" x14ac:dyDescent="0.25">
      <c r="A1241" s="1">
        <v>43647</v>
      </c>
      <c r="B1241" t="s">
        <v>528</v>
      </c>
      <c r="C124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070119 PGW WEBPAY UTILITY ***********1143</v>
      </c>
      <c r="D1241" t="str">
        <f>RIGHT(Table1[[#This Row],[Cleaned up desc]], LEN(Table1[[#This Row],[Cleaned up desc]])-6)</f>
        <v xml:space="preserve"> PGW WEBPAY UTILITY ***********1143</v>
      </c>
      <c r="E1241">
        <v>-63.97</v>
      </c>
      <c r="F1241" t="s">
        <v>1</v>
      </c>
      <c r="G1241" t="s">
        <v>1059</v>
      </c>
      <c r="H1241" t="b">
        <v>1</v>
      </c>
    </row>
    <row r="1242" spans="1:8" x14ac:dyDescent="0.25">
      <c r="A1242" s="1">
        <v>44385</v>
      </c>
      <c r="B1242" t="s">
        <v>791</v>
      </c>
      <c r="C124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070821 PGW WEBPAY UTILITY ***********2728</v>
      </c>
      <c r="D1242" t="str">
        <f>RIGHT(Table1[[#This Row],[Cleaned up desc]], LEN(Table1[[#This Row],[Cleaned up desc]])-6)</f>
        <v xml:space="preserve"> PGW WEBPAY UTILITY ***********2728</v>
      </c>
      <c r="E1242">
        <v>-21.59</v>
      </c>
      <c r="F1242">
        <v>30973.279999999999</v>
      </c>
      <c r="G1242" t="s">
        <v>1059</v>
      </c>
      <c r="H1242" t="b">
        <v>1</v>
      </c>
    </row>
    <row r="1243" spans="1:8" x14ac:dyDescent="0.25">
      <c r="A1243" s="1">
        <v>44393</v>
      </c>
      <c r="B1243" t="s">
        <v>801</v>
      </c>
      <c r="C124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071621 PECOENERGY UTIL_BIL ***********0716</v>
      </c>
      <c r="D1243" t="str">
        <f>RIGHT(Table1[[#This Row],[Cleaned up desc]], LEN(Table1[[#This Row],[Cleaned up desc]])-6)</f>
        <v xml:space="preserve"> PECOENERGY UTIL_BIL ***********0716</v>
      </c>
      <c r="E1243">
        <v>-41.1</v>
      </c>
      <c r="F1243">
        <v>32764.35</v>
      </c>
      <c r="G1243" t="s">
        <v>1059</v>
      </c>
      <c r="H1243" t="b">
        <v>1</v>
      </c>
    </row>
    <row r="1244" spans="1:8" x14ac:dyDescent="0.25">
      <c r="A1244" s="1">
        <v>43663</v>
      </c>
      <c r="B1244" t="s">
        <v>534</v>
      </c>
      <c r="C124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071719 PECOENERGY UTIL_BIL ***********0717</v>
      </c>
      <c r="D1244" t="str">
        <f>RIGHT(Table1[[#This Row],[Cleaned up desc]], LEN(Table1[[#This Row],[Cleaned up desc]])-6)</f>
        <v xml:space="preserve"> PECOENERGY UTIL_BIL ***********0717</v>
      </c>
      <c r="E1244">
        <v>-51.34</v>
      </c>
      <c r="F1244" t="s">
        <v>1</v>
      </c>
      <c r="G1244" t="s">
        <v>1059</v>
      </c>
      <c r="H1244" t="b">
        <v>1</v>
      </c>
    </row>
    <row r="1245" spans="1:8" x14ac:dyDescent="0.25">
      <c r="A1245" s="1">
        <v>43301</v>
      </c>
      <c r="B1245" t="s">
        <v>397</v>
      </c>
      <c r="C124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072018 PECO - WALLET AC BILL PAY ***********5191</v>
      </c>
      <c r="D1245" t="str">
        <f>RIGHT(Table1[[#This Row],[Cleaned up desc]], LEN(Table1[[#This Row],[Cleaned up desc]])-6)</f>
        <v xml:space="preserve"> PECO - WALLET AC BILL PAY ***********5191</v>
      </c>
      <c r="E1245">
        <v>-49.07</v>
      </c>
      <c r="F1245" t="s">
        <v>1</v>
      </c>
      <c r="G1245" t="s">
        <v>1059</v>
      </c>
      <c r="H1245" t="b">
        <v>1</v>
      </c>
    </row>
    <row r="1246" spans="1:8" x14ac:dyDescent="0.25">
      <c r="A1246" s="1">
        <v>44050</v>
      </c>
      <c r="B1246" t="s">
        <v>660</v>
      </c>
      <c r="C124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080720 PGW WEBPAY UTILITY ***********6995</v>
      </c>
      <c r="D1246" t="str">
        <f>RIGHT(Table1[[#This Row],[Cleaned up desc]], LEN(Table1[[#This Row],[Cleaned up desc]])-6)</f>
        <v xml:space="preserve"> PGW WEBPAY UTILITY ***********6995</v>
      </c>
      <c r="E1246">
        <v>-21.06</v>
      </c>
      <c r="F1246" t="s">
        <v>1</v>
      </c>
      <c r="G1246" t="s">
        <v>1059</v>
      </c>
      <c r="H1246" t="b">
        <v>1</v>
      </c>
    </row>
    <row r="1247" spans="1:8" x14ac:dyDescent="0.25">
      <c r="A1247" s="1">
        <v>44417</v>
      </c>
      <c r="B1247" t="s">
        <v>805</v>
      </c>
      <c r="C124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080921 PGW WEBPAY UTILITY ***********9955</v>
      </c>
      <c r="D1247" t="str">
        <f>RIGHT(Table1[[#This Row],[Cleaned up desc]], LEN(Table1[[#This Row],[Cleaned up desc]])-6)</f>
        <v xml:space="preserve"> PGW WEBPAY UTILITY ***********9955</v>
      </c>
      <c r="E1247">
        <v>-21.79</v>
      </c>
      <c r="F1247">
        <v>33433.61</v>
      </c>
      <c r="G1247" t="s">
        <v>1059</v>
      </c>
      <c r="H1247" t="b">
        <v>1</v>
      </c>
    </row>
    <row r="1248" spans="1:8" x14ac:dyDescent="0.25">
      <c r="A1248" s="1">
        <v>44424</v>
      </c>
      <c r="B1248" t="s">
        <v>810</v>
      </c>
      <c r="C124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081621 PECO ENERGY COMP BILLPAY *********** COM</v>
      </c>
      <c r="D1248" t="str">
        <f>RIGHT(Table1[[#This Row],[Cleaned up desc]], LEN(Table1[[#This Row],[Cleaned up desc]])-6)</f>
        <v xml:space="preserve"> PECO ENERGY COMP BILLPAY *********** COM</v>
      </c>
      <c r="E1248">
        <v>-68.77</v>
      </c>
      <c r="F1248">
        <v>38035.129999999997</v>
      </c>
      <c r="G1248" t="s">
        <v>1059</v>
      </c>
      <c r="H1248" t="b">
        <v>1</v>
      </c>
    </row>
    <row r="1249" spans="1:8" x14ac:dyDescent="0.25">
      <c r="A1249" s="1">
        <v>44060</v>
      </c>
      <c r="B1249" t="s">
        <v>663</v>
      </c>
      <c r="C124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081720 PECOENERGY UTIL_BIL ***********0817</v>
      </c>
      <c r="D1249" t="str">
        <f>RIGHT(Table1[[#This Row],[Cleaned up desc]], LEN(Table1[[#This Row],[Cleaned up desc]])-6)</f>
        <v xml:space="preserve"> PECOENERGY UTIL_BIL ***********0817</v>
      </c>
      <c r="E1249">
        <v>-85.91</v>
      </c>
      <c r="F1249" t="s">
        <v>1</v>
      </c>
      <c r="G1249" t="s">
        <v>1059</v>
      </c>
      <c r="H1249" t="b">
        <v>1</v>
      </c>
    </row>
    <row r="1250" spans="1:8" x14ac:dyDescent="0.25">
      <c r="A1250" s="1">
        <v>44426</v>
      </c>
      <c r="B1250" t="s">
        <v>811</v>
      </c>
      <c r="C125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081821 PECOENERGY UTIL_BIL ***********0818</v>
      </c>
      <c r="D1250" t="str">
        <f>RIGHT(Table1[[#This Row],[Cleaned up desc]], LEN(Table1[[#This Row],[Cleaned up desc]])-6)</f>
        <v xml:space="preserve"> PECOENERGY UTIL_BIL ***********0818</v>
      </c>
      <c r="E1250">
        <v>-53.21</v>
      </c>
      <c r="F1250">
        <v>37206.58</v>
      </c>
      <c r="G1250" t="s">
        <v>1059</v>
      </c>
      <c r="H1250" t="b">
        <v>1</v>
      </c>
    </row>
    <row r="1251" spans="1:8" x14ac:dyDescent="0.25">
      <c r="A1251" s="1">
        <v>43332</v>
      </c>
      <c r="B1251" t="s">
        <v>410</v>
      </c>
      <c r="C125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082018 PECO - WALLET AC BILL PAY ***********9831</v>
      </c>
      <c r="D1251" t="str">
        <f>RIGHT(Table1[[#This Row],[Cleaned up desc]], LEN(Table1[[#This Row],[Cleaned up desc]])-6)</f>
        <v xml:space="preserve"> PECO - WALLET AC BILL PAY ***********9831</v>
      </c>
      <c r="E1251">
        <v>-56.31</v>
      </c>
      <c r="F1251" t="s">
        <v>1</v>
      </c>
      <c r="G1251" t="s">
        <v>1059</v>
      </c>
      <c r="H1251" t="b">
        <v>1</v>
      </c>
    </row>
    <row r="1252" spans="1:8" x14ac:dyDescent="0.25">
      <c r="A1252" s="1">
        <v>43713</v>
      </c>
      <c r="B1252" t="s">
        <v>541</v>
      </c>
      <c r="C125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090519 PGW WEBPAY UTILITY ***********2700</v>
      </c>
      <c r="D1252" t="str">
        <f>RIGHT(Table1[[#This Row],[Cleaned up desc]], LEN(Table1[[#This Row],[Cleaned up desc]])-6)</f>
        <v xml:space="preserve"> PGW WEBPAY UTILITY ***********2700</v>
      </c>
      <c r="E1252">
        <v>-21.46</v>
      </c>
      <c r="F1252" t="s">
        <v>1</v>
      </c>
      <c r="G1252" t="s">
        <v>1059</v>
      </c>
      <c r="H1252" t="b">
        <v>1</v>
      </c>
    </row>
    <row r="1253" spans="1:8" x14ac:dyDescent="0.25">
      <c r="A1253" s="1">
        <v>44082</v>
      </c>
      <c r="B1253" t="s">
        <v>669</v>
      </c>
      <c r="C125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090820 PGW WEBPAY UTILITY ***********1483</v>
      </c>
      <c r="D1253" t="str">
        <f>RIGHT(Table1[[#This Row],[Cleaned up desc]], LEN(Table1[[#This Row],[Cleaned up desc]])-6)</f>
        <v xml:space="preserve"> PGW WEBPAY UTILITY ***********1483</v>
      </c>
      <c r="E1253">
        <v>-21</v>
      </c>
      <c r="F1253" t="s">
        <v>1</v>
      </c>
      <c r="G1253" t="s">
        <v>1059</v>
      </c>
      <c r="H1253" t="b">
        <v>1</v>
      </c>
    </row>
    <row r="1254" spans="1:8" x14ac:dyDescent="0.25">
      <c r="A1254" s="1">
        <v>44447</v>
      </c>
      <c r="B1254" t="s">
        <v>817</v>
      </c>
      <c r="C125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090821 PGW WEBPAY UTILITY ***********5867</v>
      </c>
      <c r="D1254" t="str">
        <f>RIGHT(Table1[[#This Row],[Cleaned up desc]], LEN(Table1[[#This Row],[Cleaned up desc]])-6)</f>
        <v xml:space="preserve"> PGW WEBPAY UTILITY ***********5867</v>
      </c>
      <c r="E1254">
        <v>-20.81</v>
      </c>
      <c r="F1254">
        <v>7986.66</v>
      </c>
      <c r="G1254" t="s">
        <v>1059</v>
      </c>
      <c r="H1254" t="b">
        <v>1</v>
      </c>
    </row>
    <row r="1255" spans="1:8" x14ac:dyDescent="0.25">
      <c r="A1255" s="1">
        <v>44089</v>
      </c>
      <c r="B1255" t="s">
        <v>671</v>
      </c>
      <c r="C125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091520 PECOENERGY UTIL_BIL ***********0915</v>
      </c>
      <c r="D1255" t="str">
        <f>RIGHT(Table1[[#This Row],[Cleaned up desc]], LEN(Table1[[#This Row],[Cleaned up desc]])-6)</f>
        <v xml:space="preserve"> PECOENERGY UTIL_BIL ***********0915</v>
      </c>
      <c r="E1255">
        <v>-75.41</v>
      </c>
      <c r="F1255" t="s">
        <v>1</v>
      </c>
      <c r="G1255" t="s">
        <v>1059</v>
      </c>
      <c r="H1255" t="b">
        <v>1</v>
      </c>
    </row>
    <row r="1256" spans="1:8" x14ac:dyDescent="0.25">
      <c r="A1256" s="1">
        <v>43724</v>
      </c>
      <c r="B1256" t="s">
        <v>547</v>
      </c>
      <c r="C125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091619 PECOENERGY UTIL_BIL ***********0916</v>
      </c>
      <c r="D1256" t="str">
        <f>RIGHT(Table1[[#This Row],[Cleaned up desc]], LEN(Table1[[#This Row],[Cleaned up desc]])-6)</f>
        <v xml:space="preserve"> PECOENERGY UTIL_BIL ***********0916</v>
      </c>
      <c r="E1256">
        <v>-68.42</v>
      </c>
      <c r="F1256" t="s">
        <v>1</v>
      </c>
      <c r="G1256" t="s">
        <v>1059</v>
      </c>
      <c r="H1256" t="b">
        <v>1</v>
      </c>
    </row>
    <row r="1257" spans="1:8" x14ac:dyDescent="0.25">
      <c r="A1257" s="1">
        <v>43361</v>
      </c>
      <c r="B1257" t="s">
        <v>423</v>
      </c>
      <c r="C125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091818 PECO - WALLET AC BILL PAY ***********2951</v>
      </c>
      <c r="D1257" t="str">
        <f>RIGHT(Table1[[#This Row],[Cleaned up desc]], LEN(Table1[[#This Row],[Cleaned up desc]])-6)</f>
        <v xml:space="preserve"> PECO - WALLET AC BILL PAY ***********2951</v>
      </c>
      <c r="E1257">
        <v>-60.14</v>
      </c>
      <c r="F1257" t="s">
        <v>1</v>
      </c>
      <c r="G1257" t="s">
        <v>1059</v>
      </c>
      <c r="H1257" t="b">
        <v>1</v>
      </c>
    </row>
    <row r="1258" spans="1:8" x14ac:dyDescent="0.25">
      <c r="A1258" s="1">
        <v>43745</v>
      </c>
      <c r="B1258" t="s">
        <v>553</v>
      </c>
      <c r="C125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100719 PGW WEBPAY UTILITY ***********9510</v>
      </c>
      <c r="D1258" t="str">
        <f>RIGHT(Table1[[#This Row],[Cleaned up desc]], LEN(Table1[[#This Row],[Cleaned up desc]])-6)</f>
        <v xml:space="preserve"> PGW WEBPAY UTILITY ***********9510</v>
      </c>
      <c r="E1258">
        <v>-21.5</v>
      </c>
      <c r="F1258" t="s">
        <v>1</v>
      </c>
      <c r="G1258" t="s">
        <v>1059</v>
      </c>
      <c r="H1258" t="b">
        <v>1</v>
      </c>
    </row>
    <row r="1259" spans="1:8" x14ac:dyDescent="0.25">
      <c r="A1259" s="1">
        <v>44111</v>
      </c>
      <c r="B1259" t="s">
        <v>678</v>
      </c>
      <c r="C125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100720 PGW WEBPAY UTILITY ***********8287</v>
      </c>
      <c r="D1259" t="str">
        <f>RIGHT(Table1[[#This Row],[Cleaned up desc]], LEN(Table1[[#This Row],[Cleaned up desc]])-6)</f>
        <v xml:space="preserve"> PGW WEBPAY UTILITY ***********8287</v>
      </c>
      <c r="E1259">
        <v>-19.79</v>
      </c>
      <c r="F1259" t="s">
        <v>1</v>
      </c>
      <c r="G1259" t="s">
        <v>1059</v>
      </c>
      <c r="H1259" t="b">
        <v>1</v>
      </c>
    </row>
    <row r="1260" spans="1:8" x14ac:dyDescent="0.25">
      <c r="A1260" s="1">
        <v>44477</v>
      </c>
      <c r="B1260" t="s">
        <v>822</v>
      </c>
      <c r="C126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100821 PGW WEBPAY UTILITY ***********8394</v>
      </c>
      <c r="D1260" t="str">
        <f>RIGHT(Table1[[#This Row],[Cleaned up desc]], LEN(Table1[[#This Row],[Cleaned up desc]])-6)</f>
        <v xml:space="preserve"> PGW WEBPAY UTILITY ***********8394</v>
      </c>
      <c r="E1260">
        <v>-21</v>
      </c>
      <c r="F1260">
        <v>14652.99</v>
      </c>
      <c r="G1260" t="s">
        <v>1059</v>
      </c>
      <c r="H1260" t="b">
        <v>1</v>
      </c>
    </row>
    <row r="1261" spans="1:8" x14ac:dyDescent="0.25">
      <c r="A1261" s="1">
        <v>44119</v>
      </c>
      <c r="B1261" t="s">
        <v>682</v>
      </c>
      <c r="C126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101520 PECOENERGY UTIL_BIL ***********1015</v>
      </c>
      <c r="D1261" t="str">
        <f>RIGHT(Table1[[#This Row],[Cleaned up desc]], LEN(Table1[[#This Row],[Cleaned up desc]])-6)</f>
        <v xml:space="preserve"> PECOENERGY UTIL_BIL ***********1015</v>
      </c>
      <c r="E1261">
        <v>-54.64</v>
      </c>
      <c r="F1261" t="s">
        <v>1</v>
      </c>
      <c r="G1261" t="s">
        <v>1059</v>
      </c>
      <c r="H1261" t="b">
        <v>1</v>
      </c>
    </row>
    <row r="1262" spans="1:8" x14ac:dyDescent="0.25">
      <c r="A1262" s="1">
        <v>43754</v>
      </c>
      <c r="B1262" t="s">
        <v>556</v>
      </c>
      <c r="C126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101619 PECOENERGY UTIL_BIL ***********1016</v>
      </c>
      <c r="D1262" t="str">
        <f>RIGHT(Table1[[#This Row],[Cleaned up desc]], LEN(Table1[[#This Row],[Cleaned up desc]])-6)</f>
        <v xml:space="preserve"> PECOENERGY UTIL_BIL ***********1016</v>
      </c>
      <c r="E1262">
        <v>-56.06</v>
      </c>
      <c r="F1262" t="s">
        <v>1</v>
      </c>
      <c r="G1262" t="s">
        <v>1059</v>
      </c>
      <c r="H1262" t="b">
        <v>1</v>
      </c>
    </row>
    <row r="1263" spans="1:8" x14ac:dyDescent="0.25">
      <c r="A1263" s="1">
        <v>43775</v>
      </c>
      <c r="B1263" t="s">
        <v>562</v>
      </c>
      <c r="C126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110619 PGW WEBPAY UTILITY ***********1594</v>
      </c>
      <c r="D1263" t="str">
        <f>RIGHT(Table1[[#This Row],[Cleaned up desc]], LEN(Table1[[#This Row],[Cleaned up desc]])-6)</f>
        <v xml:space="preserve"> PGW WEBPAY UTILITY ***********1594</v>
      </c>
      <c r="E1263">
        <v>-21.6</v>
      </c>
      <c r="F1263" t="s">
        <v>1</v>
      </c>
      <c r="G1263" t="s">
        <v>1059</v>
      </c>
      <c r="H1263" t="b">
        <v>1</v>
      </c>
    </row>
    <row r="1264" spans="1:8" x14ac:dyDescent="0.25">
      <c r="A1264" s="1">
        <v>44141</v>
      </c>
      <c r="B1264" t="s">
        <v>689</v>
      </c>
      <c r="C126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110620 PGW WEBPAY UTILITY ***********3442</v>
      </c>
      <c r="D1264" t="str">
        <f>RIGHT(Table1[[#This Row],[Cleaned up desc]], LEN(Table1[[#This Row],[Cleaned up desc]])-6)</f>
        <v xml:space="preserve"> PGW WEBPAY UTILITY ***********3442</v>
      </c>
      <c r="E1264">
        <v>-19.87</v>
      </c>
      <c r="F1264" t="s">
        <v>1</v>
      </c>
      <c r="G1264" t="s">
        <v>1059</v>
      </c>
      <c r="H1264" t="b">
        <v>1</v>
      </c>
    </row>
    <row r="1265" spans="1:8" x14ac:dyDescent="0.25">
      <c r="A1265" s="1">
        <v>44508</v>
      </c>
      <c r="B1265" t="s">
        <v>832</v>
      </c>
      <c r="C126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110821 PGW WEBPAY UTILITY ***********0958</v>
      </c>
      <c r="D1265" t="str">
        <f>RIGHT(Table1[[#This Row],[Cleaned up desc]], LEN(Table1[[#This Row],[Cleaned up desc]])-6)</f>
        <v xml:space="preserve"> PGW WEBPAY UTILITY ***********0958</v>
      </c>
      <c r="E1265">
        <v>-21.42</v>
      </c>
      <c r="F1265">
        <v>14177.81</v>
      </c>
      <c r="G1265" t="s">
        <v>1059</v>
      </c>
      <c r="H1265" t="b">
        <v>1</v>
      </c>
    </row>
    <row r="1266" spans="1:8" x14ac:dyDescent="0.25">
      <c r="A1266" s="1">
        <v>43783</v>
      </c>
      <c r="B1266" t="s">
        <v>566</v>
      </c>
      <c r="C126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111419 PECOENERGY UTIL_BIL ***********1114</v>
      </c>
      <c r="D1266" t="str">
        <f>RIGHT(Table1[[#This Row],[Cleaned up desc]], LEN(Table1[[#This Row],[Cleaned up desc]])-6)</f>
        <v xml:space="preserve"> PECOENERGY UTIL_BIL ***********1114</v>
      </c>
      <c r="E1266">
        <v>-41.74</v>
      </c>
      <c r="F1266" t="s">
        <v>1</v>
      </c>
      <c r="G1266" t="s">
        <v>1059</v>
      </c>
      <c r="H1266" t="b">
        <v>1</v>
      </c>
    </row>
    <row r="1267" spans="1:8" x14ac:dyDescent="0.25">
      <c r="A1267" s="1">
        <v>43419</v>
      </c>
      <c r="B1267" t="s">
        <v>436</v>
      </c>
      <c r="C126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111518 PECOENERGY UTIL_BIL ***********1115</v>
      </c>
      <c r="D1267" t="str">
        <f>RIGHT(Table1[[#This Row],[Cleaned up desc]], LEN(Table1[[#This Row],[Cleaned up desc]])-6)</f>
        <v xml:space="preserve"> PECOENERGY UTIL_BIL ***********1115</v>
      </c>
      <c r="E1267">
        <v>-43.94</v>
      </c>
      <c r="F1267" t="s">
        <v>1</v>
      </c>
      <c r="G1267" t="s">
        <v>1059</v>
      </c>
      <c r="H1267" t="b">
        <v>1</v>
      </c>
    </row>
    <row r="1268" spans="1:8" x14ac:dyDescent="0.25">
      <c r="A1268" s="1">
        <v>44151</v>
      </c>
      <c r="B1268" t="s">
        <v>693</v>
      </c>
      <c r="C126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111620 PECOENERGY UTIL_BIL ***********1116</v>
      </c>
      <c r="D1268" t="str">
        <f>RIGHT(Table1[[#This Row],[Cleaned up desc]], LEN(Table1[[#This Row],[Cleaned up desc]])-6)</f>
        <v xml:space="preserve"> PECOENERGY UTIL_BIL ***********1116</v>
      </c>
      <c r="E1268">
        <v>-33.43</v>
      </c>
      <c r="F1268" t="s">
        <v>1</v>
      </c>
      <c r="G1268" t="s">
        <v>1059</v>
      </c>
      <c r="H1268" t="b">
        <v>1</v>
      </c>
    </row>
    <row r="1269" spans="1:8" x14ac:dyDescent="0.25">
      <c r="A1269" s="1">
        <v>43805</v>
      </c>
      <c r="B1269" t="s">
        <v>573</v>
      </c>
      <c r="C126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120619 PGW WEBPAY UTILITY ***********7279</v>
      </c>
      <c r="D1269" t="str">
        <f>RIGHT(Table1[[#This Row],[Cleaned up desc]], LEN(Table1[[#This Row],[Cleaned up desc]])-6)</f>
        <v xml:space="preserve"> PGW WEBPAY UTILITY ***********7279</v>
      </c>
      <c r="E1269">
        <v>-32.049999999999997</v>
      </c>
      <c r="F1269" t="s">
        <v>1</v>
      </c>
      <c r="G1269" t="s">
        <v>1059</v>
      </c>
      <c r="H1269" t="b">
        <v>1</v>
      </c>
    </row>
    <row r="1270" spans="1:8" x14ac:dyDescent="0.25">
      <c r="A1270" s="1">
        <v>44173</v>
      </c>
      <c r="B1270" t="s">
        <v>702</v>
      </c>
      <c r="C127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120820 PGW WEBPAY UTILITY ***********3365</v>
      </c>
      <c r="D1270" t="str">
        <f>RIGHT(Table1[[#This Row],[Cleaned up desc]], LEN(Table1[[#This Row],[Cleaned up desc]])-6)</f>
        <v xml:space="preserve"> PGW WEBPAY UTILITY ***********3365</v>
      </c>
      <c r="E1270">
        <v>-24.2</v>
      </c>
      <c r="F1270" t="s">
        <v>1</v>
      </c>
      <c r="G1270" t="s">
        <v>1059</v>
      </c>
      <c r="H1270" t="b">
        <v>1</v>
      </c>
    </row>
    <row r="1271" spans="1:8" x14ac:dyDescent="0.25">
      <c r="A1271" s="1">
        <v>43812</v>
      </c>
      <c r="B1271" t="s">
        <v>576</v>
      </c>
      <c r="C127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121319 PECOENERGY UTIL_BIL ***********1213</v>
      </c>
      <c r="D1271" t="str">
        <f>RIGHT(Table1[[#This Row],[Cleaned up desc]], LEN(Table1[[#This Row],[Cleaned up desc]])-6)</f>
        <v xml:space="preserve"> PECOENERGY UTIL_BIL ***********1213</v>
      </c>
      <c r="E1271">
        <v>-40.270000000000003</v>
      </c>
      <c r="F1271" t="s">
        <v>1</v>
      </c>
      <c r="G1271" t="s">
        <v>1059</v>
      </c>
      <c r="H1271" t="b">
        <v>1</v>
      </c>
    </row>
    <row r="1272" spans="1:8" x14ac:dyDescent="0.25">
      <c r="A1272" s="1">
        <v>44946</v>
      </c>
      <c r="B1272" t="s">
        <v>941</v>
      </c>
      <c r="C127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012023 XCEL ENERGY-PSCO XCELENERGY ***********6821</v>
      </c>
      <c r="D1272" t="str">
        <f>RIGHT(Table1[[#This Row],[Cleaned up desc]], LEN(Table1[[#This Row],[Cleaned up desc]])-6)</f>
        <v xml:space="preserve"> XCEL ENERGY-PSCO XCELENERGY ***********6821</v>
      </c>
      <c r="E1272">
        <v>-69.05</v>
      </c>
      <c r="F1272">
        <v>1028.57</v>
      </c>
      <c r="G1272" t="s">
        <v>1059</v>
      </c>
      <c r="H1272" t="b">
        <v>1</v>
      </c>
    </row>
    <row r="1273" spans="1:8" x14ac:dyDescent="0.25">
      <c r="A1273" s="1">
        <v>44978</v>
      </c>
      <c r="B1273" t="s">
        <v>951</v>
      </c>
      <c r="C127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022123 XCEL ENERGY-PSCO XCELENERGY ***********6821</v>
      </c>
      <c r="D1273" t="str">
        <f>RIGHT(Table1[[#This Row],[Cleaned up desc]], LEN(Table1[[#This Row],[Cleaned up desc]])-6)</f>
        <v xml:space="preserve"> XCEL ENERGY-PSCO XCELENERGY ***********6821</v>
      </c>
      <c r="E1273">
        <v>-79.63</v>
      </c>
      <c r="F1273">
        <v>2425.56</v>
      </c>
      <c r="G1273" t="s">
        <v>1059</v>
      </c>
      <c r="H1273" t="b">
        <v>1</v>
      </c>
    </row>
    <row r="1274" spans="1:8" x14ac:dyDescent="0.25">
      <c r="A1274" s="1">
        <v>44180</v>
      </c>
      <c r="B1274" t="s">
        <v>707</v>
      </c>
      <c r="C127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121520 PECOENERGY UTIL_BIL ***********1215</v>
      </c>
      <c r="D1274" t="str">
        <f>RIGHT(Table1[[#This Row],[Cleaned up desc]], LEN(Table1[[#This Row],[Cleaned up desc]])-6)</f>
        <v xml:space="preserve"> PECOENERGY UTIL_BIL ***********1215</v>
      </c>
      <c r="E1274">
        <v>-40.409999999999997</v>
      </c>
      <c r="F1274" t="s">
        <v>1</v>
      </c>
      <c r="G1274" t="s">
        <v>1059</v>
      </c>
      <c r="H1274" t="b">
        <v>1</v>
      </c>
    </row>
    <row r="1275" spans="1:8" x14ac:dyDescent="0.25">
      <c r="A1275" s="1">
        <v>45006</v>
      </c>
      <c r="B1275" t="s">
        <v>960</v>
      </c>
      <c r="C127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032123 XCEL ENERGY-PSCO XCELENERGY ***********6821</v>
      </c>
      <c r="D1275" t="str">
        <f>RIGHT(Table1[[#This Row],[Cleaned up desc]], LEN(Table1[[#This Row],[Cleaned up desc]])-6)</f>
        <v xml:space="preserve"> XCEL ENERGY-PSCO XCELENERGY ***********6821</v>
      </c>
      <c r="E1275">
        <v>-65.92</v>
      </c>
      <c r="F1275">
        <v>4833.29</v>
      </c>
      <c r="G1275" t="s">
        <v>1059</v>
      </c>
      <c r="H1275" t="b">
        <v>1</v>
      </c>
    </row>
    <row r="1276" spans="1:8" x14ac:dyDescent="0.25">
      <c r="A1276" s="1">
        <v>45036</v>
      </c>
      <c r="B1276" t="s">
        <v>970</v>
      </c>
      <c r="C127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042023 XCEL ENERGY-PSCO XCELENERGY ***********6821</v>
      </c>
      <c r="D1276" t="str">
        <f>RIGHT(Table1[[#This Row],[Cleaned up desc]], LEN(Table1[[#This Row],[Cleaned up desc]])-6)</f>
        <v xml:space="preserve"> XCEL ENERGY-PSCO XCELENERGY ***********6821</v>
      </c>
      <c r="E1276">
        <v>-62.58</v>
      </c>
      <c r="F1276">
        <v>1877.03</v>
      </c>
      <c r="G1276" t="s">
        <v>1059</v>
      </c>
      <c r="H1276" t="b">
        <v>1</v>
      </c>
    </row>
    <row r="1277" spans="1:8" x14ac:dyDescent="0.25">
      <c r="A1277" s="1">
        <v>45064</v>
      </c>
      <c r="B1277" t="s">
        <v>977</v>
      </c>
      <c r="C127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051823 XCEL ENERGY-PSCO XCELENERGY ***********6821</v>
      </c>
      <c r="D1277" t="str">
        <f>RIGHT(Table1[[#This Row],[Cleaned up desc]], LEN(Table1[[#This Row],[Cleaned up desc]])-6)</f>
        <v xml:space="preserve"> XCEL ENERGY-PSCO XCELENERGY ***********6821</v>
      </c>
      <c r="E1277">
        <v>-46.32</v>
      </c>
      <c r="F1277">
        <v>2961.63</v>
      </c>
      <c r="G1277" t="s">
        <v>1059</v>
      </c>
      <c r="H1277" t="b">
        <v>1</v>
      </c>
    </row>
    <row r="1278" spans="1:8" x14ac:dyDescent="0.25">
      <c r="A1278" s="1">
        <v>45098</v>
      </c>
      <c r="B1278" t="s">
        <v>986</v>
      </c>
      <c r="C127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062123 XCEL ENERGY-PSCO XCELENERGY ***********6821</v>
      </c>
      <c r="D1278" t="str">
        <f>RIGHT(Table1[[#This Row],[Cleaned up desc]], LEN(Table1[[#This Row],[Cleaned up desc]])-6)</f>
        <v xml:space="preserve"> XCEL ENERGY-PSCO XCELENERGY ***********6821</v>
      </c>
      <c r="E1278">
        <v>-40.97</v>
      </c>
      <c r="F1278">
        <v>2952.53</v>
      </c>
      <c r="G1278" t="s">
        <v>1059</v>
      </c>
      <c r="H1278" t="b">
        <v>1</v>
      </c>
    </row>
    <row r="1279" spans="1:8" x14ac:dyDescent="0.25">
      <c r="A1279" s="1">
        <v>45126</v>
      </c>
      <c r="B1279" t="s">
        <v>995</v>
      </c>
      <c r="C127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071923 XCEL ENERGY-PSCO XCELENERGY ***********6821</v>
      </c>
      <c r="D1279" t="str">
        <f>RIGHT(Table1[[#This Row],[Cleaned up desc]], LEN(Table1[[#This Row],[Cleaned up desc]])-6)</f>
        <v xml:space="preserve"> XCEL ENERGY-PSCO XCELENERGY ***********6821</v>
      </c>
      <c r="E1279">
        <v>-38.19</v>
      </c>
      <c r="F1279">
        <v>3299.42</v>
      </c>
      <c r="G1279" t="s">
        <v>1059</v>
      </c>
      <c r="H1279" t="b">
        <v>1</v>
      </c>
    </row>
    <row r="1280" spans="1:8" x14ac:dyDescent="0.25">
      <c r="A1280" s="1">
        <v>44774</v>
      </c>
      <c r="B1280" t="s">
        <v>891</v>
      </c>
      <c r="C128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080122 XCEL ENERGY-PSCO XCELENERGY ***********6821</v>
      </c>
      <c r="D1280" t="str">
        <f>RIGHT(Table1[[#This Row],[Cleaned up desc]], LEN(Table1[[#This Row],[Cleaned up desc]])-6)</f>
        <v xml:space="preserve"> XCEL ENERGY-PSCO XCELENERGY ***********6821</v>
      </c>
      <c r="E1280">
        <v>-37.909999999999997</v>
      </c>
      <c r="F1280">
        <v>8581.99</v>
      </c>
      <c r="G1280" t="s">
        <v>1059</v>
      </c>
      <c r="H1280" t="b">
        <v>1</v>
      </c>
    </row>
    <row r="1281" spans="1:8" x14ac:dyDescent="0.25">
      <c r="A1281" s="1">
        <v>44790</v>
      </c>
      <c r="B1281" t="s">
        <v>897</v>
      </c>
      <c r="C128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081722 XCEL ENERGY-PSCO XCELENERGY ***********6821</v>
      </c>
      <c r="D1281" t="str">
        <f>RIGHT(Table1[[#This Row],[Cleaned up desc]], LEN(Table1[[#This Row],[Cleaned up desc]])-6)</f>
        <v xml:space="preserve"> XCEL ENERGY-PSCO XCELENERGY ***********6821</v>
      </c>
      <c r="E1281">
        <v>-54.77</v>
      </c>
      <c r="F1281">
        <v>8088.67</v>
      </c>
      <c r="G1281" t="s">
        <v>1059</v>
      </c>
      <c r="H1281" t="b">
        <v>1</v>
      </c>
    </row>
    <row r="1282" spans="1:8" x14ac:dyDescent="0.25">
      <c r="A1282" s="1">
        <v>45156</v>
      </c>
      <c r="B1282" t="s">
        <v>1003</v>
      </c>
      <c r="C1282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081823 XCEL ENERGY-PSCO XCELENERGY ***********6821</v>
      </c>
      <c r="D1282" t="str">
        <f>RIGHT(Table1[[#This Row],[Cleaned up desc]], LEN(Table1[[#This Row],[Cleaned up desc]])-6)</f>
        <v xml:space="preserve"> XCEL ENERGY-PSCO XCELENERGY ***********6821</v>
      </c>
      <c r="E1282">
        <v>-39.76</v>
      </c>
      <c r="F1282">
        <v>3442.85</v>
      </c>
      <c r="G1282" t="s">
        <v>1059</v>
      </c>
      <c r="H1282" t="b">
        <v>1</v>
      </c>
    </row>
    <row r="1283" spans="1:8" x14ac:dyDescent="0.25">
      <c r="A1283" s="1">
        <v>44819</v>
      </c>
      <c r="B1283" t="s">
        <v>909</v>
      </c>
      <c r="C1283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091522 XCEL ENERGY-PSCO XCELENERGY ***********6821</v>
      </c>
      <c r="D1283" t="str">
        <f>RIGHT(Table1[[#This Row],[Cleaned up desc]], LEN(Table1[[#This Row],[Cleaned up desc]])-6)</f>
        <v xml:space="preserve"> XCEL ENERGY-PSCO XCELENERGY ***********6821</v>
      </c>
      <c r="E1283">
        <v>-55.63</v>
      </c>
      <c r="F1283">
        <v>7873.06</v>
      </c>
      <c r="G1283" t="s">
        <v>1059</v>
      </c>
      <c r="H1283" t="b">
        <v>1</v>
      </c>
    </row>
    <row r="1284" spans="1:8" x14ac:dyDescent="0.25">
      <c r="A1284" s="1">
        <v>45187</v>
      </c>
      <c r="B1284" t="s">
        <v>1011</v>
      </c>
      <c r="C1284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091823 XCEL ENERGY-PSCO XCELENERGY ***********6821</v>
      </c>
      <c r="D1284" t="str">
        <f>RIGHT(Table1[[#This Row],[Cleaned up desc]], LEN(Table1[[#This Row],[Cleaned up desc]])-6)</f>
        <v xml:space="preserve"> XCEL ENERGY-PSCO XCELENERGY ***********6821</v>
      </c>
      <c r="E1284">
        <v>-41.98</v>
      </c>
      <c r="F1284">
        <v>8940.1299999999992</v>
      </c>
      <c r="G1284" t="s">
        <v>1059</v>
      </c>
      <c r="H1284" t="b">
        <v>1</v>
      </c>
    </row>
    <row r="1285" spans="1:8" x14ac:dyDescent="0.25">
      <c r="A1285" s="1">
        <v>45216</v>
      </c>
      <c r="B1285" t="s">
        <v>1025</v>
      </c>
      <c r="C1285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101723 XCEL ENERGY-PSCO XCELENERGY ***********6821</v>
      </c>
      <c r="D1285" t="str">
        <f>RIGHT(Table1[[#This Row],[Cleaned up desc]], LEN(Table1[[#This Row],[Cleaned up desc]])-6)</f>
        <v xml:space="preserve"> XCEL ENERGY-PSCO XCELENERGY ***********6821</v>
      </c>
      <c r="E1285">
        <v>-12.4</v>
      </c>
      <c r="F1285">
        <v>6500.46</v>
      </c>
      <c r="G1285" t="s">
        <v>1059</v>
      </c>
      <c r="H1285" t="b">
        <v>1</v>
      </c>
    </row>
    <row r="1286" spans="1:8" x14ac:dyDescent="0.25">
      <c r="A1286" s="1">
        <v>44852</v>
      </c>
      <c r="B1286" t="s">
        <v>917</v>
      </c>
      <c r="C1286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101822 XCEL ENERGY-PSCO XCELENERGY ***********6821</v>
      </c>
      <c r="D1286" t="str">
        <f>RIGHT(Table1[[#This Row],[Cleaned up desc]], LEN(Table1[[#This Row],[Cleaned up desc]])-6)</f>
        <v xml:space="preserve"> XCEL ENERGY-PSCO XCELENERGY ***********6821</v>
      </c>
      <c r="E1286">
        <v>-60.05</v>
      </c>
      <c r="F1286">
        <v>6623.2</v>
      </c>
      <c r="G1286" t="s">
        <v>1059</v>
      </c>
      <c r="H1286" t="b">
        <v>1</v>
      </c>
    </row>
    <row r="1287" spans="1:8" x14ac:dyDescent="0.25">
      <c r="A1287" s="1">
        <v>45218</v>
      </c>
      <c r="B1287" t="s">
        <v>1026</v>
      </c>
      <c r="C1287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101923 XCEL ENERGY-PSCO XCELENERGY ***********6821</v>
      </c>
      <c r="D1287" t="str">
        <f>RIGHT(Table1[[#This Row],[Cleaned up desc]], LEN(Table1[[#This Row],[Cleaned up desc]])-6)</f>
        <v xml:space="preserve"> XCEL ENERGY-PSCO XCELENERGY ***********6821</v>
      </c>
      <c r="E1287">
        <v>-12.3</v>
      </c>
      <c r="F1287">
        <v>6488.16</v>
      </c>
      <c r="G1287" t="s">
        <v>1059</v>
      </c>
      <c r="H1287" t="b">
        <v>1</v>
      </c>
    </row>
    <row r="1288" spans="1:8" x14ac:dyDescent="0.25">
      <c r="A1288" s="1">
        <v>45222</v>
      </c>
      <c r="B1288" t="s">
        <v>1028</v>
      </c>
      <c r="C1288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102323 XCEL ENERGY-PSCO XCELENERGY ***********6821</v>
      </c>
      <c r="D1288" t="str">
        <f>RIGHT(Table1[[#This Row],[Cleaned up desc]], LEN(Table1[[#This Row],[Cleaned up desc]])-6)</f>
        <v xml:space="preserve"> XCEL ENERGY-PSCO XCELENERGY ***********6821</v>
      </c>
      <c r="E1288">
        <v>-36.15</v>
      </c>
      <c r="F1288">
        <v>6391.27</v>
      </c>
      <c r="G1288" t="s">
        <v>1059</v>
      </c>
      <c r="H1288" t="b">
        <v>1</v>
      </c>
    </row>
    <row r="1289" spans="1:8" x14ac:dyDescent="0.25">
      <c r="A1289" s="1">
        <v>43452</v>
      </c>
      <c r="B1289" t="s">
        <v>449</v>
      </c>
      <c r="C1289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121818 PECOENERGY UTIL_BIL ***********1218</v>
      </c>
      <c r="D1289" t="str">
        <f>RIGHT(Table1[[#This Row],[Cleaned up desc]], LEN(Table1[[#This Row],[Cleaned up desc]])-6)</f>
        <v xml:space="preserve"> PECOENERGY UTIL_BIL ***********1218</v>
      </c>
      <c r="E1289">
        <v>-38.89</v>
      </c>
      <c r="F1289" t="s">
        <v>1</v>
      </c>
      <c r="G1289" t="s">
        <v>1059</v>
      </c>
      <c r="H1289" t="b">
        <v>1</v>
      </c>
    </row>
    <row r="1290" spans="1:8" x14ac:dyDescent="0.25">
      <c r="A1290" s="1">
        <v>44880</v>
      </c>
      <c r="B1290" t="s">
        <v>925</v>
      </c>
      <c r="C1290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111522 XCEL ENERGY-PSCO XCELENERGY ***********6821</v>
      </c>
      <c r="D1290" t="str">
        <f>RIGHT(Table1[[#This Row],[Cleaned up desc]], LEN(Table1[[#This Row],[Cleaned up desc]])-6)</f>
        <v xml:space="preserve"> XCEL ENERGY-PSCO XCELENERGY ***********6821</v>
      </c>
      <c r="E1290">
        <v>-47.77</v>
      </c>
      <c r="F1290">
        <v>1466.23</v>
      </c>
      <c r="G1290" t="s">
        <v>1059</v>
      </c>
      <c r="H1290" t="b">
        <v>1</v>
      </c>
    </row>
    <row r="1291" spans="1:8" x14ac:dyDescent="0.25">
      <c r="A1291" s="1">
        <v>44910</v>
      </c>
      <c r="B1291" t="s">
        <v>933</v>
      </c>
      <c r="C1291" t="str">
        <f>TRIM(
SUBSTITUTE(SUBSTITUTE(SUBSTITUTE(SUBSTITUTE(SUBSTITUTE(SUBSTITUTE(SUBSTITUTE(
Table1[[#This Row],[Desc]], "ACH CREDIT", ""),
"ACH DEBIT", ""),
"ACH DEP", ""),
"ACH PAYMENT", ""),
"ACH WITHDRAWAL", ""),
"DEBIT CARD PURCHASE", ""),
"POS DEBIT", "")
)</f>
        <v>121522 XCEL ENERGY-PSCO XCELENERGY ***********6821</v>
      </c>
      <c r="D1291" t="str">
        <f>RIGHT(Table1[[#This Row],[Cleaned up desc]], LEN(Table1[[#This Row],[Cleaned up desc]])-6)</f>
        <v xml:space="preserve"> XCEL ENERGY-PSCO XCELENERGY ***********6821</v>
      </c>
      <c r="E1291">
        <v>-63.42</v>
      </c>
      <c r="F1291">
        <v>9377.7099999999991</v>
      </c>
      <c r="G1291" t="s">
        <v>1059</v>
      </c>
      <c r="H1291" t="b">
        <v>1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7931-8CD5-4AB1-92FA-1BD4C596A16A}">
  <dimension ref="A1:A41"/>
  <sheetViews>
    <sheetView workbookViewId="0">
      <selection activeCell="A5" sqref="A5"/>
    </sheetView>
  </sheetViews>
  <sheetFormatPr defaultRowHeight="15" x14ac:dyDescent="0.25"/>
  <cols>
    <col min="1" max="1" width="81.28515625" bestFit="1" customWidth="1"/>
  </cols>
  <sheetData>
    <row r="1" spans="1:1" x14ac:dyDescent="0.25">
      <c r="A1" t="s">
        <v>1055</v>
      </c>
    </row>
    <row r="2" spans="1:1" x14ac:dyDescent="0.25">
      <c r="A2" t="s">
        <v>1056</v>
      </c>
    </row>
    <row r="3" spans="1:1" x14ac:dyDescent="0.25">
      <c r="A3" t="s">
        <v>1067</v>
      </c>
    </row>
    <row r="4" spans="1:1" x14ac:dyDescent="0.25">
      <c r="A4" t="s">
        <v>1060</v>
      </c>
    </row>
    <row r="5" spans="1:1" x14ac:dyDescent="0.25">
      <c r="A5" t="s">
        <v>1080</v>
      </c>
    </row>
    <row r="6" spans="1:1" x14ac:dyDescent="0.25">
      <c r="A6" t="s">
        <v>1089</v>
      </c>
    </row>
    <row r="7" spans="1:1" x14ac:dyDescent="0.25">
      <c r="A7" t="s">
        <v>1088</v>
      </c>
    </row>
    <row r="8" spans="1:1" x14ac:dyDescent="0.25">
      <c r="A8" t="s">
        <v>1083</v>
      </c>
    </row>
    <row r="9" spans="1:1" x14ac:dyDescent="0.25">
      <c r="A9" t="s">
        <v>1084</v>
      </c>
    </row>
    <row r="10" spans="1:1" x14ac:dyDescent="0.25">
      <c r="A10" t="s">
        <v>1076</v>
      </c>
    </row>
    <row r="11" spans="1:1" x14ac:dyDescent="0.25">
      <c r="A11" t="s">
        <v>1081</v>
      </c>
    </row>
    <row r="12" spans="1:1" x14ac:dyDescent="0.25">
      <c r="A12" t="s">
        <v>1086</v>
      </c>
    </row>
    <row r="13" spans="1:1" x14ac:dyDescent="0.25">
      <c r="A13" t="s">
        <v>1082</v>
      </c>
    </row>
    <row r="14" spans="1:1" x14ac:dyDescent="0.25">
      <c r="A14" t="s">
        <v>1079</v>
      </c>
    </row>
    <row r="15" spans="1:1" x14ac:dyDescent="0.25">
      <c r="A15" t="s">
        <v>1078</v>
      </c>
    </row>
    <row r="16" spans="1:1" x14ac:dyDescent="0.25">
      <c r="A16" t="s">
        <v>1091</v>
      </c>
    </row>
    <row r="17" spans="1:1" x14ac:dyDescent="0.25">
      <c r="A17" t="s">
        <v>1053</v>
      </c>
    </row>
    <row r="18" spans="1:1" x14ac:dyDescent="0.25">
      <c r="A18" t="s">
        <v>1071</v>
      </c>
    </row>
    <row r="19" spans="1:1" x14ac:dyDescent="0.25">
      <c r="A19" t="s">
        <v>1069</v>
      </c>
    </row>
    <row r="20" spans="1:1" x14ac:dyDescent="0.25">
      <c r="A20" t="s">
        <v>1057</v>
      </c>
    </row>
    <row r="21" spans="1:1" x14ac:dyDescent="0.25">
      <c r="A21" t="s">
        <v>1087</v>
      </c>
    </row>
    <row r="22" spans="1:1" x14ac:dyDescent="0.25">
      <c r="A22" t="s">
        <v>1093</v>
      </c>
    </row>
    <row r="23" spans="1:1" x14ac:dyDescent="0.25">
      <c r="A23" t="s">
        <v>1061</v>
      </c>
    </row>
    <row r="24" spans="1:1" x14ac:dyDescent="0.25">
      <c r="A24" t="s">
        <v>1075</v>
      </c>
    </row>
    <row r="25" spans="1:1" x14ac:dyDescent="0.25">
      <c r="A25" t="s">
        <v>1066</v>
      </c>
    </row>
    <row r="26" spans="1:1" x14ac:dyDescent="0.25">
      <c r="A26" t="s">
        <v>1063</v>
      </c>
    </row>
    <row r="27" spans="1:1" x14ac:dyDescent="0.25">
      <c r="A27" t="s">
        <v>1064</v>
      </c>
    </row>
    <row r="28" spans="1:1" x14ac:dyDescent="0.25">
      <c r="A28" t="s">
        <v>1090</v>
      </c>
    </row>
    <row r="29" spans="1:1" x14ac:dyDescent="0.25">
      <c r="A29" t="s">
        <v>1065</v>
      </c>
    </row>
    <row r="30" spans="1:1" x14ac:dyDescent="0.25">
      <c r="A30" t="s">
        <v>1054</v>
      </c>
    </row>
    <row r="31" spans="1:1" x14ac:dyDescent="0.25">
      <c r="A31" t="s">
        <v>1062</v>
      </c>
    </row>
    <row r="32" spans="1:1" x14ac:dyDescent="0.25">
      <c r="A32" t="s">
        <v>1095</v>
      </c>
    </row>
    <row r="33" spans="1:1" x14ac:dyDescent="0.25">
      <c r="A33" t="s">
        <v>1092</v>
      </c>
    </row>
    <row r="34" spans="1:1" x14ac:dyDescent="0.25">
      <c r="A34" t="s">
        <v>1070</v>
      </c>
    </row>
    <row r="35" spans="1:1" x14ac:dyDescent="0.25">
      <c r="A35" t="s">
        <v>1058</v>
      </c>
    </row>
    <row r="36" spans="1:1" x14ac:dyDescent="0.25">
      <c r="A36" t="s">
        <v>1077</v>
      </c>
    </row>
    <row r="37" spans="1:1" x14ac:dyDescent="0.25">
      <c r="A37" t="s">
        <v>1094</v>
      </c>
    </row>
    <row r="38" spans="1:1" x14ac:dyDescent="0.25">
      <c r="A38" t="s">
        <v>1073</v>
      </c>
    </row>
    <row r="39" spans="1:1" x14ac:dyDescent="0.25">
      <c r="A39" t="s">
        <v>1074</v>
      </c>
    </row>
    <row r="40" spans="1:1" x14ac:dyDescent="0.25">
      <c r="A40" t="s">
        <v>1085</v>
      </c>
    </row>
    <row r="41" spans="1:1" x14ac:dyDescent="0.25">
      <c r="A41" t="s">
        <v>1059</v>
      </c>
    </row>
  </sheetData>
  <sortState xmlns:xlrd2="http://schemas.microsoft.com/office/spreadsheetml/2017/richdata2" ref="A1:A1290">
    <sortCondition ref="A1:A12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Glassman</cp:lastModifiedBy>
  <dcterms:created xsi:type="dcterms:W3CDTF">2023-11-19T07:06:36Z</dcterms:created>
  <dcterms:modified xsi:type="dcterms:W3CDTF">2023-11-19T21:12:21Z</dcterms:modified>
</cp:coreProperties>
</file>