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325"/>
  <workbookPr defaultThemeVersion="166925"/>
  <mc:AlternateContent xmlns:mc="http://schemas.openxmlformats.org/markup-compatibility/2006">
    <mc:Choice Requires="x15">
      <x15ac:absPath xmlns:x15ac="http://schemas.microsoft.com/office/spreadsheetml/2010/11/ac" url="E:\Project Stuff\Data Analysis Stuff\V5\NFL Data V1\Georgi\"/>
    </mc:Choice>
  </mc:AlternateContent>
  <xr:revisionPtr revIDLastSave="0" documentId="8_{B3C85D01-1169-4F62-BECF-D800384382E9}" xr6:coauthVersionLast="45" xr6:coauthVersionMax="45" xr10:uidLastSave="{00000000-0000-0000-0000-000000000000}"/>
  <bookViews>
    <workbookView xWindow="-120" yWindow="-120" windowWidth="24240" windowHeight="13140"/>
  </bookViews>
  <sheets>
    <sheet name="Classification WDVOA Model Data" sheetId="1" r:id="rId1"/>
  </sheets>
  <calcPr calcId="0"/>
</workbook>
</file>

<file path=xl/calcChain.xml><?xml version="1.0" encoding="utf-8"?>
<calcChain xmlns="http://schemas.openxmlformats.org/spreadsheetml/2006/main">
  <c r="AF2" i="1" l="1"/>
  <c r="AE4" i="1"/>
  <c r="AF4" i="1" s="1"/>
  <c r="AE5" i="1"/>
  <c r="AF5" i="1" s="1"/>
  <c r="AE6" i="1"/>
  <c r="AF6" i="1" s="1"/>
  <c r="AE7" i="1"/>
  <c r="AF7" i="1" s="1"/>
  <c r="AE8" i="1"/>
  <c r="AF8" i="1" s="1"/>
  <c r="AE3" i="1"/>
  <c r="AF3" i="1" s="1"/>
</calcChain>
</file>

<file path=xl/sharedStrings.xml><?xml version="1.0" encoding="utf-8"?>
<sst xmlns="http://schemas.openxmlformats.org/spreadsheetml/2006/main" count="42" uniqueCount="42">
  <si>
    <t>Week</t>
  </si>
  <si>
    <t>DVOA EGO</t>
  </si>
  <si>
    <t>DVOA EGO to Spread Diff</t>
  </si>
  <si>
    <t>Line For Rating</t>
  </si>
  <si>
    <t>Opp Line Against Rating</t>
  </si>
  <si>
    <t>Opp Line Against Rating EGO Adj</t>
  </si>
  <si>
    <t>Opp Line Against Rating Correlation</t>
  </si>
  <si>
    <t>Line Against Rating</t>
  </si>
  <si>
    <t>Opp Line For Rating</t>
  </si>
  <si>
    <t>Opp Line For Rating EGO Adj</t>
  </si>
  <si>
    <t>Opp Line For Rating Correlation</t>
  </si>
  <si>
    <t>Rushing For Rating</t>
  </si>
  <si>
    <t>Opp Rushing Against Rating</t>
  </si>
  <si>
    <t>Opp Rushing Against Rating EGO Adj</t>
  </si>
  <si>
    <t>Opp Rushing Against Rating Correlation</t>
  </si>
  <si>
    <t>Rushing Against Rating</t>
  </si>
  <si>
    <t>Opp Rushing For Rating</t>
  </si>
  <si>
    <t>Opp Rushing For Rating EGO Adj</t>
  </si>
  <si>
    <t>Opp Rushing For Rating Correlation</t>
  </si>
  <si>
    <t>Passing For Rating</t>
  </si>
  <si>
    <t>Opp Passing Against Rating</t>
  </si>
  <si>
    <t>Opp Passing Against Rating EGO Adj</t>
  </si>
  <si>
    <t>Opp Passing Against Rating Correlation</t>
  </si>
  <si>
    <t>Passing Against Rating</t>
  </si>
  <si>
    <t>Opp Passing For Rating</t>
  </si>
  <si>
    <t>Opp Passing For Rating EGO Adj</t>
  </si>
  <si>
    <t>Opp Passing For Rating Correlation</t>
  </si>
  <si>
    <t>Spread Result Class</t>
  </si>
  <si>
    <t>EGO Pick Correct</t>
  </si>
  <si>
    <t>New Prediction</t>
  </si>
  <si>
    <t>Model Output</t>
  </si>
  <si>
    <t>New Prediction Right?</t>
  </si>
  <si>
    <t>53% Accurate</t>
  </si>
  <si>
    <t>Want &gt; 53% Accurate</t>
  </si>
  <si>
    <t>Spread Result Class is the actual label for the row - This is the result of the game relative to te spread (team win by more (1) or less (-1) than the spread (vegas prediction of game). This is what I want to ultimately predict - 1 or -1</t>
  </si>
  <si>
    <t>"Model Output" - This is the hypothetical out from the classification model. Want to train the model to guess this label as accurately as possible.</t>
  </si>
  <si>
    <t>IMPORTANT - PLEASE REMOVE THE COLUMN "Spread Result Class" from the classification model. This column is the answer to the test so can not be used in the classification model. It is only there to later evaluate how well the new model predictions do</t>
  </si>
  <si>
    <t>PART 1 (Main Part)</t>
  </si>
  <si>
    <t>PART 2 (Final little part)</t>
  </si>
  <si>
    <t>"New Prediction Right?" - This is 1 if the "New Prediction" and "Spread Result Class" columns are the same and -1 if the columns are different. Goal is for the percentage that are the same to be as high as possible</t>
  </si>
  <si>
    <t>"EGO Pick Correct" is the Label for the row. This is what I want the classification model to predict. Was my pick against the spread right (1) or wrong (-1)</t>
  </si>
  <si>
    <t>"New Prediction" - This will be the multiplication of the "EGO Pick Correct" column and the "Model Output"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</si>
</sst>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0.499984740745262"/>
      <name val="Calibri"/>
      <family val="2"/>
      <scheme val="minor"/>
    </font>
    <font>
      <b/>
      <sz val="11"/>
      <color theme="0"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18"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
  <sheetViews>
    <sheetView tabSelected="1" topLeftCell="M1" workbookViewId="0">
      <selection activeCell="T15" sqref="T15"/>
    </sheetView>
  </sheetViews>
  <sheetFormatPr defaultRowHeight="15" x14ac:dyDescent="0.25"/>
  <cols>
    <col min="28" max="28" width="15.5703125" style="2" customWidth="1"/>
    <col min="29" max="29" width="23.85546875" customWidth="1"/>
    <col min="30" max="30" width="16.5703125" customWidth="1"/>
    <col min="31" max="31" width="16.7109375" style="2" customWidth="1"/>
    <col min="32" max="32" width="23.5703125" style="2"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s="2" t="s">
        <v>27</v>
      </c>
      <c r="AC1" t="s">
        <v>28</v>
      </c>
      <c r="AD1" t="s">
        <v>30</v>
      </c>
      <c r="AE1" s="2" t="s">
        <v>29</v>
      </c>
      <c r="AF1" s="2" t="s">
        <v>31</v>
      </c>
    </row>
    <row r="2" spans="1:32" x14ac:dyDescent="0.25">
      <c r="A2">
        <v>6</v>
      </c>
      <c r="B2">
        <v>-11.74</v>
      </c>
      <c r="C2">
        <v>1.25999999999999</v>
      </c>
      <c r="D2">
        <v>28</v>
      </c>
      <c r="E2">
        <v>100</v>
      </c>
      <c r="F2">
        <v>0</v>
      </c>
      <c r="G2">
        <v>0.15752316783105799</v>
      </c>
      <c r="H2">
        <v>42</v>
      </c>
      <c r="I2">
        <v>72</v>
      </c>
      <c r="J2">
        <v>0</v>
      </c>
      <c r="K2">
        <v>0.35971161460942502</v>
      </c>
      <c r="L2">
        <v>6</v>
      </c>
      <c r="M2">
        <v>91</v>
      </c>
      <c r="N2">
        <v>0</v>
      </c>
      <c r="O2">
        <v>0.66632015635492503</v>
      </c>
      <c r="P2">
        <v>46</v>
      </c>
      <c r="Q2">
        <v>29</v>
      </c>
      <c r="R2">
        <v>2.9644211754590701</v>
      </c>
      <c r="S2">
        <v>0.95330415274639702</v>
      </c>
      <c r="T2">
        <v>58</v>
      </c>
      <c r="U2">
        <v>87</v>
      </c>
      <c r="V2">
        <v>0</v>
      </c>
      <c r="W2">
        <v>-0.39352109817695702</v>
      </c>
      <c r="X2">
        <v>37</v>
      </c>
      <c r="Y2">
        <v>71</v>
      </c>
      <c r="Z2">
        <v>7.6856469165658998</v>
      </c>
      <c r="AA2">
        <v>-0.78513342619244697</v>
      </c>
      <c r="AB2" s="2">
        <v>1</v>
      </c>
      <c r="AC2">
        <v>1</v>
      </c>
      <c r="AD2">
        <v>1</v>
      </c>
      <c r="AE2" s="2">
        <v>1</v>
      </c>
      <c r="AF2" s="2">
        <f>IF(AE2=AB2, 1, -1)</f>
        <v>1</v>
      </c>
    </row>
    <row r="3" spans="1:32" x14ac:dyDescent="0.25">
      <c r="A3">
        <v>6</v>
      </c>
      <c r="B3">
        <v>3.16</v>
      </c>
      <c r="C3">
        <v>0.16</v>
      </c>
      <c r="D3">
        <v>42</v>
      </c>
      <c r="E3">
        <v>72</v>
      </c>
      <c r="F3">
        <v>-0.45343522561862598</v>
      </c>
      <c r="G3">
        <v>0.837532694783229</v>
      </c>
      <c r="H3">
        <v>59</v>
      </c>
      <c r="I3">
        <v>7</v>
      </c>
      <c r="J3">
        <v>0</v>
      </c>
      <c r="K3">
        <v>0.91067604002365299</v>
      </c>
      <c r="L3">
        <v>100</v>
      </c>
      <c r="M3">
        <v>81</v>
      </c>
      <c r="N3">
        <v>0</v>
      </c>
      <c r="O3">
        <v>0.28388711695862201</v>
      </c>
      <c r="P3">
        <v>97</v>
      </c>
      <c r="Q3">
        <v>37</v>
      </c>
      <c r="R3">
        <v>0</v>
      </c>
      <c r="S3">
        <v>0.99931518506519601</v>
      </c>
      <c r="T3">
        <v>5</v>
      </c>
      <c r="U3">
        <v>40</v>
      </c>
      <c r="V3">
        <v>0</v>
      </c>
      <c r="W3">
        <v>0.51938956248022095</v>
      </c>
      <c r="X3">
        <v>60</v>
      </c>
      <c r="Y3">
        <v>83</v>
      </c>
      <c r="Z3">
        <v>0</v>
      </c>
      <c r="AA3">
        <v>0.66623750724658104</v>
      </c>
      <c r="AB3" s="2">
        <v>-1</v>
      </c>
      <c r="AC3">
        <v>-1</v>
      </c>
      <c r="AD3">
        <v>1</v>
      </c>
      <c r="AE3" s="2">
        <f>AD3*AC3</f>
        <v>-1</v>
      </c>
      <c r="AF3" s="2">
        <f t="shared" ref="AF3:AF8" si="0">IF(AE3=AB3, 1, -1)</f>
        <v>1</v>
      </c>
    </row>
    <row r="4" spans="1:32" x14ac:dyDescent="0.25">
      <c r="A4">
        <v>6</v>
      </c>
      <c r="B4">
        <v>4.88</v>
      </c>
      <c r="C4">
        <v>1.88</v>
      </c>
      <c r="D4">
        <v>72</v>
      </c>
      <c r="E4">
        <v>74</v>
      </c>
      <c r="F4">
        <v>-0.58054447261104503</v>
      </c>
      <c r="G4">
        <v>0.67807721103506102</v>
      </c>
      <c r="H4">
        <v>84</v>
      </c>
      <c r="I4">
        <v>28</v>
      </c>
      <c r="J4">
        <v>0</v>
      </c>
      <c r="K4">
        <v>-3.8524592521882499E-2</v>
      </c>
      <c r="L4">
        <v>22</v>
      </c>
      <c r="M4">
        <v>48</v>
      </c>
      <c r="N4">
        <v>1.1840506713652099</v>
      </c>
      <c r="O4">
        <v>0.209706940537564</v>
      </c>
      <c r="P4">
        <v>93</v>
      </c>
      <c r="Q4">
        <v>30</v>
      </c>
      <c r="R4">
        <v>0</v>
      </c>
      <c r="S4">
        <v>5.1992407187059896E-3</v>
      </c>
      <c r="T4">
        <v>32</v>
      </c>
      <c r="U4">
        <v>60</v>
      </c>
      <c r="V4">
        <v>0</v>
      </c>
      <c r="W4">
        <v>-0.77320436152328498</v>
      </c>
      <c r="X4">
        <v>95</v>
      </c>
      <c r="Y4">
        <v>36</v>
      </c>
      <c r="Z4">
        <v>-0.27618732417673703</v>
      </c>
      <c r="AA4">
        <v>0.45211709258539801</v>
      </c>
      <c r="AB4" s="2">
        <v>-1</v>
      </c>
      <c r="AC4">
        <v>-1</v>
      </c>
      <c r="AD4">
        <v>-1</v>
      </c>
      <c r="AE4" s="2">
        <f t="shared" ref="AE4:AE8" si="1">AD4*AC4</f>
        <v>1</v>
      </c>
      <c r="AF4" s="2">
        <f t="shared" si="0"/>
        <v>-1</v>
      </c>
    </row>
    <row r="5" spans="1:32" x14ac:dyDescent="0.25">
      <c r="A5">
        <v>6</v>
      </c>
      <c r="B5">
        <v>-1.1499999999999999</v>
      </c>
      <c r="C5">
        <v>-2.15</v>
      </c>
      <c r="D5">
        <v>50</v>
      </c>
      <c r="E5">
        <v>32</v>
      </c>
      <c r="F5">
        <v>4.3072713501230799</v>
      </c>
      <c r="G5">
        <v>0.71391982759877903</v>
      </c>
      <c r="H5">
        <v>58</v>
      </c>
      <c r="I5">
        <v>6</v>
      </c>
      <c r="J5">
        <v>6.7491317501134498</v>
      </c>
      <c r="K5">
        <v>0.47792905141568798</v>
      </c>
      <c r="L5">
        <v>26</v>
      </c>
      <c r="M5">
        <v>72</v>
      </c>
      <c r="N5">
        <v>0</v>
      </c>
      <c r="O5">
        <v>-9.6374267676928194E-2</v>
      </c>
      <c r="P5">
        <v>56</v>
      </c>
      <c r="Q5">
        <v>0</v>
      </c>
      <c r="R5">
        <v>0</v>
      </c>
      <c r="S5">
        <v>0.32026311339345198</v>
      </c>
      <c r="T5">
        <v>27</v>
      </c>
      <c r="U5">
        <v>19</v>
      </c>
      <c r="V5">
        <v>0</v>
      </c>
      <c r="W5">
        <v>0.203141828704478</v>
      </c>
      <c r="X5">
        <v>64</v>
      </c>
      <c r="Y5">
        <v>69</v>
      </c>
      <c r="Z5">
        <v>0</v>
      </c>
      <c r="AA5">
        <v>0.38389440874345698</v>
      </c>
      <c r="AB5" s="2">
        <v>-1</v>
      </c>
      <c r="AC5">
        <v>1</v>
      </c>
      <c r="AD5">
        <v>1</v>
      </c>
      <c r="AE5" s="2">
        <f t="shared" si="1"/>
        <v>1</v>
      </c>
      <c r="AF5" s="2">
        <f t="shared" si="0"/>
        <v>-1</v>
      </c>
    </row>
    <row r="6" spans="1:32" x14ac:dyDescent="0.25">
      <c r="A6">
        <v>6</v>
      </c>
      <c r="B6">
        <v>-4.88</v>
      </c>
      <c r="C6">
        <v>-1.88</v>
      </c>
      <c r="D6">
        <v>28</v>
      </c>
      <c r="E6">
        <v>84</v>
      </c>
      <c r="F6">
        <v>-1.10396326327983</v>
      </c>
      <c r="G6">
        <v>0.90913995320644403</v>
      </c>
      <c r="H6">
        <v>74</v>
      </c>
      <c r="I6">
        <v>72</v>
      </c>
      <c r="J6">
        <v>0</v>
      </c>
      <c r="K6">
        <v>-0.354531159443707</v>
      </c>
      <c r="L6">
        <v>30</v>
      </c>
      <c r="M6">
        <v>93</v>
      </c>
      <c r="N6">
        <v>-2.89189280540801</v>
      </c>
      <c r="O6">
        <v>0.45346068356534103</v>
      </c>
      <c r="P6">
        <v>48</v>
      </c>
      <c r="Q6">
        <v>22</v>
      </c>
      <c r="R6">
        <v>0</v>
      </c>
      <c r="S6">
        <v>0.48962073476441498</v>
      </c>
      <c r="T6">
        <v>36</v>
      </c>
      <c r="U6">
        <v>95</v>
      </c>
      <c r="V6">
        <v>0</v>
      </c>
      <c r="W6">
        <v>0.42438918978116402</v>
      </c>
      <c r="X6">
        <v>60</v>
      </c>
      <c r="Y6">
        <v>32</v>
      </c>
      <c r="Z6">
        <v>0</v>
      </c>
      <c r="AA6">
        <v>0.47049745177169</v>
      </c>
      <c r="AB6" s="2">
        <v>1</v>
      </c>
      <c r="AC6">
        <v>-1</v>
      </c>
      <c r="AD6">
        <v>-1</v>
      </c>
      <c r="AE6" s="2">
        <f t="shared" si="1"/>
        <v>1</v>
      </c>
      <c r="AF6" s="2">
        <f t="shared" si="0"/>
        <v>1</v>
      </c>
    </row>
    <row r="7" spans="1:32" x14ac:dyDescent="0.25">
      <c r="A7">
        <v>6</v>
      </c>
      <c r="B7">
        <v>11.74</v>
      </c>
      <c r="C7">
        <v>-1.25999999999999</v>
      </c>
      <c r="D7">
        <v>72</v>
      </c>
      <c r="E7">
        <v>42</v>
      </c>
      <c r="F7">
        <v>0</v>
      </c>
      <c r="G7">
        <v>0.62630092525666103</v>
      </c>
      <c r="H7">
        <v>100</v>
      </c>
      <c r="I7">
        <v>28</v>
      </c>
      <c r="J7">
        <v>0</v>
      </c>
      <c r="K7">
        <v>-0.53275788093805898</v>
      </c>
      <c r="L7">
        <v>29</v>
      </c>
      <c r="M7">
        <v>46</v>
      </c>
      <c r="N7">
        <v>0</v>
      </c>
      <c r="O7">
        <v>6.4132177439498006E-2</v>
      </c>
      <c r="P7">
        <v>91</v>
      </c>
      <c r="Q7">
        <v>6</v>
      </c>
      <c r="R7">
        <v>0</v>
      </c>
      <c r="S7">
        <v>0.26496740020871601</v>
      </c>
      <c r="T7">
        <v>71</v>
      </c>
      <c r="U7">
        <v>37</v>
      </c>
      <c r="V7">
        <v>0</v>
      </c>
      <c r="W7">
        <v>-2.4207249349781999E-2</v>
      </c>
      <c r="X7">
        <v>87</v>
      </c>
      <c r="Y7">
        <v>58</v>
      </c>
      <c r="Z7">
        <v>0</v>
      </c>
      <c r="AA7">
        <v>0.74867488855973996</v>
      </c>
      <c r="AB7" s="2">
        <v>-1</v>
      </c>
      <c r="AC7">
        <v>1</v>
      </c>
      <c r="AD7">
        <v>1</v>
      </c>
      <c r="AE7" s="2">
        <f t="shared" si="1"/>
        <v>1</v>
      </c>
      <c r="AF7" s="2">
        <f t="shared" si="0"/>
        <v>-1</v>
      </c>
    </row>
    <row r="8" spans="1:32" x14ac:dyDescent="0.25">
      <c r="A8">
        <v>6</v>
      </c>
      <c r="B8">
        <v>5.22</v>
      </c>
      <c r="C8">
        <v>0.219999999999999</v>
      </c>
      <c r="D8">
        <v>42</v>
      </c>
      <c r="E8">
        <v>86</v>
      </c>
      <c r="F8">
        <v>0</v>
      </c>
      <c r="G8">
        <v>0.99654816042118399</v>
      </c>
      <c r="H8">
        <v>33</v>
      </c>
      <c r="I8">
        <v>21</v>
      </c>
      <c r="J8">
        <v>0</v>
      </c>
      <c r="K8">
        <v>-6.4819424970532502E-2</v>
      </c>
      <c r="L8">
        <v>28</v>
      </c>
      <c r="M8">
        <v>9</v>
      </c>
      <c r="N8">
        <v>16.031134020618499</v>
      </c>
      <c r="O8">
        <v>0.49672199019826302</v>
      </c>
      <c r="P8">
        <v>27</v>
      </c>
      <c r="Q8">
        <v>11</v>
      </c>
      <c r="R8">
        <v>18.054633692822499</v>
      </c>
      <c r="S8">
        <v>0.99851878475153899</v>
      </c>
      <c r="T8">
        <v>48</v>
      </c>
      <c r="U8">
        <v>82</v>
      </c>
      <c r="V8">
        <v>0</v>
      </c>
      <c r="W8">
        <v>-0.956108717203771</v>
      </c>
      <c r="X8">
        <v>60</v>
      </c>
      <c r="Y8">
        <v>46</v>
      </c>
      <c r="Z8">
        <v>0</v>
      </c>
      <c r="AA8">
        <v>0.72335388795737698</v>
      </c>
      <c r="AB8" s="2">
        <v>-1</v>
      </c>
      <c r="AC8">
        <v>-1</v>
      </c>
      <c r="AD8">
        <v>1</v>
      </c>
      <c r="AE8" s="2">
        <f t="shared" si="1"/>
        <v>-1</v>
      </c>
      <c r="AF8" s="2">
        <f t="shared" si="0"/>
        <v>1</v>
      </c>
    </row>
    <row r="9" spans="1:32" x14ac:dyDescent="0.25">
      <c r="A9">
        <v>6</v>
      </c>
      <c r="B9">
        <v>10.98</v>
      </c>
      <c r="C9">
        <v>-2.02</v>
      </c>
      <c r="D9">
        <v>56</v>
      </c>
      <c r="E9">
        <v>33</v>
      </c>
      <c r="F9">
        <v>0</v>
      </c>
      <c r="G9">
        <v>-0.96119516991985399</v>
      </c>
      <c r="H9">
        <v>66</v>
      </c>
      <c r="I9">
        <v>28</v>
      </c>
      <c r="J9">
        <v>13.4565162333288</v>
      </c>
      <c r="K9">
        <v>0.954011412866273</v>
      </c>
      <c r="L9">
        <v>50</v>
      </c>
      <c r="M9">
        <v>31</v>
      </c>
      <c r="N9">
        <v>12.527915632754301</v>
      </c>
      <c r="O9">
        <v>0.59947545482613596</v>
      </c>
      <c r="P9">
        <v>92</v>
      </c>
      <c r="Q9">
        <v>9</v>
      </c>
      <c r="R9">
        <v>0</v>
      </c>
      <c r="S9">
        <v>0.179071479192247</v>
      </c>
      <c r="T9">
        <v>49</v>
      </c>
      <c r="U9">
        <v>0</v>
      </c>
      <c r="V9">
        <v>0</v>
      </c>
      <c r="W9">
        <v>-0.561502182629674</v>
      </c>
      <c r="X9">
        <v>51</v>
      </c>
      <c r="Y9">
        <v>44</v>
      </c>
      <c r="Z9">
        <v>16.252621359223301</v>
      </c>
      <c r="AA9">
        <v>0.99736568380970303</v>
      </c>
      <c r="AB9" s="2">
        <v>1</v>
      </c>
      <c r="AC9" t="s">
        <v>32</v>
      </c>
      <c r="AF9" s="2" t="s">
        <v>33</v>
      </c>
    </row>
    <row r="11" spans="1:32" s="1" customFormat="1" x14ac:dyDescent="0.25">
      <c r="N11" s="1" t="s">
        <v>37</v>
      </c>
      <c r="AB11" s="3"/>
      <c r="AE11" s="3"/>
      <c r="AF11" s="3"/>
    </row>
    <row r="12" spans="1:32" x14ac:dyDescent="0.25">
      <c r="N12" t="s">
        <v>40</v>
      </c>
    </row>
    <row r="13" spans="1:32" x14ac:dyDescent="0.25">
      <c r="N13" t="s">
        <v>35</v>
      </c>
    </row>
    <row r="14" spans="1:32" x14ac:dyDescent="0.25">
      <c r="N14" t="s">
        <v>36</v>
      </c>
    </row>
    <row r="16" spans="1:32" s="1" customFormat="1" x14ac:dyDescent="0.25">
      <c r="N16" s="1" t="s">
        <v>38</v>
      </c>
      <c r="AB16" s="3"/>
      <c r="AE16" s="3"/>
      <c r="AF16" s="3"/>
    </row>
    <row r="17" spans="14:14" x14ac:dyDescent="0.25">
      <c r="N17" t="s">
        <v>34</v>
      </c>
    </row>
    <row r="18" spans="14:14" x14ac:dyDescent="0.25">
      <c r="N18" t="s">
        <v>41</v>
      </c>
    </row>
    <row r="19" spans="14:14" x14ac:dyDescent="0.25">
      <c r="N19" t="s">
        <v>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Classification WDVOA Model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Goodman</dc:creator>
  <cp:lastModifiedBy>Brian Goodman</cp:lastModifiedBy>
  <dcterms:created xsi:type="dcterms:W3CDTF">2020-01-29T00:50:59Z</dcterms:created>
  <dcterms:modified xsi:type="dcterms:W3CDTF">2020-01-29T01:08:06Z</dcterms:modified>
</cp:coreProperties>
</file>