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ope\Documents\Undergrad\Senior\Fall\Capstone\"/>
    </mc:Choice>
  </mc:AlternateContent>
  <xr:revisionPtr revIDLastSave="0" documentId="8_{FA8ECFB4-2A65-4E7D-A27E-B558A8F7F276}" xr6:coauthVersionLast="45" xr6:coauthVersionMax="45" xr10:uidLastSave="{00000000-0000-0000-0000-000000000000}"/>
  <bookViews>
    <workbookView xWindow="28680" yWindow="-120" windowWidth="29040" windowHeight="15840" xr2:uid="{5C4C83CD-E287-4C96-91F8-5957278A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4" i="1" l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P7" i="1" s="1"/>
  <c r="L103" i="1"/>
  <c r="K103" i="1"/>
  <c r="J103" i="1"/>
  <c r="I103" i="1"/>
  <c r="H103" i="1"/>
  <c r="G103" i="1"/>
  <c r="F103" i="1"/>
  <c r="E103" i="1"/>
  <c r="D103" i="1"/>
  <c r="C103" i="1"/>
  <c r="B103" i="1"/>
  <c r="M102" i="1"/>
  <c r="P6" i="1" s="1"/>
  <c r="L102" i="1"/>
  <c r="K102" i="1"/>
  <c r="J102" i="1"/>
  <c r="I102" i="1"/>
  <c r="H102" i="1"/>
  <c r="G102" i="1"/>
  <c r="F102" i="1"/>
  <c r="E102" i="1"/>
  <c r="D102" i="1"/>
  <c r="C102" i="1"/>
  <c r="B102" i="1"/>
  <c r="M101" i="1"/>
  <c r="P5" i="1" s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P3" i="1" s="1"/>
  <c r="L99" i="1"/>
  <c r="K99" i="1"/>
  <c r="J99" i="1"/>
  <c r="I99" i="1"/>
  <c r="H99" i="1"/>
  <c r="G99" i="1"/>
  <c r="F99" i="1"/>
  <c r="E99" i="1"/>
  <c r="D99" i="1"/>
  <c r="C99" i="1"/>
  <c r="B99" i="1"/>
  <c r="M96" i="1"/>
  <c r="M120" i="1" s="1"/>
  <c r="P24" i="1" s="1"/>
  <c r="M95" i="1"/>
  <c r="M119" i="1" s="1"/>
  <c r="P23" i="1" s="1"/>
  <c r="M94" i="1"/>
  <c r="M93" i="1"/>
  <c r="M92" i="1"/>
  <c r="M116" i="1" s="1"/>
  <c r="P20" i="1" s="1"/>
  <c r="M91" i="1"/>
  <c r="M115" i="1" s="1"/>
  <c r="P19" i="1" s="1"/>
  <c r="M90" i="1"/>
  <c r="M89" i="1"/>
  <c r="M88" i="1"/>
  <c r="M112" i="1" s="1"/>
  <c r="P16" i="1" s="1"/>
  <c r="M87" i="1"/>
  <c r="M111" i="1" s="1"/>
  <c r="P15" i="1" s="1"/>
  <c r="M86" i="1"/>
  <c r="M85" i="1"/>
  <c r="M84" i="1"/>
  <c r="M108" i="1" s="1"/>
  <c r="P12" i="1" s="1"/>
  <c r="M83" i="1"/>
  <c r="M107" i="1" s="1"/>
  <c r="P11" i="1" s="1"/>
  <c r="M82" i="1"/>
  <c r="M81" i="1"/>
  <c r="M80" i="1"/>
  <c r="M104" i="1" s="1"/>
  <c r="P8" i="1" s="1"/>
  <c r="M79" i="1"/>
  <c r="M78" i="1"/>
  <c r="M77" i="1"/>
  <c r="M76" i="1"/>
  <c r="M100" i="1" s="1"/>
  <c r="P4" i="1" s="1"/>
  <c r="M75" i="1"/>
  <c r="M118" i="1" s="1"/>
  <c r="P22" i="1" s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48" i="1" s="1"/>
  <c r="Q24" i="1" l="1"/>
  <c r="O24" i="1"/>
  <c r="M105" i="1"/>
  <c r="P9" i="1" s="1"/>
  <c r="M110" i="1"/>
  <c r="P14" i="1" s="1"/>
  <c r="M106" i="1"/>
  <c r="P10" i="1" s="1"/>
  <c r="M109" i="1"/>
  <c r="P13" i="1" s="1"/>
  <c r="M113" i="1"/>
  <c r="P17" i="1" s="1"/>
  <c r="M114" i="1"/>
  <c r="P18" i="1" s="1"/>
  <c r="M117" i="1"/>
  <c r="P21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Q13" i="1" l="1"/>
  <c r="O13" i="1"/>
  <c r="Q20" i="1"/>
  <c r="O20" i="1"/>
  <c r="Q16" i="1"/>
  <c r="O16" i="1"/>
  <c r="Q12" i="1"/>
  <c r="O12" i="1"/>
  <c r="Q8" i="1"/>
  <c r="O8" i="1"/>
  <c r="Q4" i="1"/>
  <c r="O4" i="1"/>
  <c r="Q21" i="1"/>
  <c r="O21" i="1"/>
  <c r="Q9" i="1"/>
  <c r="O9" i="1"/>
  <c r="Q23" i="1"/>
  <c r="O23" i="1"/>
  <c r="Q19" i="1"/>
  <c r="O19" i="1"/>
  <c r="Q15" i="1"/>
  <c r="O15" i="1"/>
  <c r="Q11" i="1"/>
  <c r="O11" i="1"/>
  <c r="Q7" i="1"/>
  <c r="O7" i="1"/>
  <c r="Q3" i="1"/>
  <c r="O3" i="1"/>
  <c r="Q17" i="1"/>
  <c r="O17" i="1"/>
  <c r="Q5" i="1"/>
  <c r="O5" i="1"/>
  <c r="Q22" i="1"/>
  <c r="O22" i="1"/>
  <c r="Q18" i="1"/>
  <c r="O18" i="1"/>
  <c r="Q14" i="1"/>
  <c r="O14" i="1"/>
  <c r="Q10" i="1"/>
  <c r="O10" i="1"/>
  <c r="Q6" i="1"/>
  <c r="O6" i="1"/>
</calcChain>
</file>

<file path=xl/sharedStrings.xml><?xml version="1.0" encoding="utf-8"?>
<sst xmlns="http://schemas.openxmlformats.org/spreadsheetml/2006/main" count="214" uniqueCount="46">
  <si>
    <t>Note: conf-xxxxx has a bitstring for a suffix where 1 represents that function being mapped to the big core, 0 means mapped to the little core - functions being in the order shown in the left column</t>
  </si>
  <si>
    <t>Mean page load time (s)</t>
  </si>
  <si>
    <t>amazon</t>
  </si>
  <si>
    <t>bbc</t>
  </si>
  <si>
    <t>cnn</t>
  </si>
  <si>
    <t>craigslist</t>
  </si>
  <si>
    <t>ebay</t>
  </si>
  <si>
    <t>espn</t>
  </si>
  <si>
    <t>google</t>
  </si>
  <si>
    <t>msn</t>
  </si>
  <si>
    <t>slashdot</t>
  </si>
  <si>
    <t>twitter</t>
  </si>
  <si>
    <t>youtube</t>
  </si>
  <si>
    <t>TOTAL</t>
  </si>
  <si>
    <t>Speedup (%)</t>
  </si>
  <si>
    <t>Power Increase</t>
  </si>
  <si>
    <t>Configuration Score (smaller is better)</t>
  </si>
  <si>
    <t>all slow</t>
  </si>
  <si>
    <t>ResumeParsingAfterYield</t>
  </si>
  <si>
    <t>ParseSheet</t>
  </si>
  <si>
    <t>UpdateStyleAndLayoutTree</t>
  </si>
  <si>
    <t>ExecuteScriptInMainWorld</t>
  </si>
  <si>
    <t>CallFunction</t>
  </si>
  <si>
    <t>conf-11000</t>
  </si>
  <si>
    <t>conf-10100</t>
  </si>
  <si>
    <t>conf-10010</t>
  </si>
  <si>
    <t>conf-10001</t>
  </si>
  <si>
    <t>conf-01100</t>
  </si>
  <si>
    <t>conf-01010</t>
  </si>
  <si>
    <t>conf-01001</t>
  </si>
  <si>
    <t>conf-00110</t>
  </si>
  <si>
    <t>suspicious espn result</t>
  </si>
  <si>
    <t>conf-00101</t>
  </si>
  <si>
    <t>conf-00011</t>
  </si>
  <si>
    <t>conf-01111</t>
  </si>
  <si>
    <t>conf-10111</t>
  </si>
  <si>
    <t>conf-11011</t>
  </si>
  <si>
    <t>conf-11101</t>
  </si>
  <si>
    <t>conf-11110</t>
  </si>
  <si>
    <t>conf-11111</t>
  </si>
  <si>
    <t>Mean speedup (%)</t>
  </si>
  <si>
    <t>Standard Deviation of page load time (s)</t>
  </si>
  <si>
    <t>Mean Total Energy Consumed during page loads (J)</t>
  </si>
  <si>
    <t>see difference with espn here</t>
  </si>
  <si>
    <t>Mean Power Increase (%)</t>
  </si>
  <si>
    <t>Average Power of page loads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</si>
</sst>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9" fontId="0" fillId="2" borderId="0" xfId="0" applyNumberFormat="1" applyFill="1"/>
    <xf numFmtId="2" fontId="0" fillId="2" borderId="0" xfId="0" applyNumberFormat="1" applyFill="1"/>
    <xf numFmtId="9" fontId="0" fillId="3" borderId="0" xfId="0" applyNumberFormat="1" applyFill="1"/>
    <xf numFmtId="2" fontId="0" fillId="3" borderId="0" xfId="0" applyNumberFormat="1" applyFill="1"/>
    <xf numFmtId="9" fontId="0" fillId="4" borderId="0" xfId="0" applyNumberFormat="1" applyFill="1"/>
    <xf numFmtId="2" fontId="0" fillId="4" borderId="0" xfId="0" applyNumberFormat="1" applyFill="1"/>
    <xf numFmtId="9" fontId="0" fillId="5" borderId="0" xfId="0" applyNumberFormat="1" applyFill="1"/>
    <xf numFmtId="2" fontId="0" fillId="5" borderId="0" xfId="0" applyNumberFormat="1" applyFill="1"/>
    <xf numFmtId="9" fontId="0" fillId="6" borderId="0" xfId="0" applyNumberFormat="1" applyFill="1"/>
    <xf numFmtId="2" fontId="0" fillId="6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0646-8BDE-443D-940E-A403E67E3EDB}">
  <dimension ref="A1:Z144"/>
  <sheetViews>
    <sheetView tabSelected="1" workbookViewId="0">
      <selection activeCell="O27" sqref="O27"/>
    </sheetView>
  </sheetViews>
  <sheetFormatPr defaultRowHeight="14.5" x14ac:dyDescent="0.35"/>
  <cols>
    <col min="1" max="1" width="44.81640625" bestFit="1" customWidth="1"/>
    <col min="15" max="15" width="17.6328125" customWidth="1"/>
    <col min="16" max="16" width="14" bestFit="1" customWidth="1"/>
    <col min="17" max="17" width="33.90625" bestFit="1" customWidth="1"/>
    <col min="18" max="18" width="9.81640625" bestFit="1" customWidth="1"/>
    <col min="19" max="19" width="11.36328125" bestFit="1" customWidth="1"/>
    <col min="20" max="20" width="9.81640625" bestFit="1" customWidth="1"/>
    <col min="21" max="21" width="21.90625" bestFit="1" customWidth="1"/>
    <col min="22" max="22" width="9.81640625" bestFit="1" customWidth="1"/>
    <col min="23" max="23" width="23.7265625" bestFit="1" customWidth="1"/>
    <col min="24" max="24" width="9.81640625" bestFit="1" customWidth="1"/>
  </cols>
  <sheetData>
    <row r="1" spans="1:19" x14ac:dyDescent="0.35">
      <c r="A1" t="s">
        <v>0</v>
      </c>
    </row>
    <row r="2" spans="1:1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t="s">
        <v>14</v>
      </c>
      <c r="P2" t="s">
        <v>15</v>
      </c>
      <c r="Q2" t="s">
        <v>16</v>
      </c>
    </row>
    <row r="3" spans="1:19" x14ac:dyDescent="0.35">
      <c r="A3" t="s">
        <v>17</v>
      </c>
      <c r="B3" s="1">
        <v>8.5500000000000007</v>
      </c>
      <c r="C3" s="1">
        <v>14.92</v>
      </c>
      <c r="D3" s="1">
        <v>20.09</v>
      </c>
      <c r="E3" s="1">
        <v>6.84</v>
      </c>
      <c r="F3" s="1">
        <v>9.5299999999999994</v>
      </c>
      <c r="G3" s="1">
        <v>47.42</v>
      </c>
      <c r="H3" s="1">
        <v>2</v>
      </c>
      <c r="I3" s="1">
        <v>11.11</v>
      </c>
      <c r="J3" s="1">
        <v>11.8</v>
      </c>
      <c r="K3" s="1">
        <v>10.97</v>
      </c>
      <c r="L3" s="1">
        <v>12.95</v>
      </c>
      <c r="M3" s="1">
        <f t="shared" ref="M3:M24" si="0">SUM($B3:$L3)</f>
        <v>156.18</v>
      </c>
      <c r="O3" s="2">
        <f t="shared" ref="O3:O24" si="1">$M27</f>
        <v>0</v>
      </c>
      <c r="P3" s="2">
        <f t="shared" ref="P3:P24" si="2">$M99</f>
        <v>0</v>
      </c>
      <c r="Q3" s="3">
        <f t="shared" ref="Q3:Q24" si="3">($M27 - $M99) * 100</f>
        <v>0</v>
      </c>
    </row>
    <row r="4" spans="1:19" x14ac:dyDescent="0.35">
      <c r="A4" t="s">
        <v>18</v>
      </c>
      <c r="B4" s="1">
        <v>8.7799999999999994</v>
      </c>
      <c r="C4" s="1">
        <v>14.84</v>
      </c>
      <c r="D4" s="1">
        <v>20.309999999999999</v>
      </c>
      <c r="E4" s="1">
        <v>6.7</v>
      </c>
      <c r="F4" s="1">
        <v>9.52</v>
      </c>
      <c r="G4" s="1">
        <v>47.68</v>
      </c>
      <c r="H4" s="1">
        <v>2.0699999999999998</v>
      </c>
      <c r="I4" s="1">
        <v>10.8</v>
      </c>
      <c r="J4" s="1">
        <v>11.69</v>
      </c>
      <c r="K4" s="1">
        <v>10.64</v>
      </c>
      <c r="L4" s="1">
        <v>13.4</v>
      </c>
      <c r="M4" s="1">
        <f t="shared" si="0"/>
        <v>156.42999999999998</v>
      </c>
      <c r="O4" s="4">
        <f t="shared" si="1"/>
        <v>-1.5981589209229652E-3</v>
      </c>
      <c r="P4" s="4">
        <f t="shared" si="2"/>
        <v>8.0828381684725503E-3</v>
      </c>
      <c r="Q4" s="5">
        <f t="shared" si="3"/>
        <v>-0.96809970893955155</v>
      </c>
    </row>
    <row r="5" spans="1:19" x14ac:dyDescent="0.35">
      <c r="A5" t="s">
        <v>19</v>
      </c>
      <c r="B5" s="1">
        <v>8.93</v>
      </c>
      <c r="C5" s="1">
        <v>15.07</v>
      </c>
      <c r="D5" s="1">
        <v>20.78</v>
      </c>
      <c r="E5" s="1">
        <v>7.12</v>
      </c>
      <c r="F5" s="1">
        <v>9.64</v>
      </c>
      <c r="G5" s="1">
        <v>47.71</v>
      </c>
      <c r="H5" s="1">
        <v>1.9</v>
      </c>
      <c r="I5" s="1">
        <v>11.23</v>
      </c>
      <c r="J5" s="1">
        <v>11.73</v>
      </c>
      <c r="K5" s="1">
        <v>11.03</v>
      </c>
      <c r="L5" s="1">
        <v>13.32</v>
      </c>
      <c r="M5" s="1">
        <f t="shared" si="0"/>
        <v>158.46</v>
      </c>
      <c r="O5" s="4">
        <f t="shared" si="1"/>
        <v>-1.4388489208633115E-2</v>
      </c>
      <c r="P5" s="4">
        <f t="shared" si="2"/>
        <v>1.9453425375742794E-2</v>
      </c>
      <c r="Q5" s="5">
        <f t="shared" si="3"/>
        <v>-3.3841914584375909</v>
      </c>
    </row>
    <row r="6" spans="1:19" x14ac:dyDescent="0.35">
      <c r="A6" t="s">
        <v>20</v>
      </c>
      <c r="B6" s="1">
        <v>9.81</v>
      </c>
      <c r="C6" s="1">
        <v>15.99</v>
      </c>
      <c r="D6" s="1">
        <v>23.18</v>
      </c>
      <c r="E6" s="1">
        <v>7.45</v>
      </c>
      <c r="F6" s="1">
        <v>10.210000000000001</v>
      </c>
      <c r="G6" s="1">
        <v>48.64</v>
      </c>
      <c r="H6" s="1">
        <v>2.12</v>
      </c>
      <c r="I6" s="1">
        <v>11.66</v>
      </c>
      <c r="J6" s="1">
        <v>11.93</v>
      </c>
      <c r="K6" s="1">
        <v>11.28</v>
      </c>
      <c r="L6" s="1">
        <v>14.31</v>
      </c>
      <c r="M6" s="1">
        <f t="shared" si="0"/>
        <v>166.58000000000004</v>
      </c>
      <c r="O6" s="4">
        <f t="shared" si="1"/>
        <v>-6.2432464881738703E-2</v>
      </c>
      <c r="P6" s="4">
        <f t="shared" si="2"/>
        <v>6.5689444250262241E-2</v>
      </c>
      <c r="Q6" s="5">
        <f t="shared" si="3"/>
        <v>-12.812190913200094</v>
      </c>
    </row>
    <row r="7" spans="1:19" x14ac:dyDescent="0.35">
      <c r="A7" t="s">
        <v>21</v>
      </c>
      <c r="B7" s="1">
        <v>8.85</v>
      </c>
      <c r="C7" s="1">
        <v>14.94</v>
      </c>
      <c r="D7" s="1">
        <v>20.239999999999998</v>
      </c>
      <c r="E7" s="1">
        <v>6.84</v>
      </c>
      <c r="F7" s="1">
        <v>9.57</v>
      </c>
      <c r="G7" s="1">
        <v>48.8</v>
      </c>
      <c r="H7" s="1">
        <v>1.96</v>
      </c>
      <c r="I7" s="1">
        <v>11.02</v>
      </c>
      <c r="J7" s="1">
        <v>12.04</v>
      </c>
      <c r="K7" s="1">
        <v>10.92</v>
      </c>
      <c r="L7" s="1">
        <v>13.46</v>
      </c>
      <c r="M7" s="1">
        <f t="shared" si="0"/>
        <v>158.63999999999999</v>
      </c>
      <c r="O7" s="4">
        <f t="shared" si="1"/>
        <v>-1.55068078668682E-2</v>
      </c>
      <c r="P7" s="4">
        <f t="shared" si="2"/>
        <v>1.2288098566934691E-2</v>
      </c>
      <c r="Q7" s="5">
        <f t="shared" si="3"/>
        <v>-2.7794906433802891</v>
      </c>
    </row>
    <row r="8" spans="1:19" x14ac:dyDescent="0.35">
      <c r="A8" t="s">
        <v>22</v>
      </c>
      <c r="B8" s="1">
        <v>8.58</v>
      </c>
      <c r="C8" s="1">
        <v>14.9</v>
      </c>
      <c r="D8" s="1">
        <v>21.02</v>
      </c>
      <c r="E8" s="1">
        <v>7.13</v>
      </c>
      <c r="F8" s="1">
        <v>9.69</v>
      </c>
      <c r="G8" s="1">
        <v>47.97</v>
      </c>
      <c r="H8" s="1">
        <v>2.13</v>
      </c>
      <c r="I8" s="1">
        <v>11.15</v>
      </c>
      <c r="J8" s="1">
        <v>11.83</v>
      </c>
      <c r="K8" s="1">
        <v>11.07</v>
      </c>
      <c r="L8" s="1">
        <v>13.14</v>
      </c>
      <c r="M8" s="1">
        <f t="shared" si="0"/>
        <v>158.61000000000001</v>
      </c>
      <c r="O8" s="4">
        <f t="shared" si="1"/>
        <v>-1.5320597692453197E-2</v>
      </c>
      <c r="P8" s="4">
        <f t="shared" si="2"/>
        <v>1.3686211114994684E-2</v>
      </c>
      <c r="Q8" s="5">
        <f t="shared" si="3"/>
        <v>-2.9006808807447881</v>
      </c>
    </row>
    <row r="9" spans="1:19" x14ac:dyDescent="0.35">
      <c r="A9" t="s">
        <v>23</v>
      </c>
      <c r="B9" s="1">
        <v>8.6300000000000008</v>
      </c>
      <c r="C9" s="1">
        <v>15.04</v>
      </c>
      <c r="D9" s="1">
        <v>20.55</v>
      </c>
      <c r="E9" s="1">
        <v>7.38</v>
      </c>
      <c r="F9" s="1">
        <v>9.5</v>
      </c>
      <c r="G9" s="1">
        <v>47.55</v>
      </c>
      <c r="H9" s="1">
        <v>2.12</v>
      </c>
      <c r="I9" s="1">
        <v>11.11</v>
      </c>
      <c r="J9" s="1">
        <v>10.98</v>
      </c>
      <c r="K9" s="1">
        <v>11.38</v>
      </c>
      <c r="L9" s="1">
        <v>13.2</v>
      </c>
      <c r="M9" s="1">
        <f t="shared" si="0"/>
        <v>157.44</v>
      </c>
      <c r="O9" s="6">
        <f t="shared" si="1"/>
        <v>-8.0030487804877426E-3</v>
      </c>
      <c r="P9" s="6">
        <f t="shared" si="2"/>
        <v>3.0671094023069001E-2</v>
      </c>
      <c r="Q9" s="7">
        <f t="shared" si="3"/>
        <v>-3.8674142803556744</v>
      </c>
    </row>
    <row r="10" spans="1:19" x14ac:dyDescent="0.35">
      <c r="A10" t="s">
        <v>24</v>
      </c>
      <c r="B10" s="1">
        <v>9.35</v>
      </c>
      <c r="C10" s="1">
        <v>16.14</v>
      </c>
      <c r="D10" s="1">
        <v>22.88</v>
      </c>
      <c r="E10" s="1">
        <v>6.95</v>
      </c>
      <c r="F10" s="1">
        <v>10.11</v>
      </c>
      <c r="G10" s="1">
        <v>48.29</v>
      </c>
      <c r="H10" s="1">
        <v>2.0499999999999998</v>
      </c>
      <c r="I10" s="1">
        <v>11.45</v>
      </c>
      <c r="J10" s="1">
        <v>12.15</v>
      </c>
      <c r="K10" s="1">
        <v>11.52</v>
      </c>
      <c r="L10" s="1">
        <v>14.7</v>
      </c>
      <c r="M10" s="1">
        <f t="shared" si="0"/>
        <v>165.59</v>
      </c>
      <c r="O10" s="6">
        <f t="shared" si="1"/>
        <v>-5.6827103085935082E-2</v>
      </c>
      <c r="P10" s="6">
        <f t="shared" si="2"/>
        <v>8.5689007340090884E-2</v>
      </c>
      <c r="Q10" s="7">
        <f t="shared" si="3"/>
        <v>-14.251611042602597</v>
      </c>
    </row>
    <row r="11" spans="1:19" x14ac:dyDescent="0.35">
      <c r="A11" t="s">
        <v>25</v>
      </c>
      <c r="B11" s="1">
        <v>8.9499999999999993</v>
      </c>
      <c r="C11" s="1">
        <v>14.61</v>
      </c>
      <c r="D11" s="1">
        <v>20.74</v>
      </c>
      <c r="E11" s="1">
        <v>6.64</v>
      </c>
      <c r="F11" s="1">
        <v>9.92</v>
      </c>
      <c r="G11" s="1">
        <v>48.44</v>
      </c>
      <c r="H11" s="1">
        <v>2.0299999999999998</v>
      </c>
      <c r="I11" s="1">
        <v>11.3</v>
      </c>
      <c r="J11" s="1">
        <v>12.01</v>
      </c>
      <c r="K11" s="1">
        <v>10.65</v>
      </c>
      <c r="L11" s="1">
        <v>13.35</v>
      </c>
      <c r="M11" s="1">
        <f t="shared" si="0"/>
        <v>158.63999999999999</v>
      </c>
      <c r="O11" s="6">
        <f t="shared" si="1"/>
        <v>-1.55068078668682E-2</v>
      </c>
      <c r="P11" s="6">
        <f t="shared" si="2"/>
        <v>2.0392782243970675E-2</v>
      </c>
      <c r="Q11" s="7">
        <f t="shared" si="3"/>
        <v>-3.5899590110838875</v>
      </c>
    </row>
    <row r="12" spans="1:19" x14ac:dyDescent="0.35">
      <c r="A12" t="s">
        <v>26</v>
      </c>
      <c r="B12" s="1">
        <v>8.8000000000000007</v>
      </c>
      <c r="C12" s="1">
        <v>14.87</v>
      </c>
      <c r="D12" s="1">
        <v>20.55</v>
      </c>
      <c r="E12" s="1">
        <v>7.02</v>
      </c>
      <c r="F12" s="1">
        <v>9.5500000000000007</v>
      </c>
      <c r="G12" s="1">
        <v>47.72</v>
      </c>
      <c r="H12" s="1">
        <v>2.0099999999999998</v>
      </c>
      <c r="I12" s="1">
        <v>11.23</v>
      </c>
      <c r="J12" s="1">
        <v>11.76</v>
      </c>
      <c r="K12" s="1">
        <v>10.67</v>
      </c>
      <c r="L12" s="1">
        <v>13.31</v>
      </c>
      <c r="M12" s="1">
        <f t="shared" si="0"/>
        <v>157.48999999999998</v>
      </c>
      <c r="O12" s="6">
        <f t="shared" si="1"/>
        <v>-8.3179884437105667E-3</v>
      </c>
      <c r="P12" s="6">
        <f t="shared" si="2"/>
        <v>2.5198794127927249E-2</v>
      </c>
      <c r="Q12" s="7">
        <f t="shared" si="3"/>
        <v>-3.3516782571637815</v>
      </c>
    </row>
    <row r="13" spans="1:19" x14ac:dyDescent="0.35">
      <c r="A13" t="s">
        <v>27</v>
      </c>
      <c r="B13" s="1">
        <v>10.26</v>
      </c>
      <c r="C13" s="1">
        <v>15.21</v>
      </c>
      <c r="D13" s="1">
        <v>25.44</v>
      </c>
      <c r="E13" s="1">
        <v>6.74</v>
      </c>
      <c r="F13" s="1">
        <v>10.14</v>
      </c>
      <c r="G13" s="1">
        <v>44.64</v>
      </c>
      <c r="H13" s="1">
        <v>2.44</v>
      </c>
      <c r="I13" s="1">
        <v>11.59</v>
      </c>
      <c r="J13" s="1">
        <v>12.39</v>
      </c>
      <c r="K13" s="1">
        <v>13.01</v>
      </c>
      <c r="L13" s="1">
        <v>13.96</v>
      </c>
      <c r="M13" s="1">
        <f t="shared" si="0"/>
        <v>165.82</v>
      </c>
      <c r="O13" s="6">
        <f t="shared" si="1"/>
        <v>-5.8135327463514574E-2</v>
      </c>
      <c r="P13" s="6">
        <f t="shared" si="2"/>
        <v>4.0261272282418714E-2</v>
      </c>
      <c r="Q13" s="7">
        <f t="shared" si="3"/>
        <v>-9.839659974593328</v>
      </c>
    </row>
    <row r="14" spans="1:19" x14ac:dyDescent="0.35">
      <c r="A14" t="s">
        <v>28</v>
      </c>
      <c r="B14" s="1">
        <v>9.0399999999999991</v>
      </c>
      <c r="C14" s="1">
        <v>14.95</v>
      </c>
      <c r="D14" s="1">
        <v>20.54</v>
      </c>
      <c r="E14" s="1">
        <v>7.45</v>
      </c>
      <c r="F14" s="1">
        <v>9.33</v>
      </c>
      <c r="G14" s="1">
        <v>48.41</v>
      </c>
      <c r="H14" s="1">
        <v>2.02</v>
      </c>
      <c r="I14" s="1">
        <v>11.24</v>
      </c>
      <c r="J14" s="1">
        <v>11.68</v>
      </c>
      <c r="K14" s="1">
        <v>11.16</v>
      </c>
      <c r="L14" s="1">
        <v>13.64</v>
      </c>
      <c r="M14" s="1">
        <f t="shared" si="0"/>
        <v>159.45999999999998</v>
      </c>
      <c r="O14" s="6">
        <f t="shared" si="1"/>
        <v>-2.056942179857002E-2</v>
      </c>
      <c r="P14" s="6">
        <f t="shared" si="2"/>
        <v>3.9878975882558398E-2</v>
      </c>
      <c r="Q14" s="7">
        <f t="shared" si="3"/>
        <v>-6.0448397681128423</v>
      </c>
    </row>
    <row r="15" spans="1:19" x14ac:dyDescent="0.35">
      <c r="A15" t="s">
        <v>29</v>
      </c>
      <c r="B15" s="1">
        <v>8.67</v>
      </c>
      <c r="C15" s="1">
        <v>14.8</v>
      </c>
      <c r="D15" s="1">
        <v>20.47</v>
      </c>
      <c r="E15" s="1">
        <v>6.88</v>
      </c>
      <c r="F15" s="1">
        <v>9.82</v>
      </c>
      <c r="G15" s="1">
        <v>47.93</v>
      </c>
      <c r="H15" s="1">
        <v>2.08</v>
      </c>
      <c r="I15" s="1">
        <v>10.96</v>
      </c>
      <c r="J15" s="1">
        <v>11.45</v>
      </c>
      <c r="K15" s="1">
        <v>11.49</v>
      </c>
      <c r="L15" s="1">
        <v>13.5</v>
      </c>
      <c r="M15" s="1">
        <f t="shared" si="0"/>
        <v>158.04999999999998</v>
      </c>
      <c r="O15" s="6">
        <f t="shared" si="1"/>
        <v>-1.1831698829484205E-2</v>
      </c>
      <c r="P15" s="6">
        <f t="shared" si="2"/>
        <v>2.3680531282768369E-2</v>
      </c>
      <c r="Q15" s="7">
        <f t="shared" si="3"/>
        <v>-3.5512230112252574</v>
      </c>
    </row>
    <row r="16" spans="1:19" x14ac:dyDescent="0.35">
      <c r="A16" t="s">
        <v>30</v>
      </c>
      <c r="B16" s="1">
        <v>9.3000000000000007</v>
      </c>
      <c r="C16" s="1">
        <v>15.55</v>
      </c>
      <c r="D16" s="1">
        <v>22.35</v>
      </c>
      <c r="E16" s="1">
        <v>6.9</v>
      </c>
      <c r="F16" s="1">
        <v>9.91</v>
      </c>
      <c r="G16" s="1">
        <v>39.909999999999997</v>
      </c>
      <c r="H16" s="1">
        <v>2.17</v>
      </c>
      <c r="I16" s="1">
        <v>11.85</v>
      </c>
      <c r="J16" s="1">
        <v>12.05</v>
      </c>
      <c r="K16" s="1">
        <v>11.69</v>
      </c>
      <c r="L16" s="1">
        <v>13.8</v>
      </c>
      <c r="M16" s="1">
        <f t="shared" si="0"/>
        <v>155.48000000000002</v>
      </c>
      <c r="O16" s="6">
        <f t="shared" si="1"/>
        <v>4.5021867764341028E-3</v>
      </c>
      <c r="P16" s="6">
        <f t="shared" si="2"/>
        <v>-6.706571128975769E-3</v>
      </c>
      <c r="Q16" s="7">
        <f t="shared" si="3"/>
        <v>1.1208757905409872</v>
      </c>
      <c r="S16" t="s">
        <v>31</v>
      </c>
    </row>
    <row r="17" spans="1:24" x14ac:dyDescent="0.35">
      <c r="A17" t="s">
        <v>32</v>
      </c>
      <c r="B17" s="1">
        <v>9.25</v>
      </c>
      <c r="C17" s="1">
        <v>15.83</v>
      </c>
      <c r="D17" s="1">
        <v>22.79</v>
      </c>
      <c r="E17" s="1">
        <v>7.3</v>
      </c>
      <c r="F17" s="1">
        <v>10.39</v>
      </c>
      <c r="G17" s="1">
        <v>48.99</v>
      </c>
      <c r="H17" s="1">
        <v>2.1</v>
      </c>
      <c r="I17" s="1">
        <v>11.23</v>
      </c>
      <c r="J17" s="1">
        <v>12.05</v>
      </c>
      <c r="K17" s="1">
        <v>11.48</v>
      </c>
      <c r="L17" s="1">
        <v>14.02</v>
      </c>
      <c r="M17" s="1">
        <f t="shared" si="0"/>
        <v>165.43</v>
      </c>
      <c r="O17" s="6">
        <f t="shared" si="1"/>
        <v>-5.5914888472465729E-2</v>
      </c>
      <c r="P17" s="6">
        <f t="shared" si="2"/>
        <v>6.2783991611324641E-2</v>
      </c>
      <c r="Q17" s="7">
        <f t="shared" si="3"/>
        <v>-11.869888008379037</v>
      </c>
    </row>
    <row r="18" spans="1:24" x14ac:dyDescent="0.35">
      <c r="A18" t="s">
        <v>33</v>
      </c>
      <c r="B18" s="1">
        <v>8.7799999999999994</v>
      </c>
      <c r="C18" s="1">
        <v>15.11</v>
      </c>
      <c r="D18" s="1">
        <v>20.38</v>
      </c>
      <c r="E18" s="1">
        <v>6.82</v>
      </c>
      <c r="F18" s="1">
        <v>9.7899999999999991</v>
      </c>
      <c r="G18" s="1">
        <v>48.64</v>
      </c>
      <c r="H18" s="1">
        <v>2.08</v>
      </c>
      <c r="I18" s="1">
        <v>11.44</v>
      </c>
      <c r="J18" s="1">
        <v>11.7</v>
      </c>
      <c r="K18" s="1">
        <v>10.91</v>
      </c>
      <c r="L18" s="1">
        <v>13.34</v>
      </c>
      <c r="M18" s="1">
        <f t="shared" si="0"/>
        <v>158.98999999999998</v>
      </c>
      <c r="O18" s="6">
        <f t="shared" si="1"/>
        <v>-1.7674067551418204E-2</v>
      </c>
      <c r="P18" s="6">
        <f t="shared" si="2"/>
        <v>3.9168996854246796E-2</v>
      </c>
      <c r="Q18" s="7">
        <f t="shared" si="3"/>
        <v>-5.6843064405665</v>
      </c>
    </row>
    <row r="19" spans="1:24" x14ac:dyDescent="0.35">
      <c r="A19" t="s">
        <v>34</v>
      </c>
      <c r="B19" s="1">
        <v>9.2899999999999991</v>
      </c>
      <c r="C19" s="1">
        <v>15.46</v>
      </c>
      <c r="D19" s="1">
        <v>23</v>
      </c>
      <c r="E19" s="1">
        <v>6.93</v>
      </c>
      <c r="F19" s="1">
        <v>9.76</v>
      </c>
      <c r="G19" s="1">
        <v>41.95</v>
      </c>
      <c r="H19" s="1">
        <v>2.2200000000000002</v>
      </c>
      <c r="I19" s="1">
        <v>12.24</v>
      </c>
      <c r="J19" s="1">
        <v>12.62</v>
      </c>
      <c r="K19" s="1">
        <v>12.12</v>
      </c>
      <c r="L19" s="1">
        <v>14</v>
      </c>
      <c r="M19" s="1">
        <f t="shared" si="0"/>
        <v>159.59</v>
      </c>
      <c r="O19" s="8">
        <f t="shared" si="1"/>
        <v>-2.1367253587317503E-2</v>
      </c>
      <c r="P19" s="8">
        <f t="shared" si="2"/>
        <v>4.8802866130723377E-2</v>
      </c>
      <c r="Q19" s="9">
        <f t="shared" si="3"/>
        <v>-7.017011971804088</v>
      </c>
    </row>
    <row r="20" spans="1:24" x14ac:dyDescent="0.35">
      <c r="A20" t="s">
        <v>35</v>
      </c>
      <c r="B20" s="1">
        <v>9.57</v>
      </c>
      <c r="C20" s="1">
        <v>15.9</v>
      </c>
      <c r="D20" s="1">
        <v>22.11</v>
      </c>
      <c r="E20" s="1">
        <v>7.62</v>
      </c>
      <c r="F20" s="1">
        <v>10.25</v>
      </c>
      <c r="G20" s="1">
        <v>49.88</v>
      </c>
      <c r="H20" s="1">
        <v>2.11</v>
      </c>
      <c r="I20" s="1">
        <v>12.31</v>
      </c>
      <c r="J20" s="1">
        <v>12.12</v>
      </c>
      <c r="K20" s="1">
        <v>11.49</v>
      </c>
      <c r="L20" s="1">
        <v>14.63</v>
      </c>
      <c r="M20" s="1">
        <f t="shared" si="0"/>
        <v>167.98999999999998</v>
      </c>
      <c r="O20" s="8">
        <f t="shared" si="1"/>
        <v>-7.0301803678790242E-2</v>
      </c>
      <c r="P20" s="8">
        <f t="shared" si="2"/>
        <v>5.6951240824886451E-2</v>
      </c>
      <c r="Q20" s="9">
        <f t="shared" si="3"/>
        <v>-12.72530445036767</v>
      </c>
    </row>
    <row r="21" spans="1:24" x14ac:dyDescent="0.35">
      <c r="A21" t="s">
        <v>36</v>
      </c>
      <c r="B21" s="1">
        <v>9.18</v>
      </c>
      <c r="C21" s="1">
        <v>15.39</v>
      </c>
      <c r="D21" s="1">
        <v>21.17</v>
      </c>
      <c r="E21" s="1">
        <v>7.65</v>
      </c>
      <c r="F21" s="1">
        <v>10.24</v>
      </c>
      <c r="G21" s="1">
        <v>49.34</v>
      </c>
      <c r="H21" s="1">
        <v>2.06</v>
      </c>
      <c r="I21" s="1">
        <v>11.63</v>
      </c>
      <c r="J21" s="1">
        <v>12.14</v>
      </c>
      <c r="K21" s="1">
        <v>11.3</v>
      </c>
      <c r="L21" s="1">
        <v>13.74</v>
      </c>
      <c r="M21" s="1">
        <f t="shared" si="0"/>
        <v>163.84000000000003</v>
      </c>
      <c r="O21" s="8">
        <f t="shared" si="1"/>
        <v>-4.6752929687500111E-2</v>
      </c>
      <c r="P21" s="8">
        <f t="shared" si="2"/>
        <v>5.6994931842013319E-2</v>
      </c>
      <c r="Q21" s="9">
        <f t="shared" si="3"/>
        <v>-10.374786152951343</v>
      </c>
    </row>
    <row r="22" spans="1:24" x14ac:dyDescent="0.35">
      <c r="A22" t="s">
        <v>37</v>
      </c>
      <c r="B22" s="1">
        <v>9.51</v>
      </c>
      <c r="C22" s="1">
        <v>15.34</v>
      </c>
      <c r="D22" s="1">
        <v>23.1</v>
      </c>
      <c r="E22" s="1">
        <v>6.81</v>
      </c>
      <c r="F22" s="1">
        <v>10.24</v>
      </c>
      <c r="G22" s="1">
        <v>48.57</v>
      </c>
      <c r="H22" s="1">
        <v>2.02</v>
      </c>
      <c r="I22" s="1">
        <v>12.06</v>
      </c>
      <c r="J22" s="1">
        <v>12.14</v>
      </c>
      <c r="K22" s="1">
        <v>11.69</v>
      </c>
      <c r="L22" s="1">
        <v>14.05</v>
      </c>
      <c r="M22" s="1">
        <f t="shared" si="0"/>
        <v>165.53</v>
      </c>
      <c r="O22" s="8">
        <f t="shared" si="1"/>
        <v>-5.6485229263577574E-2</v>
      </c>
      <c r="P22" s="8">
        <f t="shared" si="2"/>
        <v>3.9977280671094073E-2</v>
      </c>
      <c r="Q22" s="9">
        <f t="shared" si="3"/>
        <v>-9.6462509934671647</v>
      </c>
    </row>
    <row r="23" spans="1:24" x14ac:dyDescent="0.35">
      <c r="A23" t="s">
        <v>38</v>
      </c>
      <c r="B23" s="1">
        <v>9.69</v>
      </c>
      <c r="C23" s="1">
        <v>15.33</v>
      </c>
      <c r="D23" s="1">
        <v>21.59</v>
      </c>
      <c r="E23" s="1">
        <v>7.07</v>
      </c>
      <c r="F23" s="1">
        <v>10.15</v>
      </c>
      <c r="G23" s="1">
        <v>49.8</v>
      </c>
      <c r="H23" s="1">
        <v>2.06</v>
      </c>
      <c r="I23" s="1">
        <v>11.98</v>
      </c>
      <c r="J23" s="1">
        <v>12.94</v>
      </c>
      <c r="K23" s="1">
        <v>11.34</v>
      </c>
      <c r="L23" s="1">
        <v>14.07</v>
      </c>
      <c r="M23" s="1">
        <f t="shared" si="0"/>
        <v>166.02</v>
      </c>
      <c r="O23" s="8">
        <f t="shared" si="1"/>
        <v>-5.9269967473798313E-2</v>
      </c>
      <c r="P23" s="8">
        <f t="shared" si="2"/>
        <v>5.4471775602936034E-2</v>
      </c>
      <c r="Q23" s="9">
        <f t="shared" si="3"/>
        <v>-11.374174307673435</v>
      </c>
    </row>
    <row r="24" spans="1:24" x14ac:dyDescent="0.35">
      <c r="A24" t="s">
        <v>39</v>
      </c>
      <c r="B24" s="1">
        <v>8.94</v>
      </c>
      <c r="C24" s="1">
        <v>16.64</v>
      </c>
      <c r="D24" s="1">
        <v>22.42</v>
      </c>
      <c r="E24" s="1">
        <v>8.07</v>
      </c>
      <c r="F24" s="1">
        <v>10.06</v>
      </c>
      <c r="G24" s="1">
        <v>49.83</v>
      </c>
      <c r="H24" s="1">
        <v>2.13</v>
      </c>
      <c r="I24" s="1">
        <v>11.99</v>
      </c>
      <c r="J24" s="1">
        <v>12.14</v>
      </c>
      <c r="K24" s="1">
        <v>11.82</v>
      </c>
      <c r="L24" s="1">
        <v>13.65</v>
      </c>
      <c r="M24" s="1">
        <f t="shared" si="0"/>
        <v>167.68999999999997</v>
      </c>
      <c r="O24" s="10">
        <f t="shared" si="1"/>
        <v>-6.863855924622797E-2</v>
      </c>
      <c r="P24" s="10">
        <f t="shared" si="2"/>
        <v>7.1631422579517823E-2</v>
      </c>
      <c r="Q24" s="11">
        <f t="shared" si="3"/>
        <v>-14.02699818257458</v>
      </c>
    </row>
    <row r="26" spans="1:24" x14ac:dyDescent="0.35">
      <c r="A26" t="s">
        <v>40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</row>
    <row r="27" spans="1:24" x14ac:dyDescent="0.35">
      <c r="A27" t="s">
        <v>17</v>
      </c>
      <c r="B27" s="12">
        <f t="shared" ref="B27:L42" si="4">(B$3/B3) - 1</f>
        <v>0</v>
      </c>
      <c r="C27" s="12">
        <f t="shared" si="4"/>
        <v>0</v>
      </c>
      <c r="D27" s="12">
        <f t="shared" si="4"/>
        <v>0</v>
      </c>
      <c r="E27" s="12">
        <f t="shared" si="4"/>
        <v>0</v>
      </c>
      <c r="F27" s="12">
        <f t="shared" si="4"/>
        <v>0</v>
      </c>
      <c r="G27" s="12">
        <f t="shared" si="4"/>
        <v>0</v>
      </c>
      <c r="H27" s="12">
        <f t="shared" si="4"/>
        <v>0</v>
      </c>
      <c r="I27" s="12">
        <f t="shared" si="4"/>
        <v>0</v>
      </c>
      <c r="J27" s="12">
        <f t="shared" si="4"/>
        <v>0</v>
      </c>
      <c r="K27" s="12">
        <f t="shared" si="4"/>
        <v>0</v>
      </c>
      <c r="L27" s="12">
        <f t="shared" si="4"/>
        <v>0</v>
      </c>
      <c r="M27" s="12">
        <f t="shared" ref="M27:M48" si="5">($M$3 / $M3) - 1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t="s">
        <v>18</v>
      </c>
      <c r="B28" s="12">
        <f t="shared" si="4"/>
        <v>-2.6195899772209374E-2</v>
      </c>
      <c r="C28" s="12">
        <f t="shared" si="4"/>
        <v>5.3908355795149188E-3</v>
      </c>
      <c r="D28" s="12">
        <f t="shared" si="4"/>
        <v>-1.0832102412604572E-2</v>
      </c>
      <c r="E28" s="12">
        <f t="shared" si="4"/>
        <v>2.0895522388059584E-2</v>
      </c>
      <c r="F28" s="12">
        <f t="shared" si="4"/>
        <v>1.0504201680672232E-3</v>
      </c>
      <c r="G28" s="12">
        <f t="shared" si="4"/>
        <v>-5.4530201342281037E-3</v>
      </c>
      <c r="H28" s="12">
        <f t="shared" si="4"/>
        <v>-3.3816425120772875E-2</v>
      </c>
      <c r="I28" s="12">
        <f t="shared" si="4"/>
        <v>2.8703703703703676E-2</v>
      </c>
      <c r="J28" s="12">
        <f t="shared" si="4"/>
        <v>9.4097519247220429E-3</v>
      </c>
      <c r="K28" s="12">
        <f t="shared" si="4"/>
        <v>3.1015037593985051E-2</v>
      </c>
      <c r="L28" s="12">
        <f t="shared" si="4"/>
        <v>-3.3582089552238847E-2</v>
      </c>
      <c r="M28" s="12">
        <f t="shared" si="5"/>
        <v>-1.5981589209229652E-3</v>
      </c>
    </row>
    <row r="29" spans="1:24" x14ac:dyDescent="0.35">
      <c r="A29" t="s">
        <v>19</v>
      </c>
      <c r="B29" s="12">
        <f t="shared" si="4"/>
        <v>-4.2553191489361541E-2</v>
      </c>
      <c r="C29" s="12">
        <f t="shared" si="4"/>
        <v>-9.9535500995355797E-3</v>
      </c>
      <c r="D29" s="12">
        <f t="shared" si="4"/>
        <v>-3.3205004812319583E-2</v>
      </c>
      <c r="E29" s="12">
        <f t="shared" si="4"/>
        <v>-3.9325842696629199E-2</v>
      </c>
      <c r="F29" s="12">
        <f t="shared" si="4"/>
        <v>-1.1410788381742809E-2</v>
      </c>
      <c r="G29" s="12">
        <f t="shared" si="4"/>
        <v>-6.0783902745755736E-3</v>
      </c>
      <c r="H29" s="12">
        <f t="shared" si="4"/>
        <v>5.2631578947368363E-2</v>
      </c>
      <c r="I29" s="12">
        <f t="shared" si="4"/>
        <v>-1.0685663401602929E-2</v>
      </c>
      <c r="J29" s="12">
        <f t="shared" si="4"/>
        <v>5.9676044330776445E-3</v>
      </c>
      <c r="K29" s="12">
        <f t="shared" si="4"/>
        <v>-5.4397098821394874E-3</v>
      </c>
      <c r="L29" s="12">
        <f t="shared" si="4"/>
        <v>-2.7777777777777901E-2</v>
      </c>
      <c r="M29" s="12">
        <f t="shared" si="5"/>
        <v>-1.4388489208633115E-2</v>
      </c>
    </row>
    <row r="30" spans="1:24" x14ac:dyDescent="0.35">
      <c r="A30" t="s">
        <v>20</v>
      </c>
      <c r="B30" s="12">
        <f t="shared" si="4"/>
        <v>-0.12844036697247707</v>
      </c>
      <c r="C30" s="12">
        <f t="shared" si="4"/>
        <v>-6.6916823014383953E-2</v>
      </c>
      <c r="D30" s="12">
        <f t="shared" si="4"/>
        <v>-0.13330457290767905</v>
      </c>
      <c r="E30" s="12">
        <f t="shared" si="4"/>
        <v>-8.1879194630872565E-2</v>
      </c>
      <c r="F30" s="12">
        <f t="shared" si="4"/>
        <v>-6.6601371204701443E-2</v>
      </c>
      <c r="G30" s="12">
        <f t="shared" si="4"/>
        <v>-2.5082236842105199E-2</v>
      </c>
      <c r="H30" s="12">
        <f t="shared" si="4"/>
        <v>-5.6603773584905759E-2</v>
      </c>
      <c r="I30" s="12">
        <f t="shared" si="4"/>
        <v>-4.7169811320754818E-2</v>
      </c>
      <c r="J30" s="12">
        <f t="shared" si="4"/>
        <v>-1.0896898575020852E-2</v>
      </c>
      <c r="K30" s="12">
        <f t="shared" si="4"/>
        <v>-2.7482269503546042E-2</v>
      </c>
      <c r="L30" s="12">
        <f t="shared" si="4"/>
        <v>-9.5038434661076199E-2</v>
      </c>
      <c r="M30" s="12">
        <f t="shared" si="5"/>
        <v>-6.2432464881738703E-2</v>
      </c>
    </row>
    <row r="31" spans="1:24" x14ac:dyDescent="0.35">
      <c r="A31" t="s">
        <v>21</v>
      </c>
      <c r="B31" s="12">
        <f t="shared" si="4"/>
        <v>-3.3898305084745672E-2</v>
      </c>
      <c r="C31" s="12">
        <f t="shared" si="4"/>
        <v>-1.3386880856760541E-3</v>
      </c>
      <c r="D31" s="12">
        <f t="shared" si="4"/>
        <v>-7.411067193675791E-3</v>
      </c>
      <c r="E31" s="12">
        <f t="shared" si="4"/>
        <v>0</v>
      </c>
      <c r="F31" s="12">
        <f t="shared" si="4"/>
        <v>-4.179728317659448E-3</v>
      </c>
      <c r="G31" s="12">
        <f t="shared" si="4"/>
        <v>-2.8278688524590034E-2</v>
      </c>
      <c r="H31" s="12">
        <f t="shared" si="4"/>
        <v>2.0408163265306145E-2</v>
      </c>
      <c r="I31" s="12">
        <f t="shared" si="4"/>
        <v>8.1669691470054318E-3</v>
      </c>
      <c r="J31" s="12">
        <f t="shared" si="4"/>
        <v>-1.9933554817275656E-2</v>
      </c>
      <c r="K31" s="12">
        <f t="shared" si="4"/>
        <v>4.5787545787545625E-3</v>
      </c>
      <c r="L31" s="12">
        <f t="shared" si="4"/>
        <v>-3.7890044576523119E-2</v>
      </c>
      <c r="M31" s="12">
        <f t="shared" si="5"/>
        <v>-1.55068078668682E-2</v>
      </c>
    </row>
    <row r="32" spans="1:24" x14ac:dyDescent="0.35">
      <c r="A32" t="s">
        <v>22</v>
      </c>
      <c r="B32" s="12">
        <f t="shared" si="4"/>
        <v>-3.4965034965034336E-3</v>
      </c>
      <c r="C32" s="12">
        <f t="shared" si="4"/>
        <v>1.3422818791946067E-3</v>
      </c>
      <c r="D32" s="12">
        <f t="shared" si="4"/>
        <v>-4.4243577545195034E-2</v>
      </c>
      <c r="E32" s="12">
        <f t="shared" si="4"/>
        <v>-4.0673211781206198E-2</v>
      </c>
      <c r="F32" s="12">
        <f t="shared" si="4"/>
        <v>-1.6511867905056765E-2</v>
      </c>
      <c r="G32" s="12">
        <f t="shared" si="4"/>
        <v>-1.1465499270377211E-2</v>
      </c>
      <c r="H32" s="12">
        <f t="shared" si="4"/>
        <v>-6.1032863849765251E-2</v>
      </c>
      <c r="I32" s="12">
        <f t="shared" si="4"/>
        <v>-3.5874439461883734E-3</v>
      </c>
      <c r="J32" s="12">
        <f t="shared" si="4"/>
        <v>-2.5359256128486551E-3</v>
      </c>
      <c r="K32" s="12">
        <f t="shared" si="4"/>
        <v>-9.0334236675699842E-3</v>
      </c>
      <c r="L32" s="12">
        <f t="shared" si="4"/>
        <v>-1.4459665144596734E-2</v>
      </c>
      <c r="M32" s="12">
        <f t="shared" si="5"/>
        <v>-1.5320597692453197E-2</v>
      </c>
    </row>
    <row r="33" spans="1:13" x14ac:dyDescent="0.35">
      <c r="A33" t="s">
        <v>23</v>
      </c>
      <c r="B33" s="12">
        <f t="shared" si="4"/>
        <v>-9.2699884125144738E-3</v>
      </c>
      <c r="C33" s="12">
        <f t="shared" si="4"/>
        <v>-7.9787234042553168E-3</v>
      </c>
      <c r="D33" s="12">
        <f t="shared" si="4"/>
        <v>-2.2384428223844344E-2</v>
      </c>
      <c r="E33" s="12">
        <f t="shared" si="4"/>
        <v>-7.3170731707317027E-2</v>
      </c>
      <c r="F33" s="12">
        <f t="shared" si="4"/>
        <v>3.1578947368420263E-3</v>
      </c>
      <c r="G33" s="12">
        <f t="shared" si="4"/>
        <v>-2.7339642481597481E-3</v>
      </c>
      <c r="H33" s="12">
        <f t="shared" si="4"/>
        <v>-5.6603773584905759E-2</v>
      </c>
      <c r="I33" s="12">
        <f t="shared" si="4"/>
        <v>0</v>
      </c>
      <c r="J33" s="12">
        <f t="shared" si="4"/>
        <v>7.468123861566478E-2</v>
      </c>
      <c r="K33" s="12">
        <f t="shared" si="4"/>
        <v>-3.6028119507908629E-2</v>
      </c>
      <c r="L33" s="12">
        <f t="shared" si="4"/>
        <v>-1.8939393939393923E-2</v>
      </c>
      <c r="M33" s="12">
        <f t="shared" si="5"/>
        <v>-8.0030487804877426E-3</v>
      </c>
    </row>
    <row r="34" spans="1:13" x14ac:dyDescent="0.35">
      <c r="A34" t="s">
        <v>24</v>
      </c>
      <c r="B34" s="12">
        <f t="shared" si="4"/>
        <v>-8.5561497326203106E-2</v>
      </c>
      <c r="C34" s="12">
        <f t="shared" si="4"/>
        <v>-7.5588599752168584E-2</v>
      </c>
      <c r="D34" s="12">
        <f t="shared" si="4"/>
        <v>-0.12194055944055937</v>
      </c>
      <c r="E34" s="12">
        <f t="shared" si="4"/>
        <v>-1.5827338129496438E-2</v>
      </c>
      <c r="F34" s="12">
        <f t="shared" si="4"/>
        <v>-5.7368941641938731E-2</v>
      </c>
      <c r="G34" s="12">
        <f t="shared" si="4"/>
        <v>-1.8016152412507758E-2</v>
      </c>
      <c r="H34" s="12">
        <f t="shared" si="4"/>
        <v>-2.4390243902438935E-2</v>
      </c>
      <c r="I34" s="12">
        <f t="shared" si="4"/>
        <v>-2.9694323144104806E-2</v>
      </c>
      <c r="J34" s="12">
        <f t="shared" si="4"/>
        <v>-2.8806584362139898E-2</v>
      </c>
      <c r="K34" s="12">
        <f t="shared" si="4"/>
        <v>-4.7743055555555469E-2</v>
      </c>
      <c r="L34" s="12">
        <f t="shared" si="4"/>
        <v>-0.11904761904761907</v>
      </c>
      <c r="M34" s="12">
        <f t="shared" si="5"/>
        <v>-5.6827103085935082E-2</v>
      </c>
    </row>
    <row r="35" spans="1:13" x14ac:dyDescent="0.35">
      <c r="A35" t="s">
        <v>25</v>
      </c>
      <c r="B35" s="12">
        <f t="shared" si="4"/>
        <v>-4.469273743016744E-2</v>
      </c>
      <c r="C35" s="12">
        <f t="shared" si="4"/>
        <v>2.1218343600273748E-2</v>
      </c>
      <c r="D35" s="12">
        <f t="shared" si="4"/>
        <v>-3.1340405014464778E-2</v>
      </c>
      <c r="E35" s="12">
        <f t="shared" si="4"/>
        <v>3.0120481927710774E-2</v>
      </c>
      <c r="F35" s="12">
        <f t="shared" si="4"/>
        <v>-3.9314516129032362E-2</v>
      </c>
      <c r="G35" s="12">
        <f t="shared" si="4"/>
        <v>-2.1056977704376423E-2</v>
      </c>
      <c r="H35" s="12">
        <f t="shared" si="4"/>
        <v>-1.477832512315258E-2</v>
      </c>
      <c r="I35" s="12">
        <f t="shared" si="4"/>
        <v>-1.6814159292035558E-2</v>
      </c>
      <c r="J35" s="12">
        <f t="shared" si="4"/>
        <v>-1.7485428809325465E-2</v>
      </c>
      <c r="K35" s="12">
        <f t="shared" si="4"/>
        <v>3.0046948356807546E-2</v>
      </c>
      <c r="L35" s="12">
        <f t="shared" si="4"/>
        <v>-2.9962546816479474E-2</v>
      </c>
      <c r="M35" s="12">
        <f t="shared" si="5"/>
        <v>-1.55068078668682E-2</v>
      </c>
    </row>
    <row r="36" spans="1:13" x14ac:dyDescent="0.35">
      <c r="A36" t="s">
        <v>26</v>
      </c>
      <c r="B36" s="12">
        <f t="shared" si="4"/>
        <v>-2.8409090909090939E-2</v>
      </c>
      <c r="C36" s="12">
        <f t="shared" si="4"/>
        <v>3.3624747814391398E-3</v>
      </c>
      <c r="D36" s="12">
        <f t="shared" si="4"/>
        <v>-2.2384428223844344E-2</v>
      </c>
      <c r="E36" s="12">
        <f t="shared" si="4"/>
        <v>-2.564102564102555E-2</v>
      </c>
      <c r="F36" s="12">
        <f t="shared" si="4"/>
        <v>-2.0942408376964927E-3</v>
      </c>
      <c r="G36" s="12">
        <f t="shared" si="4"/>
        <v>-6.286672254819714E-3</v>
      </c>
      <c r="H36" s="12">
        <f t="shared" si="4"/>
        <v>-4.9751243781093191E-3</v>
      </c>
      <c r="I36" s="12">
        <f t="shared" si="4"/>
        <v>-1.0685663401602929E-2</v>
      </c>
      <c r="J36" s="12">
        <f t="shared" si="4"/>
        <v>3.4013605442178019E-3</v>
      </c>
      <c r="K36" s="12">
        <f t="shared" si="4"/>
        <v>2.8116213683224034E-2</v>
      </c>
      <c r="L36" s="12">
        <f t="shared" si="4"/>
        <v>-2.7047332832456861E-2</v>
      </c>
      <c r="M36" s="12">
        <f t="shared" si="5"/>
        <v>-8.3179884437105667E-3</v>
      </c>
    </row>
    <row r="37" spans="1:13" x14ac:dyDescent="0.35">
      <c r="A37" t="s">
        <v>27</v>
      </c>
      <c r="B37" s="12">
        <f t="shared" si="4"/>
        <v>-0.16666666666666663</v>
      </c>
      <c r="C37" s="12">
        <f t="shared" si="4"/>
        <v>-1.9066403681788358E-2</v>
      </c>
      <c r="D37" s="12">
        <f t="shared" si="4"/>
        <v>-0.21029874213836486</v>
      </c>
      <c r="E37" s="12">
        <f t="shared" si="4"/>
        <v>1.4836795252225476E-2</v>
      </c>
      <c r="F37" s="12">
        <f t="shared" si="4"/>
        <v>-6.0157790927021781E-2</v>
      </c>
      <c r="G37" s="12">
        <f t="shared" si="4"/>
        <v>6.2275985663082567E-2</v>
      </c>
      <c r="H37" s="12">
        <f t="shared" si="4"/>
        <v>-0.18032786885245899</v>
      </c>
      <c r="I37" s="12">
        <f t="shared" si="4"/>
        <v>-4.1415012942191631E-2</v>
      </c>
      <c r="J37" s="12">
        <f t="shared" si="4"/>
        <v>-4.7619047619047561E-2</v>
      </c>
      <c r="K37" s="12">
        <f t="shared" si="4"/>
        <v>-0.15680245964642581</v>
      </c>
      <c r="L37" s="12">
        <f t="shared" si="4"/>
        <v>-7.2349570200573199E-2</v>
      </c>
      <c r="M37" s="12">
        <f t="shared" si="5"/>
        <v>-5.8135327463514574E-2</v>
      </c>
    </row>
    <row r="38" spans="1:13" x14ac:dyDescent="0.35">
      <c r="A38" t="s">
        <v>28</v>
      </c>
      <c r="B38" s="12">
        <f t="shared" si="4"/>
        <v>-5.4203539823008628E-2</v>
      </c>
      <c r="C38" s="12">
        <f t="shared" si="4"/>
        <v>-2.0066889632106566E-3</v>
      </c>
      <c r="D38" s="12">
        <f t="shared" si="4"/>
        <v>-2.1908471275559838E-2</v>
      </c>
      <c r="E38" s="12">
        <f t="shared" si="4"/>
        <v>-8.1879194630872565E-2</v>
      </c>
      <c r="F38" s="12">
        <f t="shared" si="4"/>
        <v>2.1436227224008508E-2</v>
      </c>
      <c r="G38" s="12">
        <f t="shared" si="4"/>
        <v>-2.0450320181780501E-2</v>
      </c>
      <c r="H38" s="12">
        <f t="shared" si="4"/>
        <v>-9.9009900990099098E-3</v>
      </c>
      <c r="I38" s="12">
        <f t="shared" si="4"/>
        <v>-1.1565836298932486E-2</v>
      </c>
      <c r="J38" s="12">
        <f t="shared" si="4"/>
        <v>1.0273972602739878E-2</v>
      </c>
      <c r="K38" s="12">
        <f t="shared" si="4"/>
        <v>-1.7025089605734678E-2</v>
      </c>
      <c r="L38" s="12">
        <f t="shared" si="4"/>
        <v>-5.0586510263929685E-2</v>
      </c>
      <c r="M38" s="12">
        <f t="shared" si="5"/>
        <v>-2.056942179857002E-2</v>
      </c>
    </row>
    <row r="39" spans="1:13" x14ac:dyDescent="0.35">
      <c r="A39" t="s">
        <v>29</v>
      </c>
      <c r="B39" s="12">
        <f t="shared" si="4"/>
        <v>-1.3840830449826869E-2</v>
      </c>
      <c r="C39" s="12">
        <f t="shared" si="4"/>
        <v>8.1081081081080253E-3</v>
      </c>
      <c r="D39" s="12">
        <f t="shared" si="4"/>
        <v>-1.8563751831949138E-2</v>
      </c>
      <c r="E39" s="12">
        <f t="shared" si="4"/>
        <v>-5.8139534883721034E-3</v>
      </c>
      <c r="F39" s="12">
        <f t="shared" si="4"/>
        <v>-2.9531568228105987E-2</v>
      </c>
      <c r="G39" s="12">
        <f t="shared" si="4"/>
        <v>-1.0640517421239282E-2</v>
      </c>
      <c r="H39" s="12">
        <f t="shared" si="4"/>
        <v>-3.8461538461538547E-2</v>
      </c>
      <c r="I39" s="12">
        <f t="shared" si="4"/>
        <v>1.3686131386861256E-2</v>
      </c>
      <c r="J39" s="12">
        <f t="shared" si="4"/>
        <v>3.0567685589519833E-2</v>
      </c>
      <c r="K39" s="12">
        <f t="shared" si="4"/>
        <v>-4.5256744995648357E-2</v>
      </c>
      <c r="L39" s="12">
        <f t="shared" si="4"/>
        <v>-4.0740740740740744E-2</v>
      </c>
      <c r="M39" s="12">
        <f t="shared" si="5"/>
        <v>-1.1831698829484205E-2</v>
      </c>
    </row>
    <row r="40" spans="1:13" x14ac:dyDescent="0.35">
      <c r="A40" t="s">
        <v>30</v>
      </c>
      <c r="B40" s="12">
        <f t="shared" si="4"/>
        <v>-8.064516129032262E-2</v>
      </c>
      <c r="C40" s="12">
        <f t="shared" si="4"/>
        <v>-4.0514469453376223E-2</v>
      </c>
      <c r="D40" s="12">
        <f t="shared" si="4"/>
        <v>-0.1011185682326623</v>
      </c>
      <c r="E40" s="12">
        <f t="shared" si="4"/>
        <v>-8.6956521739131043E-3</v>
      </c>
      <c r="F40" s="12">
        <f t="shared" si="4"/>
        <v>-3.8345105953582315E-2</v>
      </c>
      <c r="G40" s="12">
        <f t="shared" si="4"/>
        <v>0.18817339012778778</v>
      </c>
      <c r="H40" s="12">
        <f t="shared" si="4"/>
        <v>-7.8341013824884786E-2</v>
      </c>
      <c r="I40" s="12">
        <f t="shared" si="4"/>
        <v>-6.2447257383966281E-2</v>
      </c>
      <c r="J40" s="12">
        <f t="shared" si="4"/>
        <v>-2.0746887966805017E-2</v>
      </c>
      <c r="K40" s="12">
        <f t="shared" si="4"/>
        <v>-6.1591103507271039E-2</v>
      </c>
      <c r="L40" s="12">
        <f t="shared" si="4"/>
        <v>-6.1594202898550776E-2</v>
      </c>
      <c r="M40" s="12">
        <f t="shared" si="5"/>
        <v>4.5021867764341028E-3</v>
      </c>
    </row>
    <row r="41" spans="1:13" x14ac:dyDescent="0.35">
      <c r="A41" t="s">
        <v>32</v>
      </c>
      <c r="B41" s="12">
        <f t="shared" si="4"/>
        <v>-7.5675675675675569E-2</v>
      </c>
      <c r="C41" s="12">
        <f t="shared" si="4"/>
        <v>-5.7485786481364487E-2</v>
      </c>
      <c r="D41" s="12">
        <f t="shared" si="4"/>
        <v>-0.11847301448003511</v>
      </c>
      <c r="E41" s="12">
        <f t="shared" si="4"/>
        <v>-6.3013698630136949E-2</v>
      </c>
      <c r="F41" s="12">
        <f t="shared" si="4"/>
        <v>-8.277189605389812E-2</v>
      </c>
      <c r="G41" s="12">
        <f t="shared" si="4"/>
        <v>-3.2047356603388422E-2</v>
      </c>
      <c r="H41" s="12">
        <f t="shared" si="4"/>
        <v>-4.7619047619047672E-2</v>
      </c>
      <c r="I41" s="12">
        <f t="shared" si="4"/>
        <v>-1.0685663401602929E-2</v>
      </c>
      <c r="J41" s="12">
        <f t="shared" si="4"/>
        <v>-2.0746887966805017E-2</v>
      </c>
      <c r="K41" s="12">
        <f t="shared" si="4"/>
        <v>-4.4425087108013961E-2</v>
      </c>
      <c r="L41" s="12">
        <f t="shared" si="4"/>
        <v>-7.6319543509272503E-2</v>
      </c>
      <c r="M41" s="12">
        <f t="shared" si="5"/>
        <v>-5.5914888472465729E-2</v>
      </c>
    </row>
    <row r="42" spans="1:13" x14ac:dyDescent="0.35">
      <c r="A42" t="s">
        <v>33</v>
      </c>
      <c r="B42" s="12">
        <f t="shared" si="4"/>
        <v>-2.6195899772209374E-2</v>
      </c>
      <c r="C42" s="12">
        <f t="shared" si="4"/>
        <v>-1.2574454003970836E-2</v>
      </c>
      <c r="D42" s="12">
        <f t="shared" si="4"/>
        <v>-1.4229636898920428E-2</v>
      </c>
      <c r="E42" s="12">
        <f t="shared" si="4"/>
        <v>2.9325513196480912E-3</v>
      </c>
      <c r="F42" s="12">
        <f t="shared" si="4"/>
        <v>-2.6557711950970342E-2</v>
      </c>
      <c r="G42" s="12">
        <f t="shared" si="4"/>
        <v>-2.5082236842105199E-2</v>
      </c>
      <c r="H42" s="12">
        <f t="shared" si="4"/>
        <v>-3.8461538461538547E-2</v>
      </c>
      <c r="I42" s="12">
        <f t="shared" si="4"/>
        <v>-2.8846153846153855E-2</v>
      </c>
      <c r="J42" s="12">
        <f t="shared" si="4"/>
        <v>8.5470085470087387E-3</v>
      </c>
      <c r="K42" s="12">
        <f t="shared" si="4"/>
        <v>5.499541704858002E-3</v>
      </c>
      <c r="L42" s="12">
        <f t="shared" si="4"/>
        <v>-2.9235382308845592E-2</v>
      </c>
      <c r="M42" s="12">
        <f t="shared" si="5"/>
        <v>-1.7674067551418204E-2</v>
      </c>
    </row>
    <row r="43" spans="1:13" x14ac:dyDescent="0.35">
      <c r="A43" t="s">
        <v>34</v>
      </c>
      <c r="B43" s="12">
        <f t="shared" ref="B43:L48" si="6">(B$3/B19) - 1</f>
        <v>-7.9655543595263612E-2</v>
      </c>
      <c r="C43" s="12">
        <f t="shared" si="6"/>
        <v>-3.4928848641655907E-2</v>
      </c>
      <c r="D43" s="12">
        <f t="shared" si="6"/>
        <v>-0.12652173913043474</v>
      </c>
      <c r="E43" s="12">
        <f t="shared" si="6"/>
        <v>-1.2987012987012991E-2</v>
      </c>
      <c r="F43" s="12">
        <f t="shared" si="6"/>
        <v>-2.3565573770491843E-2</v>
      </c>
      <c r="G43" s="12">
        <f t="shared" si="6"/>
        <v>0.13039332538736592</v>
      </c>
      <c r="H43" s="12">
        <f t="shared" si="6"/>
        <v>-9.9099099099099197E-2</v>
      </c>
      <c r="I43" s="12">
        <f t="shared" si="6"/>
        <v>-9.2320261437908613E-2</v>
      </c>
      <c r="J43" s="12">
        <f t="shared" si="6"/>
        <v>-6.4976228209191689E-2</v>
      </c>
      <c r="K43" s="12">
        <f t="shared" si="6"/>
        <v>-9.4884488448844784E-2</v>
      </c>
      <c r="L43" s="12">
        <f t="shared" si="6"/>
        <v>-7.5000000000000067E-2</v>
      </c>
      <c r="M43" s="12">
        <f t="shared" si="5"/>
        <v>-2.1367253587317503E-2</v>
      </c>
    </row>
    <row r="44" spans="1:13" x14ac:dyDescent="0.35">
      <c r="A44" t="s">
        <v>35</v>
      </c>
      <c r="B44" s="12">
        <f t="shared" si="6"/>
        <v>-0.10658307210031348</v>
      </c>
      <c r="C44" s="12">
        <f t="shared" si="6"/>
        <v>-6.163522012578615E-2</v>
      </c>
      <c r="D44" s="12">
        <f t="shared" si="6"/>
        <v>-9.1361374943464524E-2</v>
      </c>
      <c r="E44" s="12">
        <f t="shared" si="6"/>
        <v>-0.10236220472440949</v>
      </c>
      <c r="F44" s="12">
        <f t="shared" si="6"/>
        <v>-7.0243902439024453E-2</v>
      </c>
      <c r="G44" s="12">
        <f t="shared" si="6"/>
        <v>-4.9318364073777099E-2</v>
      </c>
      <c r="H44" s="12">
        <f t="shared" si="6"/>
        <v>-5.2132701421800931E-2</v>
      </c>
      <c r="I44" s="12">
        <f t="shared" si="6"/>
        <v>-9.7481722177091834E-2</v>
      </c>
      <c r="J44" s="12">
        <f t="shared" si="6"/>
        <v>-2.6402640264026278E-2</v>
      </c>
      <c r="K44" s="12">
        <f t="shared" si="6"/>
        <v>-4.5256744995648357E-2</v>
      </c>
      <c r="L44" s="12">
        <f t="shared" si="6"/>
        <v>-0.11483253588516751</v>
      </c>
      <c r="M44" s="12">
        <f t="shared" si="5"/>
        <v>-7.0301803678790242E-2</v>
      </c>
    </row>
    <row r="45" spans="1:13" x14ac:dyDescent="0.35">
      <c r="A45" t="s">
        <v>36</v>
      </c>
      <c r="B45" s="12">
        <f t="shared" si="6"/>
        <v>-6.8627450980392024E-2</v>
      </c>
      <c r="C45" s="12">
        <f t="shared" si="6"/>
        <v>-3.0539311241065681E-2</v>
      </c>
      <c r="D45" s="12">
        <f t="shared" si="6"/>
        <v>-5.1015588096362863E-2</v>
      </c>
      <c r="E45" s="12">
        <f t="shared" si="6"/>
        <v>-0.10588235294117654</v>
      </c>
      <c r="F45" s="12">
        <f t="shared" si="6"/>
        <v>-6.9335937500000111E-2</v>
      </c>
      <c r="G45" s="12">
        <f t="shared" si="6"/>
        <v>-3.8913660316173493E-2</v>
      </c>
      <c r="H45" s="12">
        <f t="shared" si="6"/>
        <v>-2.9126213592232997E-2</v>
      </c>
      <c r="I45" s="12">
        <f t="shared" si="6"/>
        <v>-4.4711951848667386E-2</v>
      </c>
      <c r="J45" s="12">
        <f t="shared" si="6"/>
        <v>-2.8006589785831926E-2</v>
      </c>
      <c r="K45" s="12">
        <f t="shared" si="6"/>
        <v>-2.9203539823008828E-2</v>
      </c>
      <c r="L45" s="12">
        <f t="shared" si="6"/>
        <v>-5.7496360989810813E-2</v>
      </c>
      <c r="M45" s="12">
        <f t="shared" si="5"/>
        <v>-4.6752929687500111E-2</v>
      </c>
    </row>
    <row r="46" spans="1:13" x14ac:dyDescent="0.35">
      <c r="A46" t="s">
        <v>37</v>
      </c>
      <c r="B46" s="12">
        <f t="shared" si="6"/>
        <v>-0.10094637223974756</v>
      </c>
      <c r="C46" s="12">
        <f t="shared" si="6"/>
        <v>-2.7379400260756137E-2</v>
      </c>
      <c r="D46" s="12">
        <f t="shared" si="6"/>
        <v>-0.13030303030303036</v>
      </c>
      <c r="E46" s="12">
        <f t="shared" si="6"/>
        <v>4.405286343612369E-3</v>
      </c>
      <c r="F46" s="12">
        <f t="shared" si="6"/>
        <v>-6.9335937500000111E-2</v>
      </c>
      <c r="G46" s="12">
        <f t="shared" si="6"/>
        <v>-2.3677166975499264E-2</v>
      </c>
      <c r="H46" s="12">
        <f t="shared" si="6"/>
        <v>-9.9009900990099098E-3</v>
      </c>
      <c r="I46" s="12">
        <f t="shared" si="6"/>
        <v>-7.8772802653399698E-2</v>
      </c>
      <c r="J46" s="12">
        <f t="shared" si="6"/>
        <v>-2.8006589785831926E-2</v>
      </c>
      <c r="K46" s="12">
        <f t="shared" si="6"/>
        <v>-6.1591103507271039E-2</v>
      </c>
      <c r="L46" s="12">
        <f t="shared" si="6"/>
        <v>-7.8291814946619298E-2</v>
      </c>
      <c r="M46" s="12">
        <f t="shared" si="5"/>
        <v>-5.6485229263577574E-2</v>
      </c>
    </row>
    <row r="47" spans="1:13" x14ac:dyDescent="0.35">
      <c r="A47" t="s">
        <v>38</v>
      </c>
      <c r="B47" s="12">
        <f t="shared" si="6"/>
        <v>-0.11764705882352933</v>
      </c>
      <c r="C47" s="12">
        <f t="shared" si="6"/>
        <v>-2.6744944553163785E-2</v>
      </c>
      <c r="D47" s="12">
        <f t="shared" si="6"/>
        <v>-6.9476609541454404E-2</v>
      </c>
      <c r="E47" s="12">
        <f t="shared" si="6"/>
        <v>-3.2531824611032545E-2</v>
      </c>
      <c r="F47" s="12">
        <f t="shared" si="6"/>
        <v>-6.1083743842364591E-2</v>
      </c>
      <c r="G47" s="12">
        <f t="shared" si="6"/>
        <v>-4.7791164658634422E-2</v>
      </c>
      <c r="H47" s="12">
        <f t="shared" si="6"/>
        <v>-2.9126213592232997E-2</v>
      </c>
      <c r="I47" s="12">
        <f t="shared" si="6"/>
        <v>-7.2621035058430761E-2</v>
      </c>
      <c r="J47" s="12">
        <f t="shared" si="6"/>
        <v>-8.8098918083462041E-2</v>
      </c>
      <c r="K47" s="12">
        <f t="shared" si="6"/>
        <v>-3.2627865961199265E-2</v>
      </c>
      <c r="L47" s="12">
        <f t="shared" si="6"/>
        <v>-7.9601990049751326E-2</v>
      </c>
      <c r="M47" s="12">
        <f t="shared" si="5"/>
        <v>-5.9269967473798313E-2</v>
      </c>
    </row>
    <row r="48" spans="1:13" x14ac:dyDescent="0.35">
      <c r="A48" t="s">
        <v>39</v>
      </c>
      <c r="B48" s="12">
        <f t="shared" si="6"/>
        <v>-4.3624161073825385E-2</v>
      </c>
      <c r="C48" s="12">
        <f t="shared" si="6"/>
        <v>-0.10336538461538469</v>
      </c>
      <c r="D48" s="12">
        <f t="shared" si="6"/>
        <v>-0.10392506690454961</v>
      </c>
      <c r="E48" s="12">
        <f t="shared" si="6"/>
        <v>-0.15241635687732347</v>
      </c>
      <c r="F48" s="12">
        <f t="shared" si="6"/>
        <v>-5.2683896620278392E-2</v>
      </c>
      <c r="G48" s="12">
        <f t="shared" si="6"/>
        <v>-4.8364439092915879E-2</v>
      </c>
      <c r="H48" s="12">
        <f t="shared" si="6"/>
        <v>-6.1032863849765251E-2</v>
      </c>
      <c r="I48" s="12">
        <f t="shared" si="6"/>
        <v>-7.3394495412844152E-2</v>
      </c>
      <c r="J48" s="12">
        <f t="shared" si="6"/>
        <v>-2.8006589785831926E-2</v>
      </c>
      <c r="K48" s="12">
        <f t="shared" si="6"/>
        <v>-7.1912013536378994E-2</v>
      </c>
      <c r="L48" s="12">
        <f t="shared" si="6"/>
        <v>-5.1282051282051322E-2</v>
      </c>
      <c r="M48" s="12">
        <f t="shared" si="5"/>
        <v>-6.863855924622797E-2</v>
      </c>
    </row>
    <row r="50" spans="1:26" x14ac:dyDescent="0.35">
      <c r="A50" t="s">
        <v>41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</row>
    <row r="51" spans="1:26" x14ac:dyDescent="0.35">
      <c r="A51" t="s">
        <v>17</v>
      </c>
      <c r="B51">
        <v>0.28999999999999998</v>
      </c>
      <c r="C51">
        <v>0.6</v>
      </c>
      <c r="D51">
        <v>0.72</v>
      </c>
      <c r="E51">
        <v>0.33</v>
      </c>
      <c r="F51">
        <v>0.39</v>
      </c>
      <c r="G51">
        <v>0.84</v>
      </c>
      <c r="H51">
        <v>0.19</v>
      </c>
      <c r="I51">
        <v>0.56999999999999995</v>
      </c>
      <c r="J51">
        <v>0.59</v>
      </c>
      <c r="K51">
        <v>0.56000000000000005</v>
      </c>
      <c r="L51">
        <v>0.4</v>
      </c>
    </row>
    <row r="52" spans="1:26" x14ac:dyDescent="0.35">
      <c r="A52" t="s">
        <v>18</v>
      </c>
      <c r="B52">
        <v>0.43</v>
      </c>
      <c r="C52">
        <v>0.76</v>
      </c>
      <c r="D52">
        <v>0.52</v>
      </c>
      <c r="E52">
        <v>0.42</v>
      </c>
      <c r="F52">
        <v>0.42</v>
      </c>
      <c r="G52">
        <v>0.37</v>
      </c>
      <c r="H52">
        <v>0.22</v>
      </c>
      <c r="I52">
        <v>0.61</v>
      </c>
      <c r="J52">
        <v>0.4</v>
      </c>
      <c r="K52">
        <v>0.62</v>
      </c>
      <c r="L52">
        <v>0.46</v>
      </c>
    </row>
    <row r="53" spans="1:26" x14ac:dyDescent="0.35">
      <c r="A53" t="s">
        <v>19</v>
      </c>
      <c r="B53">
        <v>3.13</v>
      </c>
      <c r="C53">
        <v>3.67</v>
      </c>
      <c r="D53">
        <v>3.44</v>
      </c>
      <c r="E53">
        <v>4.4000000000000004</v>
      </c>
      <c r="F53">
        <v>2.76</v>
      </c>
      <c r="G53">
        <v>15.04</v>
      </c>
      <c r="H53">
        <v>3.34</v>
      </c>
      <c r="I53">
        <v>3.42</v>
      </c>
      <c r="J53">
        <v>3</v>
      </c>
      <c r="K53">
        <v>3.19</v>
      </c>
      <c r="L53">
        <v>2.2200000000000002</v>
      </c>
    </row>
    <row r="54" spans="1:26" x14ac:dyDescent="0.35">
      <c r="A54" t="s">
        <v>20</v>
      </c>
      <c r="B54">
        <v>0.7</v>
      </c>
      <c r="C54">
        <v>0.65</v>
      </c>
      <c r="D54">
        <v>0.96</v>
      </c>
      <c r="E54">
        <v>2.27</v>
      </c>
      <c r="F54">
        <v>0.44</v>
      </c>
      <c r="G54">
        <v>1.37</v>
      </c>
      <c r="H54">
        <v>0.31</v>
      </c>
      <c r="I54">
        <v>0.74</v>
      </c>
      <c r="J54">
        <v>1.0900000000000001</v>
      </c>
      <c r="K54">
        <v>0.92</v>
      </c>
      <c r="L54">
        <v>0.56000000000000005</v>
      </c>
    </row>
    <row r="55" spans="1:26" x14ac:dyDescent="0.35">
      <c r="A55" t="s">
        <v>21</v>
      </c>
      <c r="B55">
        <v>0.42</v>
      </c>
      <c r="C55">
        <v>0.33</v>
      </c>
      <c r="D55">
        <v>0.9</v>
      </c>
      <c r="E55">
        <v>0.43</v>
      </c>
      <c r="F55">
        <v>0.54</v>
      </c>
      <c r="G55">
        <v>0.73</v>
      </c>
      <c r="H55">
        <v>0.14000000000000001</v>
      </c>
      <c r="I55">
        <v>0.44</v>
      </c>
      <c r="J55">
        <v>0.45</v>
      </c>
      <c r="K55">
        <v>0.44</v>
      </c>
      <c r="L55">
        <v>0.84</v>
      </c>
    </row>
    <row r="56" spans="1:26" x14ac:dyDescent="0.35">
      <c r="A56" t="s">
        <v>22</v>
      </c>
      <c r="B56">
        <v>0.42</v>
      </c>
      <c r="C56">
        <v>0.52</v>
      </c>
      <c r="D56">
        <v>0.55000000000000004</v>
      </c>
      <c r="E56">
        <v>0.17</v>
      </c>
      <c r="F56">
        <v>0.55000000000000004</v>
      </c>
      <c r="G56">
        <v>0.45</v>
      </c>
      <c r="H56">
        <v>0.22</v>
      </c>
      <c r="I56">
        <v>0.46</v>
      </c>
      <c r="J56">
        <v>0.76</v>
      </c>
      <c r="K56">
        <v>0.54</v>
      </c>
      <c r="L56">
        <v>0.69</v>
      </c>
    </row>
    <row r="57" spans="1:26" x14ac:dyDescent="0.35">
      <c r="A57" t="s">
        <v>23</v>
      </c>
      <c r="B57">
        <v>0.4</v>
      </c>
      <c r="C57">
        <v>0.52</v>
      </c>
      <c r="D57">
        <v>1.03</v>
      </c>
      <c r="E57">
        <v>2.11</v>
      </c>
      <c r="F57">
        <v>0.51</v>
      </c>
      <c r="G57">
        <v>0.48</v>
      </c>
      <c r="H57">
        <v>0.21</v>
      </c>
      <c r="I57">
        <v>0.5</v>
      </c>
      <c r="J57">
        <v>0.89</v>
      </c>
      <c r="K57">
        <v>0.66</v>
      </c>
      <c r="L57">
        <v>0.64</v>
      </c>
    </row>
    <row r="58" spans="1:26" x14ac:dyDescent="0.35">
      <c r="A58" t="s">
        <v>24</v>
      </c>
      <c r="B58">
        <v>0.62</v>
      </c>
      <c r="C58">
        <v>0.78</v>
      </c>
      <c r="D58">
        <v>1.1200000000000001</v>
      </c>
      <c r="E58">
        <v>0.31</v>
      </c>
      <c r="F58">
        <v>0.6</v>
      </c>
      <c r="G58">
        <v>1.2</v>
      </c>
      <c r="H58">
        <v>0.23</v>
      </c>
      <c r="I58">
        <v>0.71</v>
      </c>
      <c r="J58">
        <v>0.59</v>
      </c>
      <c r="K58">
        <v>0.56999999999999995</v>
      </c>
      <c r="L58">
        <v>0.24</v>
      </c>
    </row>
    <row r="59" spans="1:26" x14ac:dyDescent="0.35">
      <c r="A59" t="s">
        <v>25</v>
      </c>
      <c r="B59">
        <v>0.49</v>
      </c>
      <c r="C59">
        <v>0.74</v>
      </c>
      <c r="D59">
        <v>0.7</v>
      </c>
      <c r="E59">
        <v>0.55000000000000004</v>
      </c>
      <c r="F59">
        <v>0.55000000000000004</v>
      </c>
      <c r="G59">
        <v>0.83</v>
      </c>
      <c r="H59">
        <v>0.2</v>
      </c>
      <c r="I59">
        <v>0.3</v>
      </c>
      <c r="J59">
        <v>0.88</v>
      </c>
      <c r="K59">
        <v>0.49</v>
      </c>
      <c r="L59">
        <v>0.45</v>
      </c>
    </row>
    <row r="60" spans="1:26" x14ac:dyDescent="0.35">
      <c r="A60" t="s">
        <v>26</v>
      </c>
      <c r="B60">
        <v>0.3</v>
      </c>
      <c r="C60">
        <v>0.39</v>
      </c>
      <c r="D60">
        <v>0.82</v>
      </c>
      <c r="E60">
        <v>0.3</v>
      </c>
      <c r="F60">
        <v>0.4</v>
      </c>
      <c r="G60">
        <v>0.76</v>
      </c>
      <c r="H60">
        <v>0.14000000000000001</v>
      </c>
      <c r="I60">
        <v>0.59</v>
      </c>
      <c r="J60">
        <v>0.56000000000000005</v>
      </c>
      <c r="K60">
        <v>0.44</v>
      </c>
      <c r="L60">
        <v>0.75</v>
      </c>
    </row>
    <row r="61" spans="1:26" x14ac:dyDescent="0.35">
      <c r="A61" t="s">
        <v>27</v>
      </c>
      <c r="B61">
        <v>2.14</v>
      </c>
      <c r="C61">
        <v>1.67</v>
      </c>
      <c r="D61">
        <v>8.8000000000000007</v>
      </c>
      <c r="E61">
        <v>0.31</v>
      </c>
      <c r="F61">
        <v>0.68</v>
      </c>
      <c r="G61">
        <v>14.22</v>
      </c>
      <c r="H61">
        <v>1.49</v>
      </c>
      <c r="I61">
        <v>0.59</v>
      </c>
      <c r="J61">
        <v>0.73</v>
      </c>
      <c r="K61">
        <v>3.93</v>
      </c>
      <c r="L61">
        <v>1.17</v>
      </c>
    </row>
    <row r="62" spans="1:26" x14ac:dyDescent="0.35">
      <c r="A62" t="s">
        <v>28</v>
      </c>
      <c r="B62">
        <v>0.32</v>
      </c>
      <c r="C62">
        <v>0.9</v>
      </c>
      <c r="D62">
        <v>0.7</v>
      </c>
      <c r="E62">
        <v>1.92</v>
      </c>
      <c r="F62">
        <v>0.54</v>
      </c>
      <c r="G62">
        <v>0.78</v>
      </c>
      <c r="H62">
        <v>0.15</v>
      </c>
      <c r="I62">
        <v>0.51</v>
      </c>
      <c r="J62">
        <v>0.76</v>
      </c>
      <c r="K62">
        <v>0.66</v>
      </c>
      <c r="L62">
        <v>0.55000000000000004</v>
      </c>
    </row>
    <row r="63" spans="1:26" x14ac:dyDescent="0.35">
      <c r="A63" t="s">
        <v>29</v>
      </c>
      <c r="B63">
        <v>0.27</v>
      </c>
      <c r="C63">
        <v>0.83</v>
      </c>
      <c r="D63">
        <v>1.1100000000000001</v>
      </c>
      <c r="E63">
        <v>0.35</v>
      </c>
      <c r="F63">
        <v>0.6</v>
      </c>
      <c r="G63">
        <v>0.67</v>
      </c>
      <c r="H63">
        <v>0.16</v>
      </c>
      <c r="I63">
        <v>0.49</v>
      </c>
      <c r="J63">
        <v>0.51</v>
      </c>
      <c r="K63">
        <v>0.38</v>
      </c>
      <c r="L63">
        <v>0.4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t="s">
        <v>30</v>
      </c>
      <c r="B64">
        <v>0.62</v>
      </c>
      <c r="C64">
        <v>1.06</v>
      </c>
      <c r="D64">
        <v>2.02</v>
      </c>
      <c r="E64">
        <v>0.43</v>
      </c>
      <c r="F64">
        <v>1.1000000000000001</v>
      </c>
      <c r="G64">
        <v>12.64</v>
      </c>
      <c r="H64">
        <v>0.1</v>
      </c>
      <c r="I64">
        <v>0.61</v>
      </c>
      <c r="J64">
        <v>0.92</v>
      </c>
      <c r="K64">
        <v>0.47</v>
      </c>
      <c r="L64">
        <v>0.67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t="s">
        <v>32</v>
      </c>
      <c r="B65">
        <v>0.43</v>
      </c>
      <c r="C65">
        <v>1.48</v>
      </c>
      <c r="D65">
        <v>0.96</v>
      </c>
      <c r="E65">
        <v>2.17</v>
      </c>
      <c r="F65">
        <v>0.5</v>
      </c>
      <c r="G65">
        <v>0.85</v>
      </c>
      <c r="H65">
        <v>0.27</v>
      </c>
      <c r="I65">
        <v>0.97</v>
      </c>
      <c r="J65">
        <v>0.8</v>
      </c>
      <c r="K65">
        <v>0.73</v>
      </c>
      <c r="L65">
        <v>0.92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t="s">
        <v>33</v>
      </c>
      <c r="B66">
        <v>0.35</v>
      </c>
      <c r="C66">
        <v>0.56999999999999995</v>
      </c>
      <c r="D66">
        <v>1.08</v>
      </c>
      <c r="E66">
        <v>0.39</v>
      </c>
      <c r="F66">
        <v>0.51</v>
      </c>
      <c r="G66">
        <v>0.9</v>
      </c>
      <c r="H66">
        <v>0.21</v>
      </c>
      <c r="I66">
        <v>0.43</v>
      </c>
      <c r="J66">
        <v>0.61</v>
      </c>
      <c r="K66">
        <v>0.39</v>
      </c>
      <c r="L66">
        <v>0.52</v>
      </c>
    </row>
    <row r="67" spans="1:26" x14ac:dyDescent="0.35">
      <c r="A67" t="s">
        <v>34</v>
      </c>
      <c r="B67">
        <v>0.82</v>
      </c>
      <c r="C67">
        <v>1.23</v>
      </c>
      <c r="D67">
        <v>2.06</v>
      </c>
      <c r="E67">
        <v>0.31</v>
      </c>
      <c r="F67">
        <v>0.68</v>
      </c>
      <c r="G67">
        <v>12.14</v>
      </c>
      <c r="H67">
        <v>0.22</v>
      </c>
      <c r="I67">
        <v>0.73</v>
      </c>
      <c r="J67">
        <v>0.56999999999999995</v>
      </c>
      <c r="K67">
        <v>0.74</v>
      </c>
      <c r="L67">
        <v>0.57999999999999996</v>
      </c>
    </row>
    <row r="68" spans="1:26" x14ac:dyDescent="0.35">
      <c r="A68" t="s">
        <v>35</v>
      </c>
      <c r="B68">
        <v>0.3</v>
      </c>
      <c r="C68">
        <v>0.53</v>
      </c>
      <c r="D68">
        <v>2.17</v>
      </c>
      <c r="E68">
        <v>1.45</v>
      </c>
      <c r="F68">
        <v>0.94</v>
      </c>
      <c r="G68">
        <v>1.41</v>
      </c>
      <c r="H68">
        <v>0.18</v>
      </c>
      <c r="I68">
        <v>0.94</v>
      </c>
      <c r="J68">
        <v>1.49</v>
      </c>
      <c r="K68">
        <v>0.91</v>
      </c>
      <c r="L68">
        <v>0.8</v>
      </c>
    </row>
    <row r="69" spans="1:26" x14ac:dyDescent="0.35">
      <c r="A69" t="s">
        <v>36</v>
      </c>
      <c r="B69">
        <v>0.44</v>
      </c>
      <c r="C69">
        <v>0.68</v>
      </c>
      <c r="D69">
        <v>0.73</v>
      </c>
      <c r="E69">
        <v>1.96</v>
      </c>
      <c r="F69">
        <v>0.45</v>
      </c>
      <c r="G69">
        <v>1.18</v>
      </c>
      <c r="H69">
        <v>0.18</v>
      </c>
      <c r="I69">
        <v>0.61</v>
      </c>
      <c r="J69">
        <v>0.53</v>
      </c>
      <c r="K69">
        <v>0.3</v>
      </c>
      <c r="L69">
        <v>0.66</v>
      </c>
    </row>
    <row r="70" spans="1:26" x14ac:dyDescent="0.35">
      <c r="A70" t="s">
        <v>37</v>
      </c>
      <c r="B70">
        <v>0.52</v>
      </c>
      <c r="C70">
        <v>1.45</v>
      </c>
      <c r="D70">
        <v>1.1200000000000001</v>
      </c>
      <c r="E70">
        <v>0.62</v>
      </c>
      <c r="F70">
        <v>0.6</v>
      </c>
      <c r="G70">
        <v>1.1000000000000001</v>
      </c>
      <c r="H70">
        <v>0.22</v>
      </c>
      <c r="I70">
        <v>0.44</v>
      </c>
      <c r="J70">
        <v>0.98</v>
      </c>
      <c r="K70">
        <v>0.82</v>
      </c>
      <c r="L70">
        <v>0.98</v>
      </c>
    </row>
    <row r="71" spans="1:26" x14ac:dyDescent="0.35">
      <c r="A71" t="s">
        <v>38</v>
      </c>
      <c r="B71">
        <v>0.36</v>
      </c>
      <c r="C71">
        <v>1.24</v>
      </c>
      <c r="D71">
        <v>2.41</v>
      </c>
      <c r="E71">
        <v>0.52</v>
      </c>
      <c r="F71">
        <v>0.6</v>
      </c>
      <c r="G71">
        <v>1.77</v>
      </c>
      <c r="H71">
        <v>0.16</v>
      </c>
      <c r="I71">
        <v>1.06</v>
      </c>
      <c r="J71">
        <v>0.39</v>
      </c>
      <c r="K71">
        <v>0.82</v>
      </c>
      <c r="L71">
        <v>0.81</v>
      </c>
    </row>
    <row r="72" spans="1:26" x14ac:dyDescent="0.35">
      <c r="A72" t="s">
        <v>39</v>
      </c>
      <c r="B72">
        <v>0.51</v>
      </c>
      <c r="C72">
        <v>0.78</v>
      </c>
      <c r="D72">
        <v>2.46</v>
      </c>
      <c r="E72">
        <v>1.99</v>
      </c>
      <c r="F72">
        <v>0.61</v>
      </c>
      <c r="G72">
        <v>1.0900000000000001</v>
      </c>
      <c r="H72">
        <v>0.19</v>
      </c>
      <c r="I72">
        <v>0.46</v>
      </c>
      <c r="J72">
        <v>1.1399999999999999</v>
      </c>
      <c r="K72">
        <v>1.07</v>
      </c>
      <c r="L72">
        <v>0.7</v>
      </c>
    </row>
    <row r="74" spans="1:26" x14ac:dyDescent="0.35">
      <c r="A74" t="s">
        <v>42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9</v>
      </c>
      <c r="J74" t="s">
        <v>10</v>
      </c>
      <c r="K74" t="s">
        <v>11</v>
      </c>
      <c r="L74" t="s">
        <v>12</v>
      </c>
      <c r="M74" t="s">
        <v>13</v>
      </c>
    </row>
    <row r="75" spans="1:26" x14ac:dyDescent="0.35">
      <c r="A75" t="s">
        <v>17</v>
      </c>
      <c r="B75">
        <v>48.24</v>
      </c>
      <c r="C75">
        <v>84.26</v>
      </c>
      <c r="D75">
        <v>123.47</v>
      </c>
      <c r="E75">
        <v>38.090000000000003</v>
      </c>
      <c r="F75">
        <v>56.41</v>
      </c>
      <c r="G75">
        <v>282.29000000000002</v>
      </c>
      <c r="H75">
        <v>9.91</v>
      </c>
      <c r="I75">
        <v>65.12</v>
      </c>
      <c r="J75">
        <v>66.66</v>
      </c>
      <c r="K75">
        <v>64.12</v>
      </c>
      <c r="L75">
        <v>76.95</v>
      </c>
      <c r="M75">
        <f>SUM(B75:L75)</f>
        <v>915.52</v>
      </c>
    </row>
    <row r="76" spans="1:26" x14ac:dyDescent="0.35">
      <c r="A76" t="s">
        <v>18</v>
      </c>
      <c r="B76">
        <v>51.14</v>
      </c>
      <c r="C76">
        <v>90.76</v>
      </c>
      <c r="D76">
        <v>120.6</v>
      </c>
      <c r="E76">
        <v>37.26</v>
      </c>
      <c r="F76">
        <v>55.79</v>
      </c>
      <c r="G76">
        <v>281</v>
      </c>
      <c r="H76">
        <v>10.68</v>
      </c>
      <c r="I76">
        <v>65.62</v>
      </c>
      <c r="J76">
        <v>66.86</v>
      </c>
      <c r="K76">
        <v>63.86</v>
      </c>
      <c r="L76">
        <v>79.349999999999994</v>
      </c>
      <c r="M76">
        <f t="shared" ref="M76:M95" si="7">SUM(B76:L76)</f>
        <v>922.92</v>
      </c>
    </row>
    <row r="77" spans="1:26" x14ac:dyDescent="0.35">
      <c r="A77" t="s">
        <v>19</v>
      </c>
      <c r="B77">
        <v>51.34</v>
      </c>
      <c r="C77">
        <v>92.1</v>
      </c>
      <c r="D77">
        <v>125.61</v>
      </c>
      <c r="E77">
        <v>40.31</v>
      </c>
      <c r="F77">
        <v>56.49</v>
      </c>
      <c r="G77">
        <v>277.3</v>
      </c>
      <c r="H77">
        <v>10.23</v>
      </c>
      <c r="I77">
        <v>67.739999999999995</v>
      </c>
      <c r="J77">
        <v>69.819999999999993</v>
      </c>
      <c r="K77">
        <v>65.099999999999994</v>
      </c>
      <c r="L77">
        <v>77.290000000000006</v>
      </c>
      <c r="M77">
        <f t="shared" si="7"/>
        <v>933.33</v>
      </c>
    </row>
    <row r="78" spans="1:26" x14ac:dyDescent="0.35">
      <c r="A78" t="s">
        <v>20</v>
      </c>
      <c r="B78">
        <v>56.41</v>
      </c>
      <c r="C78">
        <v>94.77</v>
      </c>
      <c r="D78">
        <v>132.99</v>
      </c>
      <c r="E78">
        <v>48.36</v>
      </c>
      <c r="F78">
        <v>57.07</v>
      </c>
      <c r="G78">
        <v>290.45</v>
      </c>
      <c r="H78">
        <v>10.84</v>
      </c>
      <c r="I78">
        <v>65.66</v>
      </c>
      <c r="J78">
        <v>68.42</v>
      </c>
      <c r="K78">
        <v>63.56</v>
      </c>
      <c r="L78">
        <v>87.13</v>
      </c>
      <c r="M78">
        <f t="shared" si="7"/>
        <v>975.66</v>
      </c>
    </row>
    <row r="79" spans="1:26" x14ac:dyDescent="0.35">
      <c r="A79" t="s">
        <v>21</v>
      </c>
      <c r="B79">
        <v>50.01</v>
      </c>
      <c r="C79">
        <v>86.56</v>
      </c>
      <c r="D79">
        <v>121.18</v>
      </c>
      <c r="E79">
        <v>39.090000000000003</v>
      </c>
      <c r="F79">
        <v>56.97</v>
      </c>
      <c r="G79">
        <v>280.20999999999998</v>
      </c>
      <c r="H79">
        <v>10.38</v>
      </c>
      <c r="I79">
        <v>66.7</v>
      </c>
      <c r="J79">
        <v>71.86</v>
      </c>
      <c r="K79">
        <v>63.67</v>
      </c>
      <c r="L79">
        <v>80.14</v>
      </c>
      <c r="M79">
        <f t="shared" si="7"/>
        <v>926.77</v>
      </c>
    </row>
    <row r="80" spans="1:26" x14ac:dyDescent="0.35">
      <c r="A80" t="s">
        <v>22</v>
      </c>
      <c r="B80">
        <v>49.69</v>
      </c>
      <c r="C80">
        <v>85.54</v>
      </c>
      <c r="D80">
        <v>126.63</v>
      </c>
      <c r="E80">
        <v>40.090000000000003</v>
      </c>
      <c r="F80">
        <v>58.39</v>
      </c>
      <c r="G80">
        <v>277.42</v>
      </c>
      <c r="H80">
        <v>11.1</v>
      </c>
      <c r="I80">
        <v>65.8</v>
      </c>
      <c r="J80">
        <v>67.08</v>
      </c>
      <c r="K80">
        <v>62.52</v>
      </c>
      <c r="L80">
        <v>83.79</v>
      </c>
      <c r="M80">
        <f t="shared" si="7"/>
        <v>928.05</v>
      </c>
    </row>
    <row r="81" spans="1:15" x14ac:dyDescent="0.35">
      <c r="A81" t="s">
        <v>23</v>
      </c>
      <c r="B81">
        <v>49.68</v>
      </c>
      <c r="C81">
        <v>89.38</v>
      </c>
      <c r="D81">
        <v>126.19</v>
      </c>
      <c r="E81">
        <v>38.090000000000003</v>
      </c>
      <c r="F81">
        <v>54.68</v>
      </c>
      <c r="G81">
        <v>293.2</v>
      </c>
      <c r="H81">
        <v>12.24</v>
      </c>
      <c r="I81">
        <v>67.459999999999994</v>
      </c>
      <c r="J81">
        <v>65.58</v>
      </c>
      <c r="K81">
        <v>66.900000000000006</v>
      </c>
      <c r="L81">
        <v>80.2</v>
      </c>
      <c r="M81">
        <f t="shared" si="7"/>
        <v>943.60000000000014</v>
      </c>
    </row>
    <row r="82" spans="1:15" x14ac:dyDescent="0.35">
      <c r="A82" t="s">
        <v>24</v>
      </c>
      <c r="B82">
        <v>56.06</v>
      </c>
      <c r="C82">
        <v>96</v>
      </c>
      <c r="D82">
        <v>142</v>
      </c>
      <c r="E82">
        <v>41.45</v>
      </c>
      <c r="F82">
        <v>57.74</v>
      </c>
      <c r="G82">
        <v>296.49</v>
      </c>
      <c r="H82">
        <v>11.08</v>
      </c>
      <c r="I82">
        <v>67.19</v>
      </c>
      <c r="J82">
        <v>72.28</v>
      </c>
      <c r="K82">
        <v>64.91</v>
      </c>
      <c r="L82">
        <v>88.77</v>
      </c>
      <c r="M82">
        <f t="shared" si="7"/>
        <v>993.96999999999991</v>
      </c>
    </row>
    <row r="83" spans="1:15" x14ac:dyDescent="0.35">
      <c r="A83" t="s">
        <v>25</v>
      </c>
      <c r="B83">
        <v>52.14</v>
      </c>
      <c r="C83">
        <v>83.96</v>
      </c>
      <c r="D83">
        <v>125.04</v>
      </c>
      <c r="E83">
        <v>40.380000000000003</v>
      </c>
      <c r="F83">
        <v>57.35</v>
      </c>
      <c r="G83">
        <v>286.32</v>
      </c>
      <c r="H83">
        <v>10.52</v>
      </c>
      <c r="I83">
        <v>65.8</v>
      </c>
      <c r="J83">
        <v>69.099999999999994</v>
      </c>
      <c r="K83">
        <v>63.46</v>
      </c>
      <c r="L83">
        <v>80.12</v>
      </c>
      <c r="M83">
        <f t="shared" si="7"/>
        <v>934.19</v>
      </c>
    </row>
    <row r="84" spans="1:15" x14ac:dyDescent="0.35">
      <c r="A84" t="s">
        <v>26</v>
      </c>
      <c r="B84">
        <v>50.03</v>
      </c>
      <c r="C84">
        <v>89.09</v>
      </c>
      <c r="D84">
        <v>127.78</v>
      </c>
      <c r="E84">
        <v>38.93</v>
      </c>
      <c r="F84">
        <v>55.67</v>
      </c>
      <c r="G84">
        <v>285.14</v>
      </c>
      <c r="H84">
        <v>10.65</v>
      </c>
      <c r="I84">
        <v>67.67</v>
      </c>
      <c r="J84">
        <v>69.680000000000007</v>
      </c>
      <c r="K84">
        <v>64.94</v>
      </c>
      <c r="L84">
        <v>79.010000000000005</v>
      </c>
      <c r="M84">
        <f t="shared" si="7"/>
        <v>938.58999999999992</v>
      </c>
    </row>
    <row r="85" spans="1:15" x14ac:dyDescent="0.35">
      <c r="A85" t="s">
        <v>27</v>
      </c>
      <c r="B85">
        <v>55.05</v>
      </c>
      <c r="C85">
        <v>91.59</v>
      </c>
      <c r="D85">
        <v>135.28</v>
      </c>
      <c r="E85">
        <v>39.71</v>
      </c>
      <c r="F85">
        <v>57.23</v>
      </c>
      <c r="G85">
        <v>272.52</v>
      </c>
      <c r="H85">
        <v>10.29</v>
      </c>
      <c r="I85">
        <v>64.48</v>
      </c>
      <c r="J85">
        <v>75.2</v>
      </c>
      <c r="K85">
        <v>66.650000000000006</v>
      </c>
      <c r="L85">
        <v>84.38</v>
      </c>
      <c r="M85">
        <f t="shared" si="7"/>
        <v>952.37999999999988</v>
      </c>
    </row>
    <row r="86" spans="1:15" x14ac:dyDescent="0.35">
      <c r="A86" t="s">
        <v>28</v>
      </c>
      <c r="B86">
        <v>53.35</v>
      </c>
      <c r="C86">
        <v>88.28</v>
      </c>
      <c r="D86">
        <v>124.71</v>
      </c>
      <c r="E86">
        <v>45.24</v>
      </c>
      <c r="F86">
        <v>57.93</v>
      </c>
      <c r="G86">
        <v>289.83999999999997</v>
      </c>
      <c r="H86">
        <v>11.81</v>
      </c>
      <c r="I86">
        <v>66.88</v>
      </c>
      <c r="J86">
        <v>68.27</v>
      </c>
      <c r="K86">
        <v>64.62</v>
      </c>
      <c r="L86">
        <v>81.099999999999994</v>
      </c>
      <c r="M86">
        <f t="shared" si="7"/>
        <v>952.02999999999986</v>
      </c>
    </row>
    <row r="87" spans="1:15" x14ac:dyDescent="0.35">
      <c r="A87" t="s">
        <v>29</v>
      </c>
      <c r="B87">
        <v>51.38</v>
      </c>
      <c r="C87">
        <v>86.7</v>
      </c>
      <c r="D87">
        <v>127.02</v>
      </c>
      <c r="E87">
        <v>39</v>
      </c>
      <c r="F87">
        <v>59.34</v>
      </c>
      <c r="G87">
        <v>284.26</v>
      </c>
      <c r="H87">
        <v>11.02</v>
      </c>
      <c r="I87">
        <v>64.48</v>
      </c>
      <c r="J87">
        <v>67.55</v>
      </c>
      <c r="K87">
        <v>67.510000000000005</v>
      </c>
      <c r="L87">
        <v>78.94</v>
      </c>
      <c r="M87">
        <f t="shared" si="7"/>
        <v>937.2</v>
      </c>
    </row>
    <row r="88" spans="1:15" x14ac:dyDescent="0.35">
      <c r="A88" t="s">
        <v>30</v>
      </c>
      <c r="B88">
        <v>52.21</v>
      </c>
      <c r="C88">
        <v>94.37</v>
      </c>
      <c r="D88">
        <v>139.83000000000001</v>
      </c>
      <c r="E88">
        <v>39.86</v>
      </c>
      <c r="F88">
        <v>60.36</v>
      </c>
      <c r="G88">
        <v>216.19</v>
      </c>
      <c r="H88">
        <v>11.7</v>
      </c>
      <c r="I88">
        <v>72.209999999999994</v>
      </c>
      <c r="J88">
        <v>72.83</v>
      </c>
      <c r="K88">
        <v>69.290000000000006</v>
      </c>
      <c r="L88">
        <v>80.53</v>
      </c>
      <c r="M88">
        <f t="shared" si="7"/>
        <v>909.38000000000011</v>
      </c>
      <c r="O88" t="s">
        <v>43</v>
      </c>
    </row>
    <row r="89" spans="1:15" x14ac:dyDescent="0.35">
      <c r="A89" t="s">
        <v>32</v>
      </c>
      <c r="B89">
        <v>52.84</v>
      </c>
      <c r="C89">
        <v>94.19</v>
      </c>
      <c r="D89">
        <v>140.22</v>
      </c>
      <c r="E89">
        <v>35.4</v>
      </c>
      <c r="F89">
        <v>61.96</v>
      </c>
      <c r="G89">
        <v>291.82</v>
      </c>
      <c r="H89">
        <v>11.77</v>
      </c>
      <c r="I89">
        <v>66.239999999999995</v>
      </c>
      <c r="J89">
        <v>72.38</v>
      </c>
      <c r="K89">
        <v>63.68</v>
      </c>
      <c r="L89">
        <v>82.5</v>
      </c>
      <c r="M89">
        <f t="shared" si="7"/>
        <v>972.99999999999989</v>
      </c>
    </row>
    <row r="90" spans="1:15" x14ac:dyDescent="0.35">
      <c r="A90" t="s">
        <v>33</v>
      </c>
      <c r="B90">
        <v>52.03</v>
      </c>
      <c r="C90">
        <v>94.84</v>
      </c>
      <c r="D90">
        <v>124.56</v>
      </c>
      <c r="E90">
        <v>39.49</v>
      </c>
      <c r="F90">
        <v>55.08</v>
      </c>
      <c r="G90">
        <v>294.01</v>
      </c>
      <c r="H90">
        <v>11.31</v>
      </c>
      <c r="I90">
        <v>67.58</v>
      </c>
      <c r="J90">
        <v>69.42</v>
      </c>
      <c r="K90">
        <v>65.36</v>
      </c>
      <c r="L90">
        <v>77.7</v>
      </c>
      <c r="M90">
        <f t="shared" si="7"/>
        <v>951.38</v>
      </c>
    </row>
    <row r="91" spans="1:15" x14ac:dyDescent="0.35">
      <c r="A91" t="s">
        <v>34</v>
      </c>
      <c r="B91">
        <v>54.7</v>
      </c>
      <c r="C91">
        <v>88.58</v>
      </c>
      <c r="D91">
        <v>142.43</v>
      </c>
      <c r="E91">
        <v>40.51</v>
      </c>
      <c r="F91">
        <v>59.96</v>
      </c>
      <c r="G91">
        <v>262.08999999999997</v>
      </c>
      <c r="H91">
        <v>12.21</v>
      </c>
      <c r="I91">
        <v>71.75</v>
      </c>
      <c r="J91">
        <v>72.81</v>
      </c>
      <c r="K91">
        <v>72.37</v>
      </c>
      <c r="L91">
        <v>82.79</v>
      </c>
      <c r="M91">
        <f t="shared" si="7"/>
        <v>960.19999999999993</v>
      </c>
    </row>
    <row r="92" spans="1:15" x14ac:dyDescent="0.35">
      <c r="A92" t="s">
        <v>35</v>
      </c>
      <c r="B92">
        <v>52.31</v>
      </c>
      <c r="C92">
        <v>91.04</v>
      </c>
      <c r="D92">
        <v>126.17</v>
      </c>
      <c r="E92">
        <v>40.520000000000003</v>
      </c>
      <c r="F92">
        <v>59.54</v>
      </c>
      <c r="G92">
        <v>287.47000000000003</v>
      </c>
      <c r="H92">
        <v>11.58</v>
      </c>
      <c r="I92">
        <v>74.64</v>
      </c>
      <c r="J92">
        <v>73.290000000000006</v>
      </c>
      <c r="K92">
        <v>64.400000000000006</v>
      </c>
      <c r="L92">
        <v>86.7</v>
      </c>
      <c r="M92">
        <f t="shared" si="7"/>
        <v>967.66000000000008</v>
      </c>
    </row>
    <row r="93" spans="1:15" x14ac:dyDescent="0.35">
      <c r="A93" t="s">
        <v>36</v>
      </c>
      <c r="B93">
        <v>53.02</v>
      </c>
      <c r="C93">
        <v>94.07</v>
      </c>
      <c r="D93">
        <v>127.27</v>
      </c>
      <c r="E93">
        <v>39.119999999999997</v>
      </c>
      <c r="F93">
        <v>58.01</v>
      </c>
      <c r="G93">
        <v>297.89</v>
      </c>
      <c r="H93">
        <v>11.76</v>
      </c>
      <c r="I93">
        <v>67.03</v>
      </c>
      <c r="J93">
        <v>68.819999999999993</v>
      </c>
      <c r="K93">
        <v>66.790000000000006</v>
      </c>
      <c r="L93">
        <v>83.92</v>
      </c>
      <c r="M93">
        <f t="shared" si="7"/>
        <v>967.69999999999993</v>
      </c>
    </row>
    <row r="94" spans="1:15" x14ac:dyDescent="0.35">
      <c r="A94" t="s">
        <v>37</v>
      </c>
      <c r="B94">
        <v>54.97</v>
      </c>
      <c r="C94">
        <v>91.5</v>
      </c>
      <c r="D94">
        <v>142.91999999999999</v>
      </c>
      <c r="E94">
        <v>37.29</v>
      </c>
      <c r="F94">
        <v>58.82</v>
      </c>
      <c r="G94">
        <v>265.22000000000003</v>
      </c>
      <c r="H94">
        <v>10.29</v>
      </c>
      <c r="I94">
        <v>69.67</v>
      </c>
      <c r="J94">
        <v>67.86</v>
      </c>
      <c r="K94">
        <v>68.88</v>
      </c>
      <c r="L94">
        <v>84.7</v>
      </c>
      <c r="M94">
        <f t="shared" si="7"/>
        <v>952.12</v>
      </c>
    </row>
    <row r="95" spans="1:15" x14ac:dyDescent="0.35">
      <c r="A95" t="s">
        <v>38</v>
      </c>
      <c r="B95">
        <v>54.94</v>
      </c>
      <c r="C95">
        <v>91.39</v>
      </c>
      <c r="D95">
        <v>134.36000000000001</v>
      </c>
      <c r="E95">
        <v>38.61</v>
      </c>
      <c r="F95">
        <v>58.86</v>
      </c>
      <c r="G95">
        <v>287.49</v>
      </c>
      <c r="H95">
        <v>10.8</v>
      </c>
      <c r="I95">
        <v>67.540000000000006</v>
      </c>
      <c r="J95">
        <v>75.510000000000005</v>
      </c>
      <c r="K95">
        <v>63.49</v>
      </c>
      <c r="L95">
        <v>82.4</v>
      </c>
      <c r="M95">
        <f t="shared" si="7"/>
        <v>965.39</v>
      </c>
    </row>
    <row r="96" spans="1:15" x14ac:dyDescent="0.35">
      <c r="A96" t="s">
        <v>39</v>
      </c>
      <c r="B96">
        <v>50.22</v>
      </c>
      <c r="C96">
        <v>97.83</v>
      </c>
      <c r="D96">
        <v>134.49</v>
      </c>
      <c r="E96">
        <v>39.85</v>
      </c>
      <c r="F96">
        <v>58</v>
      </c>
      <c r="G96">
        <v>291.85000000000002</v>
      </c>
      <c r="H96">
        <v>10.97</v>
      </c>
      <c r="I96">
        <v>71.86</v>
      </c>
      <c r="J96">
        <v>71.61</v>
      </c>
      <c r="K96">
        <v>71.22</v>
      </c>
      <c r="L96">
        <v>83.2</v>
      </c>
      <c r="M96">
        <f>SUM(B96:L96)</f>
        <v>981.10000000000014</v>
      </c>
    </row>
    <row r="98" spans="1:13" x14ac:dyDescent="0.35">
      <c r="A98" t="s">
        <v>44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</row>
    <row r="99" spans="1:13" x14ac:dyDescent="0.35">
      <c r="A99" t="s">
        <v>17</v>
      </c>
      <c r="B99" s="12">
        <f>B75/B$75 - 1</f>
        <v>0</v>
      </c>
      <c r="C99" s="12">
        <f t="shared" ref="C99:L99" si="8">C75/C$75 - 1</f>
        <v>0</v>
      </c>
      <c r="D99" s="12">
        <f t="shared" si="8"/>
        <v>0</v>
      </c>
      <c r="E99" s="12">
        <f t="shared" si="8"/>
        <v>0</v>
      </c>
      <c r="F99" s="12">
        <f t="shared" si="8"/>
        <v>0</v>
      </c>
      <c r="G99" s="12">
        <f t="shared" si="8"/>
        <v>0</v>
      </c>
      <c r="H99" s="12">
        <f t="shared" si="8"/>
        <v>0</v>
      </c>
      <c r="I99" s="12">
        <f t="shared" si="8"/>
        <v>0</v>
      </c>
      <c r="J99" s="12">
        <f t="shared" si="8"/>
        <v>0</v>
      </c>
      <c r="K99" s="12">
        <f t="shared" si="8"/>
        <v>0</v>
      </c>
      <c r="L99" s="12">
        <f t="shared" si="8"/>
        <v>0</v>
      </c>
      <c r="M99" s="12">
        <f>M75/M$75 - 1</f>
        <v>0</v>
      </c>
    </row>
    <row r="100" spans="1:13" x14ac:dyDescent="0.35">
      <c r="A100" t="s">
        <v>18</v>
      </c>
      <c r="B100" s="12">
        <f t="shared" ref="B100:M115" si="9">B76/B$75 - 1</f>
        <v>6.0116086235489252E-2</v>
      </c>
      <c r="C100" s="12">
        <f t="shared" si="9"/>
        <v>7.7142178969855202E-2</v>
      </c>
      <c r="D100" s="12">
        <f t="shared" si="9"/>
        <v>-2.3244512837126474E-2</v>
      </c>
      <c r="E100" s="12">
        <f t="shared" si="9"/>
        <v>-2.1790496193226705E-2</v>
      </c>
      <c r="F100" s="12">
        <f t="shared" si="9"/>
        <v>-1.0990959049813842E-2</v>
      </c>
      <c r="G100" s="12">
        <f t="shared" si="9"/>
        <v>-4.5697686776011714E-3</v>
      </c>
      <c r="H100" s="12">
        <f t="shared" si="9"/>
        <v>7.7699293642784939E-2</v>
      </c>
      <c r="I100" s="12">
        <f t="shared" si="9"/>
        <v>7.6781326781327763E-3</v>
      </c>
      <c r="J100" s="12">
        <f t="shared" si="9"/>
        <v>3.0003000300029559E-3</v>
      </c>
      <c r="K100" s="12">
        <f t="shared" si="9"/>
        <v>-4.0548970679975538E-3</v>
      </c>
      <c r="L100" s="12">
        <f t="shared" si="9"/>
        <v>3.1189083820662766E-2</v>
      </c>
      <c r="M100" s="12">
        <f t="shared" si="9"/>
        <v>8.0828381684725503E-3</v>
      </c>
    </row>
    <row r="101" spans="1:13" x14ac:dyDescent="0.35">
      <c r="A101" t="s">
        <v>19</v>
      </c>
      <c r="B101" s="12">
        <f t="shared" si="9"/>
        <v>6.4262023217247055E-2</v>
      </c>
      <c r="C101" s="12">
        <f t="shared" si="9"/>
        <v>9.3045335865179046E-2</v>
      </c>
      <c r="D101" s="12">
        <f t="shared" si="9"/>
        <v>1.7332145460435822E-2</v>
      </c>
      <c r="E101" s="12">
        <f t="shared" si="9"/>
        <v>5.8283013914413262E-2</v>
      </c>
      <c r="F101" s="12">
        <f t="shared" si="9"/>
        <v>1.4181882644921373E-3</v>
      </c>
      <c r="G101" s="12">
        <f t="shared" si="9"/>
        <v>-1.7676857132735924E-2</v>
      </c>
      <c r="H101" s="12">
        <f t="shared" si="9"/>
        <v>3.2290615539858791E-2</v>
      </c>
      <c r="I101" s="12">
        <f t="shared" si="9"/>
        <v>4.0233415233415171E-2</v>
      </c>
      <c r="J101" s="12">
        <f t="shared" si="9"/>
        <v>4.7404740474047413E-2</v>
      </c>
      <c r="K101" s="12">
        <f t="shared" si="9"/>
        <v>1.5283842794759694E-2</v>
      </c>
      <c r="L101" s="12">
        <f t="shared" si="9"/>
        <v>4.4184535412605808E-3</v>
      </c>
      <c r="M101" s="12">
        <f t="shared" si="9"/>
        <v>1.9453425375742794E-2</v>
      </c>
    </row>
    <row r="102" spans="1:13" x14ac:dyDescent="0.35">
      <c r="A102" t="s">
        <v>20</v>
      </c>
      <c r="B102" s="12">
        <f t="shared" si="9"/>
        <v>0.16936152570480911</v>
      </c>
      <c r="C102" s="12">
        <f t="shared" si="9"/>
        <v>0.12473296938048883</v>
      </c>
      <c r="D102" s="12">
        <f t="shared" si="9"/>
        <v>7.7103749898761009E-2</v>
      </c>
      <c r="E102" s="12">
        <f t="shared" si="9"/>
        <v>0.26962457337883938</v>
      </c>
      <c r="F102" s="12">
        <f t="shared" si="9"/>
        <v>1.1700053182059911E-2</v>
      </c>
      <c r="G102" s="12">
        <f t="shared" si="9"/>
        <v>2.8906443728081044E-2</v>
      </c>
      <c r="H102" s="12">
        <f t="shared" si="9"/>
        <v>9.3844601412714335E-2</v>
      </c>
      <c r="I102" s="12">
        <f t="shared" si="9"/>
        <v>8.292383292383132E-3</v>
      </c>
      <c r="J102" s="12">
        <f t="shared" si="9"/>
        <v>2.64026402640265E-2</v>
      </c>
      <c r="K102" s="12">
        <f t="shared" si="9"/>
        <v>-8.733624454148492E-3</v>
      </c>
      <c r="L102" s="12">
        <f t="shared" si="9"/>
        <v>0.13229369720597783</v>
      </c>
      <c r="M102" s="12">
        <f t="shared" si="9"/>
        <v>6.5689444250262241E-2</v>
      </c>
    </row>
    <row r="103" spans="1:13" x14ac:dyDescent="0.35">
      <c r="A103" t="s">
        <v>21</v>
      </c>
      <c r="B103" s="12">
        <f t="shared" si="9"/>
        <v>3.66915422885572E-2</v>
      </c>
      <c r="C103" s="12">
        <f t="shared" si="9"/>
        <v>2.7296463327794784E-2</v>
      </c>
      <c r="D103" s="12">
        <f t="shared" si="9"/>
        <v>-1.8547015469344674E-2</v>
      </c>
      <c r="E103" s="12">
        <f t="shared" si="9"/>
        <v>2.6253609871357275E-2</v>
      </c>
      <c r="F103" s="12">
        <f t="shared" si="9"/>
        <v>9.9273178514447391E-3</v>
      </c>
      <c r="G103" s="12">
        <f t="shared" si="9"/>
        <v>-7.3683091855893945E-3</v>
      </c>
      <c r="H103" s="12">
        <f t="shared" si="9"/>
        <v>4.7426841574167655E-2</v>
      </c>
      <c r="I103" s="12">
        <f t="shared" si="9"/>
        <v>2.4262899262899262E-2</v>
      </c>
      <c r="J103" s="12">
        <f t="shared" si="9"/>
        <v>7.8007800780077963E-2</v>
      </c>
      <c r="K103" s="12">
        <f t="shared" si="9"/>
        <v>-7.0180910792264628E-3</v>
      </c>
      <c r="L103" s="12">
        <f t="shared" si="9"/>
        <v>4.145549057829756E-2</v>
      </c>
      <c r="M103" s="12">
        <f t="shared" si="9"/>
        <v>1.2288098566934691E-2</v>
      </c>
    </row>
    <row r="104" spans="1:13" x14ac:dyDescent="0.35">
      <c r="A104" t="s">
        <v>22</v>
      </c>
      <c r="B104" s="12">
        <f t="shared" si="9"/>
        <v>3.0058043117744626E-2</v>
      </c>
      <c r="C104" s="12">
        <f t="shared" si="9"/>
        <v>1.5191075243294661E-2</v>
      </c>
      <c r="D104" s="12">
        <f t="shared" si="9"/>
        <v>2.5593261521017263E-2</v>
      </c>
      <c r="E104" s="12">
        <f t="shared" si="9"/>
        <v>5.250721974271455E-2</v>
      </c>
      <c r="F104" s="12">
        <f t="shared" si="9"/>
        <v>3.5100159546179732E-2</v>
      </c>
      <c r="G104" s="12">
        <f t="shared" si="9"/>
        <v>-1.7251762372028745E-2</v>
      </c>
      <c r="H104" s="12">
        <f t="shared" si="9"/>
        <v>0.12008072653884949</v>
      </c>
      <c r="I104" s="12">
        <f t="shared" si="9"/>
        <v>1.0442260442260265E-2</v>
      </c>
      <c r="J104" s="12">
        <f t="shared" si="9"/>
        <v>6.3006300630064072E-3</v>
      </c>
      <c r="K104" s="12">
        <f t="shared" si="9"/>
        <v>-2.4953212726138485E-2</v>
      </c>
      <c r="L104" s="12">
        <f t="shared" si="9"/>
        <v>8.8888888888889017E-2</v>
      </c>
      <c r="M104" s="12">
        <f t="shared" si="9"/>
        <v>1.3686211114994684E-2</v>
      </c>
    </row>
    <row r="105" spans="1:13" x14ac:dyDescent="0.35">
      <c r="A105" t="s">
        <v>23</v>
      </c>
      <c r="B105" s="12">
        <f t="shared" si="9"/>
        <v>2.9850746268656581E-2</v>
      </c>
      <c r="C105" s="12">
        <f t="shared" si="9"/>
        <v>6.0764300973178198E-2</v>
      </c>
      <c r="D105" s="12">
        <f t="shared" si="9"/>
        <v>2.2029642828217399E-2</v>
      </c>
      <c r="E105" s="12">
        <f t="shared" si="9"/>
        <v>0</v>
      </c>
      <c r="F105" s="12">
        <f t="shared" si="9"/>
        <v>-3.0668321219641803E-2</v>
      </c>
      <c r="G105" s="12">
        <f t="shared" si="9"/>
        <v>3.8648198660951483E-2</v>
      </c>
      <c r="H105" s="12">
        <f t="shared" si="9"/>
        <v>0.23511604439959632</v>
      </c>
      <c r="I105" s="12">
        <f t="shared" si="9"/>
        <v>3.5933660933660683E-2</v>
      </c>
      <c r="J105" s="12">
        <f t="shared" si="9"/>
        <v>-1.6201620162016206E-2</v>
      </c>
      <c r="K105" s="12">
        <f t="shared" si="9"/>
        <v>4.3356207111665546E-2</v>
      </c>
      <c r="L105" s="12">
        <f t="shared" si="9"/>
        <v>4.2235217673814107E-2</v>
      </c>
      <c r="M105" s="12">
        <f t="shared" si="9"/>
        <v>3.0671094023069001E-2</v>
      </c>
    </row>
    <row r="106" spans="1:13" x14ac:dyDescent="0.35">
      <c r="A106" t="s">
        <v>24</v>
      </c>
      <c r="B106" s="12">
        <f t="shared" si="9"/>
        <v>0.16210613598673307</v>
      </c>
      <c r="C106" s="12">
        <f t="shared" si="9"/>
        <v>0.13933064324709221</v>
      </c>
      <c r="D106" s="12">
        <f t="shared" si="9"/>
        <v>0.15007694176723096</v>
      </c>
      <c r="E106" s="12">
        <f t="shared" si="9"/>
        <v>8.8212129167760445E-2</v>
      </c>
      <c r="F106" s="12">
        <f t="shared" si="9"/>
        <v>2.357737989718145E-2</v>
      </c>
      <c r="G106" s="12">
        <f t="shared" si="9"/>
        <v>5.0302880017003782E-2</v>
      </c>
      <c r="H106" s="12">
        <f t="shared" si="9"/>
        <v>0.11806256306760843</v>
      </c>
      <c r="I106" s="12">
        <f t="shared" si="9"/>
        <v>3.1787469287469117E-2</v>
      </c>
      <c r="J106" s="12">
        <f t="shared" si="9"/>
        <v>8.430843084308437E-2</v>
      </c>
      <c r="K106" s="12">
        <f t="shared" si="9"/>
        <v>1.2320648783530785E-2</v>
      </c>
      <c r="L106" s="12">
        <f t="shared" si="9"/>
        <v>0.15360623781676397</v>
      </c>
      <c r="M106" s="12">
        <f t="shared" si="9"/>
        <v>8.5689007340090884E-2</v>
      </c>
    </row>
    <row r="107" spans="1:13" x14ac:dyDescent="0.35">
      <c r="A107" t="s">
        <v>25</v>
      </c>
      <c r="B107" s="12">
        <f t="shared" si="9"/>
        <v>8.0845771144278489E-2</v>
      </c>
      <c r="C107" s="12">
        <f t="shared" si="9"/>
        <v>-3.560408260147252E-3</v>
      </c>
      <c r="D107" s="12">
        <f t="shared" si="9"/>
        <v>1.2715639426581493E-2</v>
      </c>
      <c r="E107" s="12">
        <f t="shared" si="9"/>
        <v>6.0120766605408216E-2</v>
      </c>
      <c r="F107" s="12">
        <f t="shared" si="9"/>
        <v>1.6663712107782391E-2</v>
      </c>
      <c r="G107" s="12">
        <f t="shared" si="9"/>
        <v>1.427609904707916E-2</v>
      </c>
      <c r="H107" s="12">
        <f t="shared" si="9"/>
        <v>6.1553985872855543E-2</v>
      </c>
      <c r="I107" s="12">
        <f t="shared" si="9"/>
        <v>1.0442260442260265E-2</v>
      </c>
      <c r="J107" s="12">
        <f t="shared" si="9"/>
        <v>3.6603660366036461E-2</v>
      </c>
      <c r="K107" s="12">
        <f t="shared" si="9"/>
        <v>-1.0293200249532175E-2</v>
      </c>
      <c r="L107" s="12">
        <f t="shared" si="9"/>
        <v>4.1195581546458859E-2</v>
      </c>
      <c r="M107" s="12">
        <f t="shared" si="9"/>
        <v>2.0392782243970675E-2</v>
      </c>
    </row>
    <row r="108" spans="1:13" x14ac:dyDescent="0.35">
      <c r="A108" t="s">
        <v>26</v>
      </c>
      <c r="B108" s="12">
        <f t="shared" si="9"/>
        <v>3.7106135986733069E-2</v>
      </c>
      <c r="C108" s="12">
        <f t="shared" si="9"/>
        <v>5.7322572988369291E-2</v>
      </c>
      <c r="D108" s="12">
        <f t="shared" si="9"/>
        <v>3.4907264922653392E-2</v>
      </c>
      <c r="E108" s="12">
        <f t="shared" si="9"/>
        <v>2.2053032291940111E-2</v>
      </c>
      <c r="F108" s="12">
        <f t="shared" si="9"/>
        <v>-1.3118241446551937E-2</v>
      </c>
      <c r="G108" s="12">
        <f t="shared" si="9"/>
        <v>1.009600056679294E-2</v>
      </c>
      <c r="H108" s="12">
        <f t="shared" si="9"/>
        <v>7.4672048435923344E-2</v>
      </c>
      <c r="I108" s="12">
        <f t="shared" si="9"/>
        <v>3.9158476658476715E-2</v>
      </c>
      <c r="J108" s="12">
        <f t="shared" si="9"/>
        <v>4.53045304530455E-2</v>
      </c>
      <c r="K108" s="12">
        <f t="shared" si="9"/>
        <v>1.2788521522145935E-2</v>
      </c>
      <c r="L108" s="12">
        <f t="shared" si="9"/>
        <v>2.6770630279402186E-2</v>
      </c>
      <c r="M108" s="12">
        <f t="shared" si="9"/>
        <v>2.5198794127927249E-2</v>
      </c>
    </row>
    <row r="109" spans="1:13" x14ac:dyDescent="0.35">
      <c r="A109" t="s">
        <v>27</v>
      </c>
      <c r="B109" s="12">
        <f t="shared" si="9"/>
        <v>0.14116915422885556</v>
      </c>
      <c r="C109" s="12">
        <f t="shared" si="9"/>
        <v>8.6992641822928984E-2</v>
      </c>
      <c r="D109" s="12">
        <f t="shared" si="9"/>
        <v>9.5650765368105573E-2</v>
      </c>
      <c r="E109" s="12">
        <f t="shared" si="9"/>
        <v>4.2530847991598675E-2</v>
      </c>
      <c r="F109" s="12">
        <f t="shared" si="9"/>
        <v>1.4536429711044185E-2</v>
      </c>
      <c r="G109" s="12">
        <f t="shared" si="9"/>
        <v>-3.4609798434234396E-2</v>
      </c>
      <c r="H109" s="12">
        <f t="shared" si="9"/>
        <v>3.8345105953582204E-2</v>
      </c>
      <c r="I109" s="12">
        <f t="shared" si="9"/>
        <v>-9.8280098280097983E-3</v>
      </c>
      <c r="J109" s="12">
        <f t="shared" si="9"/>
        <v>0.12811281128112828</v>
      </c>
      <c r="K109" s="12">
        <f t="shared" si="9"/>
        <v>3.945726762320656E-2</v>
      </c>
      <c r="L109" s="12">
        <f t="shared" si="9"/>
        <v>9.6556205328135025E-2</v>
      </c>
      <c r="M109" s="12">
        <f t="shared" si="9"/>
        <v>4.0261272282418714E-2</v>
      </c>
    </row>
    <row r="110" spans="1:13" x14ac:dyDescent="0.35">
      <c r="A110" t="s">
        <v>28</v>
      </c>
      <c r="B110" s="12">
        <f t="shared" si="9"/>
        <v>0.1059286898839138</v>
      </c>
      <c r="C110" s="12">
        <f t="shared" si="9"/>
        <v>4.7709470685971977E-2</v>
      </c>
      <c r="D110" s="12">
        <f t="shared" si="9"/>
        <v>1.0042925406981373E-2</v>
      </c>
      <c r="E110" s="12">
        <f t="shared" si="9"/>
        <v>0.18771331058020468</v>
      </c>
      <c r="F110" s="12">
        <f t="shared" si="9"/>
        <v>2.6945577025350165E-2</v>
      </c>
      <c r="G110" s="12">
        <f t="shared" si="9"/>
        <v>2.6745545361153367E-2</v>
      </c>
      <c r="H110" s="12">
        <f t="shared" si="9"/>
        <v>0.19172552976791124</v>
      </c>
      <c r="I110" s="12">
        <f t="shared" si="9"/>
        <v>2.7027027027026973E-2</v>
      </c>
      <c r="J110" s="12">
        <f t="shared" si="9"/>
        <v>2.4152415241524228E-2</v>
      </c>
      <c r="K110" s="12">
        <f t="shared" si="9"/>
        <v>7.7978789769181933E-3</v>
      </c>
      <c r="L110" s="12">
        <f t="shared" si="9"/>
        <v>5.3931124106562534E-2</v>
      </c>
      <c r="M110" s="12">
        <f t="shared" si="9"/>
        <v>3.9878975882558398E-2</v>
      </c>
    </row>
    <row r="111" spans="1:13" x14ac:dyDescent="0.35">
      <c r="A111" t="s">
        <v>29</v>
      </c>
      <c r="B111" s="12">
        <f t="shared" si="9"/>
        <v>6.5091210613598793E-2</v>
      </c>
      <c r="C111" s="12">
        <f t="shared" si="9"/>
        <v>2.8957987182530287E-2</v>
      </c>
      <c r="D111" s="12">
        <f t="shared" si="9"/>
        <v>2.8751923544180658E-2</v>
      </c>
      <c r="E111" s="12">
        <f t="shared" si="9"/>
        <v>2.3890784982935065E-2</v>
      </c>
      <c r="F111" s="12">
        <f t="shared" si="9"/>
        <v>5.1941145187023752E-2</v>
      </c>
      <c r="G111" s="12">
        <f t="shared" si="9"/>
        <v>6.9786389882744437E-3</v>
      </c>
      <c r="H111" s="12">
        <f t="shared" si="9"/>
        <v>0.11200807265388502</v>
      </c>
      <c r="I111" s="12">
        <f t="shared" si="9"/>
        <v>-9.8280098280097983E-3</v>
      </c>
      <c r="J111" s="12">
        <f t="shared" si="9"/>
        <v>1.3351335133513276E-2</v>
      </c>
      <c r="K111" s="12">
        <f t="shared" si="9"/>
        <v>5.2869619463505879E-2</v>
      </c>
      <c r="L111" s="12">
        <f t="shared" si="9"/>
        <v>2.5860948667966177E-2</v>
      </c>
      <c r="M111" s="12">
        <f t="shared" si="9"/>
        <v>2.3680531282768369E-2</v>
      </c>
    </row>
    <row r="112" spans="1:13" x14ac:dyDescent="0.35">
      <c r="A112" t="s">
        <v>30</v>
      </c>
      <c r="B112" s="12">
        <f t="shared" si="9"/>
        <v>8.229684908789392E-2</v>
      </c>
      <c r="C112" s="12">
        <f t="shared" si="9"/>
        <v>0.11998575836695946</v>
      </c>
      <c r="D112" s="12">
        <f t="shared" si="9"/>
        <v>0.13250182230501339</v>
      </c>
      <c r="E112" s="12">
        <f t="shared" si="9"/>
        <v>4.6468889472302433E-2</v>
      </c>
      <c r="F112" s="12">
        <f t="shared" si="9"/>
        <v>7.0023045559298058E-2</v>
      </c>
      <c r="G112" s="12">
        <f t="shared" si="9"/>
        <v>-0.23415636402281348</v>
      </c>
      <c r="H112" s="12">
        <f t="shared" si="9"/>
        <v>0.18062563067608473</v>
      </c>
      <c r="I112" s="12">
        <f t="shared" si="9"/>
        <v>0.10887592137592117</v>
      </c>
      <c r="J112" s="12">
        <f t="shared" si="9"/>
        <v>9.2559255925592554E-2</v>
      </c>
      <c r="K112" s="12">
        <f t="shared" si="9"/>
        <v>8.0630068621335038E-2</v>
      </c>
      <c r="L112" s="12">
        <f t="shared" si="9"/>
        <v>4.6523716699155226E-2</v>
      </c>
      <c r="M112" s="12">
        <f t="shared" si="9"/>
        <v>-6.706571128975769E-3</v>
      </c>
    </row>
    <row r="113" spans="1:13" x14ac:dyDescent="0.35">
      <c r="A113" t="s">
        <v>32</v>
      </c>
      <c r="B113" s="12">
        <f t="shared" si="9"/>
        <v>9.5356550580431243E-2</v>
      </c>
      <c r="C113" s="12">
        <f t="shared" si="9"/>
        <v>0.11784951341087102</v>
      </c>
      <c r="D113" s="12">
        <f t="shared" si="9"/>
        <v>0.13566048432817679</v>
      </c>
      <c r="E113" s="12">
        <f t="shared" si="9"/>
        <v>-7.0622210553951237E-2</v>
      </c>
      <c r="F113" s="12">
        <f t="shared" si="9"/>
        <v>9.838681084914036E-2</v>
      </c>
      <c r="G113" s="12">
        <f t="shared" si="9"/>
        <v>3.3759608912820038E-2</v>
      </c>
      <c r="H113" s="12">
        <f t="shared" si="9"/>
        <v>0.18768920282542889</v>
      </c>
      <c r="I113" s="12">
        <f t="shared" si="9"/>
        <v>1.7199017199017064E-2</v>
      </c>
      <c r="J113" s="12">
        <f t="shared" si="9"/>
        <v>8.5808580858085737E-2</v>
      </c>
      <c r="K113" s="12">
        <f t="shared" si="9"/>
        <v>-6.8621334996881167E-3</v>
      </c>
      <c r="L113" s="12">
        <f t="shared" si="9"/>
        <v>7.2124756335282703E-2</v>
      </c>
      <c r="M113" s="12">
        <f t="shared" si="9"/>
        <v>6.2783991611324641E-2</v>
      </c>
    </row>
    <row r="114" spans="1:13" x14ac:dyDescent="0.35">
      <c r="A114" t="s">
        <v>33</v>
      </c>
      <c r="B114" s="12">
        <f t="shared" si="9"/>
        <v>7.8565505804311764E-2</v>
      </c>
      <c r="C114" s="12">
        <f t="shared" si="9"/>
        <v>0.12556373130785659</v>
      </c>
      <c r="D114" s="12">
        <f t="shared" si="9"/>
        <v>8.8280553980724097E-3</v>
      </c>
      <c r="E114" s="12">
        <f t="shared" si="9"/>
        <v>3.6755053819900185E-2</v>
      </c>
      <c r="F114" s="12">
        <f t="shared" si="9"/>
        <v>-2.3577379897181339E-2</v>
      </c>
      <c r="G114" s="12">
        <f t="shared" si="9"/>
        <v>4.1517588295724162E-2</v>
      </c>
      <c r="H114" s="12">
        <f t="shared" si="9"/>
        <v>0.14127144298688199</v>
      </c>
      <c r="I114" s="12">
        <f t="shared" si="9"/>
        <v>3.7776412776412638E-2</v>
      </c>
      <c r="J114" s="12">
        <f t="shared" si="9"/>
        <v>4.1404140414041501E-2</v>
      </c>
      <c r="K114" s="12">
        <f t="shared" si="9"/>
        <v>1.9338739862757359E-2</v>
      </c>
      <c r="L114" s="12">
        <f t="shared" si="9"/>
        <v>9.74658869395717E-3</v>
      </c>
      <c r="M114" s="12">
        <f t="shared" si="9"/>
        <v>3.9168996854246796E-2</v>
      </c>
    </row>
    <row r="115" spans="1:13" x14ac:dyDescent="0.35">
      <c r="A115" t="s">
        <v>34</v>
      </c>
      <c r="B115" s="12">
        <f t="shared" si="9"/>
        <v>0.13391376451077952</v>
      </c>
      <c r="C115" s="12">
        <f t="shared" si="9"/>
        <v>5.1269878946119007E-2</v>
      </c>
      <c r="D115" s="12">
        <f t="shared" si="9"/>
        <v>0.15355956912610358</v>
      </c>
      <c r="E115" s="12">
        <f t="shared" si="9"/>
        <v>6.3533735888684495E-2</v>
      </c>
      <c r="F115" s="12">
        <f t="shared" si="9"/>
        <v>6.2932104236837594E-2</v>
      </c>
      <c r="G115" s="12">
        <f t="shared" si="9"/>
        <v>-7.1557618052357608E-2</v>
      </c>
      <c r="H115" s="12">
        <f t="shared" si="9"/>
        <v>0.23208879919273473</v>
      </c>
      <c r="I115" s="12">
        <f t="shared" si="9"/>
        <v>0.10181203931203919</v>
      </c>
      <c r="J115" s="12">
        <f t="shared" si="9"/>
        <v>9.2259225922592281E-2</v>
      </c>
      <c r="K115" s="12">
        <f t="shared" si="9"/>
        <v>0.12866500311915163</v>
      </c>
      <c r="L115" s="12">
        <f t="shared" si="9"/>
        <v>7.5893437296946198E-2</v>
      </c>
      <c r="M115" s="12">
        <f t="shared" si="9"/>
        <v>4.8802866130723377E-2</v>
      </c>
    </row>
    <row r="116" spans="1:13" x14ac:dyDescent="0.35">
      <c r="A116" t="s">
        <v>35</v>
      </c>
      <c r="B116" s="12">
        <f t="shared" ref="B116:M120" si="10">B92/B$75 - 1</f>
        <v>8.4369817578772821E-2</v>
      </c>
      <c r="C116" s="12">
        <f t="shared" si="10"/>
        <v>8.0465226679325985E-2</v>
      </c>
      <c r="D116" s="12">
        <f t="shared" si="10"/>
        <v>2.1867660160362901E-2</v>
      </c>
      <c r="E116" s="12">
        <f t="shared" si="10"/>
        <v>6.3796271987398345E-2</v>
      </c>
      <c r="F116" s="12">
        <f t="shared" si="10"/>
        <v>5.5486615848253873E-2</v>
      </c>
      <c r="G116" s="12">
        <f t="shared" si="10"/>
        <v>1.8349923837188697E-2</v>
      </c>
      <c r="H116" s="12">
        <f t="shared" si="10"/>
        <v>0.16851664984863768</v>
      </c>
      <c r="I116" s="12">
        <f t="shared" si="10"/>
        <v>0.14619164619164615</v>
      </c>
      <c r="J116" s="12">
        <f t="shared" si="10"/>
        <v>9.9459945994599508E-2</v>
      </c>
      <c r="K116" s="12">
        <f t="shared" si="10"/>
        <v>4.366812227074357E-3</v>
      </c>
      <c r="L116" s="12">
        <f t="shared" si="10"/>
        <v>0.12670565302144254</v>
      </c>
      <c r="M116" s="12">
        <f t="shared" si="10"/>
        <v>5.6951240824886451E-2</v>
      </c>
    </row>
    <row r="117" spans="1:13" x14ac:dyDescent="0.35">
      <c r="A117" t="s">
        <v>36</v>
      </c>
      <c r="B117" s="12">
        <f t="shared" si="10"/>
        <v>9.9087893864013177E-2</v>
      </c>
      <c r="C117" s="12">
        <f t="shared" si="10"/>
        <v>0.11642535010681221</v>
      </c>
      <c r="D117" s="12">
        <f t="shared" si="10"/>
        <v>3.077670689236256E-2</v>
      </c>
      <c r="E117" s="12">
        <f t="shared" si="10"/>
        <v>2.7041218167497938E-2</v>
      </c>
      <c r="F117" s="12">
        <f t="shared" si="10"/>
        <v>2.8363765289842302E-2</v>
      </c>
      <c r="G117" s="12">
        <f t="shared" si="10"/>
        <v>5.526231889191946E-2</v>
      </c>
      <c r="H117" s="12">
        <f t="shared" si="10"/>
        <v>0.18668012108980814</v>
      </c>
      <c r="I117" s="12">
        <f t="shared" si="10"/>
        <v>2.9330466830466806E-2</v>
      </c>
      <c r="J117" s="12">
        <f t="shared" si="10"/>
        <v>3.2403240324032412E-2</v>
      </c>
      <c r="K117" s="12">
        <f t="shared" si="10"/>
        <v>4.1640673736743627E-2</v>
      </c>
      <c r="L117" s="12">
        <f t="shared" si="10"/>
        <v>9.0578297595841351E-2</v>
      </c>
      <c r="M117" s="12">
        <f t="shared" si="10"/>
        <v>5.6994931842013319E-2</v>
      </c>
    </row>
    <row r="118" spans="1:13" x14ac:dyDescent="0.35">
      <c r="A118" t="s">
        <v>37</v>
      </c>
      <c r="B118" s="12">
        <f t="shared" si="10"/>
        <v>0.13951077943615253</v>
      </c>
      <c r="C118" s="12">
        <f t="shared" si="10"/>
        <v>8.5924519344884764E-2</v>
      </c>
      <c r="D118" s="12">
        <f t="shared" si="10"/>
        <v>0.15752814448853969</v>
      </c>
      <c r="E118" s="12">
        <f t="shared" si="10"/>
        <v>-2.1002887897085931E-2</v>
      </c>
      <c r="F118" s="12">
        <f t="shared" si="10"/>
        <v>4.2722921467824859E-2</v>
      </c>
      <c r="G118" s="12">
        <f t="shared" si="10"/>
        <v>-6.0469729710581288E-2</v>
      </c>
      <c r="H118" s="12">
        <f t="shared" si="10"/>
        <v>3.8345105953582204E-2</v>
      </c>
      <c r="I118" s="12">
        <f t="shared" si="10"/>
        <v>6.9871007371007376E-2</v>
      </c>
      <c r="J118" s="12">
        <f t="shared" si="10"/>
        <v>1.8001800180017957E-2</v>
      </c>
      <c r="K118" s="12">
        <f t="shared" si="10"/>
        <v>7.4235807860261849E-2</v>
      </c>
      <c r="L118" s="12">
        <f t="shared" si="10"/>
        <v>0.10071474983755691</v>
      </c>
      <c r="M118" s="12">
        <f t="shared" si="10"/>
        <v>3.9977280671094073E-2</v>
      </c>
    </row>
    <row r="119" spans="1:13" x14ac:dyDescent="0.35">
      <c r="A119" t="s">
        <v>38</v>
      </c>
      <c r="B119" s="12">
        <f t="shared" si="10"/>
        <v>0.13888888888888884</v>
      </c>
      <c r="C119" s="12">
        <f t="shared" si="10"/>
        <v>8.4619036316164298E-2</v>
      </c>
      <c r="D119" s="12">
        <f t="shared" si="10"/>
        <v>8.8199562646796847E-2</v>
      </c>
      <c r="E119" s="12">
        <f t="shared" si="10"/>
        <v>1.3651877133105783E-2</v>
      </c>
      <c r="F119" s="12">
        <f t="shared" si="10"/>
        <v>4.3432015600070928E-2</v>
      </c>
      <c r="G119" s="12">
        <f t="shared" si="10"/>
        <v>1.8420772963973153E-2</v>
      </c>
      <c r="H119" s="12">
        <f t="shared" si="10"/>
        <v>8.9808274470232208E-2</v>
      </c>
      <c r="I119" s="12">
        <f t="shared" si="10"/>
        <v>3.7162162162162282E-2</v>
      </c>
      <c r="J119" s="12">
        <f t="shared" si="10"/>
        <v>0.13276327632763296</v>
      </c>
      <c r="K119" s="12">
        <f t="shared" si="10"/>
        <v>-9.8253275109170257E-3</v>
      </c>
      <c r="L119" s="12">
        <f t="shared" si="10"/>
        <v>7.082521117608831E-2</v>
      </c>
      <c r="M119" s="12">
        <f t="shared" si="10"/>
        <v>5.4471775602936034E-2</v>
      </c>
    </row>
    <row r="120" spans="1:13" x14ac:dyDescent="0.35">
      <c r="A120" t="s">
        <v>39</v>
      </c>
      <c r="B120" s="12">
        <f t="shared" si="10"/>
        <v>4.1044776119402826E-2</v>
      </c>
      <c r="C120" s="12">
        <f t="shared" si="10"/>
        <v>0.16104913363398987</v>
      </c>
      <c r="D120" s="12">
        <f t="shared" si="10"/>
        <v>8.9252449987851312E-2</v>
      </c>
      <c r="E120" s="12">
        <f t="shared" si="10"/>
        <v>4.6206353373588804E-2</v>
      </c>
      <c r="F120" s="12">
        <f t="shared" si="10"/>
        <v>2.8186491756780674E-2</v>
      </c>
      <c r="G120" s="12">
        <f t="shared" si="10"/>
        <v>3.3865882602996944E-2</v>
      </c>
      <c r="H120" s="12">
        <f t="shared" si="10"/>
        <v>0.10696266397578214</v>
      </c>
      <c r="I120" s="12">
        <f t="shared" si="10"/>
        <v>0.10350122850122845</v>
      </c>
      <c r="J120" s="12">
        <f t="shared" si="10"/>
        <v>7.4257425742574323E-2</v>
      </c>
      <c r="K120" s="12">
        <f t="shared" si="10"/>
        <v>0.1107298814722395</v>
      </c>
      <c r="L120" s="12">
        <f t="shared" si="10"/>
        <v>8.1221572449642565E-2</v>
      </c>
      <c r="M120" s="12">
        <f t="shared" si="10"/>
        <v>7.1631422579517823E-2</v>
      </c>
    </row>
    <row r="122" spans="1:13" x14ac:dyDescent="0.35">
      <c r="A122" t="s">
        <v>45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8</v>
      </c>
      <c r="I122" t="s">
        <v>9</v>
      </c>
      <c r="J122" t="s">
        <v>10</v>
      </c>
      <c r="K122" t="s">
        <v>11</v>
      </c>
      <c r="L122" t="s">
        <v>12</v>
      </c>
    </row>
    <row r="123" spans="1:13" x14ac:dyDescent="0.35">
      <c r="A123" t="s">
        <v>17</v>
      </c>
      <c r="B123" s="1">
        <f t="shared" ref="B123:L127" si="11">B75/B3</f>
        <v>5.6421052631578945</v>
      </c>
      <c r="C123" s="1">
        <f t="shared" si="11"/>
        <v>5.6474530831099203</v>
      </c>
      <c r="D123" s="1">
        <f t="shared" si="11"/>
        <v>6.1458437033349922</v>
      </c>
      <c r="E123" s="1">
        <f t="shared" si="11"/>
        <v>5.5687134502923978</v>
      </c>
      <c r="F123" s="1">
        <f t="shared" si="11"/>
        <v>5.9192025183630639</v>
      </c>
      <c r="G123" s="1">
        <f t="shared" si="11"/>
        <v>5.9529734289329399</v>
      </c>
      <c r="H123" s="1">
        <f t="shared" si="11"/>
        <v>4.9550000000000001</v>
      </c>
      <c r="I123" s="1">
        <f t="shared" si="11"/>
        <v>5.8613861386138622</v>
      </c>
      <c r="J123" s="1">
        <f t="shared" si="11"/>
        <v>5.6491525423728808</v>
      </c>
      <c r="K123" s="1">
        <f t="shared" si="11"/>
        <v>5.8450319051959889</v>
      </c>
      <c r="L123" s="1">
        <f t="shared" si="11"/>
        <v>5.9420849420849429</v>
      </c>
    </row>
    <row r="124" spans="1:13" x14ac:dyDescent="0.35">
      <c r="A124" t="s">
        <v>18</v>
      </c>
      <c r="B124" s="1">
        <f t="shared" si="11"/>
        <v>5.8246013667425975</v>
      </c>
      <c r="C124" s="1">
        <f t="shared" si="11"/>
        <v>6.1159029649595693</v>
      </c>
      <c r="D124" s="1">
        <f t="shared" si="11"/>
        <v>5.9379615952732641</v>
      </c>
      <c r="E124" s="1">
        <f t="shared" si="11"/>
        <v>5.5611940298507454</v>
      </c>
      <c r="F124" s="1">
        <f t="shared" si="11"/>
        <v>5.8602941176470589</v>
      </c>
      <c r="G124" s="1">
        <f t="shared" si="11"/>
        <v>5.8934563758389258</v>
      </c>
      <c r="H124" s="1">
        <f t="shared" si="11"/>
        <v>5.1594202898550723</v>
      </c>
      <c r="I124" s="1">
        <f t="shared" si="11"/>
        <v>6.075925925925926</v>
      </c>
      <c r="J124" s="1">
        <f t="shared" si="11"/>
        <v>5.7194183062446537</v>
      </c>
      <c r="K124" s="1">
        <f t="shared" si="11"/>
        <v>6.0018796992481196</v>
      </c>
      <c r="L124" s="1">
        <f t="shared" si="11"/>
        <v>5.9216417910447756</v>
      </c>
    </row>
    <row r="125" spans="1:13" x14ac:dyDescent="0.35">
      <c r="A125" t="s">
        <v>19</v>
      </c>
      <c r="B125" s="1">
        <f t="shared" si="11"/>
        <v>5.7491601343785002</v>
      </c>
      <c r="C125" s="1">
        <f t="shared" si="11"/>
        <v>6.1114797611147971</v>
      </c>
      <c r="D125" s="1">
        <f t="shared" si="11"/>
        <v>6.0447545717035611</v>
      </c>
      <c r="E125" s="1">
        <f t="shared" si="11"/>
        <v>5.6615168539325849</v>
      </c>
      <c r="F125" s="1">
        <f t="shared" si="11"/>
        <v>5.859958506224066</v>
      </c>
      <c r="G125" s="1">
        <f t="shared" si="11"/>
        <v>5.812198700482079</v>
      </c>
      <c r="H125" s="1">
        <f t="shared" si="11"/>
        <v>5.3842105263157896</v>
      </c>
      <c r="I125" s="1">
        <f t="shared" si="11"/>
        <v>6.0320569902048078</v>
      </c>
      <c r="J125" s="1">
        <f t="shared" si="11"/>
        <v>5.9522591645353788</v>
      </c>
      <c r="K125" s="1">
        <f t="shared" si="11"/>
        <v>5.902085222121487</v>
      </c>
      <c r="L125" s="1">
        <f t="shared" si="11"/>
        <v>5.8025525525525525</v>
      </c>
    </row>
    <row r="126" spans="1:13" x14ac:dyDescent="0.35">
      <c r="A126" t="s">
        <v>20</v>
      </c>
      <c r="B126" s="1">
        <f>B78/B6</f>
        <v>5.7502548419979602</v>
      </c>
      <c r="C126" s="1">
        <f t="shared" si="11"/>
        <v>5.9268292682926829</v>
      </c>
      <c r="D126" s="1">
        <f t="shared" si="11"/>
        <v>5.7372735116479729</v>
      </c>
      <c r="E126" s="1">
        <f t="shared" si="11"/>
        <v>6.4912751677852345</v>
      </c>
      <c r="F126" s="1">
        <f t="shared" si="11"/>
        <v>5.5896180215475022</v>
      </c>
      <c r="G126" s="1">
        <f t="shared" si="11"/>
        <v>5.9714226973684204</v>
      </c>
      <c r="H126" s="1">
        <f t="shared" si="11"/>
        <v>5.1132075471698109</v>
      </c>
      <c r="I126" s="1">
        <f t="shared" si="11"/>
        <v>5.631217838765008</v>
      </c>
      <c r="J126" s="1">
        <f t="shared" si="11"/>
        <v>5.7351215423302602</v>
      </c>
      <c r="K126" s="1">
        <f t="shared" si="11"/>
        <v>5.6347517730496461</v>
      </c>
      <c r="L126" s="1">
        <f t="shared" si="11"/>
        <v>6.0887491264849753</v>
      </c>
    </row>
    <row r="127" spans="1:13" x14ac:dyDescent="0.35">
      <c r="A127" t="s">
        <v>21</v>
      </c>
      <c r="B127" s="1">
        <f>B79/B7</f>
        <v>5.650847457627119</v>
      </c>
      <c r="C127" s="1">
        <f t="shared" si="11"/>
        <v>5.7938420348058903</v>
      </c>
      <c r="D127" s="1">
        <f t="shared" si="11"/>
        <v>5.9871541501976289</v>
      </c>
      <c r="E127" s="1">
        <f t="shared" si="11"/>
        <v>5.7149122807017552</v>
      </c>
      <c r="F127" s="1">
        <f t="shared" si="11"/>
        <v>5.9529780564263319</v>
      </c>
      <c r="G127" s="1">
        <f t="shared" si="11"/>
        <v>5.7420081967213115</v>
      </c>
      <c r="H127" s="1">
        <f t="shared" si="11"/>
        <v>5.295918367346939</v>
      </c>
      <c r="I127" s="1">
        <f t="shared" si="11"/>
        <v>6.052631578947369</v>
      </c>
      <c r="J127" s="1">
        <f t="shared" si="11"/>
        <v>5.9684385382059801</v>
      </c>
      <c r="K127" s="1">
        <f t="shared" si="11"/>
        <v>5.8305860805860812</v>
      </c>
      <c r="L127" s="1">
        <f t="shared" si="11"/>
        <v>5.9539375928677556</v>
      </c>
    </row>
    <row r="128" spans="1:13" x14ac:dyDescent="0.35">
      <c r="A128" t="s">
        <v>22</v>
      </c>
      <c r="B128" s="1">
        <f t="shared" ref="B128:L143" si="12">B80/B8</f>
        <v>5.7913752913752914</v>
      </c>
      <c r="C128" s="1">
        <f t="shared" si="12"/>
        <v>5.7409395973154362</v>
      </c>
      <c r="D128" s="1">
        <f t="shared" si="12"/>
        <v>6.0242626070409138</v>
      </c>
      <c r="E128" s="1">
        <f t="shared" si="12"/>
        <v>5.622720897615709</v>
      </c>
      <c r="F128" s="1">
        <f t="shared" si="12"/>
        <v>6.0257997936016512</v>
      </c>
      <c r="G128" s="1">
        <f t="shared" si="12"/>
        <v>5.7831978319783204</v>
      </c>
      <c r="H128" s="1">
        <f t="shared" si="12"/>
        <v>5.211267605633803</v>
      </c>
      <c r="I128" s="1">
        <f t="shared" si="12"/>
        <v>5.9013452914798199</v>
      </c>
      <c r="J128" s="1">
        <f t="shared" si="12"/>
        <v>5.6703296703296697</v>
      </c>
      <c r="K128" s="1">
        <f t="shared" si="12"/>
        <v>5.6476964769647697</v>
      </c>
      <c r="L128" s="1">
        <f t="shared" si="12"/>
        <v>6.3767123287671232</v>
      </c>
    </row>
    <row r="129" spans="1:12" x14ac:dyDescent="0.35">
      <c r="A129" t="s">
        <v>23</v>
      </c>
      <c r="B129" s="1">
        <f t="shared" si="12"/>
        <v>5.7566628041714942</v>
      </c>
      <c r="C129" s="1">
        <f t="shared" si="12"/>
        <v>5.9428191489361701</v>
      </c>
      <c r="D129" s="1">
        <f t="shared" si="12"/>
        <v>6.1406326034063259</v>
      </c>
      <c r="E129" s="1">
        <f t="shared" si="12"/>
        <v>5.1612466124661251</v>
      </c>
      <c r="F129" s="1">
        <f t="shared" si="12"/>
        <v>5.7557894736842101</v>
      </c>
      <c r="G129" s="1">
        <f t="shared" si="12"/>
        <v>6.1661409043112512</v>
      </c>
      <c r="H129" s="1">
        <f t="shared" si="12"/>
        <v>5.7735849056603774</v>
      </c>
      <c r="I129" s="1">
        <f t="shared" si="12"/>
        <v>6.0720072007200718</v>
      </c>
      <c r="J129" s="1">
        <f t="shared" si="12"/>
        <v>5.972677595628415</v>
      </c>
      <c r="K129" s="1">
        <f t="shared" si="12"/>
        <v>5.8787346221441128</v>
      </c>
      <c r="L129" s="1">
        <f t="shared" si="12"/>
        <v>6.0757575757575761</v>
      </c>
    </row>
    <row r="130" spans="1:12" x14ac:dyDescent="0.35">
      <c r="A130" t="s">
        <v>24</v>
      </c>
      <c r="B130" s="1">
        <f t="shared" si="12"/>
        <v>5.9957219251336902</v>
      </c>
      <c r="C130" s="1">
        <f t="shared" si="12"/>
        <v>5.9479553903345721</v>
      </c>
      <c r="D130" s="1">
        <f t="shared" si="12"/>
        <v>6.2062937062937067</v>
      </c>
      <c r="E130" s="1">
        <f t="shared" si="12"/>
        <v>5.9640287769784175</v>
      </c>
      <c r="F130" s="1">
        <f t="shared" si="12"/>
        <v>5.7111770524233441</v>
      </c>
      <c r="G130" s="1">
        <f t="shared" si="12"/>
        <v>6.1397804928556639</v>
      </c>
      <c r="H130" s="1">
        <f t="shared" si="12"/>
        <v>5.4048780487804882</v>
      </c>
      <c r="I130" s="1">
        <f t="shared" si="12"/>
        <v>5.8681222707423579</v>
      </c>
      <c r="J130" s="1">
        <f t="shared" si="12"/>
        <v>5.9489711934156375</v>
      </c>
      <c r="K130" s="1">
        <f t="shared" si="12"/>
        <v>5.6345486111111107</v>
      </c>
      <c r="L130" s="1">
        <f t="shared" si="12"/>
        <v>6.0387755102040819</v>
      </c>
    </row>
    <row r="131" spans="1:12" x14ac:dyDescent="0.35">
      <c r="A131" t="s">
        <v>25</v>
      </c>
      <c r="B131" s="1">
        <f t="shared" si="12"/>
        <v>5.8256983240223468</v>
      </c>
      <c r="C131" s="1">
        <f t="shared" si="12"/>
        <v>5.7467488021902806</v>
      </c>
      <c r="D131" s="1">
        <f t="shared" si="12"/>
        <v>6.0289296046287371</v>
      </c>
      <c r="E131" s="1">
        <f t="shared" si="12"/>
        <v>6.0813253012048198</v>
      </c>
      <c r="F131" s="1">
        <f t="shared" si="12"/>
        <v>5.78125</v>
      </c>
      <c r="G131" s="1">
        <f t="shared" si="12"/>
        <v>5.9108175061932284</v>
      </c>
      <c r="H131" s="1">
        <f t="shared" si="12"/>
        <v>5.1822660098522171</v>
      </c>
      <c r="I131" s="1">
        <f t="shared" si="12"/>
        <v>5.8230088495575218</v>
      </c>
      <c r="J131" s="1">
        <f t="shared" si="12"/>
        <v>5.7535387177352204</v>
      </c>
      <c r="K131" s="1">
        <f t="shared" si="12"/>
        <v>5.9586854460093894</v>
      </c>
      <c r="L131" s="1">
        <f t="shared" si="12"/>
        <v>6.0014981273408248</v>
      </c>
    </row>
    <row r="132" spans="1:12" x14ac:dyDescent="0.35">
      <c r="A132" t="s">
        <v>26</v>
      </c>
      <c r="B132" s="1">
        <f t="shared" si="12"/>
        <v>5.6852272727272721</v>
      </c>
      <c r="C132" s="1">
        <f t="shared" si="12"/>
        <v>5.9912575655682589</v>
      </c>
      <c r="D132" s="1">
        <f t="shared" si="12"/>
        <v>6.2180048661800482</v>
      </c>
      <c r="E132" s="1">
        <f t="shared" si="12"/>
        <v>5.5455840455840457</v>
      </c>
      <c r="F132" s="1">
        <f t="shared" si="12"/>
        <v>5.8293193717277481</v>
      </c>
      <c r="G132" s="1">
        <f t="shared" si="12"/>
        <v>5.975272422464375</v>
      </c>
      <c r="H132" s="1">
        <f t="shared" si="12"/>
        <v>5.298507462686568</v>
      </c>
      <c r="I132" s="1">
        <f t="shared" si="12"/>
        <v>6.0258236865538732</v>
      </c>
      <c r="J132" s="1">
        <f t="shared" si="12"/>
        <v>5.9251700680272119</v>
      </c>
      <c r="K132" s="1">
        <f t="shared" si="12"/>
        <v>6.0862230552952203</v>
      </c>
      <c r="L132" s="1">
        <f t="shared" si="12"/>
        <v>5.9361382419233664</v>
      </c>
    </row>
    <row r="133" spans="1:12" x14ac:dyDescent="0.35">
      <c r="A133" t="s">
        <v>27</v>
      </c>
      <c r="B133" s="1">
        <f t="shared" si="12"/>
        <v>5.3654970760233915</v>
      </c>
      <c r="C133" s="1">
        <f t="shared" si="12"/>
        <v>6.0216962524654827</v>
      </c>
      <c r="D133" s="1">
        <f t="shared" si="12"/>
        <v>5.3176100628930811</v>
      </c>
      <c r="E133" s="1">
        <f t="shared" si="12"/>
        <v>5.8916913946587535</v>
      </c>
      <c r="F133" s="1">
        <f t="shared" si="12"/>
        <v>5.6439842209072975</v>
      </c>
      <c r="G133" s="1">
        <f t="shared" si="12"/>
        <v>6.104838709677419</v>
      </c>
      <c r="H133" s="1">
        <f t="shared" si="12"/>
        <v>4.2172131147540979</v>
      </c>
      <c r="I133" s="1">
        <f t="shared" si="12"/>
        <v>5.5634167385677316</v>
      </c>
      <c r="J133" s="1">
        <f t="shared" si="12"/>
        <v>6.0694108151735273</v>
      </c>
      <c r="K133" s="1">
        <f t="shared" si="12"/>
        <v>5.1229823212913148</v>
      </c>
      <c r="L133" s="1">
        <f t="shared" si="12"/>
        <v>6.0444126074498561</v>
      </c>
    </row>
    <row r="134" spans="1:12" x14ac:dyDescent="0.35">
      <c r="A134" t="s">
        <v>28</v>
      </c>
      <c r="B134" s="1">
        <f t="shared" si="12"/>
        <v>5.9015486725663724</v>
      </c>
      <c r="C134" s="1">
        <f t="shared" si="12"/>
        <v>5.9050167224080274</v>
      </c>
      <c r="D134" s="1">
        <f t="shared" si="12"/>
        <v>6.0715676728334955</v>
      </c>
      <c r="E134" s="1">
        <f t="shared" si="12"/>
        <v>6.0724832214765101</v>
      </c>
      <c r="F134" s="1">
        <f t="shared" si="12"/>
        <v>6.209003215434084</v>
      </c>
      <c r="G134" s="1">
        <f t="shared" si="12"/>
        <v>5.9871927287750468</v>
      </c>
      <c r="H134" s="1">
        <f t="shared" si="12"/>
        <v>5.8465346534653468</v>
      </c>
      <c r="I134" s="1">
        <f t="shared" si="12"/>
        <v>5.95017793594306</v>
      </c>
      <c r="J134" s="1">
        <f t="shared" si="12"/>
        <v>5.8450342465753424</v>
      </c>
      <c r="K134" s="1">
        <f t="shared" si="12"/>
        <v>5.7903225806451619</v>
      </c>
      <c r="L134" s="1">
        <f t="shared" si="12"/>
        <v>5.9457478005865099</v>
      </c>
    </row>
    <row r="135" spans="1:12" x14ac:dyDescent="0.35">
      <c r="A135" t="s">
        <v>29</v>
      </c>
      <c r="B135" s="1">
        <f t="shared" si="12"/>
        <v>5.9261822376009228</v>
      </c>
      <c r="C135" s="1">
        <f t="shared" si="12"/>
        <v>5.8581081081081079</v>
      </c>
      <c r="D135" s="1">
        <f t="shared" si="12"/>
        <v>6.2051783097215436</v>
      </c>
      <c r="E135" s="1">
        <f t="shared" si="12"/>
        <v>5.6686046511627906</v>
      </c>
      <c r="F135" s="1">
        <f t="shared" si="12"/>
        <v>6.0427698574338091</v>
      </c>
      <c r="G135" s="1">
        <f t="shared" si="12"/>
        <v>5.930732317963697</v>
      </c>
      <c r="H135" s="1">
        <f t="shared" si="12"/>
        <v>5.2980769230769225</v>
      </c>
      <c r="I135" s="1">
        <f t="shared" si="12"/>
        <v>5.8832116788321169</v>
      </c>
      <c r="J135" s="1">
        <f t="shared" si="12"/>
        <v>5.8995633187772931</v>
      </c>
      <c r="K135" s="1">
        <f t="shared" si="12"/>
        <v>5.8755439512619674</v>
      </c>
      <c r="L135" s="1">
        <f t="shared" si="12"/>
        <v>5.8474074074074069</v>
      </c>
    </row>
    <row r="136" spans="1:12" x14ac:dyDescent="0.35">
      <c r="A136" t="s">
        <v>30</v>
      </c>
      <c r="B136" s="1">
        <f t="shared" si="12"/>
        <v>5.6139784946236553</v>
      </c>
      <c r="C136" s="1">
        <f t="shared" si="12"/>
        <v>6.0688102893890674</v>
      </c>
      <c r="D136" s="1">
        <f t="shared" si="12"/>
        <v>6.256375838926175</v>
      </c>
      <c r="E136" s="1">
        <f t="shared" si="12"/>
        <v>5.7768115942028979</v>
      </c>
      <c r="F136" s="1">
        <f t="shared" si="12"/>
        <v>6.0908173562058527</v>
      </c>
      <c r="G136" s="1">
        <f t="shared" si="12"/>
        <v>5.4169381107491859</v>
      </c>
      <c r="H136" s="1">
        <f t="shared" si="12"/>
        <v>5.3917050691244235</v>
      </c>
      <c r="I136" s="1">
        <f t="shared" si="12"/>
        <v>6.093670886075949</v>
      </c>
      <c r="J136" s="1">
        <f t="shared" si="12"/>
        <v>6.0439834024896264</v>
      </c>
      <c r="K136" s="1">
        <f t="shared" si="12"/>
        <v>5.9272882805816947</v>
      </c>
      <c r="L136" s="1">
        <f t="shared" si="12"/>
        <v>5.8355072463768112</v>
      </c>
    </row>
    <row r="137" spans="1:12" x14ac:dyDescent="0.35">
      <c r="A137" t="s">
        <v>32</v>
      </c>
      <c r="B137" s="1">
        <f t="shared" si="12"/>
        <v>5.7124324324324327</v>
      </c>
      <c r="C137" s="1">
        <f t="shared" si="12"/>
        <v>5.9500947567909028</v>
      </c>
      <c r="D137" s="1">
        <f t="shared" si="12"/>
        <v>6.1526985519964903</v>
      </c>
      <c r="E137" s="1">
        <f t="shared" si="12"/>
        <v>4.8493150684931505</v>
      </c>
      <c r="F137" s="1">
        <f t="shared" si="12"/>
        <v>5.9634263715110682</v>
      </c>
      <c r="G137" s="1">
        <f t="shared" si="12"/>
        <v>5.9567258624209014</v>
      </c>
      <c r="H137" s="1">
        <f t="shared" si="12"/>
        <v>5.6047619047619044</v>
      </c>
      <c r="I137" s="1">
        <f t="shared" si="12"/>
        <v>5.8984861976847727</v>
      </c>
      <c r="J137" s="1">
        <f t="shared" si="12"/>
        <v>6.0066390041493767</v>
      </c>
      <c r="K137" s="1">
        <f t="shared" si="12"/>
        <v>5.5470383275261321</v>
      </c>
      <c r="L137" s="1">
        <f t="shared" si="12"/>
        <v>5.8844507845934384</v>
      </c>
    </row>
    <row r="138" spans="1:12" x14ac:dyDescent="0.35">
      <c r="A138" t="s">
        <v>33</v>
      </c>
      <c r="B138" s="1">
        <f t="shared" si="12"/>
        <v>5.9259681093394079</v>
      </c>
      <c r="C138" s="1">
        <f t="shared" si="12"/>
        <v>6.2766379880873595</v>
      </c>
      <c r="D138" s="1">
        <f t="shared" si="12"/>
        <v>6.1118743866535823</v>
      </c>
      <c r="E138" s="1">
        <f t="shared" si="12"/>
        <v>5.790322580645161</v>
      </c>
      <c r="F138" s="1">
        <f t="shared" si="12"/>
        <v>5.62614913176711</v>
      </c>
      <c r="G138" s="1">
        <f t="shared" si="12"/>
        <v>6.0446134868421053</v>
      </c>
      <c r="H138" s="1">
        <f t="shared" si="12"/>
        <v>5.4375</v>
      </c>
      <c r="I138" s="1">
        <f t="shared" si="12"/>
        <v>5.9073426573426575</v>
      </c>
      <c r="J138" s="1">
        <f t="shared" si="12"/>
        <v>5.9333333333333336</v>
      </c>
      <c r="K138" s="1">
        <f t="shared" si="12"/>
        <v>5.9908340971585696</v>
      </c>
      <c r="L138" s="1">
        <f t="shared" si="12"/>
        <v>5.8245877061469269</v>
      </c>
    </row>
    <row r="139" spans="1:12" x14ac:dyDescent="0.35">
      <c r="A139" t="s">
        <v>34</v>
      </c>
      <c r="B139" s="1">
        <f t="shared" si="12"/>
        <v>5.8880516684607116</v>
      </c>
      <c r="C139" s="1">
        <f t="shared" si="12"/>
        <v>5.7296248382923674</v>
      </c>
      <c r="D139" s="1">
        <f t="shared" si="12"/>
        <v>6.192608695652174</v>
      </c>
      <c r="E139" s="1">
        <f t="shared" si="12"/>
        <v>5.8455988455988459</v>
      </c>
      <c r="F139" s="1">
        <f t="shared" si="12"/>
        <v>6.1434426229508201</v>
      </c>
      <c r="G139" s="1">
        <f t="shared" si="12"/>
        <v>6.2476758045292007</v>
      </c>
      <c r="H139" s="1">
        <f t="shared" si="12"/>
        <v>5.5</v>
      </c>
      <c r="I139" s="1">
        <f t="shared" si="12"/>
        <v>5.8619281045751634</v>
      </c>
      <c r="J139" s="1">
        <f t="shared" si="12"/>
        <v>5.7694136291600637</v>
      </c>
      <c r="K139" s="1">
        <f t="shared" si="12"/>
        <v>5.9711221122112219</v>
      </c>
      <c r="L139" s="1">
        <f t="shared" si="12"/>
        <v>5.9135714285714291</v>
      </c>
    </row>
    <row r="140" spans="1:12" x14ac:dyDescent="0.35">
      <c r="A140" t="s">
        <v>35</v>
      </c>
      <c r="B140" s="1">
        <f t="shared" si="12"/>
        <v>5.4660397074190179</v>
      </c>
      <c r="C140" s="1">
        <f t="shared" si="12"/>
        <v>5.7257861635220131</v>
      </c>
      <c r="D140" s="1">
        <f t="shared" si="12"/>
        <v>5.7064676616915424</v>
      </c>
      <c r="E140" s="1">
        <f t="shared" si="12"/>
        <v>5.317585301837271</v>
      </c>
      <c r="F140" s="1">
        <f t="shared" si="12"/>
        <v>5.8087804878048779</v>
      </c>
      <c r="G140" s="1">
        <f t="shared" si="12"/>
        <v>5.7632317562149158</v>
      </c>
      <c r="H140" s="1">
        <f t="shared" si="12"/>
        <v>5.488151658767773</v>
      </c>
      <c r="I140" s="1">
        <f t="shared" si="12"/>
        <v>6.0633631194151096</v>
      </c>
      <c r="J140" s="1">
        <f t="shared" si="12"/>
        <v>6.0470297029702982</v>
      </c>
      <c r="K140" s="1">
        <f t="shared" si="12"/>
        <v>5.6048738033072238</v>
      </c>
      <c r="L140" s="1">
        <f t="shared" si="12"/>
        <v>5.9261790840738211</v>
      </c>
    </row>
    <row r="141" spans="1:12" x14ac:dyDescent="0.35">
      <c r="A141" t="s">
        <v>36</v>
      </c>
      <c r="B141" s="1">
        <f t="shared" si="12"/>
        <v>5.7755991285403052</v>
      </c>
      <c r="C141" s="1">
        <f t="shared" si="12"/>
        <v>6.1124106562703044</v>
      </c>
      <c r="D141" s="1">
        <f t="shared" si="12"/>
        <v>6.0118091639111944</v>
      </c>
      <c r="E141" s="1">
        <f t="shared" si="12"/>
        <v>5.113725490196078</v>
      </c>
      <c r="F141" s="1">
        <f t="shared" si="12"/>
        <v>5.6650390625</v>
      </c>
      <c r="G141" s="1">
        <f t="shared" si="12"/>
        <v>6.0374949331171459</v>
      </c>
      <c r="H141" s="1">
        <f t="shared" si="12"/>
        <v>5.70873786407767</v>
      </c>
      <c r="I141" s="1">
        <f t="shared" si="12"/>
        <v>5.7635425623387784</v>
      </c>
      <c r="J141" s="1">
        <f t="shared" si="12"/>
        <v>5.6688632619439856</v>
      </c>
      <c r="K141" s="1">
        <f t="shared" si="12"/>
        <v>5.9106194690265488</v>
      </c>
      <c r="L141" s="1">
        <f t="shared" si="12"/>
        <v>6.1077147016011644</v>
      </c>
    </row>
    <row r="142" spans="1:12" x14ac:dyDescent="0.35">
      <c r="A142" t="s">
        <v>37</v>
      </c>
      <c r="B142" s="1">
        <f t="shared" si="12"/>
        <v>5.7802313354363823</v>
      </c>
      <c r="C142" s="1">
        <f t="shared" si="12"/>
        <v>5.9647979139504566</v>
      </c>
      <c r="D142" s="1">
        <f t="shared" si="12"/>
        <v>6.1870129870129862</v>
      </c>
      <c r="E142" s="1">
        <f t="shared" si="12"/>
        <v>5.4757709251101323</v>
      </c>
      <c r="F142" s="1">
        <f t="shared" si="12"/>
        <v>5.744140625</v>
      </c>
      <c r="G142" s="1">
        <f t="shared" si="12"/>
        <v>5.4605723697755826</v>
      </c>
      <c r="H142" s="1">
        <f t="shared" si="12"/>
        <v>5.0940594059405937</v>
      </c>
      <c r="I142" s="1">
        <f t="shared" si="12"/>
        <v>5.7769485903814264</v>
      </c>
      <c r="J142" s="1">
        <f t="shared" si="12"/>
        <v>5.5897858319604614</v>
      </c>
      <c r="K142" s="1">
        <f t="shared" si="12"/>
        <v>5.8922155688622757</v>
      </c>
      <c r="L142" s="1">
        <f t="shared" si="12"/>
        <v>6.0284697508896796</v>
      </c>
    </row>
    <row r="143" spans="1:12" x14ac:dyDescent="0.35">
      <c r="A143" t="s">
        <v>38</v>
      </c>
      <c r="B143" s="1">
        <f t="shared" si="12"/>
        <v>5.6697626418988651</v>
      </c>
      <c r="C143" s="1">
        <f t="shared" si="12"/>
        <v>5.9615133724722762</v>
      </c>
      <c r="D143" s="1">
        <f t="shared" si="12"/>
        <v>6.2232515053265409</v>
      </c>
      <c r="E143" s="1">
        <f t="shared" si="12"/>
        <v>5.4611032531824604</v>
      </c>
      <c r="F143" s="1">
        <f t="shared" si="12"/>
        <v>5.7990147783251231</v>
      </c>
      <c r="G143" s="1">
        <f t="shared" si="12"/>
        <v>5.7728915662650611</v>
      </c>
      <c r="H143" s="1">
        <f t="shared" si="12"/>
        <v>5.2427184466019421</v>
      </c>
      <c r="I143" s="1">
        <f t="shared" si="12"/>
        <v>5.637729549248748</v>
      </c>
      <c r="J143" s="1">
        <f t="shared" si="12"/>
        <v>5.8353941267387954</v>
      </c>
      <c r="K143" s="1">
        <f t="shared" si="12"/>
        <v>5.5987654320987659</v>
      </c>
      <c r="L143" s="1">
        <f t="shared" si="12"/>
        <v>5.8564321250888414</v>
      </c>
    </row>
    <row r="144" spans="1:12" x14ac:dyDescent="0.35">
      <c r="A144" t="s">
        <v>39</v>
      </c>
      <c r="B144" s="1">
        <f t="shared" ref="B144:L144" si="13">B96/B24</f>
        <v>5.6174496644295306</v>
      </c>
      <c r="C144" s="1">
        <f t="shared" si="13"/>
        <v>5.8792067307692308</v>
      </c>
      <c r="D144" s="1">
        <f t="shared" si="13"/>
        <v>5.9986619090098126</v>
      </c>
      <c r="E144" s="1">
        <f t="shared" si="13"/>
        <v>4.9380421313506817</v>
      </c>
      <c r="F144" s="1">
        <f t="shared" si="13"/>
        <v>5.7654075546719676</v>
      </c>
      <c r="G144" s="1">
        <f t="shared" si="13"/>
        <v>5.8569135059201294</v>
      </c>
      <c r="H144" s="1">
        <f t="shared" si="13"/>
        <v>5.150234741784038</v>
      </c>
      <c r="I144" s="1">
        <f t="shared" si="13"/>
        <v>5.9933277731442871</v>
      </c>
      <c r="J144" s="1">
        <f t="shared" si="13"/>
        <v>5.8986820428336078</v>
      </c>
      <c r="K144" s="1">
        <f t="shared" si="13"/>
        <v>6.0253807106598982</v>
      </c>
      <c r="L144" s="1">
        <f t="shared" si="13"/>
        <v>6.0952380952380949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Popeck</dc:creator>
  <cp:lastModifiedBy>Brian Popeck</cp:lastModifiedBy>
  <dcterms:created xsi:type="dcterms:W3CDTF">2020-12-07T21:14:57Z</dcterms:created>
  <dcterms:modified xsi:type="dcterms:W3CDTF">2020-12-07T21:15:42Z</dcterms:modified>
</cp:coreProperties>
</file>