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Silver Team Files\Renewals\Enterprise Roofing\EPA\"/>
    </mc:Choice>
  </mc:AlternateContent>
  <bookViews>
    <workbookView xWindow="0" yWindow="0" windowWidth="23040" windowHeight="7065" tabRatio="58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Sheet1!$A$12:$S$111</definedName>
  </definedNames>
  <calcPr calcId="171027"/>
</workbook>
</file>

<file path=xl/calcChain.xml><?xml version="1.0" encoding="utf-8"?>
<calcChain xmlns="http://schemas.openxmlformats.org/spreadsheetml/2006/main">
  <c r="P14" i="1" l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3" i="1"/>
  <c r="Q13" i="1" s="1"/>
</calcChain>
</file>

<file path=xl/sharedStrings.xml><?xml version="1.0" encoding="utf-8"?>
<sst xmlns="http://schemas.openxmlformats.org/spreadsheetml/2006/main" count="930" uniqueCount="277">
  <si>
    <t>Products</t>
  </si>
  <si>
    <t>PRODUCT NAME</t>
  </si>
  <si>
    <t>SIN:  Special Item Number</t>
  </si>
  <si>
    <t>PRODUCT DESCRIPTION</t>
  </si>
  <si>
    <t>Re:  Recycled and/or Postconsumer Material Content Column – Refer to the Basic Proposal Checklist under EPA Comprehensive Procurement Guidelines (CPG) for instructions.</t>
  </si>
  <si>
    <t>This document must be completed and submitted with your offer.</t>
  </si>
  <si>
    <t>DEALER PART NUMBER (if applicable)</t>
  </si>
  <si>
    <t>GSA OFFER PRICE (exclusive of the .75% IFF)</t>
  </si>
  <si>
    <t>MFC PRICE</t>
  </si>
  <si>
    <t xml:space="preserve">COO:  Country of Origin </t>
  </si>
  <si>
    <t>MOST FAVORED CUSTOMER (MFC)</t>
  </si>
  <si>
    <t>SIN</t>
  </si>
  <si>
    <t>UOI:  Unit of Issue</t>
  </si>
  <si>
    <t>DISCOUNT OFFERED TO MFC (%)</t>
  </si>
  <si>
    <t>COO</t>
  </si>
  <si>
    <t>MFC:  Most Favored Customer</t>
  </si>
  <si>
    <t>COMMERCIAL LIST PRICE</t>
  </si>
  <si>
    <t>QUANTITY/VOLUME DISCOUNT</t>
  </si>
  <si>
    <t>GSA OFFER PRICE (inclusive of the .75% IFF)</t>
  </si>
  <si>
    <t>UOI</t>
  </si>
  <si>
    <t>Acronyms</t>
  </si>
  <si>
    <t>GSA (%) DISCOUNT (exclusive of the .75% IFF)</t>
  </si>
  <si>
    <t>MANUFACTURER NAME</t>
  </si>
  <si>
    <t>RECYCLED AND/OR POST-CONSUMER MATERIAL CONTENT % (Schedule 75 only)</t>
  </si>
  <si>
    <t>IFF Calculation Example: List Price = $100.00</t>
  </si>
  <si>
    <t>GSA % Discount: 10%</t>
  </si>
  <si>
    <t>GSA Price excluding IFF: $90.00</t>
  </si>
  <si>
    <t>IFF:  Industrial Funding Fee (Clause 552.238-74): Fee is 0.75% (less than 1%)</t>
  </si>
  <si>
    <t>List Price: $100.00</t>
  </si>
  <si>
    <t>GREEN CERTIFICATION (ENERGY STAR, FEMP, or BIOPREFERRED) (as applicable to schedules 51V, 56 and 73)</t>
  </si>
  <si>
    <t>GSA Price including IFF: $90.00/0.9925 = $90.68</t>
  </si>
  <si>
    <t>PRICE PROPOSAL TEMPLATE</t>
  </si>
  <si>
    <t>should be listed only once in this template, with the list of the equipment it is compatible with provided in the Product Description.</t>
  </si>
  <si>
    <t xml:space="preserve">Note: Options and/or accessories that can be used on more than one piece of equipment/machinery/product, but use a single part number regardless of what equipment it is paired with, </t>
  </si>
  <si>
    <t>Note: All offered items, including options and accessories, must be listed in this Price Proposal Template, with all applicable columns completed.</t>
  </si>
  <si>
    <t>Choose the applicable spreadsheet template(s) below for your offerings.</t>
  </si>
  <si>
    <t xml:space="preserve">MFR PART NO </t>
  </si>
  <si>
    <t xml:space="preserve">UPC-A  </t>
  </si>
  <si>
    <t>Most Favored Customer’s Discount or Discount Range (MFC) ___0%___.</t>
  </si>
  <si>
    <t>GSA’s Discount or Discount Range W/O IFF __10%</t>
  </si>
  <si>
    <t>563 4</t>
  </si>
  <si>
    <t xml:space="preserve">563 4 </t>
  </si>
  <si>
    <t>Bilco</t>
  </si>
  <si>
    <t xml:space="preserve">Carlisle </t>
  </si>
  <si>
    <t>Certainteed</t>
  </si>
  <si>
    <t xml:space="preserve"> DMI</t>
  </si>
  <si>
    <t>DMI</t>
  </si>
  <si>
    <t>Evergreen</t>
  </si>
  <si>
    <t>G.A Avril</t>
  </si>
  <si>
    <t xml:space="preserve">Johns Manville </t>
  </si>
  <si>
    <t>Requarth</t>
  </si>
  <si>
    <t>Aluminum Standard Hatch 2'6" X 3' /EA</t>
  </si>
  <si>
    <t>1 part urethene Caulk 11 oz /TB</t>
  </si>
  <si>
    <t>.050 PVC Field Sheet 10'x 100' /EA</t>
  </si>
  <si>
    <t>4" Insulation Fasteners /EA</t>
  </si>
  <si>
    <t>24" .050 PVC Unreinforced Flashing (50') /EA</t>
  </si>
  <si>
    <t>PVC Solvent-Based Bonding Adhesive (5-gal) /EA</t>
  </si>
  <si>
    <t>PVC Cut Edge Sealant (Tube) /EA</t>
  </si>
  <si>
    <t>Isocyanurate Roof Insulation 1.5" -4'X8' piece /EA</t>
  </si>
  <si>
    <t>.060 TPO Field Sheet (10' x 50') /EA</t>
  </si>
  <si>
    <t>.060 EPDM Field Sheet (10'x 50') /EA</t>
  </si>
  <si>
    <t>24" .060 TPO Unreinforced Flashing (50') /EA</t>
  </si>
  <si>
    <t>12" EPDM Uncured Flashing (100' roll) /EA</t>
  </si>
  <si>
    <t>TPO Bonding Adhesive (5-Gal) /EA</t>
  </si>
  <si>
    <t>EPDM Splice Adhesive (1 gal)/EA</t>
  </si>
  <si>
    <t>TPO All Purpose Caulk (Tube) /EA</t>
  </si>
  <si>
    <t>EPDM Primer (1 gal) /EA</t>
  </si>
  <si>
    <t>1/2" High Density Roof Insulation 4'x8' /EA</t>
  </si>
  <si>
    <t>EPDM Lap Caulk (Tube) /EA</t>
  </si>
  <si>
    <t>Tri-Laminate Asphalt Shingles  (#300)/SQ</t>
  </si>
  <si>
    <t>Asphalt Dimensional Shingles (# 230) /SQ</t>
  </si>
  <si>
    <t>Asphalt Shingles 3-Tab (#210) /SQ</t>
  </si>
  <si>
    <t>15# Asphalt Felt Paper /RL</t>
  </si>
  <si>
    <t>30# Aspahlt Felt Paper /RL</t>
  </si>
  <si>
    <t>1# Bar Solder /EA</t>
  </si>
  <si>
    <t>Sanded Ice &amp; Water Shield (2 SQ)  /RL</t>
  </si>
  <si>
    <t xml:space="preserve">5-gal Metal Roof Elastomeric Coating </t>
  </si>
  <si>
    <t>4" Stainless 10# Vent Stack - 8" high /EA</t>
  </si>
  <si>
    <t>Acrylic Touch up paint 10oz /CN</t>
  </si>
  <si>
    <t>16oz Copper Sheet Metal  16 oz /SF</t>
  </si>
  <si>
    <t>SHEET METAL-.018 TCS II SHEET 4'x10'</t>
  </si>
  <si>
    <t>SHEET METAL-.015 TCS II SHEET 4'x10'</t>
  </si>
  <si>
    <t>.063 Aluminum Sheet Kynar-clad /SF</t>
  </si>
  <si>
    <t>.080 Mill Finished Aluminum Sheet /SF</t>
  </si>
  <si>
    <t>.063 Mill Finished Aluminum Sheet/SF</t>
  </si>
  <si>
    <t>.018" Stainless Steel Sheet Metal /SF</t>
  </si>
  <si>
    <t>.00 Aluminum Sheet Kynar -clad/SF</t>
  </si>
  <si>
    <t>.050 Mill Finished Aluminum Sheet /SF</t>
  </si>
  <si>
    <t>.040 Aluminum Sheet Kynar-clad /SF</t>
  </si>
  <si>
    <t>.040 Mill Finished Aluminum Sheet/SF</t>
  </si>
  <si>
    <t>.032 Aluminum Sheet Kynar-clad /SF</t>
  </si>
  <si>
    <t>24 ga Galvinzied Sheet Metal/SF</t>
  </si>
  <si>
    <t>Slate-Large 16"x 30" /EA</t>
  </si>
  <si>
    <t>Slate-Medium 12"x24" /EA</t>
  </si>
  <si>
    <t>Slate-Small - 8"x 16" wide /EA</t>
  </si>
  <si>
    <t>4" Copper Vent Stack - 8" High /EA</t>
  </si>
  <si>
    <t>2"-3"-4"Lead Vent Stack /EA</t>
  </si>
  <si>
    <t>Low Slope Roof Patch  /EA</t>
  </si>
  <si>
    <t>Modified Bitumen Flashing APP Granular (3/4 sq) /RL</t>
  </si>
  <si>
    <t>Modified Bitumen SBS Smooth Base Sheet (1 sq) /RL</t>
  </si>
  <si>
    <t>Modified Bitumen SBS Plus Granular Flash Sheet (3/4sq) /RL</t>
  </si>
  <si>
    <t>Modified Bitumen APP-Granular Cap (1 sq) /RL</t>
  </si>
  <si>
    <t>Modified Bitumen APP-Smooth FR (1 sq) /RL</t>
  </si>
  <si>
    <t>SBS Modified Bitumen Base sheet (1-1/2sq) /RL</t>
  </si>
  <si>
    <t>Modified Bitumen SBS Granular Cap Sheet (1 sq) /RL</t>
  </si>
  <si>
    <t>Asphalt Emulsion Roof Sealant (5-gal) /EA</t>
  </si>
  <si>
    <t>Modified Bitumen Adhesive-Trowel Grade /EA</t>
  </si>
  <si>
    <t>Modified Bitumen Adhesive-Brush Grade /EA</t>
  </si>
  <si>
    <t>Type VI Fiberglass Felt 5 sqs /RL</t>
  </si>
  <si>
    <t>Fibrated Roof Cement (5-Gal) /EA</t>
  </si>
  <si>
    <t>100# Carton Packagae Type IV Asphalt /EA</t>
  </si>
  <si>
    <t>Roof Cement Rubberized (5-gal) /EA</t>
  </si>
  <si>
    <t>Fiberglass Aspahlt Mop Head w/pin /EA</t>
  </si>
  <si>
    <t>Type IV Asphalt Fiberglass Felt (5 sqs) /RL</t>
  </si>
  <si>
    <t>#28 Fiberglass Base Sheet (3sq roll) /RL</t>
  </si>
  <si>
    <t>Cotton Asphalt Mop Head w/pin /EA</t>
  </si>
  <si>
    <t>Ceramic Granules -  5 gallon pail /EA</t>
  </si>
  <si>
    <t>Organic Felt Base Sheet (2sq roll) /RL</t>
  </si>
  <si>
    <t>Aluminum Asphalt Mop Handle /EA</t>
  </si>
  <si>
    <t>4" Asphalt Fabric (roll) /EA</t>
  </si>
  <si>
    <t>Red Rosin Paper /RL</t>
  </si>
  <si>
    <t>1/4" Dens Deck  Non-primed Gypsum 4X8 /EA</t>
  </si>
  <si>
    <t>Cedar Shingles - 12" x 24" /EA</t>
  </si>
  <si>
    <t>Cedar shakes (Hand Sawn) /EA</t>
  </si>
  <si>
    <t>3/4" 4X8 Plywood SHT P.T 4'X8' /EA</t>
  </si>
  <si>
    <t>2" Cap Nails 50# /BX</t>
  </si>
  <si>
    <t>2" Stainless Steel Nails (1000) /BX</t>
  </si>
  <si>
    <t>3" Pneumatic Framing Nails (2000) /BX</t>
  </si>
  <si>
    <t>1-1/4"Pneumatic Roofing Nails (2000) /BX</t>
  </si>
  <si>
    <t>5/8" 4X5 Plywood SHT P.T 4'X8' /EA</t>
  </si>
  <si>
    <t>1/2 4X8 Plywood SHT P.T. 4'X8' /EA</t>
  </si>
  <si>
    <t>2" Galvanized Roofing Nails #50 /BX</t>
  </si>
  <si>
    <t>3/4" 4'X8' Plywood 4'X8' SHT CDX /EA</t>
  </si>
  <si>
    <t>1-1/4" Plastic Cap Nails (2000) /BX</t>
  </si>
  <si>
    <t>5/8" 4'X8' Plywood 4'X8' SHT CDX /EA</t>
  </si>
  <si>
    <t>1/2" 4'X8' Plywood 4'X8' SHT CDX /EA</t>
  </si>
  <si>
    <t>7/16" 4X8 Oriented Strand Bd 4'X8' SHT/EA</t>
  </si>
  <si>
    <t>Wood lathe #2 50pc (6') /BND</t>
  </si>
  <si>
    <t>2" Standard Common Nails 5# /BX</t>
  </si>
  <si>
    <t>2" Galvanized Common Nails 5# /BX</t>
  </si>
  <si>
    <t>2"Aluminum Nails (2000) /BX</t>
  </si>
  <si>
    <t>2X12x8 P.T Lumber /LF</t>
  </si>
  <si>
    <t>2X10x8 P.T Lumber /LF</t>
  </si>
  <si>
    <t>2X8x8 P.T Lumber /LF</t>
  </si>
  <si>
    <t>2X6x8 P.T Lumber /LF</t>
  </si>
  <si>
    <t>2X4x8 P.T Lumber /LF</t>
  </si>
  <si>
    <t>USA</t>
  </si>
  <si>
    <t>none</t>
  </si>
  <si>
    <t xml:space="preserve">All Commercial Customers </t>
  </si>
  <si>
    <t>EA</t>
  </si>
  <si>
    <t>TB</t>
  </si>
  <si>
    <t>SQ</t>
  </si>
  <si>
    <t>RL</t>
  </si>
  <si>
    <t>CN</t>
  </si>
  <si>
    <t>5-gal Metal Roof Elastomeric Coating EA</t>
  </si>
  <si>
    <t>SF</t>
  </si>
  <si>
    <t>SHEET METAL-.018 TCS II SHEET 4'x10' EA</t>
  </si>
  <si>
    <t>SHEET METAL-.015 TCS II SHEET 4'x10' EA</t>
  </si>
  <si>
    <t>BX</t>
  </si>
  <si>
    <t>BND</t>
  </si>
  <si>
    <t>LF</t>
  </si>
  <si>
    <t>High Density Roof Insulation /EA</t>
  </si>
  <si>
    <t>Tri-Laminate Shingles /SQ</t>
  </si>
  <si>
    <t>Dimensional Shingles /SQ</t>
  </si>
  <si>
    <t>Strip Shingles 3-Tab /SQ</t>
  </si>
  <si>
    <t xml:space="preserve"> Felt  roofing memebrane roll </t>
  </si>
  <si>
    <t xml:space="preserve">Slate-Large /EA roofing Tiles </t>
  </si>
  <si>
    <t xml:space="preserve">Slate-Medium /EA Roofing Tiles </t>
  </si>
  <si>
    <t xml:space="preserve">Slate-Small /EA Roofing Tiles </t>
  </si>
  <si>
    <t>1# Bar Solder /EA Electropure Bar Solder is processed from virgin metals in a proprietary method that removes dirt and reduces dissolved oxides to a minimum. The result is an extremely pure, low drossing solder bar that increases throughput and decreases defects.</t>
  </si>
  <si>
    <t>Modified Bitumen SBS Plus Granular Flash Sheet Roofing Membrane(3/4sq) /RL</t>
  </si>
  <si>
    <t>Modified Bitumen SBS Granular Cap Sheet roofing membrane (1 sq) designed for use as a waterproofing membrane and is reinforced with a glass mat, which is coated with a polymer-modified asphalt</t>
  </si>
  <si>
    <t xml:space="preserve">Asphalt Fabric /EA  used for low sloped roof pitch </t>
  </si>
  <si>
    <t>1/4" Dens Deck 4X8 /EA  eco friendly Roofing Insulation</t>
  </si>
  <si>
    <t>Cedar Shingles /EA</t>
  </si>
  <si>
    <t xml:space="preserve">Cedar shakes /EA  shingles slpit on one side. </t>
  </si>
  <si>
    <t xml:space="preserve">3/4" 4X8 Plywood P.T 4'X8' /EA for commerical or residential </t>
  </si>
  <si>
    <t>Cap Nails 50# /BX  long plastic round capped roofing nails</t>
  </si>
  <si>
    <t xml:space="preserve">Stainless Steel Nails /BX roofing nails </t>
  </si>
  <si>
    <t xml:space="preserve">Pneumatic Framing Nails /BX for genral construction </t>
  </si>
  <si>
    <t xml:space="preserve">Pneumatic Roofing Nails /BX for genral construction </t>
  </si>
  <si>
    <t xml:space="preserve">5/8" 4X5 Plywood P.T 4'X8' /EA for commerical or residential </t>
  </si>
  <si>
    <t xml:space="preserve">1/2 4X8 Plywood P.T. 4'X8' /EA for commerical or residential </t>
  </si>
  <si>
    <t>Galvanized Roofing Nails #50 /BX</t>
  </si>
  <si>
    <t xml:space="preserve">3/4" 4'X8' Plywood 4'X8' CDX /EA for commerical or residential </t>
  </si>
  <si>
    <t>Plastic Cap Nails /BX long plastic round capped roofing nails</t>
  </si>
  <si>
    <t xml:space="preserve">5/8" 4'X8' Plywood 4'X8' CDX /EA for commerical or residential </t>
  </si>
  <si>
    <t xml:space="preserve">1/2" 4'X8' Plywood 4'X8' CDX /EA for commerical or residential </t>
  </si>
  <si>
    <t>Standard Common Nails 5# /BX</t>
  </si>
  <si>
    <t>Galvanized Common Nails 5# /BX</t>
  </si>
  <si>
    <t xml:space="preserve">Aluminum Nails /BX rofing nails </t>
  </si>
  <si>
    <t>Standard Aluminum Roof  Hatch 2'6" X 3' /EA Provide a convenient way to install or remove large pieces of equipment from a building.</t>
  </si>
  <si>
    <t xml:space="preserve">Ply-Ployvinyl Chloride Bonding Adhesive (5-Gal)/ EA an Adhesive for attachement of a PVC roof. </t>
  </si>
  <si>
    <t>Sealant, 1 part urethene 11 oz /TB for pitch plan penetrations.</t>
  </si>
  <si>
    <t xml:space="preserve">Single Ply-Ployvinyl Chloride  Field Sheet /EA roofing membranes used for waterproofing. </t>
  </si>
  <si>
    <t xml:space="preserve">Insulation Fasteners /EA designed to secure insulation to heavy steel. </t>
  </si>
  <si>
    <t xml:space="preserve">Ply-Ployvinyl ChlorideUnreinforced Flashing /EA for industrail roofing maintenance. </t>
  </si>
  <si>
    <t>Ply-Ployvinyl Chloride Cut Edge Sealant (Tube) /EA for pitch plan penetrations. a free-ﬂ owing, translucent polymeric  material designed for sealing cut edges (exposed fabric) of Sure-Flex  PVC Reinforced Membrane, providing a waterproof barrier where scrim  reinforcement is exposed.</t>
  </si>
  <si>
    <t xml:space="preserve">Isocyanurate Roof Insulation 1.5" -4'X8' piece /EA  </t>
  </si>
  <si>
    <t xml:space="preserve">Isocyanurate Tapered Roof Insulation 1.5" -4'X8' piece /EA Foam insulation used for roofing. </t>
  </si>
  <si>
    <t xml:space="preserve">TPO Unreinforced Flashing Membrane Minus the Reinforcement Fabric. </t>
  </si>
  <si>
    <t>Modified Plus APP Granular roofing Membrane  3/4 sq /RL is  designed for use as a waterproofing membrane and is reinforced with a glass mat, which is coated with a polymer-modified asphalt.</t>
  </si>
  <si>
    <t>Modified App-Granular roofing membrane1 sq /RL is designed for use as a waterproofing membrane and is reinforced with a glass mat, which is coated with a polymer-modified asphalt</t>
  </si>
  <si>
    <t>Modified SBS Smooth Roofing Membrane 1 sq /RL  is  designed for use as a waterproofing membrane and is reinforced with a glass mat, which is coated with a polymer-modified asphalt.</t>
  </si>
  <si>
    <t>Modified Bitumen APP-Smooth FR  roofing membrane(1 sq) /RL  Is designed for use as a waterproofing membrane and is reinforced with a glass mat, which is coated with a polymer-modified asphalt.</t>
  </si>
  <si>
    <t>SBS Base sheet 1-1/2sq /RL  Is designed for use as a waterproofing membrane and is reinforced with a glass mat, which is coated with a polymer-modified asphalt.</t>
  </si>
  <si>
    <t>Type VI Fiberglass Felt 5 sqs /RL  A Heavyweight fiberglass mat with heat-cured resinous binders used in a variety of Carlisle multiple-ply roofing systems.  May be used as a temporary roof in certain applications.</t>
  </si>
  <si>
    <t>Type IV Fiberglass Felt 5 sqs /RL A Heavyweight fiberglass mat with heat-cured resinous binders used in a variety of Carlisle multiple-ply roofing systems.  May be used as a temporary roof in certain applications.</t>
  </si>
  <si>
    <t>Fiberglass Base Sheet (3sq roll) /RL A premium roofing base sheet constructed with a strong glass mat that is coated on both sides to assure a closed-sheet design to prevent asphalt bleed-through. The sealed sheet also serves as an effective flame retarder for the application of torch-applied modified bitumen membranes.</t>
  </si>
  <si>
    <t>Organic Base Sheet (2sq roll) /RL  A uperior quality felt that is saturated with asphalt and then coated on both sides with weathering grade coating asphalt.</t>
  </si>
  <si>
    <t>Rosin Paper /RL single-ply sheathing paper, this is widely used in built-up roofing systems as a “first layer” protective barrier.</t>
  </si>
  <si>
    <t xml:space="preserve">7/16" 4X8 Oriented Strand Bd 4'X8' /EA   for load-bearing strength in construction for roof decking . </t>
  </si>
  <si>
    <t>2X4 P.T Lumber /LF Pressure treated for Above Ground. Common construction grade.</t>
  </si>
  <si>
    <t>2X6 P.T Lumber /LF Pressure treated for Above Ground. Common construction grade.</t>
  </si>
  <si>
    <t>2X8 P.T Lumber /LF Pressure treated for Above Ground. Common construction grade.</t>
  </si>
  <si>
    <t>2X10 P.T Lumber /LF Pressure treated for Above Ground. Common construction grade.</t>
  </si>
  <si>
    <t>2X12 P.T Lumber /LF Pressure treated for Above Ground. Common construction grade.</t>
  </si>
  <si>
    <t>Single  PLY-TPO Field Sheet /EA a single-ply reflective roofing membrane made from polyprophylene and ethylene-propylene rubber polymerized together.</t>
  </si>
  <si>
    <t>Single PLY-EPDM(Rubber)  Field Sheet /EA a single-ply reflective roofing membrane made from polyprophylene and ethylene-propylene rubber polymerized together.</t>
  </si>
  <si>
    <t>Single Ply-EPDM Uncured Flashing /EA  A system where single layers of rubber and reduces field seaming by offering sheets in widths up to 50 feet.</t>
  </si>
  <si>
    <t>Single Ply-TPO Bonding Adhesive (5 Gal.)  /EA  Is a high strength solvent-based contact adhesive that allows bonding of TPO membrane to various porous and non-porous substrates.</t>
  </si>
  <si>
    <t xml:space="preserve">TPO Caulk /EA for pitch plan penetrations  A heavy-bodiedtrowel- or gun-consistency materials used inconjunction with roofing system materials. </t>
  </si>
  <si>
    <t xml:space="preserve">Single PLY-EPDM (Rubber) Splice Adhesive (1 gal)/EA  A heavy-bodied trowel- or gun-consistency materials used inconjunction with roofing system materials. </t>
  </si>
  <si>
    <t xml:space="preserve">Single Ply-EPDM(Rubber) Lap Caulk per Tube A heavy-bodied trowel- or gun-consistency materials used inconjunction with roofing system materials. </t>
  </si>
  <si>
    <t>Single Ply-EPDM  (rubber) Primer 1 Gallon  Is a Primer one puts on before aapplying the Single Ply-EPDM.</t>
  </si>
  <si>
    <t>Metal coating Roof/Elastomeric 5 Gal. which Seals &amp; protects roofs for longer life</t>
  </si>
  <si>
    <t>Stainless 10# Vent Stack /EA For Microwave Fans, Cook top fans, or other Kitchen venting exhaust needs.</t>
  </si>
  <si>
    <t>Copper Vent Stack /EA  Roofing Vents.  For Microwave Fans, Cook top fans, or other Kitchen venting exhaust needs.</t>
  </si>
  <si>
    <t>Lead Vent Stack /EA Roofing Vents. For Microwave Fans, Cook top fans, or other Kitchen venting exhaust needs.</t>
  </si>
  <si>
    <t>Touch up paint 10oz /CN applied  to create a tough, protective barrier that can wear for decades.</t>
  </si>
  <si>
    <t>16oz Copper Sheet oz   /SF  uses  includes cladding,  flashing, and Tempering. Which is a heat treatment technique used to increase the toughness of metals.</t>
  </si>
  <si>
    <t>Sheet .063 Aluminum Sheet Kynar Finish /SF  uses  includes cladding,  flashing, and Tempering. Which is a heat treatment technique used to increase the toughness of metals.</t>
  </si>
  <si>
    <t>Sheet Metal .063 Mill Finished Aluminum /SF uses  includes cladding,  flashing, and Tempering. Which is a heat treatment technique used to increase the toughness of metals.</t>
  </si>
  <si>
    <t>Sheet metal .080 Mill Finished Aluminum /SF  uses  includes cladding,  flashing, and Tempering. Which is a heat treatment technique used to increase the toughness of metals.</t>
  </si>
  <si>
    <t>Sheet Metal .018" Stainless Steel Sheet /SF  uses  includes cladding,  flashing, and Tempering. Which is a heat treatment technique used to increase the toughness of metals.</t>
  </si>
  <si>
    <t>Sheet Metal .050 Mill Finished aluminum /SF  uses  includes cladding,  flashing, and Tempering. Which is a heat treatment technique used to increase the toughness of metals.</t>
  </si>
  <si>
    <t>Sheet Metal .040 Mill Finished Aluminum /SF  uses  includes cladding,  flashing, and Tempering. Which is a heat treatment technique used to increase the toughness of metals.</t>
  </si>
  <si>
    <t>Sheet Metal .040 Aluminum Sheet Kynar Finsihed  /SF  uses  includes cladding,  flashing, and Tempering. Which is a heat treatment technique used to increase the toughness of metals.</t>
  </si>
  <si>
    <t>Sheet metal .032 Aluminum Sheet Kynar Finsihed /SF  uses  includes cladding,  flashing, and Tempering. Which is a heat treatment technique used to increase the toughness of metals.</t>
  </si>
  <si>
    <t>Sheet Metal 24 ga Galvinzied Sheet Kynar Finished  /SF  uses  includes cladding,  flashing, and Tempering. Which is a heat treatment technique used to increase the toughness of metals.</t>
  </si>
  <si>
    <t>Sheet Metal .032 Mill Finished Aluminum /SF  uses  includes cladding,  flashing, and Tempering. Which is a heat treatment technique used to increase the toughness of metals.</t>
  </si>
  <si>
    <t>Sheet Metal 24 ga Galvinzied Sheet /SF  uses  includes cladding,  flashing, and Tempering. Which is a heat treatment technique used to increase the toughness of metals.</t>
  </si>
  <si>
    <t>Sheet Metal 22 ga Galvanized Sheet /SF  uses  includes cladding,  flashing, and Tempering. Which is a heat treatment technique used to increase the toughness of metals.</t>
  </si>
  <si>
    <t>Sheet metal .00 Aluminum Sheet Kynar finished  /SF  uses  includes cladding,  flashing, and Tempering. Which is a heat treatment technique used to increase the toughness of metals.</t>
  </si>
  <si>
    <t>Terne Coated SHEET METAL-.018 TCS II SHEET  uses  includes cladding,  flashing, and Tempering. Which is a heat treatment technique used to increase the toughness of metals.</t>
  </si>
  <si>
    <t>Terne CoatedSHEET METAL-.015 TCS II SHEET  uses  includes cladding,  flashing, and Tempering. Which is a heat treatment technique used to increase the toughness of metals.</t>
  </si>
  <si>
    <t>Low Slope Roof Patch used for patching  up  test Cut, Low Slope Roofs &amp; Patch  /EA</t>
  </si>
  <si>
    <t xml:space="preserve">Coating, Emulsion Roof Sealant is a premium, versatile coating for the protection of roofing materials, metal, and masonry surfaces. </t>
  </si>
  <si>
    <t xml:space="preserve">Coating Roof MB Adhesive-Trowel Grade 5 Gal.  A heavy-bodiedtrowel- or gun-consistency materials used inconjunction with roofing system materials. </t>
  </si>
  <si>
    <t xml:space="preserve">Coating, MD Adhesive-Brush Grade 5 Gal.  A heavy-bodiedtrowel- or gun-consistency materials used inconjunction with roofing system materials. </t>
  </si>
  <si>
    <t>Cotton Asphalt Mop Head w/pin /EA for the application of hot asphalt to built-up roofs.</t>
  </si>
  <si>
    <t>Aluminum Mop Handle /EA  to  conect with the mod head  for the application of hot asphalt to built-up roofs.</t>
  </si>
  <si>
    <t xml:space="preserve">Granules 5 gallon pail /EA composed of a
granite like mineral permanently coated with various pigments
using a ceramic coating process. </t>
  </si>
  <si>
    <t>Wood lath #2 50pc /BND Live   a thin, narrow strip of straight-grained wood used under roof shingles or tiles.</t>
  </si>
  <si>
    <t xml:space="preserve">Roof Cement Rubberized (5-gal) /EA a multi-purpose patching material and adhesive for repairing holes and leaks in roofs; fixing rust spots and joints in leaky gutters and metal trim; and stopping leaks in flashing around chimneys, valleys and coping. </t>
  </si>
  <si>
    <t xml:space="preserve">100# Carton Packagae Asphalt /EA . An asphalt that provides superior elastic performance against thermal shock, the daily expansion and contraction of a roof membrane caused by temperature changes. Roof membranes are also penetrated by the sun's destructive UV (ultraviolet) rays. </t>
  </si>
  <si>
    <t xml:space="preserve">Fibraded Roof Cement /EA A multi-purpose patching material and adhesive for repairing holes and leaks in roofs; fixing rust spots and joints in leaky gutters and metal trim; and stopping leaks in flashing around chimneys, valleys and coping. </t>
  </si>
  <si>
    <t xml:space="preserve">Fiberglass Aspahlt Mop Head w/pin /EA for the application of hot asphalt to built-up roofs. </t>
  </si>
  <si>
    <t>Tri Polymer Sealant 11oz /TB Resists deterioration from weather, stress or movementFlexible to expand and contract with construction materials
UV and ozone resistant.</t>
  </si>
  <si>
    <t xml:space="preserve">Ice &amp; Water Shield  /RL  A thin layer of waterproof material that prevents damage of the roof from water buildup behind ice dams. </t>
  </si>
  <si>
    <t>SHINGLE</t>
  </si>
  <si>
    <t>SHAKE</t>
  </si>
  <si>
    <t>34CD</t>
  </si>
  <si>
    <t>REM</t>
  </si>
  <si>
    <t>UGRYS163025WSYY</t>
  </si>
  <si>
    <t>UGRYS122425WSYY</t>
  </si>
  <si>
    <t>UGRYS081625WSYY</t>
  </si>
  <si>
    <t>S-50</t>
  </si>
  <si>
    <t>RN32</t>
  </si>
  <si>
    <t>LATH2</t>
  </si>
  <si>
    <t>6GB5</t>
  </si>
  <si>
    <t>716SB</t>
  </si>
  <si>
    <t>2128M</t>
  </si>
  <si>
    <t>2108M</t>
  </si>
  <si>
    <t>288M</t>
  </si>
  <si>
    <t>268M</t>
  </si>
  <si>
    <t>248M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</si>
</sst>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b/>
      <sz val="14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1" fillId="0" borderId="0" applyFont="0" applyFill="0" applyBorder="0" applyAlignment="0" applyProtection="0"/>
  </cellStyleXfs>
  <cellXfs count="69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5" xfId="0" applyNumberFormat="1" applyFont="1" applyFill="1" applyBorder="1" applyAlignment="1"/>
    <xf numFmtId="0" fontId="0" fillId="0" borderId="5" xfId="0" applyNumberFormat="1" applyFont="1" applyFill="1" applyBorder="1" applyAlignment="1">
      <alignment wrapText="1"/>
    </xf>
    <xf numFmtId="0" fontId="6" fillId="0" borderId="0" xfId="0" applyNumberFormat="1" applyFont="1" applyFill="1" applyAlignment="1"/>
    <xf numFmtId="0" fontId="8" fillId="0" borderId="7" xfId="0" applyNumberFormat="1" applyFont="1" applyFill="1" applyBorder="1" applyAlignment="1"/>
    <xf numFmtId="0" fontId="8" fillId="0" borderId="0" xfId="0" applyNumberFormat="1" applyFont="1" applyFill="1" applyAlignment="1">
      <alignment vertical="top" wrapText="1"/>
    </xf>
    <xf numFmtId="0" fontId="0" fillId="0" borderId="0" xfId="0" applyAlignment="1">
      <alignment vertical="center"/>
    </xf>
    <xf numFmtId="0" fontId="8" fillId="0" borderId="7" xfId="0" applyNumberFormat="1" applyFon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6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7" fillId="2" borderId="9" xfId="0" applyNumberFormat="1" applyFont="1" applyFill="1" applyBorder="1" applyAlignment="1">
      <alignment horizontal="center" wrapText="1"/>
    </xf>
    <xf numFmtId="0" fontId="10" fillId="3" borderId="0" xfId="0" applyFont="1" applyFill="1" applyBorder="1">
      <alignment vertical="center"/>
    </xf>
    <xf numFmtId="0" fontId="0" fillId="3" borderId="0" xfId="0" applyNumberFormat="1" applyFont="1" applyFill="1" applyBorder="1" applyAlignment="1">
      <alignment wrapText="1"/>
    </xf>
    <xf numFmtId="0" fontId="0" fillId="3" borderId="0" xfId="0" applyFill="1" applyBorder="1">
      <alignment vertical="center"/>
    </xf>
    <xf numFmtId="0" fontId="10" fillId="3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0" fillId="0" borderId="5" xfId="0" applyNumberFormat="1" applyFont="1" applyFill="1" applyBorder="1" applyAlignment="1">
      <alignment wrapText="1"/>
    </xf>
    <xf numFmtId="0" fontId="0" fillId="0" borderId="0" xfId="0">
      <alignment vertical="center"/>
    </xf>
    <xf numFmtId="0" fontId="0" fillId="0" borderId="4" xfId="0" applyNumberFormat="1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" fillId="0" borderId="6" xfId="0" applyFont="1" applyBorder="1" applyAlignment="1"/>
    <xf numFmtId="10" fontId="12" fillId="0" borderId="6" xfId="0" applyNumberFormat="1" applyFont="1" applyBorder="1" applyAlignment="1"/>
    <xf numFmtId="16" fontId="12" fillId="0" borderId="6" xfId="0" applyNumberFormat="1" applyFont="1" applyBorder="1" applyAlignment="1"/>
    <xf numFmtId="0" fontId="13" fillId="0" borderId="6" xfId="0" applyNumberFormat="1" applyFont="1" applyFill="1" applyBorder="1" applyAlignment="1">
      <alignment vertical="top" wrapText="1"/>
    </xf>
    <xf numFmtId="44" fontId="13" fillId="0" borderId="6" xfId="0" applyNumberFormat="1" applyFont="1" applyFill="1" applyBorder="1" applyAlignment="1">
      <alignment vertical="top" wrapText="1"/>
    </xf>
    <xf numFmtId="0" fontId="0" fillId="0" borderId="6" xfId="0" applyBorder="1" applyAlignment="1"/>
    <xf numFmtId="0" fontId="0" fillId="0" borderId="6" xfId="0" applyFont="1" applyBorder="1" applyAlignment="1"/>
    <xf numFmtId="0" fontId="0" fillId="0" borderId="4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2" fillId="0" borderId="6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4" fillId="0" borderId="6" xfId="0" applyFont="1" applyBorder="1" applyAlignment="1"/>
    <xf numFmtId="0" fontId="12" fillId="0" borderId="0" xfId="0" applyFont="1" applyBorder="1" applyAlignment="1"/>
    <xf numFmtId="0" fontId="0" fillId="4" borderId="6" xfId="0" applyFont="1" applyFill="1" applyBorder="1" applyAlignment="1"/>
    <xf numFmtId="0" fontId="0" fillId="0" borderId="6" xfId="0" applyFont="1" applyFill="1" applyBorder="1" applyAlignment="1"/>
    <xf numFmtId="0" fontId="0" fillId="0" borderId="6" xfId="0" applyFont="1" applyBorder="1" applyAlignment="1">
      <alignment vertical="center"/>
    </xf>
    <xf numFmtId="0" fontId="12" fillId="4" borderId="6" xfId="0" applyFont="1" applyFill="1" applyBorder="1" applyAlignment="1"/>
    <xf numFmtId="0" fontId="12" fillId="4" borderId="6" xfId="0" applyFont="1" applyFill="1" applyBorder="1" applyAlignment="1">
      <alignment wrapText="1"/>
    </xf>
    <xf numFmtId="0" fontId="0" fillId="4" borderId="6" xfId="0" applyFill="1" applyBorder="1" applyAlignment="1"/>
    <xf numFmtId="0" fontId="14" fillId="4" borderId="6" xfId="0" applyFont="1" applyFill="1" applyBorder="1" applyAlignment="1"/>
    <xf numFmtId="0" fontId="12" fillId="4" borderId="0" xfId="0" applyFont="1" applyFill="1" applyBorder="1" applyAlignment="1"/>
    <xf numFmtId="44" fontId="2" fillId="0" borderId="6" xfId="1" applyFont="1" applyBorder="1"/>
    <xf numFmtId="44" fontId="2" fillId="4" borderId="6" xfId="1" applyFont="1" applyFill="1" applyBorder="1" applyAlignment="1"/>
    <xf numFmtId="44" fontId="2" fillId="0" borderId="6" xfId="1" applyFont="1" applyBorder="1" applyAlignment="1"/>
    <xf numFmtId="44" fontId="2" fillId="4" borderId="6" xfId="1" applyFont="1" applyFill="1" applyBorder="1"/>
    <xf numFmtId="0" fontId="13" fillId="0" borderId="6" xfId="0" applyNumberFormat="1" applyFont="1" applyFill="1" applyBorder="1" applyAlignment="1">
      <alignment wrapText="1"/>
    </xf>
    <xf numFmtId="44" fontId="1" fillId="0" borderId="6" xfId="1" applyFont="1" applyBorder="1"/>
    <xf numFmtId="44" fontId="1" fillId="4" borderId="6" xfId="1" applyFont="1" applyFill="1" applyBorder="1" applyAlignment="1"/>
    <xf numFmtId="44" fontId="1" fillId="0" borderId="6" xfId="1" applyFont="1" applyBorder="1" applyAlignment="1"/>
    <xf numFmtId="44" fontId="1" fillId="4" borderId="6" xfId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wrapText="1"/>
    </xf>
    <xf numFmtId="0" fontId="8" fillId="0" borderId="8" xfId="0" applyNumberFormat="1" applyFont="1" applyFill="1" applyBorder="1" applyAlignment="1"/>
    <xf numFmtId="0" fontId="0" fillId="0" borderId="4" xfId="0" applyNumberFormat="1" applyFont="1" applyFill="1" applyBorder="1" applyAlignment="1">
      <alignment wrapText="1"/>
    </xf>
    <xf numFmtId="0" fontId="8" fillId="0" borderId="7" xfId="0" applyNumberFormat="1" applyFont="1" applyFill="1" applyBorder="1" applyAlignment="1"/>
    <xf numFmtId="0" fontId="0" fillId="0" borderId="0" xfId="0">
      <alignment vertical="center"/>
    </xf>
    <xf numFmtId="0" fontId="8" fillId="0" borderId="2" xfId="0" applyNumberFormat="1" applyFont="1" applyFill="1" applyBorder="1" applyAlignment="1">
      <alignment vertical="top" wrapText="1"/>
    </xf>
    <xf numFmtId="0" fontId="8" fillId="0" borderId="0" xfId="0" applyNumberFormat="1" applyFont="1" applyFill="1" applyAlignment="1">
      <alignment vertical="top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9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FBFB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9"/>
  <sheetViews>
    <sheetView tabSelected="1" topLeftCell="A63" zoomScale="110" zoomScaleNormal="110" zoomScalePageLayoutView="90" workbookViewId="0">
      <selection activeCell="C78" sqref="C78"/>
    </sheetView>
  </sheetViews>
  <sheetFormatPr defaultColWidth="5.42578125" defaultRowHeight="15" customHeight="1" x14ac:dyDescent="0.2"/>
  <cols>
    <col min="1" max="1" width="10.42578125" customWidth="1"/>
    <col min="2" max="2" width="16.5703125" customWidth="1"/>
    <col min="3" max="3" width="42.85546875" customWidth="1"/>
    <col min="4" max="4" width="10.28515625" hidden="1" customWidth="1"/>
    <col min="5" max="5" width="14.42578125" style="23" hidden="1" customWidth="1"/>
    <col min="6" max="6" width="34.5703125" bestFit="1" customWidth="1"/>
    <col min="7" max="7" width="65.28515625" style="36" customWidth="1"/>
    <col min="8" max="8" width="10.7109375" customWidth="1"/>
    <col min="9" max="9" width="13" customWidth="1"/>
    <col min="10" max="10" width="15.85546875" customWidth="1"/>
    <col min="11" max="11" width="11.28515625" customWidth="1"/>
    <col min="12" max="12" width="14.5703125" customWidth="1"/>
    <col min="13" max="13" width="11.140625" customWidth="1"/>
    <col min="14" max="14" width="12.42578125" customWidth="1"/>
    <col min="15" max="15" width="9.140625" customWidth="1"/>
    <col min="16" max="16" width="10.5703125" customWidth="1"/>
    <col min="17" max="17" width="11.42578125" customWidth="1"/>
    <col min="18" max="18" width="8.5703125" customWidth="1"/>
    <col min="19" max="19" width="9.42578125" customWidth="1"/>
    <col min="20" max="21" width="9.140625" customWidth="1"/>
  </cols>
  <sheetData>
    <row r="1" spans="1:19" ht="20.25" x14ac:dyDescent="0.3">
      <c r="G1" s="1"/>
      <c r="H1" s="58" t="s">
        <v>31</v>
      </c>
      <c r="I1" s="59"/>
      <c r="J1" s="59"/>
      <c r="K1" s="59"/>
      <c r="L1" s="59"/>
      <c r="M1" s="59"/>
      <c r="N1" s="59"/>
    </row>
    <row r="2" spans="1:19" ht="15" customHeight="1" x14ac:dyDescent="0.2">
      <c r="H2" s="2"/>
      <c r="I2" s="2"/>
      <c r="J2" s="2"/>
      <c r="K2" s="2"/>
      <c r="L2" s="2"/>
      <c r="M2" s="2"/>
      <c r="N2" s="2"/>
    </row>
    <row r="3" spans="1:19" ht="19.5" customHeight="1" x14ac:dyDescent="0.25">
      <c r="A3" s="3" t="s">
        <v>5</v>
      </c>
    </row>
    <row r="5" spans="1:19" ht="15" customHeight="1" x14ac:dyDescent="0.2">
      <c r="A5" s="4" t="s">
        <v>35</v>
      </c>
    </row>
    <row r="7" spans="1:19" ht="15.75" x14ac:dyDescent="0.25">
      <c r="A7" s="13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s="18" customFormat="1" ht="14.25" x14ac:dyDescent="0.2">
      <c r="A8" s="16" t="s">
        <v>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s="18" customFormat="1" ht="14.25" x14ac:dyDescent="0.2">
      <c r="A9" s="16" t="s">
        <v>33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s="18" customFormat="1" ht="14.25" x14ac:dyDescent="0.2">
      <c r="A10" s="19" t="s">
        <v>32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21" customFormat="1" ht="14.25" x14ac:dyDescent="0.2">
      <c r="A11" s="2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93.75" customHeight="1" x14ac:dyDescent="0.2">
      <c r="A12" s="15" t="s">
        <v>11</v>
      </c>
      <c r="B12" s="15" t="s">
        <v>22</v>
      </c>
      <c r="C12" s="15" t="s">
        <v>36</v>
      </c>
      <c r="D12" s="15" t="s">
        <v>6</v>
      </c>
      <c r="E12" s="15" t="s">
        <v>37</v>
      </c>
      <c r="F12" s="15" t="s">
        <v>1</v>
      </c>
      <c r="G12" s="15" t="s">
        <v>3</v>
      </c>
      <c r="H12" s="15" t="s">
        <v>19</v>
      </c>
      <c r="I12" s="15" t="s">
        <v>29</v>
      </c>
      <c r="J12" s="15" t="s">
        <v>23</v>
      </c>
      <c r="K12" s="15" t="s">
        <v>16</v>
      </c>
      <c r="L12" s="15" t="s">
        <v>10</v>
      </c>
      <c r="M12" s="15" t="s">
        <v>13</v>
      </c>
      <c r="N12" s="15" t="s">
        <v>8</v>
      </c>
      <c r="O12" s="15" t="s">
        <v>21</v>
      </c>
      <c r="P12" s="15" t="s">
        <v>7</v>
      </c>
      <c r="Q12" s="15" t="s">
        <v>18</v>
      </c>
      <c r="R12" s="15" t="s">
        <v>17</v>
      </c>
      <c r="S12" s="15" t="s">
        <v>14</v>
      </c>
    </row>
    <row r="13" spans="1:19" hidden="1" x14ac:dyDescent="0.25">
      <c r="A13" s="34" t="s">
        <v>40</v>
      </c>
      <c r="B13" s="34" t="s">
        <v>42</v>
      </c>
      <c r="C13" s="28" t="s">
        <v>267</v>
      </c>
      <c r="D13" s="31"/>
      <c r="E13" s="31"/>
      <c r="F13" s="28" t="s">
        <v>51</v>
      </c>
      <c r="G13" s="44" t="s">
        <v>191</v>
      </c>
      <c r="H13" s="31" t="s">
        <v>149</v>
      </c>
      <c r="I13" s="31"/>
      <c r="J13" s="31"/>
      <c r="K13" s="54">
        <v>1512.5</v>
      </c>
      <c r="L13" s="29" t="s">
        <v>148</v>
      </c>
      <c r="M13" s="29"/>
      <c r="N13" s="49">
        <v>1512.5</v>
      </c>
      <c r="O13" s="29">
        <v>0.1</v>
      </c>
      <c r="P13" s="32">
        <f>K13-(K13*O13)</f>
        <v>1361.25</v>
      </c>
      <c r="Q13" s="32">
        <f>P13/0.9925</f>
        <v>1371.5365239294711</v>
      </c>
      <c r="R13" s="31" t="s">
        <v>147</v>
      </c>
      <c r="S13" s="31" t="s">
        <v>146</v>
      </c>
    </row>
    <row r="14" spans="1:19" s="26" customFormat="1" hidden="1" x14ac:dyDescent="0.25">
      <c r="A14" s="34" t="s">
        <v>40</v>
      </c>
      <c r="B14" s="34" t="s">
        <v>43</v>
      </c>
      <c r="C14" s="28" t="s">
        <v>52</v>
      </c>
      <c r="D14" s="31"/>
      <c r="E14" s="31"/>
      <c r="F14" s="28" t="s">
        <v>52</v>
      </c>
      <c r="G14" s="44" t="s">
        <v>193</v>
      </c>
      <c r="H14" s="31" t="s">
        <v>150</v>
      </c>
      <c r="I14" s="31"/>
      <c r="J14" s="31"/>
      <c r="K14" s="55">
        <v>13.39</v>
      </c>
      <c r="L14" s="29" t="s">
        <v>148</v>
      </c>
      <c r="M14" s="29"/>
      <c r="N14" s="50">
        <v>13.39</v>
      </c>
      <c r="O14" s="29">
        <v>0.1</v>
      </c>
      <c r="P14" s="32">
        <f t="shared" ref="P14:P77" si="0">K14-(K14*O14)</f>
        <v>12.051</v>
      </c>
      <c r="Q14" s="32">
        <f t="shared" ref="Q14:Q77" si="1">P14/0.9925</f>
        <v>12.142065491183878</v>
      </c>
      <c r="R14" s="31" t="s">
        <v>147</v>
      </c>
      <c r="S14" s="31" t="s">
        <v>146</v>
      </c>
    </row>
    <row r="15" spans="1:19" s="26" customFormat="1" hidden="1" x14ac:dyDescent="0.25">
      <c r="A15" s="34" t="s">
        <v>40</v>
      </c>
      <c r="B15" s="34" t="s">
        <v>43</v>
      </c>
      <c r="C15" s="28" t="s">
        <v>53</v>
      </c>
      <c r="D15" s="31"/>
      <c r="E15" s="31"/>
      <c r="F15" s="28" t="s">
        <v>53</v>
      </c>
      <c r="G15" s="44" t="s">
        <v>194</v>
      </c>
      <c r="H15" s="31" t="s">
        <v>149</v>
      </c>
      <c r="I15" s="31"/>
      <c r="J15" s="31"/>
      <c r="K15" s="56">
        <v>1469.6</v>
      </c>
      <c r="L15" s="29" t="s">
        <v>148</v>
      </c>
      <c r="M15" s="29"/>
      <c r="N15" s="51">
        <v>1469.6</v>
      </c>
      <c r="O15" s="29">
        <v>0.1</v>
      </c>
      <c r="P15" s="32">
        <f t="shared" si="0"/>
        <v>1322.6399999999999</v>
      </c>
      <c r="Q15" s="32">
        <f t="shared" si="1"/>
        <v>1332.6347607052894</v>
      </c>
      <c r="R15" s="31" t="s">
        <v>147</v>
      </c>
      <c r="S15" s="31" t="s">
        <v>146</v>
      </c>
    </row>
    <row r="16" spans="1:19" s="26" customFormat="1" hidden="1" x14ac:dyDescent="0.25">
      <c r="A16" s="34" t="s">
        <v>40</v>
      </c>
      <c r="B16" s="34" t="s">
        <v>43</v>
      </c>
      <c r="C16" s="28">
        <v>321521</v>
      </c>
      <c r="D16" s="31"/>
      <c r="E16" s="31"/>
      <c r="F16" s="28" t="s">
        <v>54</v>
      </c>
      <c r="G16" s="44" t="s">
        <v>195</v>
      </c>
      <c r="H16" s="31" t="s">
        <v>149</v>
      </c>
      <c r="I16" s="31"/>
      <c r="J16" s="31"/>
      <c r="K16" s="56">
        <v>313.76</v>
      </c>
      <c r="L16" s="29" t="s">
        <v>148</v>
      </c>
      <c r="M16" s="29"/>
      <c r="N16" s="51">
        <v>313.76</v>
      </c>
      <c r="O16" s="29">
        <v>0.1</v>
      </c>
      <c r="P16" s="32">
        <f t="shared" si="0"/>
        <v>282.38400000000001</v>
      </c>
      <c r="Q16" s="32">
        <f t="shared" si="1"/>
        <v>284.5178841309824</v>
      </c>
      <c r="R16" s="31" t="s">
        <v>147</v>
      </c>
      <c r="S16" s="31" t="s">
        <v>146</v>
      </c>
    </row>
    <row r="17" spans="1:19" s="26" customFormat="1" hidden="1" x14ac:dyDescent="0.25">
      <c r="A17" s="34" t="s">
        <v>40</v>
      </c>
      <c r="B17" s="34" t="s">
        <v>43</v>
      </c>
      <c r="C17" s="28" t="s">
        <v>55</v>
      </c>
      <c r="D17" s="31"/>
      <c r="E17" s="31"/>
      <c r="F17" s="28" t="s">
        <v>55</v>
      </c>
      <c r="G17" s="44" t="s">
        <v>196</v>
      </c>
      <c r="H17" s="31" t="s">
        <v>149</v>
      </c>
      <c r="I17" s="31"/>
      <c r="J17" s="31"/>
      <c r="K17" s="56">
        <v>604.87</v>
      </c>
      <c r="L17" s="29" t="s">
        <v>148</v>
      </c>
      <c r="M17" s="29"/>
      <c r="N17" s="51">
        <v>604.87</v>
      </c>
      <c r="O17" s="29">
        <v>0.1</v>
      </c>
      <c r="P17" s="32">
        <f t="shared" si="0"/>
        <v>544.38300000000004</v>
      </c>
      <c r="Q17" s="32">
        <f t="shared" si="1"/>
        <v>548.49672544080602</v>
      </c>
      <c r="R17" s="31" t="s">
        <v>147</v>
      </c>
      <c r="S17" s="31" t="s">
        <v>146</v>
      </c>
    </row>
    <row r="18" spans="1:19" s="26" customFormat="1" hidden="1" x14ac:dyDescent="0.25">
      <c r="A18" s="34" t="s">
        <v>40</v>
      </c>
      <c r="B18" s="34" t="s">
        <v>43</v>
      </c>
      <c r="C18" s="28" t="s">
        <v>56</v>
      </c>
      <c r="D18" s="31"/>
      <c r="E18" s="31"/>
      <c r="F18" s="28" t="s">
        <v>56</v>
      </c>
      <c r="G18" s="44" t="s">
        <v>192</v>
      </c>
      <c r="H18" s="31" t="s">
        <v>149</v>
      </c>
      <c r="I18" s="31"/>
      <c r="J18" s="31"/>
      <c r="K18" s="56">
        <v>314.60000000000002</v>
      </c>
      <c r="L18" s="29" t="s">
        <v>148</v>
      </c>
      <c r="M18" s="29"/>
      <c r="N18" s="51">
        <v>314.60000000000002</v>
      </c>
      <c r="O18" s="29">
        <v>0.1</v>
      </c>
      <c r="P18" s="32">
        <f t="shared" si="0"/>
        <v>283.14000000000004</v>
      </c>
      <c r="Q18" s="32">
        <f t="shared" si="1"/>
        <v>285.27959697733002</v>
      </c>
      <c r="R18" s="31" t="s">
        <v>147</v>
      </c>
      <c r="S18" s="31" t="s">
        <v>146</v>
      </c>
    </row>
    <row r="19" spans="1:19" s="26" customFormat="1" hidden="1" x14ac:dyDescent="0.25">
      <c r="A19" s="34" t="s">
        <v>40</v>
      </c>
      <c r="B19" s="34" t="s">
        <v>43</v>
      </c>
      <c r="C19" s="28" t="s">
        <v>57</v>
      </c>
      <c r="D19" s="31"/>
      <c r="E19" s="31"/>
      <c r="F19" s="28" t="s">
        <v>57</v>
      </c>
      <c r="G19" s="44" t="s">
        <v>197</v>
      </c>
      <c r="H19" s="31" t="s">
        <v>149</v>
      </c>
      <c r="I19" s="31"/>
      <c r="J19" s="31"/>
      <c r="K19" s="56">
        <v>35.01</v>
      </c>
      <c r="L19" s="29" t="s">
        <v>148</v>
      </c>
      <c r="M19" s="29"/>
      <c r="N19" s="51">
        <v>35.01</v>
      </c>
      <c r="O19" s="29">
        <v>0.1</v>
      </c>
      <c r="P19" s="32">
        <f t="shared" si="0"/>
        <v>31.508999999999997</v>
      </c>
      <c r="Q19" s="32">
        <f t="shared" si="1"/>
        <v>31.747103274559191</v>
      </c>
      <c r="R19" s="31" t="s">
        <v>147</v>
      </c>
      <c r="S19" s="31" t="s">
        <v>146</v>
      </c>
    </row>
    <row r="20" spans="1:19" s="26" customFormat="1" hidden="1" x14ac:dyDescent="0.25">
      <c r="A20" s="34" t="s">
        <v>40</v>
      </c>
      <c r="B20" s="34" t="s">
        <v>43</v>
      </c>
      <c r="C20" s="28" t="s">
        <v>58</v>
      </c>
      <c r="D20" s="31"/>
      <c r="E20" s="31"/>
      <c r="F20" s="28" t="s">
        <v>198</v>
      </c>
      <c r="G20" s="44" t="s">
        <v>199</v>
      </c>
      <c r="H20" s="31" t="s">
        <v>149</v>
      </c>
      <c r="I20" s="31"/>
      <c r="J20" s="31"/>
      <c r="K20" s="56">
        <v>43.35</v>
      </c>
      <c r="L20" s="29" t="s">
        <v>148</v>
      </c>
      <c r="M20" s="29"/>
      <c r="N20" s="51">
        <v>43.35</v>
      </c>
      <c r="O20" s="29">
        <v>0.1</v>
      </c>
      <c r="P20" s="32">
        <f t="shared" si="0"/>
        <v>39.015000000000001</v>
      </c>
      <c r="Q20" s="32">
        <f t="shared" si="1"/>
        <v>39.309823677581861</v>
      </c>
      <c r="R20" s="31" t="s">
        <v>147</v>
      </c>
      <c r="S20" s="31" t="s">
        <v>146</v>
      </c>
    </row>
    <row r="21" spans="1:19" s="26" customFormat="1" hidden="1" x14ac:dyDescent="0.25">
      <c r="A21" s="34" t="s">
        <v>40</v>
      </c>
      <c r="B21" s="34" t="s">
        <v>43</v>
      </c>
      <c r="C21" s="28" t="s">
        <v>59</v>
      </c>
      <c r="D21" s="31"/>
      <c r="E21" s="31"/>
      <c r="F21" s="28" t="s">
        <v>59</v>
      </c>
      <c r="G21" s="28" t="s">
        <v>217</v>
      </c>
      <c r="H21" s="31" t="s">
        <v>149</v>
      </c>
      <c r="I21" s="31"/>
      <c r="J21" s="31"/>
      <c r="K21" s="56">
        <v>936</v>
      </c>
      <c r="L21" s="29" t="s">
        <v>148</v>
      </c>
      <c r="M21" s="29"/>
      <c r="N21" s="51">
        <v>936</v>
      </c>
      <c r="O21" s="29">
        <v>0.1</v>
      </c>
      <c r="P21" s="32">
        <f t="shared" si="0"/>
        <v>842.4</v>
      </c>
      <c r="Q21" s="32">
        <f t="shared" si="1"/>
        <v>848.76574307304782</v>
      </c>
      <c r="R21" s="31" t="s">
        <v>147</v>
      </c>
      <c r="S21" s="31" t="s">
        <v>146</v>
      </c>
    </row>
    <row r="22" spans="1:19" s="26" customFormat="1" hidden="1" x14ac:dyDescent="0.25">
      <c r="A22" s="34" t="s">
        <v>40</v>
      </c>
      <c r="B22" s="34" t="s">
        <v>43</v>
      </c>
      <c r="C22" s="28" t="s">
        <v>60</v>
      </c>
      <c r="D22" s="31"/>
      <c r="E22" s="31"/>
      <c r="F22" s="28" t="s">
        <v>60</v>
      </c>
      <c r="G22" s="44" t="s">
        <v>218</v>
      </c>
      <c r="H22" s="31" t="s">
        <v>149</v>
      </c>
      <c r="I22" s="31"/>
      <c r="J22" s="31"/>
      <c r="K22" s="56">
        <v>1005.4</v>
      </c>
      <c r="L22" s="29" t="s">
        <v>148</v>
      </c>
      <c r="M22" s="29"/>
      <c r="N22" s="51">
        <v>1005.4</v>
      </c>
      <c r="O22" s="29">
        <v>0.1</v>
      </c>
      <c r="P22" s="32">
        <f t="shared" si="0"/>
        <v>904.86</v>
      </c>
      <c r="Q22" s="32">
        <f t="shared" si="1"/>
        <v>911.69773299748113</v>
      </c>
      <c r="R22" s="31" t="s">
        <v>147</v>
      </c>
      <c r="S22" s="31" t="s">
        <v>146</v>
      </c>
    </row>
    <row r="23" spans="1:19" s="26" customFormat="1" hidden="1" x14ac:dyDescent="0.25">
      <c r="A23" s="34" t="s">
        <v>40</v>
      </c>
      <c r="B23" s="34" t="s">
        <v>43</v>
      </c>
      <c r="C23" s="28" t="s">
        <v>61</v>
      </c>
      <c r="D23" s="31"/>
      <c r="E23" s="31"/>
      <c r="F23" s="28" t="s">
        <v>61</v>
      </c>
      <c r="G23" s="44" t="s">
        <v>200</v>
      </c>
      <c r="H23" s="31" t="s">
        <v>149</v>
      </c>
      <c r="I23" s="31"/>
      <c r="J23" s="31"/>
      <c r="K23" s="56">
        <v>541.20000000000005</v>
      </c>
      <c r="L23" s="29" t="s">
        <v>148</v>
      </c>
      <c r="M23" s="29"/>
      <c r="N23" s="51">
        <v>541.20000000000005</v>
      </c>
      <c r="O23" s="29">
        <v>0.1</v>
      </c>
      <c r="P23" s="32">
        <f t="shared" si="0"/>
        <v>487.08000000000004</v>
      </c>
      <c r="Q23" s="32">
        <f t="shared" si="1"/>
        <v>490.76070528967256</v>
      </c>
      <c r="R23" s="31" t="s">
        <v>147</v>
      </c>
      <c r="S23" s="31" t="s">
        <v>146</v>
      </c>
    </row>
    <row r="24" spans="1:19" s="26" customFormat="1" hidden="1" x14ac:dyDescent="0.25">
      <c r="A24" s="34" t="s">
        <v>40</v>
      </c>
      <c r="B24" s="34" t="s">
        <v>43</v>
      </c>
      <c r="C24" s="28" t="s">
        <v>62</v>
      </c>
      <c r="D24" s="31"/>
      <c r="E24" s="31"/>
      <c r="F24" s="28" t="s">
        <v>62</v>
      </c>
      <c r="G24" s="44" t="s">
        <v>219</v>
      </c>
      <c r="H24" s="31" t="s">
        <v>149</v>
      </c>
      <c r="I24" s="31"/>
      <c r="J24" s="31"/>
      <c r="K24" s="56">
        <v>499.97</v>
      </c>
      <c r="L24" s="29" t="s">
        <v>148</v>
      </c>
      <c r="M24" s="29"/>
      <c r="N24" s="51">
        <v>499.97</v>
      </c>
      <c r="O24" s="29">
        <v>0.1</v>
      </c>
      <c r="P24" s="32">
        <f t="shared" si="0"/>
        <v>449.97300000000001</v>
      </c>
      <c r="Q24" s="32">
        <f t="shared" si="1"/>
        <v>453.37329974811081</v>
      </c>
      <c r="R24" s="31" t="s">
        <v>147</v>
      </c>
      <c r="S24" s="31" t="s">
        <v>146</v>
      </c>
    </row>
    <row r="25" spans="1:19" s="26" customFormat="1" hidden="1" x14ac:dyDescent="0.25">
      <c r="A25" s="34" t="s">
        <v>40</v>
      </c>
      <c r="B25" s="34" t="s">
        <v>43</v>
      </c>
      <c r="C25" s="28" t="s">
        <v>63</v>
      </c>
      <c r="D25" s="31"/>
      <c r="E25" s="31"/>
      <c r="F25" s="28" t="s">
        <v>63</v>
      </c>
      <c r="G25" s="44" t="s">
        <v>220</v>
      </c>
      <c r="H25" s="31" t="s">
        <v>149</v>
      </c>
      <c r="I25" s="31"/>
      <c r="J25" s="31"/>
      <c r="K25" s="56">
        <v>212.8</v>
      </c>
      <c r="L25" s="29" t="s">
        <v>148</v>
      </c>
      <c r="M25" s="29"/>
      <c r="N25" s="51">
        <v>212.8</v>
      </c>
      <c r="O25" s="29">
        <v>0.1</v>
      </c>
      <c r="P25" s="32">
        <f t="shared" si="0"/>
        <v>191.52</v>
      </c>
      <c r="Q25" s="32">
        <f t="shared" si="1"/>
        <v>192.96725440806046</v>
      </c>
      <c r="R25" s="31" t="s">
        <v>147</v>
      </c>
      <c r="S25" s="31" t="s">
        <v>146</v>
      </c>
    </row>
    <row r="26" spans="1:19" s="26" customFormat="1" ht="26.25" hidden="1" x14ac:dyDescent="0.25">
      <c r="A26" s="34" t="s">
        <v>40</v>
      </c>
      <c r="B26" s="34" t="s">
        <v>43</v>
      </c>
      <c r="C26" s="28" t="s">
        <v>64</v>
      </c>
      <c r="D26" s="31"/>
      <c r="E26" s="31"/>
      <c r="F26" s="28" t="s">
        <v>64</v>
      </c>
      <c r="G26" s="45" t="s">
        <v>222</v>
      </c>
      <c r="H26" s="31" t="s">
        <v>149</v>
      </c>
      <c r="I26" s="31"/>
      <c r="J26" s="31"/>
      <c r="K26" s="56">
        <v>79.2</v>
      </c>
      <c r="L26" s="29" t="s">
        <v>148</v>
      </c>
      <c r="M26" s="29"/>
      <c r="N26" s="51">
        <v>79.2</v>
      </c>
      <c r="O26" s="29">
        <v>0.1</v>
      </c>
      <c r="P26" s="32">
        <f t="shared" si="0"/>
        <v>71.28</v>
      </c>
      <c r="Q26" s="32">
        <f t="shared" si="1"/>
        <v>71.818639798488661</v>
      </c>
      <c r="R26" s="31" t="s">
        <v>147</v>
      </c>
      <c r="S26" s="31" t="s">
        <v>146</v>
      </c>
    </row>
    <row r="27" spans="1:19" s="26" customFormat="1" ht="26.25" hidden="1" x14ac:dyDescent="0.25">
      <c r="A27" s="34" t="s">
        <v>40</v>
      </c>
      <c r="B27" s="34" t="s">
        <v>43</v>
      </c>
      <c r="C27" s="28" t="s">
        <v>65</v>
      </c>
      <c r="D27" s="31"/>
      <c r="E27" s="31"/>
      <c r="F27" s="28" t="s">
        <v>65</v>
      </c>
      <c r="G27" s="45" t="s">
        <v>221</v>
      </c>
      <c r="H27" s="31" t="s">
        <v>149</v>
      </c>
      <c r="I27" s="31"/>
      <c r="J27" s="31"/>
      <c r="K27" s="56">
        <v>46.05</v>
      </c>
      <c r="L27" s="29" t="s">
        <v>148</v>
      </c>
      <c r="M27" s="29"/>
      <c r="N27" s="51">
        <v>46.05</v>
      </c>
      <c r="O27" s="29">
        <v>0.1</v>
      </c>
      <c r="P27" s="32">
        <f t="shared" si="0"/>
        <v>41.445</v>
      </c>
      <c r="Q27" s="32">
        <f t="shared" si="1"/>
        <v>41.758186397984886</v>
      </c>
      <c r="R27" s="31" t="s">
        <v>147</v>
      </c>
      <c r="S27" s="31" t="s">
        <v>146</v>
      </c>
    </row>
    <row r="28" spans="1:19" s="26" customFormat="1" hidden="1" x14ac:dyDescent="0.25">
      <c r="A28" s="34" t="s">
        <v>40</v>
      </c>
      <c r="B28" s="34" t="s">
        <v>43</v>
      </c>
      <c r="C28" s="28" t="s">
        <v>66</v>
      </c>
      <c r="D28" s="31"/>
      <c r="E28" s="31"/>
      <c r="F28" s="28" t="s">
        <v>66</v>
      </c>
      <c r="G28" s="44" t="s">
        <v>224</v>
      </c>
      <c r="H28" s="31" t="s">
        <v>149</v>
      </c>
      <c r="I28" s="31"/>
      <c r="J28" s="31"/>
      <c r="K28" s="56">
        <v>50.6</v>
      </c>
      <c r="L28" s="29" t="s">
        <v>148</v>
      </c>
      <c r="M28" s="29"/>
      <c r="N28" s="51">
        <v>50.6</v>
      </c>
      <c r="O28" s="29">
        <v>0.1</v>
      </c>
      <c r="P28" s="32">
        <f t="shared" si="0"/>
        <v>45.54</v>
      </c>
      <c r="Q28" s="32">
        <f t="shared" si="1"/>
        <v>45.884130982367758</v>
      </c>
      <c r="R28" s="31" t="s">
        <v>147</v>
      </c>
      <c r="S28" s="31" t="s">
        <v>146</v>
      </c>
    </row>
    <row r="29" spans="1:19" s="26" customFormat="1" hidden="1" x14ac:dyDescent="0.25">
      <c r="A29" s="34" t="s">
        <v>40</v>
      </c>
      <c r="B29" s="34" t="s">
        <v>43</v>
      </c>
      <c r="C29" s="28" t="s">
        <v>67</v>
      </c>
      <c r="D29" s="31"/>
      <c r="E29" s="31"/>
      <c r="F29" s="28" t="s">
        <v>67</v>
      </c>
      <c r="G29" s="44" t="s">
        <v>161</v>
      </c>
      <c r="H29" s="31" t="s">
        <v>149</v>
      </c>
      <c r="I29" s="31"/>
      <c r="J29" s="31"/>
      <c r="K29" s="56">
        <v>41.47</v>
      </c>
      <c r="L29" s="29" t="s">
        <v>148</v>
      </c>
      <c r="M29" s="29"/>
      <c r="N29" s="51">
        <v>41.47</v>
      </c>
      <c r="O29" s="29">
        <v>0.1</v>
      </c>
      <c r="P29" s="32">
        <f t="shared" si="0"/>
        <v>37.323</v>
      </c>
      <c r="Q29" s="32">
        <f t="shared" si="1"/>
        <v>37.605037783375316</v>
      </c>
      <c r="R29" s="31" t="s">
        <v>147</v>
      </c>
      <c r="S29" s="31" t="s">
        <v>146</v>
      </c>
    </row>
    <row r="30" spans="1:19" s="26" customFormat="1" ht="26.25" hidden="1" x14ac:dyDescent="0.25">
      <c r="A30" s="34" t="s">
        <v>40</v>
      </c>
      <c r="B30" s="34" t="s">
        <v>43</v>
      </c>
      <c r="C30" s="28" t="s">
        <v>68</v>
      </c>
      <c r="D30" s="31"/>
      <c r="E30" s="31"/>
      <c r="F30" s="28" t="s">
        <v>68</v>
      </c>
      <c r="G30" s="45" t="s">
        <v>223</v>
      </c>
      <c r="H30" s="31" t="s">
        <v>149</v>
      </c>
      <c r="I30" s="31"/>
      <c r="J30" s="31"/>
      <c r="K30" s="56">
        <v>12.76</v>
      </c>
      <c r="L30" s="29" t="s">
        <v>148</v>
      </c>
      <c r="M30" s="29"/>
      <c r="N30" s="51">
        <v>12.76</v>
      </c>
      <c r="O30" s="29">
        <v>0.1</v>
      </c>
      <c r="P30" s="32">
        <f t="shared" si="0"/>
        <v>11.484</v>
      </c>
      <c r="Q30" s="32">
        <f t="shared" si="1"/>
        <v>11.570780856423173</v>
      </c>
      <c r="R30" s="31" t="s">
        <v>147</v>
      </c>
      <c r="S30" s="31" t="s">
        <v>146</v>
      </c>
    </row>
    <row r="31" spans="1:19" s="26" customFormat="1" hidden="1" x14ac:dyDescent="0.25">
      <c r="A31" s="34" t="s">
        <v>40</v>
      </c>
      <c r="B31" s="34" t="s">
        <v>44</v>
      </c>
      <c r="C31" s="28" t="s">
        <v>69</v>
      </c>
      <c r="D31" s="31"/>
      <c r="E31" s="31"/>
      <c r="F31" s="28" t="s">
        <v>69</v>
      </c>
      <c r="G31" s="44" t="s">
        <v>162</v>
      </c>
      <c r="H31" s="31" t="s">
        <v>151</v>
      </c>
      <c r="I31" s="31"/>
      <c r="J31" s="31"/>
      <c r="K31" s="54">
        <v>385</v>
      </c>
      <c r="L31" s="29" t="s">
        <v>148</v>
      </c>
      <c r="M31" s="29"/>
      <c r="N31" s="49">
        <v>385</v>
      </c>
      <c r="O31" s="29">
        <v>0.1</v>
      </c>
      <c r="P31" s="32">
        <f t="shared" si="0"/>
        <v>346.5</v>
      </c>
      <c r="Q31" s="32">
        <f t="shared" si="1"/>
        <v>349.11838790931989</v>
      </c>
      <c r="R31" s="31" t="s">
        <v>147</v>
      </c>
      <c r="S31" s="31" t="s">
        <v>146</v>
      </c>
    </row>
    <row r="32" spans="1:19" s="26" customFormat="1" hidden="1" x14ac:dyDescent="0.25">
      <c r="A32" s="34" t="s">
        <v>40</v>
      </c>
      <c r="B32" s="34" t="s">
        <v>44</v>
      </c>
      <c r="C32" s="28" t="s">
        <v>70</v>
      </c>
      <c r="D32" s="31"/>
      <c r="E32" s="31"/>
      <c r="F32" s="28" t="s">
        <v>70</v>
      </c>
      <c r="G32" s="44" t="s">
        <v>163</v>
      </c>
      <c r="H32" s="31" t="s">
        <v>151</v>
      </c>
      <c r="I32" s="31"/>
      <c r="J32" s="31"/>
      <c r="K32" s="54">
        <v>157.61000000000001</v>
      </c>
      <c r="L32" s="29" t="s">
        <v>148</v>
      </c>
      <c r="M32" s="29"/>
      <c r="N32" s="49">
        <v>157.61000000000001</v>
      </c>
      <c r="O32" s="29">
        <v>0.1</v>
      </c>
      <c r="P32" s="32">
        <f t="shared" si="0"/>
        <v>141.84900000000002</v>
      </c>
      <c r="Q32" s="32">
        <f t="shared" si="1"/>
        <v>142.92090680100756</v>
      </c>
      <c r="R32" s="31" t="s">
        <v>147</v>
      </c>
      <c r="S32" s="31" t="s">
        <v>146</v>
      </c>
    </row>
    <row r="33" spans="1:19" s="26" customFormat="1" hidden="1" x14ac:dyDescent="0.25">
      <c r="A33" s="34" t="s">
        <v>40</v>
      </c>
      <c r="B33" s="34" t="s">
        <v>44</v>
      </c>
      <c r="C33" s="28" t="s">
        <v>71</v>
      </c>
      <c r="D33" s="31"/>
      <c r="E33" s="31"/>
      <c r="F33" s="28" t="s">
        <v>71</v>
      </c>
      <c r="G33" s="44" t="s">
        <v>164</v>
      </c>
      <c r="H33" s="31" t="s">
        <v>151</v>
      </c>
      <c r="I33" s="31"/>
      <c r="J33" s="31"/>
      <c r="K33" s="54">
        <v>153.97999999999999</v>
      </c>
      <c r="L33" s="29" t="s">
        <v>148</v>
      </c>
      <c r="M33" s="29"/>
      <c r="N33" s="49">
        <v>153.97999999999999</v>
      </c>
      <c r="O33" s="29">
        <v>0.1</v>
      </c>
      <c r="P33" s="32">
        <f t="shared" si="0"/>
        <v>138.58199999999999</v>
      </c>
      <c r="Q33" s="32">
        <f t="shared" si="1"/>
        <v>139.62921914357682</v>
      </c>
      <c r="R33" s="31" t="s">
        <v>147</v>
      </c>
      <c r="S33" s="31" t="s">
        <v>146</v>
      </c>
    </row>
    <row r="34" spans="1:19" s="26" customFormat="1" hidden="1" x14ac:dyDescent="0.25">
      <c r="A34" s="34" t="s">
        <v>40</v>
      </c>
      <c r="B34" s="34" t="s">
        <v>44</v>
      </c>
      <c r="C34" s="28" t="s">
        <v>72</v>
      </c>
      <c r="D34" s="31"/>
      <c r="E34" s="31"/>
      <c r="F34" s="28" t="s">
        <v>72</v>
      </c>
      <c r="G34" s="44" t="s">
        <v>165</v>
      </c>
      <c r="H34" s="31" t="s">
        <v>152</v>
      </c>
      <c r="I34" s="31"/>
      <c r="J34" s="31"/>
      <c r="K34" s="56">
        <v>41.78</v>
      </c>
      <c r="L34" s="29" t="s">
        <v>148</v>
      </c>
      <c r="M34" s="29"/>
      <c r="N34" s="51">
        <v>41.78</v>
      </c>
      <c r="O34" s="29">
        <v>0.1</v>
      </c>
      <c r="P34" s="32">
        <f t="shared" si="0"/>
        <v>37.602000000000004</v>
      </c>
      <c r="Q34" s="32">
        <f t="shared" si="1"/>
        <v>37.886146095717883</v>
      </c>
      <c r="R34" s="31" t="s">
        <v>147</v>
      </c>
      <c r="S34" s="31" t="s">
        <v>146</v>
      </c>
    </row>
    <row r="35" spans="1:19" s="26" customFormat="1" hidden="1" x14ac:dyDescent="0.25">
      <c r="A35" s="34" t="s">
        <v>40</v>
      </c>
      <c r="B35" s="34" t="s">
        <v>44</v>
      </c>
      <c r="C35" s="28" t="s">
        <v>73</v>
      </c>
      <c r="D35" s="31"/>
      <c r="E35" s="31"/>
      <c r="F35" s="28" t="s">
        <v>73</v>
      </c>
      <c r="G35" s="44" t="s">
        <v>165</v>
      </c>
      <c r="H35" s="31" t="s">
        <v>152</v>
      </c>
      <c r="I35" s="31"/>
      <c r="J35" s="31"/>
      <c r="K35" s="56">
        <v>41.78</v>
      </c>
      <c r="L35" s="29" t="s">
        <v>148</v>
      </c>
      <c r="M35" s="29"/>
      <c r="N35" s="51">
        <v>41.78</v>
      </c>
      <c r="O35" s="29">
        <v>0.1</v>
      </c>
      <c r="P35" s="32">
        <f t="shared" si="0"/>
        <v>37.602000000000004</v>
      </c>
      <c r="Q35" s="32">
        <f t="shared" si="1"/>
        <v>37.886146095717883</v>
      </c>
      <c r="R35" s="31" t="s">
        <v>147</v>
      </c>
      <c r="S35" s="31" t="s">
        <v>146</v>
      </c>
    </row>
    <row r="36" spans="1:19" s="26" customFormat="1" ht="39" hidden="1" x14ac:dyDescent="0.25">
      <c r="A36" s="34" t="s">
        <v>40</v>
      </c>
      <c r="B36" s="34" t="s">
        <v>44</v>
      </c>
      <c r="C36" s="28" t="s">
        <v>74</v>
      </c>
      <c r="D36" s="31"/>
      <c r="E36" s="31"/>
      <c r="F36" s="28" t="s">
        <v>74</v>
      </c>
      <c r="G36" s="45" t="s">
        <v>258</v>
      </c>
      <c r="H36" s="31" t="s">
        <v>150</v>
      </c>
      <c r="I36" s="31"/>
      <c r="J36" s="31"/>
      <c r="K36" s="56">
        <v>11.77</v>
      </c>
      <c r="L36" s="29" t="s">
        <v>148</v>
      </c>
      <c r="M36" s="29"/>
      <c r="N36" s="51">
        <v>11.77</v>
      </c>
      <c r="O36" s="29">
        <v>0.1</v>
      </c>
      <c r="P36" s="32">
        <f t="shared" si="0"/>
        <v>10.593</v>
      </c>
      <c r="Q36" s="32">
        <f t="shared" si="1"/>
        <v>10.673047858942065</v>
      </c>
      <c r="R36" s="31" t="s">
        <v>147</v>
      </c>
      <c r="S36" s="31" t="s">
        <v>146</v>
      </c>
    </row>
    <row r="37" spans="1:19" s="26" customFormat="1" hidden="1" x14ac:dyDescent="0.25">
      <c r="A37" s="34" t="s">
        <v>40</v>
      </c>
      <c r="B37" s="34" t="s">
        <v>45</v>
      </c>
      <c r="C37" s="28" t="s">
        <v>75</v>
      </c>
      <c r="D37" s="31"/>
      <c r="E37" s="31"/>
      <c r="F37" s="28" t="s">
        <v>75</v>
      </c>
      <c r="G37" s="44" t="s">
        <v>259</v>
      </c>
      <c r="H37" s="31" t="s">
        <v>152</v>
      </c>
      <c r="I37" s="31"/>
      <c r="J37" s="31"/>
      <c r="K37" s="56">
        <v>130.53</v>
      </c>
      <c r="L37" s="29" t="s">
        <v>148</v>
      </c>
      <c r="M37" s="29"/>
      <c r="N37" s="51">
        <v>130.53</v>
      </c>
      <c r="O37" s="29">
        <v>0.1</v>
      </c>
      <c r="P37" s="32">
        <f t="shared" si="0"/>
        <v>117.477</v>
      </c>
      <c r="Q37" s="32">
        <f t="shared" si="1"/>
        <v>118.36473551637279</v>
      </c>
      <c r="R37" s="31" t="s">
        <v>147</v>
      </c>
      <c r="S37" s="31" t="s">
        <v>146</v>
      </c>
    </row>
    <row r="38" spans="1:19" s="26" customFormat="1" hidden="1" x14ac:dyDescent="0.25">
      <c r="A38" s="34" t="s">
        <v>40</v>
      </c>
      <c r="B38" s="34" t="s">
        <v>46</v>
      </c>
      <c r="C38" s="28" t="s">
        <v>76</v>
      </c>
      <c r="D38" s="31"/>
      <c r="E38" s="31"/>
      <c r="F38" s="28" t="s">
        <v>154</v>
      </c>
      <c r="G38" s="44" t="s">
        <v>225</v>
      </c>
      <c r="H38" s="31" t="s">
        <v>149</v>
      </c>
      <c r="I38" s="31"/>
      <c r="J38" s="31"/>
      <c r="K38" s="56">
        <v>317</v>
      </c>
      <c r="L38" s="29" t="s">
        <v>148</v>
      </c>
      <c r="M38" s="29"/>
      <c r="N38" s="51">
        <v>317</v>
      </c>
      <c r="O38" s="29">
        <v>0.1</v>
      </c>
      <c r="P38" s="32">
        <f t="shared" si="0"/>
        <v>285.3</v>
      </c>
      <c r="Q38" s="32">
        <f t="shared" si="1"/>
        <v>287.45591939546597</v>
      </c>
      <c r="R38" s="31" t="s">
        <v>147</v>
      </c>
      <c r="S38" s="31" t="s">
        <v>146</v>
      </c>
    </row>
    <row r="39" spans="1:19" s="26" customFormat="1" ht="26.25" hidden="1" x14ac:dyDescent="0.25">
      <c r="A39" s="34" t="s">
        <v>40</v>
      </c>
      <c r="B39" s="34" t="s">
        <v>46</v>
      </c>
      <c r="C39" s="28" t="s">
        <v>77</v>
      </c>
      <c r="D39" s="31"/>
      <c r="E39" s="31"/>
      <c r="F39" s="28" t="s">
        <v>77</v>
      </c>
      <c r="G39" s="45" t="s">
        <v>226</v>
      </c>
      <c r="H39" s="31" t="s">
        <v>149</v>
      </c>
      <c r="I39" s="31"/>
      <c r="J39" s="31"/>
      <c r="K39" s="56">
        <v>176</v>
      </c>
      <c r="L39" s="29" t="s">
        <v>148</v>
      </c>
      <c r="M39" s="29"/>
      <c r="N39" s="51">
        <v>176</v>
      </c>
      <c r="O39" s="29">
        <v>0.1</v>
      </c>
      <c r="P39" s="32">
        <f t="shared" si="0"/>
        <v>158.4</v>
      </c>
      <c r="Q39" s="32">
        <f t="shared" si="1"/>
        <v>159.59697732997481</v>
      </c>
      <c r="R39" s="31" t="s">
        <v>147</v>
      </c>
      <c r="S39" s="31" t="s">
        <v>146</v>
      </c>
    </row>
    <row r="40" spans="1:19" s="26" customFormat="1" hidden="1" x14ac:dyDescent="0.25">
      <c r="A40" s="34" t="s">
        <v>40</v>
      </c>
      <c r="B40" s="34" t="s">
        <v>46</v>
      </c>
      <c r="C40" s="28" t="s">
        <v>78</v>
      </c>
      <c r="D40" s="31"/>
      <c r="E40" s="31"/>
      <c r="F40" s="28" t="s">
        <v>78</v>
      </c>
      <c r="G40" s="44" t="s">
        <v>229</v>
      </c>
      <c r="H40" s="31" t="s">
        <v>153</v>
      </c>
      <c r="I40" s="31"/>
      <c r="J40" s="31"/>
      <c r="K40" s="56">
        <v>16.5</v>
      </c>
      <c r="L40" s="29" t="s">
        <v>148</v>
      </c>
      <c r="M40" s="29"/>
      <c r="N40" s="51">
        <v>16.5</v>
      </c>
      <c r="O40" s="29">
        <v>0.1</v>
      </c>
      <c r="P40" s="32">
        <f t="shared" si="0"/>
        <v>14.85</v>
      </c>
      <c r="Q40" s="32">
        <f t="shared" si="1"/>
        <v>14.962216624685137</v>
      </c>
      <c r="R40" s="31" t="s">
        <v>147</v>
      </c>
      <c r="S40" s="31" t="s">
        <v>146</v>
      </c>
    </row>
    <row r="41" spans="1:19" s="26" customFormat="1" hidden="1" x14ac:dyDescent="0.25">
      <c r="A41" s="34" t="s">
        <v>40</v>
      </c>
      <c r="B41" s="34" t="s">
        <v>46</v>
      </c>
      <c r="C41" s="28" t="s">
        <v>79</v>
      </c>
      <c r="D41" s="31"/>
      <c r="E41" s="31"/>
      <c r="F41" s="28" t="s">
        <v>79</v>
      </c>
      <c r="G41" s="44" t="s">
        <v>230</v>
      </c>
      <c r="H41" s="31" t="s">
        <v>155</v>
      </c>
      <c r="I41" s="31"/>
      <c r="J41" s="31"/>
      <c r="K41" s="56">
        <v>11.18</v>
      </c>
      <c r="L41" s="29" t="s">
        <v>148</v>
      </c>
      <c r="M41" s="29"/>
      <c r="N41" s="51">
        <v>11.18</v>
      </c>
      <c r="O41" s="29">
        <v>0.1</v>
      </c>
      <c r="P41" s="32">
        <f t="shared" si="0"/>
        <v>10.061999999999999</v>
      </c>
      <c r="Q41" s="32">
        <f t="shared" si="1"/>
        <v>10.138035264483626</v>
      </c>
      <c r="R41" s="31" t="s">
        <v>147</v>
      </c>
      <c r="S41" s="31" t="s">
        <v>146</v>
      </c>
    </row>
    <row r="42" spans="1:19" s="26" customFormat="1" hidden="1" x14ac:dyDescent="0.25">
      <c r="A42" s="33" t="s">
        <v>40</v>
      </c>
      <c r="B42" s="34" t="s">
        <v>45</v>
      </c>
      <c r="C42" s="28" t="s">
        <v>80</v>
      </c>
      <c r="D42" s="31"/>
      <c r="E42" s="31"/>
      <c r="F42" s="28" t="s">
        <v>156</v>
      </c>
      <c r="G42" s="46" t="s">
        <v>244</v>
      </c>
      <c r="H42" s="31" t="s">
        <v>149</v>
      </c>
      <c r="I42" s="31"/>
      <c r="J42" s="31"/>
      <c r="K42" s="56">
        <v>9.59</v>
      </c>
      <c r="L42" s="29" t="s">
        <v>148</v>
      </c>
      <c r="M42" s="29"/>
      <c r="N42" s="51">
        <v>9.59</v>
      </c>
      <c r="O42" s="29">
        <v>0.1</v>
      </c>
      <c r="P42" s="32">
        <f t="shared" si="0"/>
        <v>8.6310000000000002</v>
      </c>
      <c r="Q42" s="32">
        <f t="shared" si="1"/>
        <v>8.6962216624685134</v>
      </c>
      <c r="R42" s="31" t="s">
        <v>147</v>
      </c>
      <c r="S42" s="31" t="s">
        <v>146</v>
      </c>
    </row>
    <row r="43" spans="1:19" s="26" customFormat="1" hidden="1" x14ac:dyDescent="0.25">
      <c r="A43" s="33" t="s">
        <v>40</v>
      </c>
      <c r="B43" s="34" t="s">
        <v>45</v>
      </c>
      <c r="C43" s="28" t="s">
        <v>81</v>
      </c>
      <c r="D43" s="31"/>
      <c r="E43" s="31"/>
      <c r="F43" s="28" t="s">
        <v>157</v>
      </c>
      <c r="G43" s="47" t="s">
        <v>245</v>
      </c>
      <c r="H43" s="31" t="s">
        <v>149</v>
      </c>
      <c r="I43" s="31"/>
      <c r="J43" s="31"/>
      <c r="K43" s="56">
        <v>8.11</v>
      </c>
      <c r="L43" s="29" t="s">
        <v>148</v>
      </c>
      <c r="M43" s="29"/>
      <c r="N43" s="51">
        <v>8.11</v>
      </c>
      <c r="O43" s="29">
        <v>0.1</v>
      </c>
      <c r="P43" s="32">
        <f t="shared" si="0"/>
        <v>7.2989999999999995</v>
      </c>
      <c r="Q43" s="32">
        <f t="shared" si="1"/>
        <v>7.3541561712846342</v>
      </c>
      <c r="R43" s="31" t="s">
        <v>147</v>
      </c>
      <c r="S43" s="31" t="s">
        <v>146</v>
      </c>
    </row>
    <row r="44" spans="1:19" s="26" customFormat="1" hidden="1" x14ac:dyDescent="0.25">
      <c r="A44" s="33" t="s">
        <v>40</v>
      </c>
      <c r="B44" s="34" t="s">
        <v>45</v>
      </c>
      <c r="C44" s="28" t="s">
        <v>82</v>
      </c>
      <c r="D44" s="31"/>
      <c r="E44" s="31"/>
      <c r="F44" s="28" t="s">
        <v>82</v>
      </c>
      <c r="G44" s="44" t="s">
        <v>231</v>
      </c>
      <c r="H44" s="31" t="s">
        <v>155</v>
      </c>
      <c r="I44" s="31"/>
      <c r="J44" s="31"/>
      <c r="K44" s="56">
        <v>6.5</v>
      </c>
      <c r="L44" s="29" t="s">
        <v>148</v>
      </c>
      <c r="M44" s="29"/>
      <c r="N44" s="51">
        <v>6.5</v>
      </c>
      <c r="O44" s="29">
        <v>0.1</v>
      </c>
      <c r="P44" s="32">
        <f t="shared" si="0"/>
        <v>5.85</v>
      </c>
      <c r="Q44" s="32">
        <f t="shared" si="1"/>
        <v>5.8942065491183868</v>
      </c>
      <c r="R44" s="31" t="s">
        <v>147</v>
      </c>
      <c r="S44" s="31" t="s">
        <v>146</v>
      </c>
    </row>
    <row r="45" spans="1:19" s="26" customFormat="1" hidden="1" x14ac:dyDescent="0.25">
      <c r="A45" s="34" t="s">
        <v>40</v>
      </c>
      <c r="B45" s="34" t="s">
        <v>45</v>
      </c>
      <c r="C45" s="28" t="s">
        <v>83</v>
      </c>
      <c r="D45" s="31"/>
      <c r="E45" s="31"/>
      <c r="F45" s="28" t="s">
        <v>83</v>
      </c>
      <c r="G45" s="44" t="s">
        <v>233</v>
      </c>
      <c r="H45" s="31" t="s">
        <v>155</v>
      </c>
      <c r="I45" s="31"/>
      <c r="J45" s="31"/>
      <c r="K45" s="56">
        <v>36.659999999999997</v>
      </c>
      <c r="L45" s="29" t="s">
        <v>148</v>
      </c>
      <c r="M45" s="29"/>
      <c r="N45" s="51">
        <v>36.659999999999997</v>
      </c>
      <c r="O45" s="29">
        <v>0.1</v>
      </c>
      <c r="P45" s="32">
        <f t="shared" si="0"/>
        <v>32.994</v>
      </c>
      <c r="Q45" s="32">
        <f t="shared" si="1"/>
        <v>33.243324937027708</v>
      </c>
      <c r="R45" s="31" t="s">
        <v>147</v>
      </c>
      <c r="S45" s="31" t="s">
        <v>146</v>
      </c>
    </row>
    <row r="46" spans="1:19" s="26" customFormat="1" hidden="1" x14ac:dyDescent="0.25">
      <c r="A46" s="34" t="s">
        <v>40</v>
      </c>
      <c r="B46" s="34" t="s">
        <v>45</v>
      </c>
      <c r="C46" s="28" t="s">
        <v>84</v>
      </c>
      <c r="D46" s="31"/>
      <c r="E46" s="31"/>
      <c r="F46" s="28" t="s">
        <v>84</v>
      </c>
      <c r="G46" s="44" t="s">
        <v>232</v>
      </c>
      <c r="H46" s="31" t="s">
        <v>155</v>
      </c>
      <c r="I46" s="31"/>
      <c r="J46" s="31"/>
      <c r="K46" s="56">
        <v>8.67</v>
      </c>
      <c r="L46" s="29" t="s">
        <v>148</v>
      </c>
      <c r="M46" s="29"/>
      <c r="N46" s="51">
        <v>8.67</v>
      </c>
      <c r="O46" s="29">
        <v>0.1</v>
      </c>
      <c r="P46" s="32">
        <f t="shared" si="0"/>
        <v>7.8029999999999999</v>
      </c>
      <c r="Q46" s="32">
        <f t="shared" si="1"/>
        <v>7.8619647355163726</v>
      </c>
      <c r="R46" s="31" t="s">
        <v>147</v>
      </c>
      <c r="S46" s="31" t="s">
        <v>146</v>
      </c>
    </row>
    <row r="47" spans="1:19" s="26" customFormat="1" hidden="1" x14ac:dyDescent="0.25">
      <c r="A47" s="34" t="s">
        <v>40</v>
      </c>
      <c r="B47" s="34" t="s">
        <v>45</v>
      </c>
      <c r="C47" s="28" t="s">
        <v>85</v>
      </c>
      <c r="D47" s="31"/>
      <c r="E47" s="31"/>
      <c r="F47" s="28" t="s">
        <v>85</v>
      </c>
      <c r="G47" s="44" t="s">
        <v>234</v>
      </c>
      <c r="H47" s="31" t="s">
        <v>155</v>
      </c>
      <c r="I47" s="31"/>
      <c r="J47" s="31"/>
      <c r="K47" s="56">
        <v>5.43</v>
      </c>
      <c r="L47" s="29" t="s">
        <v>148</v>
      </c>
      <c r="M47" s="29"/>
      <c r="N47" s="51">
        <v>5.43</v>
      </c>
      <c r="O47" s="29">
        <v>0.1</v>
      </c>
      <c r="P47" s="32">
        <f t="shared" si="0"/>
        <v>4.8869999999999996</v>
      </c>
      <c r="Q47" s="32">
        <f t="shared" si="1"/>
        <v>4.9239294710327446</v>
      </c>
      <c r="R47" s="31" t="s">
        <v>147</v>
      </c>
      <c r="S47" s="31" t="s">
        <v>146</v>
      </c>
    </row>
    <row r="48" spans="1:19" s="26" customFormat="1" hidden="1" x14ac:dyDescent="0.25">
      <c r="A48" s="33" t="s">
        <v>40</v>
      </c>
      <c r="B48" s="34" t="s">
        <v>45</v>
      </c>
      <c r="C48" s="28" t="s">
        <v>86</v>
      </c>
      <c r="D48" s="31"/>
      <c r="E48" s="31"/>
      <c r="F48" s="28" t="s">
        <v>86</v>
      </c>
      <c r="G48" s="44" t="s">
        <v>243</v>
      </c>
      <c r="H48" s="31" t="s">
        <v>155</v>
      </c>
      <c r="I48" s="31"/>
      <c r="J48" s="31"/>
      <c r="K48" s="56">
        <v>5.15</v>
      </c>
      <c r="L48" s="29" t="s">
        <v>148</v>
      </c>
      <c r="M48" s="29"/>
      <c r="N48" s="51">
        <v>5.15</v>
      </c>
      <c r="O48" s="29">
        <v>0.1</v>
      </c>
      <c r="P48" s="32">
        <f t="shared" si="0"/>
        <v>4.6350000000000007</v>
      </c>
      <c r="Q48" s="32">
        <f t="shared" si="1"/>
        <v>4.6700251889168767</v>
      </c>
      <c r="R48" s="31" t="s">
        <v>147</v>
      </c>
      <c r="S48" s="31" t="s">
        <v>146</v>
      </c>
    </row>
    <row r="49" spans="1:19" s="26" customFormat="1" hidden="1" x14ac:dyDescent="0.25">
      <c r="A49" s="34" t="s">
        <v>40</v>
      </c>
      <c r="B49" s="34" t="s">
        <v>45</v>
      </c>
      <c r="C49" s="28" t="s">
        <v>87</v>
      </c>
      <c r="D49" s="31"/>
      <c r="E49" s="31"/>
      <c r="F49" s="28" t="s">
        <v>87</v>
      </c>
      <c r="G49" s="44" t="s">
        <v>235</v>
      </c>
      <c r="H49" s="31" t="s">
        <v>155</v>
      </c>
      <c r="I49" s="31"/>
      <c r="J49" s="31"/>
      <c r="K49" s="56">
        <v>7.41</v>
      </c>
      <c r="L49" s="29" t="s">
        <v>148</v>
      </c>
      <c r="M49" s="29"/>
      <c r="N49" s="51">
        <v>7.41</v>
      </c>
      <c r="O49" s="29">
        <v>0.1</v>
      </c>
      <c r="P49" s="32">
        <f t="shared" si="0"/>
        <v>6.6690000000000005</v>
      </c>
      <c r="Q49" s="32">
        <f t="shared" si="1"/>
        <v>6.7193954659949622</v>
      </c>
      <c r="R49" s="31" t="s">
        <v>147</v>
      </c>
      <c r="S49" s="31" t="s">
        <v>146</v>
      </c>
    </row>
    <row r="50" spans="1:19" s="26" customFormat="1" hidden="1" x14ac:dyDescent="0.25">
      <c r="A50" s="33" t="s">
        <v>40</v>
      </c>
      <c r="B50" s="34" t="s">
        <v>45</v>
      </c>
      <c r="C50" s="28" t="s">
        <v>88</v>
      </c>
      <c r="D50" s="31"/>
      <c r="E50" s="31"/>
      <c r="F50" s="28" t="s">
        <v>88</v>
      </c>
      <c r="G50" s="44" t="s">
        <v>237</v>
      </c>
      <c r="H50" s="31" t="s">
        <v>155</v>
      </c>
      <c r="I50" s="31"/>
      <c r="J50" s="31"/>
      <c r="K50" s="56">
        <v>4</v>
      </c>
      <c r="L50" s="29" t="s">
        <v>148</v>
      </c>
      <c r="M50" s="29"/>
      <c r="N50" s="51">
        <v>4</v>
      </c>
      <c r="O50" s="29">
        <v>0.1</v>
      </c>
      <c r="P50" s="32">
        <f t="shared" si="0"/>
        <v>3.6</v>
      </c>
      <c r="Q50" s="32">
        <f t="shared" si="1"/>
        <v>3.6272040302267001</v>
      </c>
      <c r="R50" s="31" t="s">
        <v>147</v>
      </c>
      <c r="S50" s="31" t="s">
        <v>146</v>
      </c>
    </row>
    <row r="51" spans="1:19" s="26" customFormat="1" hidden="1" x14ac:dyDescent="0.25">
      <c r="A51" s="34" t="s">
        <v>40</v>
      </c>
      <c r="B51" s="34" t="s">
        <v>45</v>
      </c>
      <c r="C51" s="28" t="s">
        <v>89</v>
      </c>
      <c r="D51" s="31"/>
      <c r="E51" s="31"/>
      <c r="F51" s="28" t="s">
        <v>89</v>
      </c>
      <c r="G51" s="44" t="s">
        <v>236</v>
      </c>
      <c r="H51" s="31" t="s">
        <v>155</v>
      </c>
      <c r="I51" s="31"/>
      <c r="J51" s="31"/>
      <c r="K51" s="56">
        <v>5.59</v>
      </c>
      <c r="L51" s="29" t="s">
        <v>148</v>
      </c>
      <c r="M51" s="29"/>
      <c r="N51" s="51">
        <v>5.59</v>
      </c>
      <c r="O51" s="29">
        <v>0.1</v>
      </c>
      <c r="P51" s="32">
        <f t="shared" si="0"/>
        <v>5.0309999999999997</v>
      </c>
      <c r="Q51" s="32">
        <f t="shared" si="1"/>
        <v>5.0690176322418132</v>
      </c>
      <c r="R51" s="31" t="s">
        <v>147</v>
      </c>
      <c r="S51" s="31" t="s">
        <v>146</v>
      </c>
    </row>
    <row r="52" spans="1:19" s="26" customFormat="1" hidden="1" x14ac:dyDescent="0.25">
      <c r="A52" s="34" t="s">
        <v>40</v>
      </c>
      <c r="B52" s="34" t="s">
        <v>45</v>
      </c>
      <c r="C52" s="28" t="s">
        <v>90</v>
      </c>
      <c r="D52" s="31"/>
      <c r="E52" s="31"/>
      <c r="F52" s="28" t="s">
        <v>90</v>
      </c>
      <c r="G52" s="44" t="s">
        <v>238</v>
      </c>
      <c r="H52" s="31" t="s">
        <v>155</v>
      </c>
      <c r="I52" s="31"/>
      <c r="J52" s="31"/>
      <c r="K52" s="56">
        <v>3.44</v>
      </c>
      <c r="L52" s="29" t="s">
        <v>148</v>
      </c>
      <c r="M52" s="29"/>
      <c r="N52" s="51">
        <v>3.44</v>
      </c>
      <c r="O52" s="29">
        <v>0.1</v>
      </c>
      <c r="P52" s="32">
        <f t="shared" si="0"/>
        <v>3.0960000000000001</v>
      </c>
      <c r="Q52" s="32">
        <f t="shared" si="1"/>
        <v>3.1193954659949621</v>
      </c>
      <c r="R52" s="31" t="s">
        <v>147</v>
      </c>
      <c r="S52" s="31" t="s">
        <v>146</v>
      </c>
    </row>
    <row r="53" spans="1:19" s="26" customFormat="1" hidden="1" x14ac:dyDescent="0.25">
      <c r="A53" s="34" t="s">
        <v>40</v>
      </c>
      <c r="B53" s="34" t="s">
        <v>45</v>
      </c>
      <c r="C53" s="28" t="s">
        <v>88</v>
      </c>
      <c r="D53" s="31"/>
      <c r="E53" s="31"/>
      <c r="F53" s="28" t="s">
        <v>88</v>
      </c>
      <c r="G53" s="44" t="s">
        <v>239</v>
      </c>
      <c r="H53" s="31" t="s">
        <v>155</v>
      </c>
      <c r="I53" s="31"/>
      <c r="J53" s="31"/>
      <c r="K53" s="56">
        <v>5.53</v>
      </c>
      <c r="L53" s="29" t="s">
        <v>148</v>
      </c>
      <c r="M53" s="29"/>
      <c r="N53" s="51">
        <v>5.53</v>
      </c>
      <c r="O53" s="29">
        <v>0.1</v>
      </c>
      <c r="P53" s="32">
        <f t="shared" si="0"/>
        <v>4.9770000000000003</v>
      </c>
      <c r="Q53" s="32">
        <f t="shared" si="1"/>
        <v>5.0146095717884132</v>
      </c>
      <c r="R53" s="31" t="s">
        <v>147</v>
      </c>
      <c r="S53" s="31" t="s">
        <v>146</v>
      </c>
    </row>
    <row r="54" spans="1:19" s="26" customFormat="1" ht="38.25" hidden="1" customHeight="1" x14ac:dyDescent="0.25">
      <c r="A54" s="34" t="s">
        <v>40</v>
      </c>
      <c r="B54" s="34" t="s">
        <v>45</v>
      </c>
      <c r="C54" s="39" t="s">
        <v>90</v>
      </c>
      <c r="D54" s="31"/>
      <c r="E54" s="31"/>
      <c r="F54" s="39" t="s">
        <v>90</v>
      </c>
      <c r="G54" s="44" t="s">
        <v>240</v>
      </c>
      <c r="H54" s="31" t="s">
        <v>155</v>
      </c>
      <c r="I54" s="31"/>
      <c r="J54" s="31"/>
      <c r="K54" s="56">
        <v>4.66</v>
      </c>
      <c r="L54" s="29" t="s">
        <v>148</v>
      </c>
      <c r="M54" s="29"/>
      <c r="N54" s="51">
        <v>4.66</v>
      </c>
      <c r="O54" s="29">
        <v>0.1</v>
      </c>
      <c r="P54" s="32">
        <f t="shared" si="0"/>
        <v>4.194</v>
      </c>
      <c r="Q54" s="32">
        <f t="shared" si="1"/>
        <v>4.2256926952141054</v>
      </c>
      <c r="R54" s="53" t="s">
        <v>147</v>
      </c>
      <c r="S54" s="53" t="s">
        <v>146</v>
      </c>
    </row>
    <row r="55" spans="1:19" s="26" customFormat="1" hidden="1" x14ac:dyDescent="0.25">
      <c r="A55" s="34" t="s">
        <v>40</v>
      </c>
      <c r="B55" s="34" t="s">
        <v>45</v>
      </c>
      <c r="C55" s="33" t="s">
        <v>91</v>
      </c>
      <c r="D55" s="31"/>
      <c r="E55" s="31"/>
      <c r="F55" s="33" t="s">
        <v>91</v>
      </c>
      <c r="G55" s="44" t="s">
        <v>242</v>
      </c>
      <c r="H55" s="31" t="s">
        <v>155</v>
      </c>
      <c r="I55" s="31"/>
      <c r="J55" s="31"/>
      <c r="K55" s="56">
        <v>4.01</v>
      </c>
      <c r="L55" s="29" t="s">
        <v>148</v>
      </c>
      <c r="M55" s="29"/>
      <c r="N55" s="51">
        <v>4.01</v>
      </c>
      <c r="O55" s="29">
        <v>0.1</v>
      </c>
      <c r="P55" s="32">
        <f t="shared" si="0"/>
        <v>3.609</v>
      </c>
      <c r="Q55" s="32">
        <f t="shared" si="1"/>
        <v>3.6362720403022668</v>
      </c>
      <c r="R55" s="31" t="s">
        <v>147</v>
      </c>
      <c r="S55" s="31" t="s">
        <v>146</v>
      </c>
    </row>
    <row r="56" spans="1:19" s="26" customFormat="1" hidden="1" x14ac:dyDescent="0.25">
      <c r="A56" s="34" t="s">
        <v>40</v>
      </c>
      <c r="B56" s="34" t="s">
        <v>45</v>
      </c>
      <c r="C56" s="28" t="s">
        <v>91</v>
      </c>
      <c r="D56" s="31"/>
      <c r="E56" s="31"/>
      <c r="F56" s="28" t="s">
        <v>91</v>
      </c>
      <c r="G56" s="44" t="s">
        <v>241</v>
      </c>
      <c r="H56" s="31" t="s">
        <v>155</v>
      </c>
      <c r="I56" s="31"/>
      <c r="J56" s="31"/>
      <c r="K56" s="56">
        <v>3.2149999999999999</v>
      </c>
      <c r="L56" s="29" t="s">
        <v>148</v>
      </c>
      <c r="M56" s="29"/>
      <c r="N56" s="51">
        <v>3.2149999999999999</v>
      </c>
      <c r="O56" s="29">
        <v>0.1</v>
      </c>
      <c r="P56" s="32">
        <f t="shared" si="0"/>
        <v>2.8935</v>
      </c>
      <c r="Q56" s="32">
        <f t="shared" si="1"/>
        <v>2.9153652392947103</v>
      </c>
      <c r="R56" s="31" t="s">
        <v>147</v>
      </c>
      <c r="S56" s="31" t="s">
        <v>146</v>
      </c>
    </row>
    <row r="57" spans="1:19" s="26" customFormat="1" hidden="1" x14ac:dyDescent="0.25">
      <c r="A57" s="34" t="s">
        <v>40</v>
      </c>
      <c r="B57" s="34" t="s">
        <v>47</v>
      </c>
      <c r="C57" s="28" t="s">
        <v>264</v>
      </c>
      <c r="D57" s="31"/>
      <c r="E57" s="31"/>
      <c r="F57" s="28" t="s">
        <v>92</v>
      </c>
      <c r="G57" s="44" t="s">
        <v>166</v>
      </c>
      <c r="H57" s="31" t="s">
        <v>149</v>
      </c>
      <c r="I57" s="31"/>
      <c r="J57" s="31"/>
      <c r="K57" s="57">
        <v>121</v>
      </c>
      <c r="L57" s="29" t="s">
        <v>148</v>
      </c>
      <c r="M57" s="29"/>
      <c r="N57" s="52">
        <v>121</v>
      </c>
      <c r="O57" s="29">
        <v>0.1</v>
      </c>
      <c r="P57" s="32">
        <f t="shared" si="0"/>
        <v>108.9</v>
      </c>
      <c r="Q57" s="32">
        <f t="shared" si="1"/>
        <v>109.72292191435768</v>
      </c>
      <c r="R57" s="31" t="s">
        <v>147</v>
      </c>
      <c r="S57" s="31" t="s">
        <v>146</v>
      </c>
    </row>
    <row r="58" spans="1:19" s="26" customFormat="1" hidden="1" x14ac:dyDescent="0.25">
      <c r="A58" s="34" t="s">
        <v>40</v>
      </c>
      <c r="B58" s="34" t="s">
        <v>47</v>
      </c>
      <c r="C58" s="28" t="s">
        <v>265</v>
      </c>
      <c r="D58" s="31"/>
      <c r="E58" s="31"/>
      <c r="F58" s="28" t="s">
        <v>93</v>
      </c>
      <c r="G58" s="44" t="s">
        <v>167</v>
      </c>
      <c r="H58" s="31" t="s">
        <v>149</v>
      </c>
      <c r="I58" s="31"/>
      <c r="J58" s="31"/>
      <c r="K58" s="56">
        <v>91.3</v>
      </c>
      <c r="L58" s="29" t="s">
        <v>148</v>
      </c>
      <c r="M58" s="29"/>
      <c r="N58" s="51">
        <v>91.3</v>
      </c>
      <c r="O58" s="29">
        <v>0.1</v>
      </c>
      <c r="P58" s="32">
        <f t="shared" si="0"/>
        <v>82.17</v>
      </c>
      <c r="Q58" s="32">
        <f t="shared" si="1"/>
        <v>82.790931989924431</v>
      </c>
      <c r="R58" s="31" t="s">
        <v>147</v>
      </c>
      <c r="S58" s="31" t="s">
        <v>146</v>
      </c>
    </row>
    <row r="59" spans="1:19" s="26" customFormat="1" hidden="1" x14ac:dyDescent="0.25">
      <c r="A59" s="34" t="s">
        <v>40</v>
      </c>
      <c r="B59" s="34" t="s">
        <v>47</v>
      </c>
      <c r="C59" s="28" t="s">
        <v>266</v>
      </c>
      <c r="D59" s="31"/>
      <c r="E59" s="31"/>
      <c r="F59" s="28" t="s">
        <v>94</v>
      </c>
      <c r="G59" s="44" t="s">
        <v>168</v>
      </c>
      <c r="H59" s="31" t="s">
        <v>149</v>
      </c>
      <c r="I59" s="31"/>
      <c r="J59" s="31"/>
      <c r="K59" s="56">
        <v>52.8</v>
      </c>
      <c r="L59" s="29" t="s">
        <v>148</v>
      </c>
      <c r="M59" s="29"/>
      <c r="N59" s="51">
        <v>52.8</v>
      </c>
      <c r="O59" s="29">
        <v>0.1</v>
      </c>
      <c r="P59" s="32">
        <f t="shared" si="0"/>
        <v>47.519999999999996</v>
      </c>
      <c r="Q59" s="32">
        <f t="shared" si="1"/>
        <v>47.879093198992436</v>
      </c>
      <c r="R59" s="31" t="s">
        <v>147</v>
      </c>
      <c r="S59" s="31" t="s">
        <v>146</v>
      </c>
    </row>
    <row r="60" spans="1:19" s="26" customFormat="1" ht="26.25" hidden="1" x14ac:dyDescent="0.25">
      <c r="A60" s="34" t="s">
        <v>40</v>
      </c>
      <c r="B60" s="34" t="s">
        <v>48</v>
      </c>
      <c r="C60" s="28" t="s">
        <v>95</v>
      </c>
      <c r="D60" s="31"/>
      <c r="E60" s="31"/>
      <c r="F60" s="28" t="s">
        <v>95</v>
      </c>
      <c r="G60" s="45" t="s">
        <v>227</v>
      </c>
      <c r="H60" s="31" t="s">
        <v>149</v>
      </c>
      <c r="I60" s="31"/>
      <c r="J60" s="31"/>
      <c r="K60" s="56">
        <v>103.95</v>
      </c>
      <c r="L60" s="29" t="s">
        <v>148</v>
      </c>
      <c r="M60" s="29"/>
      <c r="N60" s="51">
        <v>103.95</v>
      </c>
      <c r="O60" s="29">
        <v>0.1</v>
      </c>
      <c r="P60" s="32">
        <f t="shared" si="0"/>
        <v>93.555000000000007</v>
      </c>
      <c r="Q60" s="32">
        <f t="shared" si="1"/>
        <v>94.261964735516372</v>
      </c>
      <c r="R60" s="31" t="s">
        <v>147</v>
      </c>
      <c r="S60" s="31" t="s">
        <v>146</v>
      </c>
    </row>
    <row r="61" spans="1:19" s="26" customFormat="1" hidden="1" x14ac:dyDescent="0.25">
      <c r="A61" s="34" t="s">
        <v>40</v>
      </c>
      <c r="B61" s="34" t="s">
        <v>48</v>
      </c>
      <c r="C61" s="28" t="s">
        <v>96</v>
      </c>
      <c r="D61" s="31"/>
      <c r="E61" s="31"/>
      <c r="F61" s="28" t="s">
        <v>96</v>
      </c>
      <c r="G61" s="33" t="s">
        <v>228</v>
      </c>
      <c r="H61" s="31" t="s">
        <v>149</v>
      </c>
      <c r="I61" s="31"/>
      <c r="J61" s="31"/>
      <c r="K61" s="56">
        <v>70.75</v>
      </c>
      <c r="L61" s="29" t="s">
        <v>148</v>
      </c>
      <c r="M61" s="29"/>
      <c r="N61" s="51">
        <v>70.75</v>
      </c>
      <c r="O61" s="29">
        <v>0.1</v>
      </c>
      <c r="P61" s="32">
        <f t="shared" si="0"/>
        <v>63.674999999999997</v>
      </c>
      <c r="Q61" s="32">
        <f t="shared" si="1"/>
        <v>64.156171284634752</v>
      </c>
      <c r="R61" s="31" t="s">
        <v>147</v>
      </c>
      <c r="S61" s="31" t="s">
        <v>146</v>
      </c>
    </row>
    <row r="62" spans="1:19" s="26" customFormat="1" hidden="1" x14ac:dyDescent="0.25">
      <c r="A62" s="34" t="s">
        <v>40</v>
      </c>
      <c r="B62" s="34" t="s">
        <v>48</v>
      </c>
      <c r="C62" s="28" t="s">
        <v>74</v>
      </c>
      <c r="D62" s="31"/>
      <c r="E62" s="31"/>
      <c r="F62" s="28" t="s">
        <v>74</v>
      </c>
      <c r="G62" s="44" t="s">
        <v>169</v>
      </c>
      <c r="H62" s="31" t="s">
        <v>149</v>
      </c>
      <c r="I62" s="31"/>
      <c r="J62" s="31"/>
      <c r="K62" s="56">
        <v>14.01</v>
      </c>
      <c r="L62" s="29" t="s">
        <v>148</v>
      </c>
      <c r="M62" s="29"/>
      <c r="N62" s="51">
        <v>14.01</v>
      </c>
      <c r="O62" s="29">
        <v>0.1</v>
      </c>
      <c r="P62" s="32">
        <f t="shared" si="0"/>
        <v>12.609</v>
      </c>
      <c r="Q62" s="32">
        <f t="shared" si="1"/>
        <v>12.704282115869017</v>
      </c>
      <c r="R62" s="31" t="s">
        <v>147</v>
      </c>
      <c r="S62" s="31" t="s">
        <v>146</v>
      </c>
    </row>
    <row r="63" spans="1:19" s="26" customFormat="1" ht="26.25" x14ac:dyDescent="0.25">
      <c r="A63" s="34" t="s">
        <v>40</v>
      </c>
      <c r="B63" s="34" t="s">
        <v>49</v>
      </c>
      <c r="C63" s="28" t="s">
        <v>97</v>
      </c>
      <c r="D63" s="31"/>
      <c r="E63" s="31"/>
      <c r="F63" s="28" t="s">
        <v>97</v>
      </c>
      <c r="G63" s="45" t="s">
        <v>246</v>
      </c>
      <c r="H63" s="53" t="s">
        <v>149</v>
      </c>
      <c r="I63" s="31"/>
      <c r="J63" s="31"/>
      <c r="K63" s="56">
        <v>660</v>
      </c>
      <c r="L63" s="29" t="s">
        <v>148</v>
      </c>
      <c r="M63" s="29"/>
      <c r="N63" s="51">
        <v>660</v>
      </c>
      <c r="O63" s="29">
        <v>0.1</v>
      </c>
      <c r="P63" s="32">
        <f t="shared" si="0"/>
        <v>594</v>
      </c>
      <c r="Q63" s="32">
        <f t="shared" si="1"/>
        <v>598.48866498740551</v>
      </c>
      <c r="R63" s="31" t="s">
        <v>147</v>
      </c>
      <c r="S63" s="31" t="s">
        <v>146</v>
      </c>
    </row>
    <row r="64" spans="1:19" s="26" customFormat="1" x14ac:dyDescent="0.25">
      <c r="A64" s="34" t="s">
        <v>40</v>
      </c>
      <c r="B64" s="34" t="s">
        <v>49</v>
      </c>
      <c r="C64" s="28" t="s">
        <v>98</v>
      </c>
      <c r="D64" s="31"/>
      <c r="E64" s="31"/>
      <c r="F64" s="28" t="s">
        <v>98</v>
      </c>
      <c r="G64" s="44" t="s">
        <v>201</v>
      </c>
      <c r="H64" s="31" t="s">
        <v>152</v>
      </c>
      <c r="I64" s="31"/>
      <c r="J64" s="31"/>
      <c r="K64" s="54">
        <v>244.2</v>
      </c>
      <c r="L64" s="29" t="s">
        <v>148</v>
      </c>
      <c r="M64" s="29"/>
      <c r="N64" s="49">
        <v>244.2</v>
      </c>
      <c r="O64" s="29">
        <v>0.1</v>
      </c>
      <c r="P64" s="32">
        <f t="shared" si="0"/>
        <v>219.77999999999997</v>
      </c>
      <c r="Q64" s="32">
        <f t="shared" si="1"/>
        <v>221.44080604534003</v>
      </c>
      <c r="R64" s="31" t="s">
        <v>147</v>
      </c>
      <c r="S64" s="31" t="s">
        <v>146</v>
      </c>
    </row>
    <row r="65" spans="1:19" s="26" customFormat="1" x14ac:dyDescent="0.25">
      <c r="A65" s="34" t="s">
        <v>40</v>
      </c>
      <c r="B65" s="34" t="s">
        <v>49</v>
      </c>
      <c r="C65" s="28" t="s">
        <v>99</v>
      </c>
      <c r="D65" s="31"/>
      <c r="E65" s="31"/>
      <c r="F65" s="28" t="s">
        <v>99</v>
      </c>
      <c r="G65" s="44" t="s">
        <v>203</v>
      </c>
      <c r="H65" s="31" t="s">
        <v>152</v>
      </c>
      <c r="I65" s="31"/>
      <c r="J65" s="31"/>
      <c r="K65" s="54">
        <v>244.2</v>
      </c>
      <c r="L65" s="29" t="s">
        <v>148</v>
      </c>
      <c r="M65" s="29"/>
      <c r="N65" s="49">
        <v>244.2</v>
      </c>
      <c r="O65" s="29">
        <v>0.1</v>
      </c>
      <c r="P65" s="32">
        <f t="shared" si="0"/>
        <v>219.77999999999997</v>
      </c>
      <c r="Q65" s="32">
        <f t="shared" si="1"/>
        <v>221.44080604534003</v>
      </c>
      <c r="R65" s="31" t="s">
        <v>147</v>
      </c>
      <c r="S65" s="31" t="s">
        <v>146</v>
      </c>
    </row>
    <row r="66" spans="1:19" s="26" customFormat="1" x14ac:dyDescent="0.25">
      <c r="A66" s="34" t="s">
        <v>40</v>
      </c>
      <c r="B66" s="34" t="s">
        <v>49</v>
      </c>
      <c r="C66" s="28" t="s">
        <v>100</v>
      </c>
      <c r="D66" s="31"/>
      <c r="E66" s="31"/>
      <c r="F66" s="28" t="s">
        <v>100</v>
      </c>
      <c r="G66" s="44" t="s">
        <v>170</v>
      </c>
      <c r="H66" s="31" t="s">
        <v>152</v>
      </c>
      <c r="I66" s="31"/>
      <c r="J66" s="31"/>
      <c r="K66" s="54">
        <v>165</v>
      </c>
      <c r="L66" s="29" t="s">
        <v>148</v>
      </c>
      <c r="M66" s="29"/>
      <c r="N66" s="49">
        <v>165</v>
      </c>
      <c r="O66" s="29">
        <v>0.1</v>
      </c>
      <c r="P66" s="32">
        <f t="shared" si="0"/>
        <v>148.5</v>
      </c>
      <c r="Q66" s="32">
        <f t="shared" si="1"/>
        <v>149.62216624685138</v>
      </c>
      <c r="R66" s="31" t="s">
        <v>147</v>
      </c>
      <c r="S66" s="31" t="s">
        <v>146</v>
      </c>
    </row>
    <row r="67" spans="1:19" s="26" customFormat="1" x14ac:dyDescent="0.25">
      <c r="A67" s="34" t="s">
        <v>40</v>
      </c>
      <c r="B67" s="34" t="s">
        <v>49</v>
      </c>
      <c r="C67" s="28" t="s">
        <v>101</v>
      </c>
      <c r="D67" s="31"/>
      <c r="E67" s="31"/>
      <c r="F67" s="28" t="s">
        <v>101</v>
      </c>
      <c r="G67" s="44" t="s">
        <v>202</v>
      </c>
      <c r="H67" s="31" t="s">
        <v>152</v>
      </c>
      <c r="I67" s="31"/>
      <c r="J67" s="31"/>
      <c r="K67" s="54">
        <v>162.80000000000001</v>
      </c>
      <c r="L67" s="29" t="s">
        <v>148</v>
      </c>
      <c r="M67" s="29"/>
      <c r="N67" s="49">
        <v>162.80000000000001</v>
      </c>
      <c r="O67" s="29">
        <v>0.1</v>
      </c>
      <c r="P67" s="32">
        <f t="shared" si="0"/>
        <v>146.52000000000001</v>
      </c>
      <c r="Q67" s="32">
        <f t="shared" si="1"/>
        <v>147.62720403022669</v>
      </c>
      <c r="R67" s="31" t="s">
        <v>147</v>
      </c>
      <c r="S67" s="31" t="s">
        <v>146</v>
      </c>
    </row>
    <row r="68" spans="1:19" s="26" customFormat="1" x14ac:dyDescent="0.25">
      <c r="A68" s="34" t="s">
        <v>40</v>
      </c>
      <c r="B68" s="34" t="s">
        <v>49</v>
      </c>
      <c r="C68" s="28" t="s">
        <v>102</v>
      </c>
      <c r="D68" s="31"/>
      <c r="E68" s="31"/>
      <c r="F68" s="28" t="s">
        <v>102</v>
      </c>
      <c r="G68" s="44" t="s">
        <v>204</v>
      </c>
      <c r="H68" s="31" t="s">
        <v>152</v>
      </c>
      <c r="I68" s="31"/>
      <c r="J68" s="31"/>
      <c r="K68" s="54">
        <v>149.6</v>
      </c>
      <c r="L68" s="29" t="s">
        <v>148</v>
      </c>
      <c r="M68" s="29"/>
      <c r="N68" s="49">
        <v>149.6</v>
      </c>
      <c r="O68" s="29">
        <v>0.1</v>
      </c>
      <c r="P68" s="32">
        <f t="shared" si="0"/>
        <v>134.63999999999999</v>
      </c>
      <c r="Q68" s="32">
        <f t="shared" si="1"/>
        <v>135.65743073047858</v>
      </c>
      <c r="R68" s="31" t="s">
        <v>147</v>
      </c>
      <c r="S68" s="31" t="s">
        <v>146</v>
      </c>
    </row>
    <row r="69" spans="1:19" s="26" customFormat="1" x14ac:dyDescent="0.25">
      <c r="A69" s="34" t="s">
        <v>40</v>
      </c>
      <c r="B69" s="34" t="s">
        <v>49</v>
      </c>
      <c r="C69" s="28" t="s">
        <v>103</v>
      </c>
      <c r="D69" s="31"/>
      <c r="E69" s="31"/>
      <c r="F69" s="28" t="s">
        <v>103</v>
      </c>
      <c r="G69" s="44" t="s">
        <v>205</v>
      </c>
      <c r="H69" s="31" t="s">
        <v>152</v>
      </c>
      <c r="I69" s="31"/>
      <c r="J69" s="31"/>
      <c r="K69" s="54">
        <v>143</v>
      </c>
      <c r="L69" s="29" t="s">
        <v>148</v>
      </c>
      <c r="M69" s="29"/>
      <c r="N69" s="49">
        <v>143</v>
      </c>
      <c r="O69" s="29">
        <v>0.1</v>
      </c>
      <c r="P69" s="32">
        <f t="shared" si="0"/>
        <v>128.69999999999999</v>
      </c>
      <c r="Q69" s="32">
        <f t="shared" si="1"/>
        <v>129.67254408060452</v>
      </c>
      <c r="R69" s="31" t="s">
        <v>147</v>
      </c>
      <c r="S69" s="31" t="s">
        <v>146</v>
      </c>
    </row>
    <row r="70" spans="1:19" s="26" customFormat="1" x14ac:dyDescent="0.25">
      <c r="A70" s="34" t="s">
        <v>40</v>
      </c>
      <c r="B70" s="34" t="s">
        <v>49</v>
      </c>
      <c r="C70" s="28" t="s">
        <v>104</v>
      </c>
      <c r="D70" s="31"/>
      <c r="E70" s="31"/>
      <c r="F70" s="28" t="s">
        <v>104</v>
      </c>
      <c r="G70" s="44" t="s">
        <v>171</v>
      </c>
      <c r="H70" s="31" t="s">
        <v>152</v>
      </c>
      <c r="I70" s="31"/>
      <c r="J70" s="31"/>
      <c r="K70" s="54">
        <v>231</v>
      </c>
      <c r="L70" s="29" t="s">
        <v>148</v>
      </c>
      <c r="M70" s="29"/>
      <c r="N70" s="49">
        <v>231</v>
      </c>
      <c r="O70" s="29">
        <v>0.1</v>
      </c>
      <c r="P70" s="32">
        <f t="shared" si="0"/>
        <v>207.9</v>
      </c>
      <c r="Q70" s="32">
        <f t="shared" si="1"/>
        <v>209.47103274559194</v>
      </c>
      <c r="R70" s="31" t="s">
        <v>147</v>
      </c>
      <c r="S70" s="31" t="s">
        <v>146</v>
      </c>
    </row>
    <row r="71" spans="1:19" s="26" customFormat="1" x14ac:dyDescent="0.25">
      <c r="A71" s="34" t="s">
        <v>40</v>
      </c>
      <c r="B71" s="34" t="s">
        <v>49</v>
      </c>
      <c r="C71" s="28" t="s">
        <v>105</v>
      </c>
      <c r="D71" s="31"/>
      <c r="E71" s="31"/>
      <c r="F71" s="28" t="s">
        <v>105</v>
      </c>
      <c r="G71" s="44" t="s">
        <v>247</v>
      </c>
      <c r="H71" s="31" t="s">
        <v>149</v>
      </c>
      <c r="I71" s="31"/>
      <c r="J71" s="31"/>
      <c r="K71" s="56">
        <v>101</v>
      </c>
      <c r="L71" s="29" t="s">
        <v>148</v>
      </c>
      <c r="M71" s="29"/>
      <c r="N71" s="51">
        <v>101</v>
      </c>
      <c r="O71" s="29">
        <v>0.1</v>
      </c>
      <c r="P71" s="32">
        <f t="shared" si="0"/>
        <v>90.9</v>
      </c>
      <c r="Q71" s="32">
        <f t="shared" si="1"/>
        <v>91.586901763224176</v>
      </c>
      <c r="R71" s="31" t="s">
        <v>147</v>
      </c>
      <c r="S71" s="31" t="s">
        <v>146</v>
      </c>
    </row>
    <row r="72" spans="1:19" s="26" customFormat="1" x14ac:dyDescent="0.25">
      <c r="A72" s="34" t="s">
        <v>40</v>
      </c>
      <c r="B72" s="34" t="s">
        <v>49</v>
      </c>
      <c r="C72" s="28" t="s">
        <v>106</v>
      </c>
      <c r="D72" s="31"/>
      <c r="E72" s="31"/>
      <c r="F72" s="28" t="s">
        <v>106</v>
      </c>
      <c r="G72" s="44" t="s">
        <v>248</v>
      </c>
      <c r="H72" s="31" t="s">
        <v>149</v>
      </c>
      <c r="I72" s="31"/>
      <c r="J72" s="31"/>
      <c r="K72" s="56">
        <v>99</v>
      </c>
      <c r="L72" s="29" t="s">
        <v>148</v>
      </c>
      <c r="M72" s="29"/>
      <c r="N72" s="51">
        <v>99</v>
      </c>
      <c r="O72" s="29">
        <v>0.1</v>
      </c>
      <c r="P72" s="32">
        <f t="shared" si="0"/>
        <v>89.1</v>
      </c>
      <c r="Q72" s="32">
        <f t="shared" si="1"/>
        <v>89.773299748110816</v>
      </c>
      <c r="R72" s="31" t="s">
        <v>147</v>
      </c>
      <c r="S72" s="31" t="s">
        <v>146</v>
      </c>
    </row>
    <row r="73" spans="1:19" s="26" customFormat="1" x14ac:dyDescent="0.25">
      <c r="A73" s="34" t="s">
        <v>40</v>
      </c>
      <c r="B73" s="34" t="s">
        <v>49</v>
      </c>
      <c r="C73" s="28" t="s">
        <v>107</v>
      </c>
      <c r="D73" s="31"/>
      <c r="E73" s="31"/>
      <c r="F73" s="28" t="s">
        <v>107</v>
      </c>
      <c r="G73" s="44" t="s">
        <v>249</v>
      </c>
      <c r="H73" s="31" t="s">
        <v>149</v>
      </c>
      <c r="I73" s="31"/>
      <c r="J73" s="31"/>
      <c r="K73" s="56">
        <v>85</v>
      </c>
      <c r="L73" s="29" t="s">
        <v>148</v>
      </c>
      <c r="M73" s="29"/>
      <c r="N73" s="51">
        <v>85</v>
      </c>
      <c r="O73" s="29">
        <v>0.1</v>
      </c>
      <c r="P73" s="32">
        <f t="shared" si="0"/>
        <v>76.5</v>
      </c>
      <c r="Q73" s="32">
        <f t="shared" si="1"/>
        <v>77.078085642317376</v>
      </c>
      <c r="R73" s="31" t="s">
        <v>147</v>
      </c>
      <c r="S73" s="31" t="s">
        <v>146</v>
      </c>
    </row>
    <row r="74" spans="1:19" s="26" customFormat="1" x14ac:dyDescent="0.25">
      <c r="A74" s="34" t="s">
        <v>40</v>
      </c>
      <c r="B74" s="34" t="s">
        <v>49</v>
      </c>
      <c r="C74" s="28" t="s">
        <v>108</v>
      </c>
      <c r="D74" s="31"/>
      <c r="E74" s="31"/>
      <c r="F74" s="28" t="s">
        <v>108</v>
      </c>
      <c r="G74" s="44" t="s">
        <v>206</v>
      </c>
      <c r="H74" s="31" t="s">
        <v>152</v>
      </c>
      <c r="I74" s="31"/>
      <c r="J74" s="31"/>
      <c r="K74" s="54">
        <v>89.98</v>
      </c>
      <c r="L74" s="29" t="s">
        <v>148</v>
      </c>
      <c r="M74" s="29"/>
      <c r="N74" s="49">
        <v>89.98</v>
      </c>
      <c r="O74" s="29">
        <v>0.1</v>
      </c>
      <c r="P74" s="32">
        <f t="shared" si="0"/>
        <v>80.981999999999999</v>
      </c>
      <c r="Q74" s="32">
        <f t="shared" si="1"/>
        <v>81.593954659949617</v>
      </c>
      <c r="R74" s="31" t="s">
        <v>147</v>
      </c>
      <c r="S74" s="31" t="s">
        <v>146</v>
      </c>
    </row>
    <row r="75" spans="1:19" s="26" customFormat="1" x14ac:dyDescent="0.25">
      <c r="A75" s="34" t="s">
        <v>40</v>
      </c>
      <c r="B75" s="34" t="s">
        <v>49</v>
      </c>
      <c r="C75" s="28" t="s">
        <v>109</v>
      </c>
      <c r="D75" s="31"/>
      <c r="E75" s="31"/>
      <c r="F75" s="28" t="s">
        <v>109</v>
      </c>
      <c r="G75" s="44" t="s">
        <v>256</v>
      </c>
      <c r="H75" s="31" t="s">
        <v>149</v>
      </c>
      <c r="I75" s="31"/>
      <c r="J75" s="31"/>
      <c r="K75" s="56">
        <v>78</v>
      </c>
      <c r="L75" s="29" t="s">
        <v>148</v>
      </c>
      <c r="M75" s="29"/>
      <c r="N75" s="51">
        <v>78</v>
      </c>
      <c r="O75" s="29">
        <v>0.1</v>
      </c>
      <c r="P75" s="32">
        <f t="shared" si="0"/>
        <v>70.2</v>
      </c>
      <c r="Q75" s="32">
        <f t="shared" si="1"/>
        <v>70.730478589420656</v>
      </c>
      <c r="R75" s="31" t="s">
        <v>147</v>
      </c>
      <c r="S75" s="31" t="s">
        <v>146</v>
      </c>
    </row>
    <row r="76" spans="1:19" s="26" customFormat="1" ht="51.75" x14ac:dyDescent="0.25">
      <c r="A76" s="34" t="s">
        <v>40</v>
      </c>
      <c r="B76" s="34" t="s">
        <v>49</v>
      </c>
      <c r="C76" s="28" t="s">
        <v>110</v>
      </c>
      <c r="D76" s="31"/>
      <c r="E76" s="31"/>
      <c r="F76" s="28" t="s">
        <v>110</v>
      </c>
      <c r="G76" s="45" t="s">
        <v>255</v>
      </c>
      <c r="H76" s="31" t="s">
        <v>149</v>
      </c>
      <c r="I76" s="31"/>
      <c r="J76" s="31"/>
      <c r="K76" s="56">
        <v>72</v>
      </c>
      <c r="L76" s="29" t="s">
        <v>148</v>
      </c>
      <c r="M76" s="29"/>
      <c r="N76" s="51">
        <v>72</v>
      </c>
      <c r="O76" s="29">
        <v>0.1</v>
      </c>
      <c r="P76" s="32">
        <f t="shared" si="0"/>
        <v>64.8</v>
      </c>
      <c r="Q76" s="32">
        <f t="shared" si="1"/>
        <v>65.289672544080602</v>
      </c>
      <c r="R76" s="31" t="s">
        <v>147</v>
      </c>
      <c r="S76" s="31" t="s">
        <v>146</v>
      </c>
    </row>
    <row r="77" spans="1:19" s="26" customFormat="1" x14ac:dyDescent="0.25">
      <c r="A77" s="34" t="s">
        <v>40</v>
      </c>
      <c r="B77" s="34" t="s">
        <v>49</v>
      </c>
      <c r="C77" s="28" t="s">
        <v>111</v>
      </c>
      <c r="D77" s="31"/>
      <c r="E77" s="31"/>
      <c r="F77" s="28" t="s">
        <v>111</v>
      </c>
      <c r="G77" s="44" t="s">
        <v>254</v>
      </c>
      <c r="H77" s="31" t="s">
        <v>149</v>
      </c>
      <c r="I77" s="31"/>
      <c r="J77" s="31"/>
      <c r="K77" s="56">
        <v>82.61</v>
      </c>
      <c r="L77" s="29" t="s">
        <v>148</v>
      </c>
      <c r="M77" s="29"/>
      <c r="N77" s="51">
        <v>82.61</v>
      </c>
      <c r="O77" s="29">
        <v>0.1</v>
      </c>
      <c r="P77" s="32">
        <f t="shared" si="0"/>
        <v>74.349000000000004</v>
      </c>
      <c r="Q77" s="32">
        <f t="shared" si="1"/>
        <v>74.910831234256932</v>
      </c>
      <c r="R77" s="31" t="s">
        <v>147</v>
      </c>
      <c r="S77" s="31" t="s">
        <v>146</v>
      </c>
    </row>
    <row r="78" spans="1:19" s="26" customFormat="1" x14ac:dyDescent="0.25">
      <c r="A78" s="34" t="s">
        <v>40</v>
      </c>
      <c r="B78" s="34" t="s">
        <v>49</v>
      </c>
      <c r="C78" s="28" t="s">
        <v>112</v>
      </c>
      <c r="D78" s="31"/>
      <c r="E78" s="31"/>
      <c r="F78" s="28" t="s">
        <v>112</v>
      </c>
      <c r="G78" s="44" t="s">
        <v>257</v>
      </c>
      <c r="H78" s="31" t="s">
        <v>149</v>
      </c>
      <c r="I78" s="31"/>
      <c r="J78" s="31"/>
      <c r="K78" s="56">
        <v>65</v>
      </c>
      <c r="L78" s="29" t="s">
        <v>148</v>
      </c>
      <c r="M78" s="29"/>
      <c r="N78" s="51">
        <v>65</v>
      </c>
      <c r="O78" s="29">
        <v>0.1</v>
      </c>
      <c r="P78" s="32">
        <f t="shared" ref="P78:P111" si="2">K78-(K78*O78)</f>
        <v>58.5</v>
      </c>
      <c r="Q78" s="32">
        <f t="shared" ref="Q78:Q111" si="3">P78/0.9925</f>
        <v>58.942065491183875</v>
      </c>
      <c r="R78" s="31" t="s">
        <v>147</v>
      </c>
      <c r="S78" s="31" t="s">
        <v>146</v>
      </c>
    </row>
    <row r="79" spans="1:19" s="26" customFormat="1" x14ac:dyDescent="0.25">
      <c r="A79" s="34" t="s">
        <v>40</v>
      </c>
      <c r="B79" s="34" t="s">
        <v>49</v>
      </c>
      <c r="C79" s="28" t="s">
        <v>113</v>
      </c>
      <c r="D79" s="31"/>
      <c r="E79" s="31"/>
      <c r="F79" s="28" t="s">
        <v>113</v>
      </c>
      <c r="G79" s="44" t="s">
        <v>207</v>
      </c>
      <c r="H79" s="31" t="s">
        <v>152</v>
      </c>
      <c r="I79" s="31"/>
      <c r="J79" s="31"/>
      <c r="K79" s="54">
        <v>79.2</v>
      </c>
      <c r="L79" s="29" t="s">
        <v>148</v>
      </c>
      <c r="M79" s="29"/>
      <c r="N79" s="49">
        <v>79.2</v>
      </c>
      <c r="O79" s="29">
        <v>0.1</v>
      </c>
      <c r="P79" s="32">
        <f t="shared" si="2"/>
        <v>71.28</v>
      </c>
      <c r="Q79" s="32">
        <f t="shared" si="3"/>
        <v>71.818639798488661</v>
      </c>
      <c r="R79" s="31" t="s">
        <v>147</v>
      </c>
      <c r="S79" s="31" t="s">
        <v>146</v>
      </c>
    </row>
    <row r="80" spans="1:19" s="26" customFormat="1" x14ac:dyDescent="0.25">
      <c r="A80" s="34" t="s">
        <v>40</v>
      </c>
      <c r="B80" s="34" t="s">
        <v>49</v>
      </c>
      <c r="C80" s="28" t="s">
        <v>114</v>
      </c>
      <c r="D80" s="31"/>
      <c r="E80" s="31"/>
      <c r="F80" s="28" t="s">
        <v>114</v>
      </c>
      <c r="G80" s="44" t="s">
        <v>208</v>
      </c>
      <c r="H80" s="31" t="s">
        <v>152</v>
      </c>
      <c r="I80" s="31"/>
      <c r="J80" s="31"/>
      <c r="K80" s="54">
        <v>68.75</v>
      </c>
      <c r="L80" s="29" t="s">
        <v>148</v>
      </c>
      <c r="M80" s="29"/>
      <c r="N80" s="49">
        <v>68.75</v>
      </c>
      <c r="O80" s="29">
        <v>0.1</v>
      </c>
      <c r="P80" s="32">
        <f t="shared" si="2"/>
        <v>61.875</v>
      </c>
      <c r="Q80" s="32">
        <f t="shared" si="3"/>
        <v>62.342569269521405</v>
      </c>
      <c r="R80" s="31" t="s">
        <v>147</v>
      </c>
      <c r="S80" s="31" t="s">
        <v>146</v>
      </c>
    </row>
    <row r="81" spans="1:19" s="26" customFormat="1" x14ac:dyDescent="0.25">
      <c r="A81" s="34" t="s">
        <v>40</v>
      </c>
      <c r="B81" s="34" t="s">
        <v>49</v>
      </c>
      <c r="C81" s="28" t="s">
        <v>115</v>
      </c>
      <c r="D81" s="31"/>
      <c r="E81" s="31"/>
      <c r="F81" s="28" t="s">
        <v>115</v>
      </c>
      <c r="G81" s="44" t="s">
        <v>250</v>
      </c>
      <c r="H81" s="31" t="s">
        <v>149</v>
      </c>
      <c r="I81" s="31"/>
      <c r="J81" s="31"/>
      <c r="K81" s="56">
        <v>44.5</v>
      </c>
      <c r="L81" s="29" t="s">
        <v>148</v>
      </c>
      <c r="M81" s="29"/>
      <c r="N81" s="51">
        <v>44.5</v>
      </c>
      <c r="O81" s="29">
        <v>0.1</v>
      </c>
      <c r="P81" s="32">
        <f t="shared" si="2"/>
        <v>40.049999999999997</v>
      </c>
      <c r="Q81" s="32">
        <f t="shared" si="3"/>
        <v>40.352644836272034</v>
      </c>
      <c r="R81" s="31" t="s">
        <v>147</v>
      </c>
      <c r="S81" s="31" t="s">
        <v>146</v>
      </c>
    </row>
    <row r="82" spans="1:19" s="26" customFormat="1" ht="39" x14ac:dyDescent="0.25">
      <c r="A82" s="34" t="s">
        <v>40</v>
      </c>
      <c r="B82" s="34" t="s">
        <v>49</v>
      </c>
      <c r="C82" s="28" t="s">
        <v>116</v>
      </c>
      <c r="D82" s="31"/>
      <c r="E82" s="31"/>
      <c r="F82" s="28" t="s">
        <v>116</v>
      </c>
      <c r="G82" s="37" t="s">
        <v>252</v>
      </c>
      <c r="H82" s="31" t="s">
        <v>149</v>
      </c>
      <c r="I82" s="31"/>
      <c r="J82" s="31"/>
      <c r="K82" s="54">
        <v>79.97</v>
      </c>
      <c r="L82" s="29" t="s">
        <v>148</v>
      </c>
      <c r="M82" s="29"/>
      <c r="N82" s="49">
        <v>79.97</v>
      </c>
      <c r="O82" s="29">
        <v>0.1</v>
      </c>
      <c r="P82" s="32">
        <f t="shared" si="2"/>
        <v>71.972999999999999</v>
      </c>
      <c r="Q82" s="32">
        <f t="shared" si="3"/>
        <v>72.516876574307304</v>
      </c>
      <c r="R82" s="31" t="s">
        <v>147</v>
      </c>
      <c r="S82" s="31" t="s">
        <v>146</v>
      </c>
    </row>
    <row r="83" spans="1:19" s="26" customFormat="1" x14ac:dyDescent="0.25">
      <c r="A83" s="34" t="s">
        <v>40</v>
      </c>
      <c r="B83" s="34" t="s">
        <v>49</v>
      </c>
      <c r="C83" s="28" t="s">
        <v>117</v>
      </c>
      <c r="D83" s="31"/>
      <c r="E83" s="31"/>
      <c r="F83" s="28" t="s">
        <v>117</v>
      </c>
      <c r="G83" s="44" t="s">
        <v>209</v>
      </c>
      <c r="H83" s="31" t="s">
        <v>152</v>
      </c>
      <c r="I83" s="31"/>
      <c r="J83" s="31"/>
      <c r="K83" s="54">
        <v>97.64</v>
      </c>
      <c r="L83" s="29" t="s">
        <v>148</v>
      </c>
      <c r="M83" s="29"/>
      <c r="N83" s="49">
        <v>97.64</v>
      </c>
      <c r="O83" s="29">
        <v>0.1</v>
      </c>
      <c r="P83" s="32">
        <f t="shared" si="2"/>
        <v>87.876000000000005</v>
      </c>
      <c r="Q83" s="32">
        <f t="shared" si="3"/>
        <v>88.540050377833751</v>
      </c>
      <c r="R83" s="31" t="s">
        <v>147</v>
      </c>
      <c r="S83" s="31" t="s">
        <v>146</v>
      </c>
    </row>
    <row r="84" spans="1:19" s="26" customFormat="1" x14ac:dyDescent="0.25">
      <c r="A84" s="34" t="s">
        <v>40</v>
      </c>
      <c r="B84" s="34" t="s">
        <v>49</v>
      </c>
      <c r="C84" s="28" t="s">
        <v>118</v>
      </c>
      <c r="D84" s="31"/>
      <c r="E84" s="31"/>
      <c r="F84" s="28" t="s">
        <v>118</v>
      </c>
      <c r="G84" s="44" t="s">
        <v>251</v>
      </c>
      <c r="H84" s="31" t="s">
        <v>149</v>
      </c>
      <c r="I84" s="31"/>
      <c r="J84" s="31"/>
      <c r="K84" s="54">
        <v>53.9</v>
      </c>
      <c r="L84" s="29" t="s">
        <v>148</v>
      </c>
      <c r="M84" s="29"/>
      <c r="N84" s="49">
        <v>53.9</v>
      </c>
      <c r="O84" s="29">
        <v>0.1</v>
      </c>
      <c r="P84" s="32">
        <f t="shared" si="2"/>
        <v>48.51</v>
      </c>
      <c r="Q84" s="32">
        <f t="shared" si="3"/>
        <v>48.876574307304779</v>
      </c>
      <c r="R84" s="31" t="s">
        <v>147</v>
      </c>
      <c r="S84" s="31" t="s">
        <v>146</v>
      </c>
    </row>
    <row r="85" spans="1:19" s="26" customFormat="1" x14ac:dyDescent="0.25">
      <c r="A85" s="34" t="s">
        <v>40</v>
      </c>
      <c r="B85" s="34" t="s">
        <v>49</v>
      </c>
      <c r="C85" s="28" t="s">
        <v>119</v>
      </c>
      <c r="D85" s="31"/>
      <c r="E85" s="31"/>
      <c r="F85" s="28" t="s">
        <v>119</v>
      </c>
      <c r="G85" s="28" t="s">
        <v>172</v>
      </c>
      <c r="H85" s="31" t="s">
        <v>149</v>
      </c>
      <c r="I85" s="31"/>
      <c r="J85" s="31"/>
      <c r="K85" s="56">
        <v>21.92</v>
      </c>
      <c r="L85" s="29" t="s">
        <v>148</v>
      </c>
      <c r="M85" s="29"/>
      <c r="N85" s="51">
        <v>21.92</v>
      </c>
      <c r="O85" s="29">
        <v>0.1</v>
      </c>
      <c r="P85" s="32">
        <f t="shared" si="2"/>
        <v>19.728000000000002</v>
      </c>
      <c r="Q85" s="32">
        <f t="shared" si="3"/>
        <v>19.877078085642317</v>
      </c>
      <c r="R85" s="31" t="s">
        <v>147</v>
      </c>
      <c r="S85" s="31" t="s">
        <v>146</v>
      </c>
    </row>
    <row r="86" spans="1:19" s="26" customFormat="1" ht="26.25" x14ac:dyDescent="0.25">
      <c r="A86" s="41" t="s">
        <v>41</v>
      </c>
      <c r="B86" s="34" t="s">
        <v>49</v>
      </c>
      <c r="C86" s="28" t="s">
        <v>120</v>
      </c>
      <c r="D86" s="31"/>
      <c r="E86" s="31"/>
      <c r="F86" s="28" t="s">
        <v>120</v>
      </c>
      <c r="G86" s="37" t="s">
        <v>210</v>
      </c>
      <c r="H86" s="31" t="s">
        <v>152</v>
      </c>
      <c r="I86" s="31"/>
      <c r="J86" s="31"/>
      <c r="K86" s="56">
        <v>20.56</v>
      </c>
      <c r="L86" s="29" t="s">
        <v>148</v>
      </c>
      <c r="M86" s="29"/>
      <c r="N86" s="51">
        <v>20.56</v>
      </c>
      <c r="O86" s="29">
        <v>0.1</v>
      </c>
      <c r="P86" s="32">
        <f t="shared" si="2"/>
        <v>18.503999999999998</v>
      </c>
      <c r="Q86" s="32">
        <f t="shared" si="3"/>
        <v>18.643828715365235</v>
      </c>
      <c r="R86" s="53" t="s">
        <v>147</v>
      </c>
      <c r="S86" s="53" t="s">
        <v>146</v>
      </c>
    </row>
    <row r="87" spans="1:19" s="26" customFormat="1" x14ac:dyDescent="0.25">
      <c r="A87" s="34" t="s">
        <v>40</v>
      </c>
      <c r="B87" s="34" t="s">
        <v>49</v>
      </c>
      <c r="C87" s="30" t="s">
        <v>121</v>
      </c>
      <c r="D87" s="31"/>
      <c r="E87" s="31"/>
      <c r="F87" s="30" t="s">
        <v>121</v>
      </c>
      <c r="G87" s="28" t="s">
        <v>173</v>
      </c>
      <c r="H87" s="31" t="s">
        <v>149</v>
      </c>
      <c r="I87" s="31"/>
      <c r="J87" s="31"/>
      <c r="K87" s="56">
        <v>40.409999999999997</v>
      </c>
      <c r="L87" s="29" t="s">
        <v>148</v>
      </c>
      <c r="M87" s="29"/>
      <c r="N87" s="51">
        <v>40.409999999999997</v>
      </c>
      <c r="O87" s="29">
        <v>0.1</v>
      </c>
      <c r="P87" s="32">
        <f t="shared" si="2"/>
        <v>36.369</v>
      </c>
      <c r="Q87" s="32">
        <f t="shared" si="3"/>
        <v>36.643828715365238</v>
      </c>
      <c r="R87" s="31" t="s">
        <v>147</v>
      </c>
      <c r="S87" s="31" t="s">
        <v>146</v>
      </c>
    </row>
    <row r="88" spans="1:19" s="26" customFormat="1" hidden="1" x14ac:dyDescent="0.25">
      <c r="A88" s="34" t="s">
        <v>40</v>
      </c>
      <c r="B88" s="34" t="s">
        <v>50</v>
      </c>
      <c r="C88" s="28" t="s">
        <v>260</v>
      </c>
      <c r="D88" s="31"/>
      <c r="E88" s="31"/>
      <c r="F88" s="28" t="s">
        <v>122</v>
      </c>
      <c r="G88" s="44" t="s">
        <v>174</v>
      </c>
      <c r="H88" s="31" t="s">
        <v>149</v>
      </c>
      <c r="I88" s="31"/>
      <c r="J88" s="31"/>
      <c r="K88" s="54">
        <v>155.97999999999999</v>
      </c>
      <c r="L88" s="29" t="s">
        <v>148</v>
      </c>
      <c r="M88" s="29"/>
      <c r="N88" s="49">
        <v>155.97999999999999</v>
      </c>
      <c r="O88" s="29">
        <v>0.1</v>
      </c>
      <c r="P88" s="32">
        <f t="shared" si="2"/>
        <v>140.38200000000001</v>
      </c>
      <c r="Q88" s="32">
        <f t="shared" si="3"/>
        <v>141.44282115869018</v>
      </c>
      <c r="R88" s="31" t="s">
        <v>147</v>
      </c>
      <c r="S88" s="31" t="s">
        <v>146</v>
      </c>
    </row>
    <row r="89" spans="1:19" s="26" customFormat="1" hidden="1" x14ac:dyDescent="0.25">
      <c r="A89" s="34" t="s">
        <v>40</v>
      </c>
      <c r="B89" s="34" t="s">
        <v>50</v>
      </c>
      <c r="C89" s="28" t="s">
        <v>261</v>
      </c>
      <c r="D89" s="31"/>
      <c r="E89" s="31"/>
      <c r="F89" s="28" t="s">
        <v>123</v>
      </c>
      <c r="G89" s="44" t="s">
        <v>175</v>
      </c>
      <c r="H89" s="31" t="s">
        <v>149</v>
      </c>
      <c r="I89" s="31"/>
      <c r="J89" s="31"/>
      <c r="K89" s="54">
        <v>215.38</v>
      </c>
      <c r="L89" s="29" t="s">
        <v>148</v>
      </c>
      <c r="M89" s="29"/>
      <c r="N89" s="49">
        <v>215.38</v>
      </c>
      <c r="O89" s="29">
        <v>0.1</v>
      </c>
      <c r="P89" s="32">
        <f t="shared" si="2"/>
        <v>193.84199999999998</v>
      </c>
      <c r="Q89" s="32">
        <f t="shared" si="3"/>
        <v>195.30680100755666</v>
      </c>
      <c r="R89" s="31" t="s">
        <v>147</v>
      </c>
      <c r="S89" s="31" t="s">
        <v>146</v>
      </c>
    </row>
    <row r="90" spans="1:19" s="26" customFormat="1" hidden="1" x14ac:dyDescent="0.25">
      <c r="A90" s="34" t="s">
        <v>40</v>
      </c>
      <c r="B90" s="34" t="s">
        <v>50</v>
      </c>
      <c r="C90" s="28" t="s">
        <v>262</v>
      </c>
      <c r="D90" s="31"/>
      <c r="E90" s="31"/>
      <c r="F90" s="28" t="s">
        <v>124</v>
      </c>
      <c r="G90" s="44" t="s">
        <v>176</v>
      </c>
      <c r="H90" s="31" t="s">
        <v>149</v>
      </c>
      <c r="I90" s="31"/>
      <c r="J90" s="31"/>
      <c r="K90" s="56">
        <v>94.38</v>
      </c>
      <c r="L90" s="29" t="s">
        <v>148</v>
      </c>
      <c r="M90" s="29"/>
      <c r="N90" s="51">
        <v>94.38</v>
      </c>
      <c r="O90" s="29">
        <v>0.1</v>
      </c>
      <c r="P90" s="32">
        <f t="shared" si="2"/>
        <v>84.941999999999993</v>
      </c>
      <c r="Q90" s="32">
        <f t="shared" si="3"/>
        <v>85.583879093198988</v>
      </c>
      <c r="R90" s="31" t="s">
        <v>147</v>
      </c>
      <c r="S90" s="31" t="s">
        <v>146</v>
      </c>
    </row>
    <row r="91" spans="1:19" s="26" customFormat="1" hidden="1" x14ac:dyDescent="0.25">
      <c r="A91" s="34" t="s">
        <v>40</v>
      </c>
      <c r="B91" s="34" t="s">
        <v>50</v>
      </c>
      <c r="C91" s="28" t="s">
        <v>263</v>
      </c>
      <c r="D91" s="31"/>
      <c r="E91" s="31"/>
      <c r="F91" s="28" t="s">
        <v>125</v>
      </c>
      <c r="G91" s="44" t="s">
        <v>177</v>
      </c>
      <c r="H91" s="31" t="s">
        <v>158</v>
      </c>
      <c r="I91" s="31"/>
      <c r="J91" s="31"/>
      <c r="K91" s="56">
        <v>118.47</v>
      </c>
      <c r="L91" s="29" t="s">
        <v>148</v>
      </c>
      <c r="M91" s="29"/>
      <c r="N91" s="51">
        <v>118.47</v>
      </c>
      <c r="O91" s="29">
        <v>0.1</v>
      </c>
      <c r="P91" s="32">
        <f t="shared" si="2"/>
        <v>106.62299999999999</v>
      </c>
      <c r="Q91" s="32">
        <f t="shared" si="3"/>
        <v>107.42871536523928</v>
      </c>
      <c r="R91" s="31" t="s">
        <v>147</v>
      </c>
      <c r="S91" s="31" t="s">
        <v>146</v>
      </c>
    </row>
    <row r="92" spans="1:19" s="26" customFormat="1" hidden="1" x14ac:dyDescent="0.25">
      <c r="A92" s="34" t="s">
        <v>40</v>
      </c>
      <c r="B92" s="34" t="s">
        <v>50</v>
      </c>
      <c r="C92" s="28" t="s">
        <v>263</v>
      </c>
      <c r="D92" s="31"/>
      <c r="E92" s="31"/>
      <c r="F92" s="28" t="s">
        <v>126</v>
      </c>
      <c r="G92" s="28" t="s">
        <v>178</v>
      </c>
      <c r="H92" s="31" t="s">
        <v>158</v>
      </c>
      <c r="I92" s="31"/>
      <c r="J92" s="31"/>
      <c r="K92" s="56">
        <v>92.79</v>
      </c>
      <c r="L92" s="29" t="s">
        <v>148</v>
      </c>
      <c r="M92" s="29"/>
      <c r="N92" s="51">
        <v>92.79</v>
      </c>
      <c r="O92" s="29">
        <v>0.1</v>
      </c>
      <c r="P92" s="32">
        <f t="shared" si="2"/>
        <v>83.51100000000001</v>
      </c>
      <c r="Q92" s="32">
        <f t="shared" si="3"/>
        <v>84.142065491183885</v>
      </c>
      <c r="R92" s="31" t="s">
        <v>147</v>
      </c>
      <c r="S92" s="31" t="s">
        <v>146</v>
      </c>
    </row>
    <row r="93" spans="1:19" s="26" customFormat="1" hidden="1" x14ac:dyDescent="0.25">
      <c r="A93" s="34" t="s">
        <v>40</v>
      </c>
      <c r="B93" s="34" t="s">
        <v>50</v>
      </c>
      <c r="C93" s="28" t="s">
        <v>263</v>
      </c>
      <c r="D93" s="31"/>
      <c r="E93" s="31"/>
      <c r="F93" s="28" t="s">
        <v>127</v>
      </c>
      <c r="G93" s="28" t="s">
        <v>179</v>
      </c>
      <c r="H93" s="31" t="s">
        <v>158</v>
      </c>
      <c r="I93" s="31"/>
      <c r="J93" s="31"/>
      <c r="K93" s="56">
        <v>80.2</v>
      </c>
      <c r="L93" s="29" t="s">
        <v>148</v>
      </c>
      <c r="M93" s="29"/>
      <c r="N93" s="51">
        <v>80.2</v>
      </c>
      <c r="O93" s="29">
        <v>0.1</v>
      </c>
      <c r="P93" s="32">
        <f t="shared" si="2"/>
        <v>72.180000000000007</v>
      </c>
      <c r="Q93" s="32">
        <f t="shared" si="3"/>
        <v>72.725440806045341</v>
      </c>
      <c r="R93" s="31" t="s">
        <v>147</v>
      </c>
      <c r="S93" s="31" t="s">
        <v>146</v>
      </c>
    </row>
    <row r="94" spans="1:19" s="26" customFormat="1" hidden="1" x14ac:dyDescent="0.25">
      <c r="A94" s="34" t="s">
        <v>40</v>
      </c>
      <c r="B94" s="34" t="s">
        <v>50</v>
      </c>
      <c r="C94" s="28" t="s">
        <v>268</v>
      </c>
      <c r="D94" s="31"/>
      <c r="E94" s="31"/>
      <c r="F94" s="28" t="s">
        <v>128</v>
      </c>
      <c r="G94" s="44" t="s">
        <v>180</v>
      </c>
      <c r="H94" s="31" t="s">
        <v>158</v>
      </c>
      <c r="I94" s="31"/>
      <c r="J94" s="31"/>
      <c r="K94" s="54">
        <v>198</v>
      </c>
      <c r="L94" s="29" t="s">
        <v>148</v>
      </c>
      <c r="M94" s="29"/>
      <c r="N94" s="49">
        <v>198</v>
      </c>
      <c r="O94" s="29">
        <v>0.1</v>
      </c>
      <c r="P94" s="32">
        <f t="shared" si="2"/>
        <v>178.2</v>
      </c>
      <c r="Q94" s="32">
        <f t="shared" si="3"/>
        <v>179.54659949622163</v>
      </c>
      <c r="R94" s="31" t="s">
        <v>147</v>
      </c>
      <c r="S94" s="31" t="s">
        <v>146</v>
      </c>
    </row>
    <row r="95" spans="1:19" s="26" customFormat="1" hidden="1" x14ac:dyDescent="0.25">
      <c r="A95" s="42" t="s">
        <v>40</v>
      </c>
      <c r="B95" s="34" t="s">
        <v>50</v>
      </c>
      <c r="C95" s="28" t="s">
        <v>129</v>
      </c>
      <c r="D95" s="31"/>
      <c r="E95" s="31"/>
      <c r="F95" s="28" t="s">
        <v>129</v>
      </c>
      <c r="G95" s="28" t="s">
        <v>181</v>
      </c>
      <c r="H95" s="31" t="s">
        <v>149</v>
      </c>
      <c r="I95" s="31"/>
      <c r="J95" s="31"/>
      <c r="K95" s="56">
        <v>74.8</v>
      </c>
      <c r="L95" s="29" t="s">
        <v>148</v>
      </c>
      <c r="M95" s="29"/>
      <c r="N95" s="51">
        <v>74.8</v>
      </c>
      <c r="O95" s="29">
        <v>0.1</v>
      </c>
      <c r="P95" s="32">
        <f t="shared" si="2"/>
        <v>67.319999999999993</v>
      </c>
      <c r="Q95" s="32">
        <f t="shared" si="3"/>
        <v>67.82871536523929</v>
      </c>
      <c r="R95" s="31" t="s">
        <v>147</v>
      </c>
      <c r="S95" s="31" t="s">
        <v>146</v>
      </c>
    </row>
    <row r="96" spans="1:19" s="26" customFormat="1" hidden="1" x14ac:dyDescent="0.25">
      <c r="A96" s="42" t="s">
        <v>40</v>
      </c>
      <c r="B96" s="34" t="s">
        <v>50</v>
      </c>
      <c r="C96" s="28" t="s">
        <v>130</v>
      </c>
      <c r="D96" s="31"/>
      <c r="E96" s="31"/>
      <c r="F96" s="28" t="s">
        <v>130</v>
      </c>
      <c r="G96" s="44" t="s">
        <v>182</v>
      </c>
      <c r="H96" s="31" t="s">
        <v>149</v>
      </c>
      <c r="I96" s="31"/>
      <c r="J96" s="31"/>
      <c r="K96" s="56">
        <v>68.62</v>
      </c>
      <c r="L96" s="29" t="s">
        <v>148</v>
      </c>
      <c r="M96" s="29"/>
      <c r="N96" s="51">
        <v>68.62</v>
      </c>
      <c r="O96" s="29">
        <v>0.1</v>
      </c>
      <c r="P96" s="32">
        <f t="shared" si="2"/>
        <v>61.758000000000003</v>
      </c>
      <c r="Q96" s="32">
        <f t="shared" si="3"/>
        <v>62.224685138539044</v>
      </c>
      <c r="R96" s="31" t="s">
        <v>147</v>
      </c>
      <c r="S96" s="31" t="s">
        <v>146</v>
      </c>
    </row>
    <row r="97" spans="1:19" s="26" customFormat="1" hidden="1" x14ac:dyDescent="0.25">
      <c r="A97" s="34" t="s">
        <v>40</v>
      </c>
      <c r="B97" s="34" t="s">
        <v>50</v>
      </c>
      <c r="C97" s="28" t="s">
        <v>131</v>
      </c>
      <c r="D97" s="31"/>
      <c r="E97" s="31"/>
      <c r="F97" s="28" t="s">
        <v>131</v>
      </c>
      <c r="G97" s="44" t="s">
        <v>183</v>
      </c>
      <c r="H97" s="31" t="s">
        <v>158</v>
      </c>
      <c r="I97" s="31"/>
      <c r="J97" s="31"/>
      <c r="K97" s="56">
        <v>81.73</v>
      </c>
      <c r="L97" s="29" t="s">
        <v>148</v>
      </c>
      <c r="M97" s="29"/>
      <c r="N97" s="51">
        <v>81.73</v>
      </c>
      <c r="O97" s="29">
        <v>0.1</v>
      </c>
      <c r="P97" s="32">
        <f t="shared" si="2"/>
        <v>73.557000000000002</v>
      </c>
      <c r="Q97" s="32">
        <f t="shared" si="3"/>
        <v>74.112846347607046</v>
      </c>
      <c r="R97" s="31" t="s">
        <v>147</v>
      </c>
      <c r="S97" s="31" t="s">
        <v>146</v>
      </c>
    </row>
    <row r="98" spans="1:19" s="26" customFormat="1" hidden="1" x14ac:dyDescent="0.25">
      <c r="A98" s="42" t="s">
        <v>40</v>
      </c>
      <c r="B98" s="34" t="s">
        <v>50</v>
      </c>
      <c r="C98" s="28" t="s">
        <v>132</v>
      </c>
      <c r="D98" s="31"/>
      <c r="E98" s="31"/>
      <c r="F98" s="28" t="s">
        <v>132</v>
      </c>
      <c r="G98" s="44" t="s">
        <v>184</v>
      </c>
      <c r="H98" s="31" t="s">
        <v>149</v>
      </c>
      <c r="I98" s="31"/>
      <c r="J98" s="31"/>
      <c r="K98" s="56">
        <v>52.47</v>
      </c>
      <c r="L98" s="29" t="s">
        <v>148</v>
      </c>
      <c r="M98" s="29"/>
      <c r="N98" s="51">
        <v>52.47</v>
      </c>
      <c r="O98" s="29">
        <v>0.1</v>
      </c>
      <c r="P98" s="32">
        <f t="shared" si="2"/>
        <v>47.222999999999999</v>
      </c>
      <c r="Q98" s="32">
        <f t="shared" si="3"/>
        <v>47.579848866498736</v>
      </c>
      <c r="R98" s="31" t="s">
        <v>147</v>
      </c>
      <c r="S98" s="31" t="s">
        <v>146</v>
      </c>
    </row>
    <row r="99" spans="1:19" s="26" customFormat="1" hidden="1" x14ac:dyDescent="0.25">
      <c r="A99" s="34" t="s">
        <v>40</v>
      </c>
      <c r="B99" s="34" t="s">
        <v>50</v>
      </c>
      <c r="C99" s="28" t="s">
        <v>133</v>
      </c>
      <c r="D99" s="31"/>
      <c r="E99" s="31"/>
      <c r="F99" s="28" t="s">
        <v>133</v>
      </c>
      <c r="G99" s="44" t="s">
        <v>185</v>
      </c>
      <c r="H99" s="31" t="s">
        <v>158</v>
      </c>
      <c r="I99" s="31"/>
      <c r="J99" s="31"/>
      <c r="K99" s="56">
        <v>60.92</v>
      </c>
      <c r="L99" s="29" t="s">
        <v>148</v>
      </c>
      <c r="M99" s="29"/>
      <c r="N99" s="51">
        <v>60.92</v>
      </c>
      <c r="O99" s="29">
        <v>0.1</v>
      </c>
      <c r="P99" s="32">
        <f t="shared" si="2"/>
        <v>54.828000000000003</v>
      </c>
      <c r="Q99" s="32">
        <f t="shared" si="3"/>
        <v>55.242317380352645</v>
      </c>
      <c r="R99" s="31" t="s">
        <v>147</v>
      </c>
      <c r="S99" s="31" t="s">
        <v>146</v>
      </c>
    </row>
    <row r="100" spans="1:19" s="26" customFormat="1" hidden="1" x14ac:dyDescent="0.25">
      <c r="A100" s="34" t="s">
        <v>40</v>
      </c>
      <c r="B100" s="34" t="s">
        <v>50</v>
      </c>
      <c r="C100" s="28" t="s">
        <v>134</v>
      </c>
      <c r="D100" s="31"/>
      <c r="E100" s="31"/>
      <c r="F100" s="28" t="s">
        <v>134</v>
      </c>
      <c r="G100" s="44" t="s">
        <v>186</v>
      </c>
      <c r="H100" s="31" t="s">
        <v>149</v>
      </c>
      <c r="I100" s="31"/>
      <c r="J100" s="31"/>
      <c r="K100" s="56">
        <v>44.08</v>
      </c>
      <c r="L100" s="29" t="s">
        <v>148</v>
      </c>
      <c r="M100" s="29"/>
      <c r="N100" s="51">
        <v>44.08</v>
      </c>
      <c r="O100" s="29">
        <v>0.1</v>
      </c>
      <c r="P100" s="32">
        <f t="shared" si="2"/>
        <v>39.671999999999997</v>
      </c>
      <c r="Q100" s="32">
        <f t="shared" si="3"/>
        <v>39.971788413098231</v>
      </c>
      <c r="R100" s="31" t="s">
        <v>147</v>
      </c>
      <c r="S100" s="31" t="s">
        <v>146</v>
      </c>
    </row>
    <row r="101" spans="1:19" s="26" customFormat="1" hidden="1" x14ac:dyDescent="0.25">
      <c r="A101" s="34" t="s">
        <v>40</v>
      </c>
      <c r="B101" s="34" t="s">
        <v>50</v>
      </c>
      <c r="C101" s="28" t="s">
        <v>135</v>
      </c>
      <c r="D101" s="31"/>
      <c r="E101" s="31"/>
      <c r="F101" s="28" t="s">
        <v>135</v>
      </c>
      <c r="G101" s="44" t="s">
        <v>187</v>
      </c>
      <c r="H101" s="31" t="s">
        <v>149</v>
      </c>
      <c r="I101" s="31"/>
      <c r="J101" s="31"/>
      <c r="K101" s="56">
        <v>39.31</v>
      </c>
      <c r="L101" s="29" t="s">
        <v>148</v>
      </c>
      <c r="M101" s="29"/>
      <c r="N101" s="51">
        <v>39.31</v>
      </c>
      <c r="O101" s="29">
        <v>0.1</v>
      </c>
      <c r="P101" s="32">
        <f t="shared" si="2"/>
        <v>35.379000000000005</v>
      </c>
      <c r="Q101" s="32">
        <f t="shared" si="3"/>
        <v>35.646347607052903</v>
      </c>
      <c r="R101" s="31" t="s">
        <v>147</v>
      </c>
      <c r="S101" s="31" t="s">
        <v>146</v>
      </c>
    </row>
    <row r="102" spans="1:19" s="26" customFormat="1" hidden="1" x14ac:dyDescent="0.25">
      <c r="A102" s="42" t="s">
        <v>40</v>
      </c>
      <c r="B102" s="34" t="s">
        <v>50</v>
      </c>
      <c r="C102" s="28" t="s">
        <v>271</v>
      </c>
      <c r="D102" s="31"/>
      <c r="E102" s="31"/>
      <c r="F102" s="28" t="s">
        <v>136</v>
      </c>
      <c r="G102" s="44" t="s">
        <v>211</v>
      </c>
      <c r="H102" s="31" t="s">
        <v>149</v>
      </c>
      <c r="I102" s="31"/>
      <c r="J102" s="31"/>
      <c r="K102" s="56">
        <v>28.49</v>
      </c>
      <c r="L102" s="29" t="s">
        <v>148</v>
      </c>
      <c r="M102" s="29"/>
      <c r="N102" s="51">
        <v>28.49</v>
      </c>
      <c r="O102" s="29">
        <v>0.1</v>
      </c>
      <c r="P102" s="32">
        <f t="shared" si="2"/>
        <v>25.640999999999998</v>
      </c>
      <c r="Q102" s="32">
        <f t="shared" si="3"/>
        <v>25.834760705289668</v>
      </c>
      <c r="R102" s="31" t="s">
        <v>147</v>
      </c>
      <c r="S102" s="31" t="s">
        <v>146</v>
      </c>
    </row>
    <row r="103" spans="1:19" s="26" customFormat="1" hidden="1" x14ac:dyDescent="0.25">
      <c r="A103" s="43" t="s">
        <v>40</v>
      </c>
      <c r="B103" s="34" t="s">
        <v>50</v>
      </c>
      <c r="C103" s="28" t="s">
        <v>269</v>
      </c>
      <c r="D103" s="31"/>
      <c r="E103" s="31"/>
      <c r="F103" s="28" t="s">
        <v>137</v>
      </c>
      <c r="G103" s="44" t="s">
        <v>253</v>
      </c>
      <c r="H103" s="31" t="s">
        <v>159</v>
      </c>
      <c r="I103" s="31"/>
      <c r="J103" s="31"/>
      <c r="K103" s="56">
        <v>31.64</v>
      </c>
      <c r="L103" s="29" t="s">
        <v>148</v>
      </c>
      <c r="M103" s="29"/>
      <c r="N103" s="51">
        <v>31.64</v>
      </c>
      <c r="O103" s="29">
        <v>0.1</v>
      </c>
      <c r="P103" s="32">
        <f t="shared" si="2"/>
        <v>28.475999999999999</v>
      </c>
      <c r="Q103" s="32">
        <f t="shared" si="3"/>
        <v>28.691183879093195</v>
      </c>
      <c r="R103" s="31" t="s">
        <v>147</v>
      </c>
      <c r="S103" s="31" t="s">
        <v>146</v>
      </c>
    </row>
    <row r="104" spans="1:19" s="26" customFormat="1" hidden="1" x14ac:dyDescent="0.25">
      <c r="A104" s="34" t="s">
        <v>40</v>
      </c>
      <c r="B104" s="34" t="s">
        <v>50</v>
      </c>
      <c r="C104" s="28" t="s">
        <v>263</v>
      </c>
      <c r="D104" s="31"/>
      <c r="E104" s="31"/>
      <c r="F104" s="28" t="s">
        <v>138</v>
      </c>
      <c r="G104" s="44" t="s">
        <v>188</v>
      </c>
      <c r="H104" s="31" t="s">
        <v>158</v>
      </c>
      <c r="I104" s="31"/>
      <c r="J104" s="31"/>
      <c r="K104" s="56">
        <v>28.03</v>
      </c>
      <c r="L104" s="29" t="s">
        <v>148</v>
      </c>
      <c r="M104" s="29"/>
      <c r="N104" s="51">
        <v>28.03</v>
      </c>
      <c r="O104" s="29">
        <v>0.1</v>
      </c>
      <c r="P104" s="32">
        <f t="shared" si="2"/>
        <v>25.227</v>
      </c>
      <c r="Q104" s="32">
        <f t="shared" si="3"/>
        <v>25.4176322418136</v>
      </c>
      <c r="R104" s="31" t="s">
        <v>147</v>
      </c>
      <c r="S104" s="31" t="s">
        <v>146</v>
      </c>
    </row>
    <row r="105" spans="1:19" s="26" customFormat="1" hidden="1" x14ac:dyDescent="0.25">
      <c r="A105" s="34" t="s">
        <v>40</v>
      </c>
      <c r="B105" s="34" t="s">
        <v>50</v>
      </c>
      <c r="C105" s="28" t="s">
        <v>270</v>
      </c>
      <c r="D105" s="31"/>
      <c r="E105" s="31"/>
      <c r="F105" s="28" t="s">
        <v>139</v>
      </c>
      <c r="G105" s="44" t="s">
        <v>189</v>
      </c>
      <c r="H105" s="31" t="s">
        <v>158</v>
      </c>
      <c r="I105" s="31"/>
      <c r="J105" s="31"/>
      <c r="K105" s="56">
        <v>26.51</v>
      </c>
      <c r="L105" s="29" t="s">
        <v>148</v>
      </c>
      <c r="M105" s="29"/>
      <c r="N105" s="51">
        <v>26.51</v>
      </c>
      <c r="O105" s="29">
        <v>0.1</v>
      </c>
      <c r="P105" s="32">
        <f t="shared" si="2"/>
        <v>23.859000000000002</v>
      </c>
      <c r="Q105" s="32">
        <f t="shared" si="3"/>
        <v>24.039294710327457</v>
      </c>
      <c r="R105" s="31" t="s">
        <v>147</v>
      </c>
      <c r="S105" s="31" t="s">
        <v>146</v>
      </c>
    </row>
    <row r="106" spans="1:19" s="26" customFormat="1" hidden="1" x14ac:dyDescent="0.25">
      <c r="A106" s="34" t="s">
        <v>40</v>
      </c>
      <c r="B106" s="34" t="s">
        <v>50</v>
      </c>
      <c r="C106" s="28" t="s">
        <v>263</v>
      </c>
      <c r="D106" s="31"/>
      <c r="E106" s="31"/>
      <c r="F106" s="28" t="s">
        <v>140</v>
      </c>
      <c r="G106" s="28" t="s">
        <v>190</v>
      </c>
      <c r="H106" s="31" t="s">
        <v>158</v>
      </c>
      <c r="I106" s="31"/>
      <c r="J106" s="31"/>
      <c r="K106" s="56">
        <v>15.54</v>
      </c>
      <c r="L106" s="29" t="s">
        <v>148</v>
      </c>
      <c r="M106" s="29"/>
      <c r="N106" s="51">
        <v>15.54</v>
      </c>
      <c r="O106" s="29">
        <v>0.1</v>
      </c>
      <c r="P106" s="32">
        <f t="shared" si="2"/>
        <v>13.985999999999999</v>
      </c>
      <c r="Q106" s="32">
        <f t="shared" si="3"/>
        <v>14.091687657430729</v>
      </c>
      <c r="R106" s="31" t="s">
        <v>147</v>
      </c>
      <c r="S106" s="31" t="s">
        <v>146</v>
      </c>
    </row>
    <row r="107" spans="1:19" s="26" customFormat="1" hidden="1" x14ac:dyDescent="0.25">
      <c r="A107" s="34" t="s">
        <v>40</v>
      </c>
      <c r="B107" s="34" t="s">
        <v>50</v>
      </c>
      <c r="C107" s="28" t="s">
        <v>272</v>
      </c>
      <c r="D107" s="31"/>
      <c r="E107" s="31"/>
      <c r="F107" s="28" t="s">
        <v>141</v>
      </c>
      <c r="G107" s="44" t="s">
        <v>216</v>
      </c>
      <c r="H107" s="31" t="s">
        <v>160</v>
      </c>
      <c r="I107" s="31"/>
      <c r="J107" s="31"/>
      <c r="K107" s="56">
        <v>5.0599999999999996</v>
      </c>
      <c r="L107" s="29" t="s">
        <v>148</v>
      </c>
      <c r="M107" s="29"/>
      <c r="N107" s="51">
        <v>5.0599999999999996</v>
      </c>
      <c r="O107" s="29">
        <v>0.1</v>
      </c>
      <c r="P107" s="32">
        <f t="shared" si="2"/>
        <v>4.5539999999999994</v>
      </c>
      <c r="Q107" s="32">
        <f t="shared" si="3"/>
        <v>4.5884130982367752</v>
      </c>
      <c r="R107" s="31" t="s">
        <v>147</v>
      </c>
      <c r="S107" s="31" t="s">
        <v>146</v>
      </c>
    </row>
    <row r="108" spans="1:19" s="26" customFormat="1" hidden="1" x14ac:dyDescent="0.25">
      <c r="A108" s="34" t="s">
        <v>40</v>
      </c>
      <c r="B108" s="34" t="s">
        <v>50</v>
      </c>
      <c r="C108" s="28" t="s">
        <v>273</v>
      </c>
      <c r="D108" s="31"/>
      <c r="E108" s="31"/>
      <c r="F108" s="28" t="s">
        <v>142</v>
      </c>
      <c r="G108" s="44" t="s">
        <v>215</v>
      </c>
      <c r="H108" s="31" t="s">
        <v>160</v>
      </c>
      <c r="I108" s="31"/>
      <c r="J108" s="31"/>
      <c r="K108" s="56">
        <v>3.37</v>
      </c>
      <c r="L108" s="29" t="s">
        <v>148</v>
      </c>
      <c r="M108" s="29"/>
      <c r="N108" s="51">
        <v>3.37</v>
      </c>
      <c r="O108" s="29">
        <v>0.1</v>
      </c>
      <c r="P108" s="32">
        <f t="shared" si="2"/>
        <v>3.0329999999999999</v>
      </c>
      <c r="Q108" s="32">
        <f t="shared" si="3"/>
        <v>3.0559193954659949</v>
      </c>
      <c r="R108" s="31" t="s">
        <v>147</v>
      </c>
      <c r="S108" s="31" t="s">
        <v>146</v>
      </c>
    </row>
    <row r="109" spans="1:19" s="26" customFormat="1" hidden="1" x14ac:dyDescent="0.25">
      <c r="A109" s="34" t="s">
        <v>40</v>
      </c>
      <c r="B109" s="34" t="s">
        <v>50</v>
      </c>
      <c r="C109" s="28" t="s">
        <v>274</v>
      </c>
      <c r="D109" s="31"/>
      <c r="E109" s="31"/>
      <c r="F109" s="28" t="s">
        <v>143</v>
      </c>
      <c r="G109" s="44" t="s">
        <v>214</v>
      </c>
      <c r="H109" s="31" t="s">
        <v>160</v>
      </c>
      <c r="I109" s="31"/>
      <c r="J109" s="31"/>
      <c r="K109" s="56">
        <v>2.54</v>
      </c>
      <c r="L109" s="29" t="s">
        <v>148</v>
      </c>
      <c r="M109" s="29"/>
      <c r="N109" s="51">
        <v>2.54</v>
      </c>
      <c r="O109" s="29">
        <v>0.1</v>
      </c>
      <c r="P109" s="32">
        <f t="shared" si="2"/>
        <v>2.286</v>
      </c>
      <c r="Q109" s="32">
        <f t="shared" si="3"/>
        <v>2.3032745591939547</v>
      </c>
      <c r="R109" s="31" t="s">
        <v>147</v>
      </c>
      <c r="S109" s="31" t="s">
        <v>146</v>
      </c>
    </row>
    <row r="110" spans="1:19" s="27" customFormat="1" ht="18" hidden="1" customHeight="1" x14ac:dyDescent="0.25">
      <c r="A110" s="34" t="s">
        <v>40</v>
      </c>
      <c r="B110" s="34" t="s">
        <v>50</v>
      </c>
      <c r="C110" s="40" t="s">
        <v>275</v>
      </c>
      <c r="D110" s="31"/>
      <c r="E110" s="31"/>
      <c r="F110" s="40" t="s">
        <v>144</v>
      </c>
      <c r="G110" s="48" t="s">
        <v>213</v>
      </c>
      <c r="H110" s="53" t="s">
        <v>160</v>
      </c>
      <c r="I110" s="31"/>
      <c r="J110" s="31"/>
      <c r="K110" s="56">
        <v>2.42</v>
      </c>
      <c r="L110" s="29" t="s">
        <v>148</v>
      </c>
      <c r="M110" s="29"/>
      <c r="N110" s="51">
        <v>2.42</v>
      </c>
      <c r="O110" s="29">
        <v>0.1</v>
      </c>
      <c r="P110" s="32">
        <f t="shared" si="2"/>
        <v>2.1779999999999999</v>
      </c>
      <c r="Q110" s="32">
        <f t="shared" si="3"/>
        <v>2.1944584382871537</v>
      </c>
      <c r="R110" s="31" t="s">
        <v>147</v>
      </c>
      <c r="S110" s="31" t="s">
        <v>146</v>
      </c>
    </row>
    <row r="111" spans="1:19" s="27" customFormat="1" hidden="1" x14ac:dyDescent="0.25">
      <c r="A111" s="34" t="s">
        <v>40</v>
      </c>
      <c r="B111" s="34" t="s">
        <v>50</v>
      </c>
      <c r="C111" s="28" t="s">
        <v>276</v>
      </c>
      <c r="D111" s="31"/>
      <c r="E111" s="31"/>
      <c r="F111" s="28" t="s">
        <v>145</v>
      </c>
      <c r="G111" s="44" t="s">
        <v>212</v>
      </c>
      <c r="H111" s="31" t="s">
        <v>160</v>
      </c>
      <c r="I111" s="31"/>
      <c r="J111" s="31"/>
      <c r="K111" s="56">
        <v>1.63</v>
      </c>
      <c r="L111" s="29" t="s">
        <v>148</v>
      </c>
      <c r="M111" s="29"/>
      <c r="N111" s="51">
        <v>1.63</v>
      </c>
      <c r="O111" s="29">
        <v>0.1</v>
      </c>
      <c r="P111" s="32">
        <f t="shared" si="2"/>
        <v>1.4669999999999999</v>
      </c>
      <c r="Q111" s="32">
        <f t="shared" si="3"/>
        <v>1.47808564231738</v>
      </c>
      <c r="R111" s="31" t="s">
        <v>147</v>
      </c>
      <c r="S111" s="31" t="s">
        <v>146</v>
      </c>
    </row>
    <row r="112" spans="1:19" ht="15" customHeight="1" x14ac:dyDescent="0.2">
      <c r="A112" s="2"/>
      <c r="B112" s="2"/>
      <c r="C112" s="2"/>
      <c r="D112" s="2"/>
      <c r="E112" s="24"/>
      <c r="F112" s="2"/>
      <c r="G112" s="3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4" spans="1:19" ht="15.75" x14ac:dyDescent="0.25">
      <c r="A114" s="7" t="s">
        <v>38</v>
      </c>
    </row>
    <row r="115" spans="1:19" ht="15.75" x14ac:dyDescent="0.25">
      <c r="A115" s="7" t="s">
        <v>39</v>
      </c>
    </row>
    <row r="117" spans="1:19" ht="15.75" x14ac:dyDescent="0.25">
      <c r="A117" s="5" t="s">
        <v>20</v>
      </c>
      <c r="B117" s="6"/>
      <c r="C117" s="6"/>
      <c r="D117" s="6"/>
      <c r="E117" s="22"/>
      <c r="F117" s="6"/>
      <c r="G117" s="2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60" t="s">
        <v>12</v>
      </c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</row>
    <row r="119" spans="1:19" x14ac:dyDescent="0.2">
      <c r="A119" s="62" t="s">
        <v>9</v>
      </c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</row>
    <row r="120" spans="1:19" x14ac:dyDescent="0.2">
      <c r="A120" s="62" t="s">
        <v>2</v>
      </c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62" t="s">
        <v>15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62" t="s">
        <v>27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</row>
    <row r="123" spans="1:19" x14ac:dyDescent="0.2">
      <c r="A123" s="8"/>
      <c r="B123" s="65" t="s">
        <v>24</v>
      </c>
      <c r="C123" s="66"/>
      <c r="D123" s="12" t="s">
        <v>28</v>
      </c>
      <c r="E123" s="25"/>
      <c r="F123" s="12"/>
      <c r="G123" s="3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2">
      <c r="A124" s="8"/>
      <c r="B124" s="9"/>
      <c r="C124" s="10"/>
      <c r="D124" s="67" t="s">
        <v>25</v>
      </c>
      <c r="E124" s="67"/>
      <c r="F124" s="67"/>
      <c r="G124" s="67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2">
      <c r="A125" s="8"/>
      <c r="B125" s="9"/>
      <c r="C125" s="10"/>
      <c r="D125" s="67" t="s">
        <v>26</v>
      </c>
      <c r="E125" s="67"/>
      <c r="F125" s="67"/>
      <c r="G125" s="67"/>
      <c r="H125" s="67"/>
      <c r="I125" s="67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s="10" customFormat="1" ht="15.75" customHeight="1" x14ac:dyDescent="0.2">
      <c r="A126" s="11"/>
      <c r="D126" s="68" t="s">
        <v>30</v>
      </c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</row>
    <row r="127" spans="1:19" ht="15" customHeight="1" x14ac:dyDescent="0.2">
      <c r="A127" s="2"/>
      <c r="B127" s="2"/>
      <c r="C127" s="2"/>
      <c r="D127" s="2"/>
      <c r="E127" s="24"/>
      <c r="F127" s="2"/>
      <c r="G127" s="3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" customHeight="1" x14ac:dyDescent="0.2">
      <c r="A128" s="6"/>
      <c r="B128" s="6"/>
      <c r="C128" s="6"/>
      <c r="D128" s="6"/>
      <c r="E128" s="22"/>
      <c r="F128" s="6"/>
      <c r="G128" s="2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2.75" x14ac:dyDescent="0.2">
      <c r="A129" s="64" t="s">
        <v>4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</row>
  </sheetData>
  <autoFilter ref="A12:S111">
    <filterColumn colId="1">
      <filters>
        <filter val="Johns Manville"/>
      </filters>
    </filterColumn>
    <sortState ref="A13:S111">
      <sortCondition ref="B12"/>
    </sortState>
  </autoFilter>
  <mergeCells count="11">
    <mergeCell ref="A122:S122"/>
    <mergeCell ref="A129:S129"/>
    <mergeCell ref="B123:C123"/>
    <mergeCell ref="D124:G124"/>
    <mergeCell ref="D125:I125"/>
    <mergeCell ref="D126:S126"/>
    <mergeCell ref="H1:N1"/>
    <mergeCell ref="A118:S118"/>
    <mergeCell ref="A119:S119"/>
    <mergeCell ref="A120:S120"/>
    <mergeCell ref="A121:S121"/>
  </mergeCells>
  <conditionalFormatting sqref="G1:G12 G112:G1048576">
    <cfRule type="duplicateValues" dxfId="6" priority="7"/>
  </conditionalFormatting>
  <conditionalFormatting sqref="G26 G13:G17 G22:G23">
    <cfRule type="duplicateValues" dxfId="5" priority="6"/>
  </conditionalFormatting>
  <conditionalFormatting sqref="G40">
    <cfRule type="duplicateValues" dxfId="4" priority="5"/>
  </conditionalFormatting>
  <conditionalFormatting sqref="G41:G42">
    <cfRule type="duplicateValues" dxfId="3" priority="4"/>
  </conditionalFormatting>
  <conditionalFormatting sqref="G43:G44">
    <cfRule type="duplicateValues" dxfId="2" priority="3"/>
  </conditionalFormatting>
  <conditionalFormatting sqref="G60">
    <cfRule type="duplicateValues" dxfId="1" priority="2"/>
  </conditionalFormatting>
  <conditionalFormatting sqref="G86">
    <cfRule type="duplicateValues" dxfId="0" priority="1"/>
  </conditionalFormatting>
  <dataValidations count="1">
    <dataValidation type="decimal" operator="greaterThan" allowBlank="1" showInputMessage="1" showErrorMessage="1" sqref="K13:K111">
      <formula1>0</formula1>
    </dataValidation>
  </dataValidations>
  <pageMargins left="6.25E-2" right="0.75" top="1" bottom="1" header="0.5" footer="0.5"/>
  <pageSetup paperSize="9" scale="60" orientation="landscape" r:id="rId1"/>
  <headerFooter alignWithMargins="0">
    <oddHeader xml:space="preserve">&amp;L
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BrendaMMcCall</dc:creator>
  <cp:lastModifiedBy>Jessica Purgert</cp:lastModifiedBy>
  <cp:lastPrinted>2013-08-14T13:17:10Z</cp:lastPrinted>
  <dcterms:created xsi:type="dcterms:W3CDTF">2011-12-06T15:30:49Z</dcterms:created>
  <dcterms:modified xsi:type="dcterms:W3CDTF">2017-06-19T19:49:45Z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09891eb5-fac9-4864-a0ec-b7d4f3bf44d2</vt:lpwstr>
  </property>
</Properties>
</file>