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F4E15AD9-0522-4214-8F81-7A2D0B942267}" xr6:coauthVersionLast="45" xr6:coauthVersionMax="45" xr10:uidLastSave="{00000000-0000-0000-0000-000000000000}"/>
  <bookViews>
    <workbookView xWindow="1224" yWindow="-108" windowWidth="21924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2" i="1" l="1"/>
  <c r="B38" i="1"/>
  <c r="H38" i="1"/>
  <c r="I38" i="1"/>
  <c r="J38" i="1"/>
  <c r="L38" i="1" s="1"/>
  <c r="K38" i="1"/>
  <c r="M38" i="1"/>
  <c r="N38" i="1"/>
  <c r="P38" i="1"/>
  <c r="Q38" i="1"/>
  <c r="S38" i="1"/>
  <c r="T38" i="1"/>
  <c r="U38" i="1" l="1"/>
  <c r="R38" i="1"/>
  <c r="O38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5" i="1"/>
  <c r="J83" i="1" l="1"/>
  <c r="J118" i="1"/>
  <c r="J70" i="1"/>
  <c r="J161" i="1"/>
  <c r="J89" i="1"/>
  <c r="J64" i="1"/>
  <c r="J52" i="1"/>
  <c r="J40" i="1"/>
  <c r="J131" i="1"/>
  <c r="J106" i="1"/>
  <c r="J82" i="1"/>
  <c r="J58" i="1"/>
  <c r="J147" i="1"/>
  <c r="J123" i="1"/>
  <c r="J99" i="1"/>
  <c r="J62" i="1"/>
  <c r="J50" i="1"/>
  <c r="J169" i="1"/>
  <c r="J121" i="1"/>
  <c r="J97" i="1"/>
  <c r="J94" i="1"/>
  <c r="J93" i="1"/>
  <c r="J159" i="1"/>
  <c r="J135" i="1"/>
  <c r="J111" i="1"/>
  <c r="J86" i="1"/>
  <c r="J168" i="1"/>
  <c r="J156" i="1"/>
  <c r="J144" i="1"/>
  <c r="J132" i="1"/>
  <c r="J60" i="1"/>
  <c r="J107" i="1"/>
  <c r="J47" i="1"/>
  <c r="S37" i="1"/>
  <c r="S39" i="1"/>
  <c r="S40" i="1"/>
  <c r="S41" i="1"/>
  <c r="S42" i="1"/>
  <c r="S43" i="1"/>
  <c r="S44" i="1"/>
  <c r="S45" i="1"/>
  <c r="S46" i="1"/>
  <c r="S47" i="1"/>
  <c r="T47" i="1" s="1"/>
  <c r="S48" i="1"/>
  <c r="T48" i="1" s="1"/>
  <c r="S49" i="1"/>
  <c r="S50" i="1"/>
  <c r="T50" i="1" s="1"/>
  <c r="S51" i="1"/>
  <c r="S52" i="1"/>
  <c r="S53" i="1"/>
  <c r="S54" i="1"/>
  <c r="S55" i="1"/>
  <c r="S56" i="1"/>
  <c r="S57" i="1"/>
  <c r="S58" i="1"/>
  <c r="T58" i="1" s="1"/>
  <c r="S59" i="1"/>
  <c r="T59" i="1" s="1"/>
  <c r="S60" i="1"/>
  <c r="T60" i="1" s="1"/>
  <c r="S61" i="1"/>
  <c r="S62" i="1"/>
  <c r="T62" i="1" s="1"/>
  <c r="S63" i="1"/>
  <c r="S64" i="1"/>
  <c r="S65" i="1"/>
  <c r="S66" i="1"/>
  <c r="S67" i="1"/>
  <c r="S68" i="1"/>
  <c r="S69" i="1"/>
  <c r="S70" i="1"/>
  <c r="T70" i="1" s="1"/>
  <c r="S71" i="1"/>
  <c r="T71" i="1" s="1"/>
  <c r="S72" i="1"/>
  <c r="T72" i="1" s="1"/>
  <c r="S73" i="1"/>
  <c r="S74" i="1"/>
  <c r="T74" i="1" s="1"/>
  <c r="S75" i="1"/>
  <c r="S76" i="1"/>
  <c r="S77" i="1"/>
  <c r="S78" i="1"/>
  <c r="S79" i="1"/>
  <c r="S80" i="1"/>
  <c r="S81" i="1"/>
  <c r="S82" i="1"/>
  <c r="T82" i="1" s="1"/>
  <c r="S83" i="1"/>
  <c r="T83" i="1" s="1"/>
  <c r="S84" i="1"/>
  <c r="T84" i="1" s="1"/>
  <c r="S85" i="1"/>
  <c r="S86" i="1"/>
  <c r="T86" i="1" s="1"/>
  <c r="S89" i="1"/>
  <c r="S90" i="1"/>
  <c r="S91" i="1"/>
  <c r="S92" i="1"/>
  <c r="S93" i="1"/>
  <c r="S94" i="1"/>
  <c r="T94" i="1" s="1"/>
  <c r="S95" i="1"/>
  <c r="S96" i="1"/>
  <c r="S97" i="1"/>
  <c r="T97" i="1" s="1"/>
  <c r="S98" i="1"/>
  <c r="S99" i="1"/>
  <c r="T99" i="1" s="1"/>
  <c r="S100" i="1"/>
  <c r="S101" i="1"/>
  <c r="S102" i="1"/>
  <c r="S103" i="1"/>
  <c r="S104" i="1"/>
  <c r="S105" i="1"/>
  <c r="S106" i="1"/>
  <c r="T106" i="1" s="1"/>
  <c r="S107" i="1"/>
  <c r="S108" i="1"/>
  <c r="S109" i="1"/>
  <c r="T109" i="1" s="1"/>
  <c r="S110" i="1"/>
  <c r="S111" i="1"/>
  <c r="T111" i="1" s="1"/>
  <c r="S112" i="1"/>
  <c r="S113" i="1"/>
  <c r="S114" i="1"/>
  <c r="S115" i="1"/>
  <c r="S116" i="1"/>
  <c r="S117" i="1"/>
  <c r="S118" i="1"/>
  <c r="T118" i="1" s="1"/>
  <c r="S121" i="1"/>
  <c r="S122" i="1"/>
  <c r="S123" i="1"/>
  <c r="T123" i="1" s="1"/>
  <c r="S124" i="1"/>
  <c r="S125" i="1"/>
  <c r="T125" i="1" s="1"/>
  <c r="S126" i="1"/>
  <c r="S127" i="1"/>
  <c r="S128" i="1"/>
  <c r="S129" i="1"/>
  <c r="S130" i="1"/>
  <c r="S131" i="1"/>
  <c r="S132" i="1"/>
  <c r="T132" i="1" s="1"/>
  <c r="S133" i="1"/>
  <c r="S134" i="1"/>
  <c r="S135" i="1"/>
  <c r="T135" i="1" s="1"/>
  <c r="S136" i="1"/>
  <c r="S137" i="1"/>
  <c r="T137" i="1" s="1"/>
  <c r="S138" i="1"/>
  <c r="S139" i="1"/>
  <c r="S140" i="1"/>
  <c r="S141" i="1"/>
  <c r="S142" i="1"/>
  <c r="S143" i="1"/>
  <c r="S144" i="1"/>
  <c r="T144" i="1" s="1"/>
  <c r="S145" i="1"/>
  <c r="S146" i="1"/>
  <c r="S147" i="1"/>
  <c r="T147" i="1" s="1"/>
  <c r="S148" i="1"/>
  <c r="S149" i="1"/>
  <c r="T149" i="1" s="1"/>
  <c r="S150" i="1"/>
  <c r="S151" i="1"/>
  <c r="S152" i="1"/>
  <c r="S153" i="1"/>
  <c r="S154" i="1"/>
  <c r="S155" i="1"/>
  <c r="S156" i="1"/>
  <c r="T156" i="1" s="1"/>
  <c r="S157" i="1"/>
  <c r="S158" i="1"/>
  <c r="S159" i="1"/>
  <c r="T159" i="1" s="1"/>
  <c r="S160" i="1"/>
  <c r="S161" i="1"/>
  <c r="T161" i="1" s="1"/>
  <c r="S162" i="1"/>
  <c r="S163" i="1"/>
  <c r="S164" i="1"/>
  <c r="S165" i="1"/>
  <c r="S166" i="1"/>
  <c r="S167" i="1"/>
  <c r="S168" i="1"/>
  <c r="T168" i="1" s="1"/>
  <c r="S169" i="1"/>
  <c r="S170" i="1"/>
  <c r="P37" i="1"/>
  <c r="P39" i="1"/>
  <c r="P40" i="1"/>
  <c r="Q40" i="1" s="1"/>
  <c r="P41" i="1"/>
  <c r="P42" i="1"/>
  <c r="P43" i="1"/>
  <c r="P44" i="1"/>
  <c r="P45" i="1"/>
  <c r="P46" i="1"/>
  <c r="Q46" i="1" s="1"/>
  <c r="P47" i="1"/>
  <c r="P48" i="1"/>
  <c r="Q48" i="1" s="1"/>
  <c r="P49" i="1"/>
  <c r="P50" i="1"/>
  <c r="Q50" i="1" s="1"/>
  <c r="P51" i="1"/>
  <c r="P52" i="1"/>
  <c r="Q52" i="1" s="1"/>
  <c r="P53" i="1"/>
  <c r="P54" i="1"/>
  <c r="P55" i="1"/>
  <c r="P56" i="1"/>
  <c r="P57" i="1"/>
  <c r="P58" i="1"/>
  <c r="Q58" i="1" s="1"/>
  <c r="P59" i="1"/>
  <c r="P60" i="1"/>
  <c r="Q60" i="1" s="1"/>
  <c r="P61" i="1"/>
  <c r="P62" i="1"/>
  <c r="Q62" i="1" s="1"/>
  <c r="P63" i="1"/>
  <c r="P64" i="1"/>
  <c r="Q64" i="1" s="1"/>
  <c r="P65" i="1"/>
  <c r="P66" i="1"/>
  <c r="P67" i="1"/>
  <c r="P68" i="1"/>
  <c r="P69" i="1"/>
  <c r="P70" i="1"/>
  <c r="Q70" i="1" s="1"/>
  <c r="P71" i="1"/>
  <c r="P72" i="1"/>
  <c r="Q72" i="1" s="1"/>
  <c r="P73" i="1"/>
  <c r="P74" i="1"/>
  <c r="Q74" i="1" s="1"/>
  <c r="P75" i="1"/>
  <c r="P76" i="1"/>
  <c r="Q76" i="1" s="1"/>
  <c r="P77" i="1"/>
  <c r="P78" i="1"/>
  <c r="P79" i="1"/>
  <c r="P80" i="1"/>
  <c r="P81" i="1"/>
  <c r="P82" i="1"/>
  <c r="Q82" i="1" s="1"/>
  <c r="P83" i="1"/>
  <c r="P84" i="1"/>
  <c r="Q84" i="1" s="1"/>
  <c r="P85" i="1"/>
  <c r="P86" i="1"/>
  <c r="Q86" i="1" s="1"/>
  <c r="P89" i="1"/>
  <c r="Q89" i="1" s="1"/>
  <c r="P90" i="1"/>
  <c r="P91" i="1"/>
  <c r="P92" i="1"/>
  <c r="P93" i="1"/>
  <c r="Q93" i="1" s="1"/>
  <c r="P94" i="1"/>
  <c r="Q94" i="1" s="1"/>
  <c r="P95" i="1"/>
  <c r="P96" i="1"/>
  <c r="P97" i="1"/>
  <c r="P98" i="1"/>
  <c r="P99" i="1"/>
  <c r="Q99" i="1" s="1"/>
  <c r="P100" i="1"/>
  <c r="P101" i="1"/>
  <c r="P102" i="1"/>
  <c r="P103" i="1"/>
  <c r="P104" i="1"/>
  <c r="P105" i="1"/>
  <c r="Q105" i="1" s="1"/>
  <c r="P106" i="1"/>
  <c r="Q106" i="1" s="1"/>
  <c r="P107" i="1"/>
  <c r="P108" i="1"/>
  <c r="P109" i="1"/>
  <c r="Q109" i="1" s="1"/>
  <c r="P110" i="1"/>
  <c r="P111" i="1"/>
  <c r="Q111" i="1" s="1"/>
  <c r="P112" i="1"/>
  <c r="P113" i="1"/>
  <c r="P114" i="1"/>
  <c r="P115" i="1"/>
  <c r="P116" i="1"/>
  <c r="P117" i="1"/>
  <c r="Q117" i="1" s="1"/>
  <c r="P118" i="1"/>
  <c r="Q118" i="1" s="1"/>
  <c r="P121" i="1"/>
  <c r="P122" i="1"/>
  <c r="P123" i="1"/>
  <c r="Q123" i="1" s="1"/>
  <c r="P124" i="1"/>
  <c r="P125" i="1"/>
  <c r="Q125" i="1" s="1"/>
  <c r="P126" i="1"/>
  <c r="P127" i="1"/>
  <c r="P128" i="1"/>
  <c r="P129" i="1"/>
  <c r="P130" i="1"/>
  <c r="P131" i="1"/>
  <c r="Q131" i="1" s="1"/>
  <c r="P132" i="1"/>
  <c r="Q132" i="1" s="1"/>
  <c r="P133" i="1"/>
  <c r="P134" i="1"/>
  <c r="P135" i="1"/>
  <c r="Q135" i="1" s="1"/>
  <c r="P136" i="1"/>
  <c r="P137" i="1"/>
  <c r="Q137" i="1" s="1"/>
  <c r="P138" i="1"/>
  <c r="P139" i="1"/>
  <c r="P140" i="1"/>
  <c r="P141" i="1"/>
  <c r="P142" i="1"/>
  <c r="P143" i="1"/>
  <c r="Q143" i="1" s="1"/>
  <c r="P144" i="1"/>
  <c r="Q144" i="1" s="1"/>
  <c r="P145" i="1"/>
  <c r="P146" i="1"/>
  <c r="P147" i="1"/>
  <c r="Q147" i="1" s="1"/>
  <c r="P148" i="1"/>
  <c r="P149" i="1"/>
  <c r="Q149" i="1" s="1"/>
  <c r="P150" i="1"/>
  <c r="P151" i="1"/>
  <c r="P152" i="1"/>
  <c r="P153" i="1"/>
  <c r="P154" i="1"/>
  <c r="P155" i="1"/>
  <c r="Q155" i="1" s="1"/>
  <c r="P156" i="1"/>
  <c r="Q156" i="1" s="1"/>
  <c r="P157" i="1"/>
  <c r="P158" i="1"/>
  <c r="P159" i="1"/>
  <c r="Q159" i="1" s="1"/>
  <c r="P160" i="1"/>
  <c r="P161" i="1"/>
  <c r="Q161" i="1" s="1"/>
  <c r="P162" i="1"/>
  <c r="P163" i="1"/>
  <c r="P164" i="1"/>
  <c r="P165" i="1"/>
  <c r="P166" i="1"/>
  <c r="P167" i="1"/>
  <c r="Q167" i="1" s="1"/>
  <c r="P168" i="1"/>
  <c r="Q168" i="1" s="1"/>
  <c r="P169" i="1"/>
  <c r="P170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7" i="1"/>
  <c r="N37" i="1" s="1"/>
  <c r="M39" i="1"/>
  <c r="M40" i="1"/>
  <c r="M41" i="1"/>
  <c r="M42" i="1"/>
  <c r="M43" i="1"/>
  <c r="M44" i="1"/>
  <c r="M45" i="1"/>
  <c r="M46" i="1"/>
  <c r="N46" i="1" s="1"/>
  <c r="M47" i="1"/>
  <c r="N47" i="1" s="1"/>
  <c r="M48" i="1"/>
  <c r="N48" i="1" s="1"/>
  <c r="M49" i="1"/>
  <c r="N49" i="1" s="1"/>
  <c r="M50" i="1"/>
  <c r="M51" i="1"/>
  <c r="M52" i="1"/>
  <c r="M53" i="1"/>
  <c r="M54" i="1"/>
  <c r="M55" i="1"/>
  <c r="M56" i="1"/>
  <c r="M57" i="1"/>
  <c r="M58" i="1"/>
  <c r="N58" i="1" s="1"/>
  <c r="M59" i="1"/>
  <c r="N59" i="1" s="1"/>
  <c r="M60" i="1"/>
  <c r="N60" i="1" s="1"/>
  <c r="M61" i="1"/>
  <c r="N61" i="1" s="1"/>
  <c r="M62" i="1"/>
  <c r="M63" i="1"/>
  <c r="M64" i="1"/>
  <c r="M65" i="1"/>
  <c r="M66" i="1"/>
  <c r="M67" i="1"/>
  <c r="M68" i="1"/>
  <c r="M69" i="1"/>
  <c r="M70" i="1"/>
  <c r="N70" i="1" s="1"/>
  <c r="M71" i="1"/>
  <c r="N71" i="1" s="1"/>
  <c r="M72" i="1"/>
  <c r="N72" i="1" s="1"/>
  <c r="M73" i="1"/>
  <c r="N73" i="1" s="1"/>
  <c r="M74" i="1"/>
  <c r="M75" i="1"/>
  <c r="M76" i="1"/>
  <c r="M77" i="1"/>
  <c r="M78" i="1"/>
  <c r="M79" i="1"/>
  <c r="M80" i="1"/>
  <c r="M81" i="1"/>
  <c r="M82" i="1"/>
  <c r="N82" i="1" s="1"/>
  <c r="M83" i="1"/>
  <c r="N83" i="1" s="1"/>
  <c r="M84" i="1"/>
  <c r="N84" i="1" s="1"/>
  <c r="M85" i="1"/>
  <c r="N85" i="1" s="1"/>
  <c r="M86" i="1"/>
  <c r="M89" i="1"/>
  <c r="M90" i="1"/>
  <c r="M91" i="1"/>
  <c r="M92" i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M101" i="1"/>
  <c r="M102" i="1"/>
  <c r="M103" i="1"/>
  <c r="M104" i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M113" i="1"/>
  <c r="M114" i="1"/>
  <c r="M115" i="1"/>
  <c r="M116" i="1"/>
  <c r="M117" i="1"/>
  <c r="N117" i="1" s="1"/>
  <c r="M118" i="1"/>
  <c r="N118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M127" i="1"/>
  <c r="M128" i="1"/>
  <c r="M129" i="1"/>
  <c r="M130" i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M139" i="1"/>
  <c r="M140" i="1"/>
  <c r="M141" i="1"/>
  <c r="M142" i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M151" i="1"/>
  <c r="M152" i="1"/>
  <c r="M153" i="1"/>
  <c r="M154" i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M163" i="1"/>
  <c r="M164" i="1"/>
  <c r="M165" i="1"/>
  <c r="M166" i="1"/>
  <c r="M167" i="1"/>
  <c r="N167" i="1" s="1"/>
  <c r="M168" i="1"/>
  <c r="N168" i="1" s="1"/>
  <c r="M169" i="1"/>
  <c r="N169" i="1" s="1"/>
  <c r="M170" i="1"/>
  <c r="N170" i="1" s="1"/>
  <c r="H90" i="1"/>
  <c r="H91" i="1"/>
  <c r="J91" i="1" s="1"/>
  <c r="H92" i="1"/>
  <c r="J92" i="1" s="1"/>
  <c r="H93" i="1"/>
  <c r="H94" i="1"/>
  <c r="H95" i="1"/>
  <c r="K95" i="1" s="1"/>
  <c r="H96" i="1"/>
  <c r="J96" i="1" s="1"/>
  <c r="H97" i="1"/>
  <c r="H98" i="1"/>
  <c r="K98" i="1" s="1"/>
  <c r="H99" i="1"/>
  <c r="K99" i="1" s="1"/>
  <c r="H100" i="1"/>
  <c r="K100" i="1" s="1"/>
  <c r="H101" i="1"/>
  <c r="H102" i="1"/>
  <c r="H103" i="1"/>
  <c r="H104" i="1"/>
  <c r="H105" i="1"/>
  <c r="J105" i="1" s="1"/>
  <c r="H106" i="1"/>
  <c r="H107" i="1"/>
  <c r="H108" i="1"/>
  <c r="J108" i="1" s="1"/>
  <c r="H109" i="1"/>
  <c r="J109" i="1" s="1"/>
  <c r="H110" i="1"/>
  <c r="J110" i="1" s="1"/>
  <c r="H111" i="1"/>
  <c r="K111" i="1" s="1"/>
  <c r="H112" i="1"/>
  <c r="K112" i="1" s="1"/>
  <c r="H113" i="1"/>
  <c r="H114" i="1"/>
  <c r="H115" i="1"/>
  <c r="H116" i="1"/>
  <c r="H117" i="1"/>
  <c r="J117" i="1" s="1"/>
  <c r="H118" i="1"/>
  <c r="H89" i="1"/>
  <c r="H122" i="1"/>
  <c r="J122" i="1" s="1"/>
  <c r="H123" i="1"/>
  <c r="H124" i="1"/>
  <c r="K124" i="1" s="1"/>
  <c r="H125" i="1"/>
  <c r="K125" i="1" s="1"/>
  <c r="H126" i="1"/>
  <c r="J126" i="1" s="1"/>
  <c r="H127" i="1"/>
  <c r="J127" i="1" s="1"/>
  <c r="H128" i="1"/>
  <c r="J128" i="1" s="1"/>
  <c r="H129" i="1"/>
  <c r="J129" i="1" s="1"/>
  <c r="H130" i="1"/>
  <c r="H131" i="1"/>
  <c r="H132" i="1"/>
  <c r="H133" i="1"/>
  <c r="J133" i="1" s="1"/>
  <c r="H134" i="1"/>
  <c r="J134" i="1" s="1"/>
  <c r="H135" i="1"/>
  <c r="H136" i="1"/>
  <c r="K136" i="1" s="1"/>
  <c r="H137" i="1"/>
  <c r="K137" i="1" s="1"/>
  <c r="H138" i="1"/>
  <c r="J138" i="1" s="1"/>
  <c r="H139" i="1"/>
  <c r="H140" i="1"/>
  <c r="J140" i="1" s="1"/>
  <c r="H141" i="1"/>
  <c r="H142" i="1"/>
  <c r="J142" i="1" s="1"/>
  <c r="H143" i="1"/>
  <c r="J143" i="1" s="1"/>
  <c r="H144" i="1"/>
  <c r="H145" i="1"/>
  <c r="J145" i="1" s="1"/>
  <c r="H146" i="1"/>
  <c r="K146" i="1" s="1"/>
  <c r="H147" i="1"/>
  <c r="H148" i="1"/>
  <c r="K148" i="1" s="1"/>
  <c r="H149" i="1"/>
  <c r="K149" i="1" s="1"/>
  <c r="H150" i="1"/>
  <c r="J150" i="1" s="1"/>
  <c r="H151" i="1"/>
  <c r="H152" i="1"/>
  <c r="J152" i="1" s="1"/>
  <c r="H153" i="1"/>
  <c r="H154" i="1"/>
  <c r="H155" i="1"/>
  <c r="J155" i="1" s="1"/>
  <c r="H156" i="1"/>
  <c r="H157" i="1"/>
  <c r="J157" i="1" s="1"/>
  <c r="H158" i="1"/>
  <c r="J158" i="1" s="1"/>
  <c r="H159" i="1"/>
  <c r="H160" i="1"/>
  <c r="K160" i="1" s="1"/>
  <c r="H161" i="1"/>
  <c r="K161" i="1" s="1"/>
  <c r="H162" i="1"/>
  <c r="J162" i="1" s="1"/>
  <c r="H163" i="1"/>
  <c r="J163" i="1" s="1"/>
  <c r="H164" i="1"/>
  <c r="J164" i="1" s="1"/>
  <c r="H165" i="1"/>
  <c r="J165" i="1" s="1"/>
  <c r="H166" i="1"/>
  <c r="H167" i="1"/>
  <c r="J167" i="1" s="1"/>
  <c r="H168" i="1"/>
  <c r="H169" i="1"/>
  <c r="H170" i="1"/>
  <c r="J170" i="1" s="1"/>
  <c r="H121" i="1"/>
  <c r="K37" i="1"/>
  <c r="K40" i="1"/>
  <c r="K41" i="1"/>
  <c r="K43" i="1"/>
  <c r="K46" i="1"/>
  <c r="K47" i="1"/>
  <c r="K49" i="1"/>
  <c r="K50" i="1"/>
  <c r="K52" i="1"/>
  <c r="K53" i="1"/>
  <c r="K54" i="1"/>
  <c r="K55" i="1"/>
  <c r="K58" i="1"/>
  <c r="K59" i="1"/>
  <c r="K61" i="1"/>
  <c r="K62" i="1"/>
  <c r="K64" i="1"/>
  <c r="K65" i="1"/>
  <c r="K67" i="1"/>
  <c r="K70" i="1"/>
  <c r="K71" i="1"/>
  <c r="K73" i="1"/>
  <c r="K74" i="1"/>
  <c r="K76" i="1"/>
  <c r="K77" i="1"/>
  <c r="K79" i="1"/>
  <c r="K82" i="1"/>
  <c r="K83" i="1"/>
  <c r="K85" i="1"/>
  <c r="K86" i="1"/>
  <c r="K89" i="1"/>
  <c r="K91" i="1"/>
  <c r="K92" i="1"/>
  <c r="K93" i="1"/>
  <c r="K94" i="1"/>
  <c r="K97" i="1"/>
  <c r="K105" i="1"/>
  <c r="K106" i="1"/>
  <c r="K107" i="1"/>
  <c r="K109" i="1"/>
  <c r="K110" i="1"/>
  <c r="K117" i="1"/>
  <c r="K118" i="1"/>
  <c r="K121" i="1"/>
  <c r="K122" i="1"/>
  <c r="K123" i="1"/>
  <c r="K128" i="1"/>
  <c r="K131" i="1"/>
  <c r="K132" i="1"/>
  <c r="K133" i="1"/>
  <c r="K135" i="1"/>
  <c r="K142" i="1"/>
  <c r="K143" i="1"/>
  <c r="K144" i="1"/>
  <c r="K145" i="1"/>
  <c r="K147" i="1"/>
  <c r="K155" i="1"/>
  <c r="K156" i="1"/>
  <c r="K157" i="1"/>
  <c r="K158" i="1"/>
  <c r="K159" i="1"/>
  <c r="K163" i="1"/>
  <c r="K167" i="1"/>
  <c r="K168" i="1"/>
  <c r="K169" i="1"/>
  <c r="I37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H37" i="1"/>
  <c r="J37" i="1" s="1"/>
  <c r="H39" i="1"/>
  <c r="H40" i="1"/>
  <c r="H41" i="1"/>
  <c r="J41" i="1" s="1"/>
  <c r="H42" i="1"/>
  <c r="J42" i="1" s="1"/>
  <c r="H43" i="1"/>
  <c r="J43" i="1" s="1"/>
  <c r="H44" i="1"/>
  <c r="H45" i="1"/>
  <c r="H46" i="1"/>
  <c r="J46" i="1" s="1"/>
  <c r="H47" i="1"/>
  <c r="H48" i="1"/>
  <c r="J48" i="1" s="1"/>
  <c r="H49" i="1"/>
  <c r="J49" i="1" s="1"/>
  <c r="H50" i="1"/>
  <c r="H51" i="1"/>
  <c r="H52" i="1"/>
  <c r="H53" i="1"/>
  <c r="J53" i="1" s="1"/>
  <c r="H54" i="1"/>
  <c r="J54" i="1" s="1"/>
  <c r="H55" i="1"/>
  <c r="J55" i="1" s="1"/>
  <c r="H56" i="1"/>
  <c r="H57" i="1"/>
  <c r="H58" i="1"/>
  <c r="H59" i="1"/>
  <c r="J59" i="1" s="1"/>
  <c r="H60" i="1"/>
  <c r="K60" i="1" s="1"/>
  <c r="H61" i="1"/>
  <c r="J61" i="1" s="1"/>
  <c r="H62" i="1"/>
  <c r="H63" i="1"/>
  <c r="H64" i="1"/>
  <c r="H65" i="1"/>
  <c r="J65" i="1" s="1"/>
  <c r="H66" i="1"/>
  <c r="J66" i="1" s="1"/>
  <c r="H67" i="1"/>
  <c r="J67" i="1" s="1"/>
  <c r="H68" i="1"/>
  <c r="H69" i="1"/>
  <c r="H70" i="1"/>
  <c r="H71" i="1"/>
  <c r="J71" i="1" s="1"/>
  <c r="H72" i="1"/>
  <c r="J72" i="1" s="1"/>
  <c r="H73" i="1"/>
  <c r="J73" i="1" s="1"/>
  <c r="H74" i="1"/>
  <c r="J74" i="1" s="1"/>
  <c r="H75" i="1"/>
  <c r="H76" i="1"/>
  <c r="J76" i="1" s="1"/>
  <c r="H77" i="1"/>
  <c r="J77" i="1" s="1"/>
  <c r="H78" i="1"/>
  <c r="J78" i="1" s="1"/>
  <c r="H79" i="1"/>
  <c r="J79" i="1" s="1"/>
  <c r="H80" i="1"/>
  <c r="H81" i="1"/>
  <c r="H82" i="1"/>
  <c r="H83" i="1"/>
  <c r="H84" i="1"/>
  <c r="J84" i="1" s="1"/>
  <c r="H85" i="1"/>
  <c r="J85" i="1" s="1"/>
  <c r="H86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5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I5" i="1"/>
  <c r="M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Q11" i="1" l="1"/>
  <c r="K51" i="1"/>
  <c r="J51" i="1"/>
  <c r="L51" i="1" s="1"/>
  <c r="Q29" i="1"/>
  <c r="Q17" i="1"/>
  <c r="Q5" i="1"/>
  <c r="J81" i="1"/>
  <c r="R81" i="1" s="1"/>
  <c r="K81" i="1"/>
  <c r="J69" i="1"/>
  <c r="K69" i="1"/>
  <c r="K57" i="1"/>
  <c r="J57" i="1"/>
  <c r="O57" i="1" s="1"/>
  <c r="K45" i="1"/>
  <c r="J45" i="1"/>
  <c r="R45" i="1" s="1"/>
  <c r="K166" i="1"/>
  <c r="J166" i="1"/>
  <c r="O166" i="1" s="1"/>
  <c r="J154" i="1"/>
  <c r="K154" i="1"/>
  <c r="K130" i="1"/>
  <c r="J130" i="1"/>
  <c r="R130" i="1" s="1"/>
  <c r="J116" i="1"/>
  <c r="K116" i="1"/>
  <c r="K104" i="1"/>
  <c r="L104" i="1" s="1"/>
  <c r="J104" i="1"/>
  <c r="Q23" i="1"/>
  <c r="K75" i="1"/>
  <c r="J75" i="1"/>
  <c r="J87" i="1" s="1"/>
  <c r="J68" i="1"/>
  <c r="O68" i="1" s="1"/>
  <c r="K68" i="1"/>
  <c r="J153" i="1"/>
  <c r="K153" i="1"/>
  <c r="K141" i="1"/>
  <c r="L141" i="1" s="1"/>
  <c r="J141" i="1"/>
  <c r="J115" i="1"/>
  <c r="U115" i="1" s="1"/>
  <c r="K115" i="1"/>
  <c r="J103" i="1"/>
  <c r="U103" i="1" s="1"/>
  <c r="K103" i="1"/>
  <c r="K129" i="1"/>
  <c r="K78" i="1"/>
  <c r="K42" i="1"/>
  <c r="K114" i="1"/>
  <c r="J114" i="1"/>
  <c r="K102" i="1"/>
  <c r="J102" i="1"/>
  <c r="J119" i="1" s="1"/>
  <c r="K90" i="1"/>
  <c r="J90" i="1"/>
  <c r="K63" i="1"/>
  <c r="J63" i="1"/>
  <c r="J80" i="1"/>
  <c r="R80" i="1" s="1"/>
  <c r="K80" i="1"/>
  <c r="J44" i="1"/>
  <c r="L44" i="1" s="1"/>
  <c r="K44" i="1"/>
  <c r="Q26" i="1"/>
  <c r="K139" i="1"/>
  <c r="J139" i="1"/>
  <c r="K113" i="1"/>
  <c r="J113" i="1"/>
  <c r="T11" i="1"/>
  <c r="J56" i="1"/>
  <c r="O56" i="1" s="1"/>
  <c r="K56" i="1"/>
  <c r="Q14" i="1"/>
  <c r="J151" i="1"/>
  <c r="K151" i="1"/>
  <c r="J101" i="1"/>
  <c r="U101" i="1" s="1"/>
  <c r="K101" i="1"/>
  <c r="K127" i="1"/>
  <c r="L127" i="1" s="1"/>
  <c r="T18" i="1"/>
  <c r="K39" i="1"/>
  <c r="L39" i="1" s="1"/>
  <c r="J39" i="1"/>
  <c r="K165" i="1"/>
  <c r="K66" i="1"/>
  <c r="N79" i="1"/>
  <c r="N67" i="1"/>
  <c r="N55" i="1"/>
  <c r="N43" i="1"/>
  <c r="Q170" i="1"/>
  <c r="R170" i="1" s="1"/>
  <c r="Q158" i="1"/>
  <c r="R158" i="1" s="1"/>
  <c r="Q146" i="1"/>
  <c r="R146" i="1" s="1"/>
  <c r="Q134" i="1"/>
  <c r="R134" i="1" s="1"/>
  <c r="Q122" i="1"/>
  <c r="R122" i="1" s="1"/>
  <c r="Q108" i="1"/>
  <c r="Q96" i="1"/>
  <c r="T80" i="1"/>
  <c r="T68" i="1"/>
  <c r="T56" i="1"/>
  <c r="T44" i="1"/>
  <c r="J98" i="1"/>
  <c r="O98" i="1" s="1"/>
  <c r="J100" i="1"/>
  <c r="K170" i="1"/>
  <c r="K134" i="1"/>
  <c r="K84" i="1"/>
  <c r="K72" i="1"/>
  <c r="L72" i="1" s="1"/>
  <c r="K48" i="1"/>
  <c r="L48" i="1" s="1"/>
  <c r="N166" i="1"/>
  <c r="N154" i="1"/>
  <c r="N142" i="1"/>
  <c r="O142" i="1" s="1"/>
  <c r="N130" i="1"/>
  <c r="O130" i="1" s="1"/>
  <c r="N116" i="1"/>
  <c r="O116" i="1" s="1"/>
  <c r="N104" i="1"/>
  <c r="N92" i="1"/>
  <c r="N78" i="1"/>
  <c r="O78" i="1" s="1"/>
  <c r="N66" i="1"/>
  <c r="N54" i="1"/>
  <c r="N42" i="1"/>
  <c r="Q169" i="1"/>
  <c r="R169" i="1" s="1"/>
  <c r="Q157" i="1"/>
  <c r="Q145" i="1"/>
  <c r="R145" i="1" s="1"/>
  <c r="Q133" i="1"/>
  <c r="R133" i="1" s="1"/>
  <c r="Q121" i="1"/>
  <c r="R121" i="1" s="1"/>
  <c r="Q107" i="1"/>
  <c r="R107" i="1" s="1"/>
  <c r="Q95" i="1"/>
  <c r="Q81" i="1"/>
  <c r="Q69" i="1"/>
  <c r="Q57" i="1"/>
  <c r="Q45" i="1"/>
  <c r="T167" i="1"/>
  <c r="U167" i="1" s="1"/>
  <c r="T155" i="1"/>
  <c r="U155" i="1" s="1"/>
  <c r="T143" i="1"/>
  <c r="T131" i="1"/>
  <c r="U131" i="1" s="1"/>
  <c r="T117" i="1"/>
  <c r="U117" i="1" s="1"/>
  <c r="T105" i="1"/>
  <c r="U105" i="1" s="1"/>
  <c r="T93" i="1"/>
  <c r="U93" i="1" s="1"/>
  <c r="T79" i="1"/>
  <c r="T67" i="1"/>
  <c r="T55" i="1"/>
  <c r="T43" i="1"/>
  <c r="J112" i="1"/>
  <c r="N129" i="1"/>
  <c r="N171" i="1" s="1"/>
  <c r="N77" i="1"/>
  <c r="O77" i="1" s="1"/>
  <c r="Q80" i="1"/>
  <c r="T154" i="1"/>
  <c r="T104" i="1"/>
  <c r="T42" i="1"/>
  <c r="U42" i="1" s="1"/>
  <c r="J146" i="1"/>
  <c r="J124" i="1"/>
  <c r="N141" i="1"/>
  <c r="N91" i="1"/>
  <c r="N41" i="1"/>
  <c r="N87" i="1" s="1"/>
  <c r="Q68" i="1"/>
  <c r="T166" i="1"/>
  <c r="T130" i="1"/>
  <c r="U130" i="1" s="1"/>
  <c r="T92" i="1"/>
  <c r="U92" i="1" s="1"/>
  <c r="T66" i="1"/>
  <c r="N164" i="1"/>
  <c r="N152" i="1"/>
  <c r="N140" i="1"/>
  <c r="N128" i="1"/>
  <c r="O128" i="1" s="1"/>
  <c r="N114" i="1"/>
  <c r="N102" i="1"/>
  <c r="N90" i="1"/>
  <c r="N119" i="1" s="1"/>
  <c r="N76" i="1"/>
  <c r="O76" i="1" s="1"/>
  <c r="N64" i="1"/>
  <c r="O64" i="1" s="1"/>
  <c r="N52" i="1"/>
  <c r="O52" i="1" s="1"/>
  <c r="N40" i="1"/>
  <c r="Q79" i="1"/>
  <c r="Q67" i="1"/>
  <c r="Q55" i="1"/>
  <c r="Q43" i="1"/>
  <c r="T165" i="1"/>
  <c r="T153" i="1"/>
  <c r="U153" i="1" s="1"/>
  <c r="T141" i="1"/>
  <c r="T129" i="1"/>
  <c r="T115" i="1"/>
  <c r="T103" i="1"/>
  <c r="T91" i="1"/>
  <c r="T119" i="1" s="1"/>
  <c r="T77" i="1"/>
  <c r="T65" i="1"/>
  <c r="T53" i="1"/>
  <c r="T41" i="1"/>
  <c r="J136" i="1"/>
  <c r="J125" i="1"/>
  <c r="L125" i="1" s="1"/>
  <c r="N165" i="1"/>
  <c r="N115" i="1"/>
  <c r="N65" i="1"/>
  <c r="O65" i="1" s="1"/>
  <c r="Q44" i="1"/>
  <c r="Q87" i="1" s="1"/>
  <c r="T142" i="1"/>
  <c r="U142" i="1" s="1"/>
  <c r="T116" i="1"/>
  <c r="T54" i="1"/>
  <c r="T15" i="1"/>
  <c r="Q7" i="1"/>
  <c r="T14" i="1"/>
  <c r="N163" i="1"/>
  <c r="N151" i="1"/>
  <c r="N139" i="1"/>
  <c r="O139" i="1" s="1"/>
  <c r="N127" i="1"/>
  <c r="N113" i="1"/>
  <c r="N101" i="1"/>
  <c r="N89" i="1"/>
  <c r="O89" i="1" s="1"/>
  <c r="N75" i="1"/>
  <c r="N63" i="1"/>
  <c r="N51" i="1"/>
  <c r="N39" i="1"/>
  <c r="Q166" i="1"/>
  <c r="Q154" i="1"/>
  <c r="R154" i="1" s="1"/>
  <c r="Q142" i="1"/>
  <c r="R142" i="1" s="1"/>
  <c r="Q130" i="1"/>
  <c r="Q116" i="1"/>
  <c r="Q104" i="1"/>
  <c r="Q92" i="1"/>
  <c r="Q78" i="1"/>
  <c r="Q66" i="1"/>
  <c r="Q54" i="1"/>
  <c r="R54" i="1" s="1"/>
  <c r="Q42" i="1"/>
  <c r="R42" i="1" s="1"/>
  <c r="T164" i="1"/>
  <c r="T152" i="1"/>
  <c r="U152" i="1" s="1"/>
  <c r="T140" i="1"/>
  <c r="U140" i="1" s="1"/>
  <c r="T128" i="1"/>
  <c r="U128" i="1" s="1"/>
  <c r="T114" i="1"/>
  <c r="T102" i="1"/>
  <c r="T90" i="1"/>
  <c r="T76" i="1"/>
  <c r="T64" i="1"/>
  <c r="U64" i="1" s="1"/>
  <c r="T52" i="1"/>
  <c r="T40" i="1"/>
  <c r="J95" i="1"/>
  <c r="L95" i="1" s="1"/>
  <c r="J148" i="1"/>
  <c r="J137" i="1"/>
  <c r="L137" i="1" s="1"/>
  <c r="N153" i="1"/>
  <c r="O153" i="1" s="1"/>
  <c r="N103" i="1"/>
  <c r="N53" i="1"/>
  <c r="Q56" i="1"/>
  <c r="T78" i="1"/>
  <c r="T13" i="1"/>
  <c r="N162" i="1"/>
  <c r="N150" i="1"/>
  <c r="N138" i="1"/>
  <c r="O138" i="1" s="1"/>
  <c r="N126" i="1"/>
  <c r="N112" i="1"/>
  <c r="N100" i="1"/>
  <c r="N86" i="1"/>
  <c r="N74" i="1"/>
  <c r="N62" i="1"/>
  <c r="N50" i="1"/>
  <c r="Q165" i="1"/>
  <c r="R165" i="1" s="1"/>
  <c r="Q153" i="1"/>
  <c r="R153" i="1" s="1"/>
  <c r="Q141" i="1"/>
  <c r="R141" i="1" s="1"/>
  <c r="Q129" i="1"/>
  <c r="R129" i="1" s="1"/>
  <c r="Q115" i="1"/>
  <c r="Q103" i="1"/>
  <c r="Q91" i="1"/>
  <c r="R91" i="1" s="1"/>
  <c r="Q77" i="1"/>
  <c r="Q65" i="1"/>
  <c r="Q53" i="1"/>
  <c r="Q41" i="1"/>
  <c r="T163" i="1"/>
  <c r="U163" i="1" s="1"/>
  <c r="T151" i="1"/>
  <c r="U151" i="1" s="1"/>
  <c r="T139" i="1"/>
  <c r="U139" i="1" s="1"/>
  <c r="T127" i="1"/>
  <c r="U127" i="1" s="1"/>
  <c r="T113" i="1"/>
  <c r="U113" i="1" s="1"/>
  <c r="T101" i="1"/>
  <c r="T89" i="1"/>
  <c r="T75" i="1"/>
  <c r="T63" i="1"/>
  <c r="T51" i="1"/>
  <c r="T39" i="1"/>
  <c r="U39" i="1" s="1"/>
  <c r="J160" i="1"/>
  <c r="R160" i="1" s="1"/>
  <c r="J149" i="1"/>
  <c r="O149" i="1" s="1"/>
  <c r="Q164" i="1"/>
  <c r="R164" i="1" s="1"/>
  <c r="Q152" i="1"/>
  <c r="R152" i="1" s="1"/>
  <c r="Q140" i="1"/>
  <c r="R140" i="1" s="1"/>
  <c r="Q128" i="1"/>
  <c r="R128" i="1" s="1"/>
  <c r="Q114" i="1"/>
  <c r="Q102" i="1"/>
  <c r="Q90" i="1"/>
  <c r="T162" i="1"/>
  <c r="T150" i="1"/>
  <c r="T138" i="1"/>
  <c r="T126" i="1"/>
  <c r="T112" i="1"/>
  <c r="T100" i="1"/>
  <c r="Q163" i="1"/>
  <c r="R163" i="1" s="1"/>
  <c r="Q151" i="1"/>
  <c r="R151" i="1" s="1"/>
  <c r="Q139" i="1"/>
  <c r="Q127" i="1"/>
  <c r="Q113" i="1"/>
  <c r="Q101" i="1"/>
  <c r="Q75" i="1"/>
  <c r="Q63" i="1"/>
  <c r="Q51" i="1"/>
  <c r="Q39" i="1"/>
  <c r="T85" i="1"/>
  <c r="T73" i="1"/>
  <c r="T61" i="1"/>
  <c r="T49" i="1"/>
  <c r="T37" i="1"/>
  <c r="Q162" i="1"/>
  <c r="Q150" i="1"/>
  <c r="Q138" i="1"/>
  <c r="Q126" i="1"/>
  <c r="Q112" i="1"/>
  <c r="Q100" i="1"/>
  <c r="T160" i="1"/>
  <c r="T148" i="1"/>
  <c r="T136" i="1"/>
  <c r="T124" i="1"/>
  <c r="U124" i="1" s="1"/>
  <c r="T110" i="1"/>
  <c r="U110" i="1" s="1"/>
  <c r="T98" i="1"/>
  <c r="U98" i="1" s="1"/>
  <c r="Q85" i="1"/>
  <c r="Q73" i="1"/>
  <c r="Q61" i="1"/>
  <c r="Q49" i="1"/>
  <c r="Q37" i="1"/>
  <c r="N81" i="1"/>
  <c r="N57" i="1"/>
  <c r="Q148" i="1"/>
  <c r="Q124" i="1"/>
  <c r="R124" i="1" s="1"/>
  <c r="Q98" i="1"/>
  <c r="T158" i="1"/>
  <c r="U158" i="1" s="1"/>
  <c r="T146" i="1"/>
  <c r="U146" i="1" s="1"/>
  <c r="T134" i="1"/>
  <c r="T122" i="1"/>
  <c r="T108" i="1"/>
  <c r="T96" i="1"/>
  <c r="U96" i="1" s="1"/>
  <c r="N69" i="1"/>
  <c r="N45" i="1"/>
  <c r="Q160" i="1"/>
  <c r="Q136" i="1"/>
  <c r="Q110" i="1"/>
  <c r="T170" i="1"/>
  <c r="U170" i="1" s="1"/>
  <c r="N5" i="1"/>
  <c r="Q24" i="1"/>
  <c r="N80" i="1"/>
  <c r="N68" i="1"/>
  <c r="N56" i="1"/>
  <c r="N44" i="1"/>
  <c r="Q83" i="1"/>
  <c r="Q71" i="1"/>
  <c r="Q59" i="1"/>
  <c r="R59" i="1" s="1"/>
  <c r="Q47" i="1"/>
  <c r="R47" i="1" s="1"/>
  <c r="T169" i="1"/>
  <c r="T157" i="1"/>
  <c r="T145" i="1"/>
  <c r="T133" i="1"/>
  <c r="U133" i="1" s="1"/>
  <c r="T107" i="1"/>
  <c r="T95" i="1"/>
  <c r="T81" i="1"/>
  <c r="T69" i="1"/>
  <c r="T57" i="1"/>
  <c r="T45" i="1"/>
  <c r="I119" i="1"/>
  <c r="I87" i="1"/>
  <c r="I171" i="1"/>
  <c r="O94" i="1"/>
  <c r="O107" i="1"/>
  <c r="S87" i="1"/>
  <c r="S171" i="1"/>
  <c r="M171" i="1"/>
  <c r="P119" i="1"/>
  <c r="M119" i="1"/>
  <c r="R85" i="1"/>
  <c r="R144" i="1"/>
  <c r="O123" i="1"/>
  <c r="R86" i="1"/>
  <c r="R74" i="1"/>
  <c r="R62" i="1"/>
  <c r="R50" i="1"/>
  <c r="P171" i="1"/>
  <c r="S119" i="1"/>
  <c r="R37" i="1"/>
  <c r="R156" i="1"/>
  <c r="O117" i="1"/>
  <c r="P87" i="1"/>
  <c r="Q97" i="1"/>
  <c r="R97" i="1" s="1"/>
  <c r="T46" i="1"/>
  <c r="R157" i="1"/>
  <c r="O170" i="1"/>
  <c r="M87" i="1"/>
  <c r="T121" i="1"/>
  <c r="R49" i="1"/>
  <c r="I35" i="1"/>
  <c r="R99" i="1"/>
  <c r="R69" i="1"/>
  <c r="R57" i="1"/>
  <c r="R61" i="1"/>
  <c r="R168" i="1"/>
  <c r="R132" i="1"/>
  <c r="R111" i="1"/>
  <c r="R68" i="1"/>
  <c r="U143" i="1"/>
  <c r="R79" i="1"/>
  <c r="R67" i="1"/>
  <c r="R55" i="1"/>
  <c r="R43" i="1"/>
  <c r="R77" i="1"/>
  <c r="R65" i="1"/>
  <c r="R53" i="1"/>
  <c r="R41" i="1"/>
  <c r="R73" i="1"/>
  <c r="R161" i="1"/>
  <c r="U106" i="1"/>
  <c r="R64" i="1"/>
  <c r="R52" i="1"/>
  <c r="R40" i="1"/>
  <c r="R125" i="1"/>
  <c r="R76" i="1"/>
  <c r="P35" i="1"/>
  <c r="M35" i="1"/>
  <c r="S35" i="1"/>
  <c r="U129" i="1"/>
  <c r="L56" i="1"/>
  <c r="O161" i="1"/>
  <c r="O111" i="1"/>
  <c r="L40" i="1"/>
  <c r="L89" i="1"/>
  <c r="O158" i="1"/>
  <c r="O146" i="1"/>
  <c r="O134" i="1"/>
  <c r="O122" i="1"/>
  <c r="O131" i="1"/>
  <c r="R78" i="1"/>
  <c r="R66" i="1"/>
  <c r="R89" i="1"/>
  <c r="R63" i="1"/>
  <c r="R39" i="1"/>
  <c r="O112" i="1"/>
  <c r="R110" i="1"/>
  <c r="R148" i="1"/>
  <c r="O105" i="1"/>
  <c r="O104" i="1"/>
  <c r="R84" i="1"/>
  <c r="R72" i="1"/>
  <c r="R60" i="1"/>
  <c r="R48" i="1"/>
  <c r="R136" i="1"/>
  <c r="U135" i="1"/>
  <c r="R82" i="1"/>
  <c r="R46" i="1"/>
  <c r="U147" i="1"/>
  <c r="O118" i="1"/>
  <c r="R83" i="1"/>
  <c r="R71" i="1"/>
  <c r="R70" i="1"/>
  <c r="R108" i="1"/>
  <c r="R96" i="1"/>
  <c r="U159" i="1"/>
  <c r="R58" i="1"/>
  <c r="K87" i="1"/>
  <c r="U154" i="1"/>
  <c r="R162" i="1"/>
  <c r="R150" i="1"/>
  <c r="R138" i="1"/>
  <c r="R126" i="1"/>
  <c r="O97" i="1"/>
  <c r="O109" i="1"/>
  <c r="O167" i="1"/>
  <c r="O86" i="1"/>
  <c r="L64" i="1"/>
  <c r="O63" i="1"/>
  <c r="L62" i="1"/>
  <c r="U169" i="1"/>
  <c r="O62" i="1"/>
  <c r="L52" i="1"/>
  <c r="O159" i="1"/>
  <c r="L168" i="1"/>
  <c r="L50" i="1"/>
  <c r="O147" i="1"/>
  <c r="O39" i="1"/>
  <c r="L133" i="1"/>
  <c r="U141" i="1"/>
  <c r="L86" i="1"/>
  <c r="O108" i="1"/>
  <c r="U123" i="1"/>
  <c r="L80" i="1"/>
  <c r="U122" i="1"/>
  <c r="L76" i="1"/>
  <c r="O96" i="1"/>
  <c r="U104" i="1"/>
  <c r="L74" i="1"/>
  <c r="U97" i="1"/>
  <c r="L68" i="1"/>
  <c r="O69" i="1"/>
  <c r="L67" i="1"/>
  <c r="L129" i="1"/>
  <c r="L65" i="1"/>
  <c r="L41" i="1"/>
  <c r="O148" i="1"/>
  <c r="O99" i="1"/>
  <c r="O50" i="1"/>
  <c r="O136" i="1"/>
  <c r="U165" i="1"/>
  <c r="O135" i="1"/>
  <c r="L79" i="1"/>
  <c r="L55" i="1"/>
  <c r="O125" i="1"/>
  <c r="O81" i="1"/>
  <c r="L78" i="1"/>
  <c r="L54" i="1"/>
  <c r="O124" i="1"/>
  <c r="U109" i="1"/>
  <c r="L77" i="1"/>
  <c r="L53" i="1"/>
  <c r="O74" i="1"/>
  <c r="U108" i="1"/>
  <c r="O121" i="1"/>
  <c r="U145" i="1"/>
  <c r="L98" i="1"/>
  <c r="L43" i="1"/>
  <c r="L132" i="1"/>
  <c r="L66" i="1"/>
  <c r="L42" i="1"/>
  <c r="O106" i="1"/>
  <c r="U134" i="1"/>
  <c r="U84" i="1"/>
  <c r="O110" i="1"/>
  <c r="O85" i="1"/>
  <c r="O73" i="1"/>
  <c r="O61" i="1"/>
  <c r="O49" i="1"/>
  <c r="O37" i="1"/>
  <c r="U157" i="1"/>
  <c r="U83" i="1"/>
  <c r="U71" i="1"/>
  <c r="U59" i="1"/>
  <c r="U47" i="1"/>
  <c r="L135" i="1"/>
  <c r="R135" i="1"/>
  <c r="L115" i="1"/>
  <c r="R115" i="1"/>
  <c r="L169" i="1"/>
  <c r="L110" i="1"/>
  <c r="O84" i="1"/>
  <c r="O72" i="1"/>
  <c r="O60" i="1"/>
  <c r="O48" i="1"/>
  <c r="U168" i="1"/>
  <c r="U156" i="1"/>
  <c r="U144" i="1"/>
  <c r="U132" i="1"/>
  <c r="U107" i="1"/>
  <c r="U82" i="1"/>
  <c r="U70" i="1"/>
  <c r="U58" i="1"/>
  <c r="U46" i="1"/>
  <c r="L151" i="1"/>
  <c r="L112" i="1"/>
  <c r="R112" i="1"/>
  <c r="L128" i="1"/>
  <c r="O169" i="1"/>
  <c r="O157" i="1"/>
  <c r="O145" i="1"/>
  <c r="O133" i="1"/>
  <c r="O83" i="1"/>
  <c r="O71" i="1"/>
  <c r="O59" i="1"/>
  <c r="O47" i="1"/>
  <c r="U118" i="1"/>
  <c r="U94" i="1"/>
  <c r="U81" i="1"/>
  <c r="U69" i="1"/>
  <c r="U57" i="1"/>
  <c r="U45" i="1"/>
  <c r="L143" i="1"/>
  <c r="R143" i="1"/>
  <c r="U72" i="1"/>
  <c r="L97" i="1"/>
  <c r="L149" i="1"/>
  <c r="R149" i="1"/>
  <c r="R95" i="1"/>
  <c r="L165" i="1"/>
  <c r="L75" i="1"/>
  <c r="L63" i="1"/>
  <c r="L113" i="1"/>
  <c r="R113" i="1"/>
  <c r="R101" i="1"/>
  <c r="O168" i="1"/>
  <c r="O156" i="1"/>
  <c r="O144" i="1"/>
  <c r="O132" i="1"/>
  <c r="O95" i="1"/>
  <c r="O82" i="1"/>
  <c r="O70" i="1"/>
  <c r="O58" i="1"/>
  <c r="O46" i="1"/>
  <c r="U80" i="1"/>
  <c r="U68" i="1"/>
  <c r="U56" i="1"/>
  <c r="U44" i="1"/>
  <c r="L155" i="1"/>
  <c r="R155" i="1"/>
  <c r="O143" i="1"/>
  <c r="U79" i="1"/>
  <c r="U67" i="1"/>
  <c r="U55" i="1"/>
  <c r="U43" i="1"/>
  <c r="L154" i="1"/>
  <c r="L109" i="1"/>
  <c r="R109" i="1"/>
  <c r="L93" i="1"/>
  <c r="R93" i="1"/>
  <c r="L156" i="1"/>
  <c r="L85" i="1"/>
  <c r="L73" i="1"/>
  <c r="L61" i="1"/>
  <c r="L49" i="1"/>
  <c r="L37" i="1"/>
  <c r="L111" i="1"/>
  <c r="L99" i="1"/>
  <c r="O154" i="1"/>
  <c r="O93" i="1"/>
  <c r="O80" i="1"/>
  <c r="U164" i="1"/>
  <c r="U78" i="1"/>
  <c r="U66" i="1"/>
  <c r="U54" i="1"/>
  <c r="O155" i="1"/>
  <c r="L163" i="1"/>
  <c r="R127" i="1"/>
  <c r="L107" i="1"/>
  <c r="L92" i="1"/>
  <c r="R92" i="1"/>
  <c r="L153" i="1"/>
  <c r="L84" i="1"/>
  <c r="L60" i="1"/>
  <c r="O165" i="1"/>
  <c r="O141" i="1"/>
  <c r="O129" i="1"/>
  <c r="O92" i="1"/>
  <c r="O79" i="1"/>
  <c r="O67" i="1"/>
  <c r="O55" i="1"/>
  <c r="O43" i="1"/>
  <c r="U77" i="1"/>
  <c r="U65" i="1"/>
  <c r="U53" i="1"/>
  <c r="U41" i="1"/>
  <c r="L167" i="1"/>
  <c r="R167" i="1"/>
  <c r="U60" i="1"/>
  <c r="L147" i="1"/>
  <c r="R147" i="1"/>
  <c r="L106" i="1"/>
  <c r="R106" i="1"/>
  <c r="L91" i="1"/>
  <c r="L145" i="1"/>
  <c r="L83" i="1"/>
  <c r="L71" i="1"/>
  <c r="L59" i="1"/>
  <c r="L47" i="1"/>
  <c r="O164" i="1"/>
  <c r="O152" i="1"/>
  <c r="O140" i="1"/>
  <c r="O91" i="1"/>
  <c r="O66" i="1"/>
  <c r="O54" i="1"/>
  <c r="O42" i="1"/>
  <c r="U162" i="1"/>
  <c r="U150" i="1"/>
  <c r="U138" i="1"/>
  <c r="U126" i="1"/>
  <c r="U89" i="1"/>
  <c r="U76" i="1"/>
  <c r="U52" i="1"/>
  <c r="U40" i="1"/>
  <c r="L100" i="1"/>
  <c r="R100" i="1"/>
  <c r="L131" i="1"/>
  <c r="R131" i="1"/>
  <c r="L116" i="1"/>
  <c r="R116" i="1"/>
  <c r="U116" i="1"/>
  <c r="L105" i="1"/>
  <c r="R105" i="1"/>
  <c r="L144" i="1"/>
  <c r="L82" i="1"/>
  <c r="L70" i="1"/>
  <c r="L58" i="1"/>
  <c r="L46" i="1"/>
  <c r="L170" i="1"/>
  <c r="L158" i="1"/>
  <c r="L146" i="1"/>
  <c r="L134" i="1"/>
  <c r="L122" i="1"/>
  <c r="O163" i="1"/>
  <c r="O151" i="1"/>
  <c r="O127" i="1"/>
  <c r="O53" i="1"/>
  <c r="U161" i="1"/>
  <c r="U149" i="1"/>
  <c r="U125" i="1"/>
  <c r="U112" i="1"/>
  <c r="U100" i="1"/>
  <c r="U75" i="1"/>
  <c r="U63" i="1"/>
  <c r="U48" i="1"/>
  <c r="L130" i="1"/>
  <c r="L94" i="1"/>
  <c r="R94" i="1"/>
  <c r="L157" i="1"/>
  <c r="L142" i="1"/>
  <c r="L159" i="1"/>
  <c r="R159" i="1"/>
  <c r="L123" i="1"/>
  <c r="R123" i="1"/>
  <c r="R104" i="1"/>
  <c r="L81" i="1"/>
  <c r="L69" i="1"/>
  <c r="L57" i="1"/>
  <c r="L45" i="1"/>
  <c r="O162" i="1"/>
  <c r="O150" i="1"/>
  <c r="O126" i="1"/>
  <c r="O113" i="1"/>
  <c r="O101" i="1"/>
  <c r="O40" i="1"/>
  <c r="U160" i="1"/>
  <c r="U148" i="1"/>
  <c r="U136" i="1"/>
  <c r="U111" i="1"/>
  <c r="U99" i="1"/>
  <c r="U86" i="1"/>
  <c r="U74" i="1"/>
  <c r="U62" i="1"/>
  <c r="U50" i="1"/>
  <c r="L117" i="1"/>
  <c r="R117" i="1"/>
  <c r="L139" i="1"/>
  <c r="R139" i="1"/>
  <c r="L118" i="1"/>
  <c r="R118" i="1"/>
  <c r="O100" i="1"/>
  <c r="U85" i="1"/>
  <c r="U73" i="1"/>
  <c r="U61" i="1"/>
  <c r="U49" i="1"/>
  <c r="U37" i="1"/>
  <c r="K108" i="1"/>
  <c r="L108" i="1" s="1"/>
  <c r="K96" i="1"/>
  <c r="L96" i="1" s="1"/>
  <c r="L148" i="1"/>
  <c r="L161" i="1"/>
  <c r="L124" i="1"/>
  <c r="L136" i="1"/>
  <c r="K152" i="1"/>
  <c r="L152" i="1" s="1"/>
  <c r="K164" i="1"/>
  <c r="L164" i="1" s="1"/>
  <c r="K140" i="1"/>
  <c r="K162" i="1"/>
  <c r="L162" i="1" s="1"/>
  <c r="K150" i="1"/>
  <c r="L150" i="1" s="1"/>
  <c r="K138" i="1"/>
  <c r="L138" i="1" s="1"/>
  <c r="K126" i="1"/>
  <c r="L126" i="1" s="1"/>
  <c r="L121" i="1"/>
  <c r="H5" i="1"/>
  <c r="J5" i="1" s="1"/>
  <c r="H7" i="1"/>
  <c r="T7" i="1" s="1"/>
  <c r="H6" i="1"/>
  <c r="J6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H16" i="1"/>
  <c r="H17" i="1"/>
  <c r="H18" i="1"/>
  <c r="Q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H30" i="1"/>
  <c r="J30" i="1" s="1"/>
  <c r="H31" i="1"/>
  <c r="J31" i="1" s="1"/>
  <c r="H32" i="1"/>
  <c r="J32" i="1" s="1"/>
  <c r="H33" i="1"/>
  <c r="J33" i="1" s="1"/>
  <c r="H34" i="1"/>
  <c r="J34" i="1" s="1"/>
  <c r="U137" i="1" l="1"/>
  <c r="Q9" i="1"/>
  <c r="T32" i="1"/>
  <c r="N16" i="1"/>
  <c r="J16" i="1"/>
  <c r="J171" i="1"/>
  <c r="L160" i="1"/>
  <c r="O51" i="1"/>
  <c r="O45" i="1"/>
  <c r="R51" i="1"/>
  <c r="Q19" i="1"/>
  <c r="T28" i="1"/>
  <c r="Q13" i="1"/>
  <c r="T6" i="1"/>
  <c r="Q16" i="1"/>
  <c r="N15" i="1"/>
  <c r="J15" i="1"/>
  <c r="O137" i="1"/>
  <c r="L101" i="1"/>
  <c r="R44" i="1"/>
  <c r="T87" i="1"/>
  <c r="U87" i="1" s="1"/>
  <c r="E177" i="1" s="1"/>
  <c r="U91" i="1"/>
  <c r="Q30" i="1"/>
  <c r="Q31" i="1"/>
  <c r="Q25" i="1"/>
  <c r="T10" i="1"/>
  <c r="T171" i="1"/>
  <c r="U166" i="1"/>
  <c r="Q171" i="1"/>
  <c r="R75" i="1"/>
  <c r="R56" i="1"/>
  <c r="Q119" i="1"/>
  <c r="Q8" i="1"/>
  <c r="T16" i="1"/>
  <c r="T22" i="1"/>
  <c r="Q33" i="1"/>
  <c r="K17" i="1"/>
  <c r="J17" i="1"/>
  <c r="Q6" i="1"/>
  <c r="T5" i="1"/>
  <c r="R103" i="1"/>
  <c r="O41" i="1"/>
  <c r="R166" i="1"/>
  <c r="O115" i="1"/>
  <c r="O44" i="1"/>
  <c r="T19" i="1"/>
  <c r="Q20" i="1"/>
  <c r="R20" i="1" s="1"/>
  <c r="Q21" i="1"/>
  <c r="R21" i="1" s="1"/>
  <c r="T30" i="1"/>
  <c r="T34" i="1"/>
  <c r="L166" i="1"/>
  <c r="O75" i="1"/>
  <c r="R98" i="1"/>
  <c r="T31" i="1"/>
  <c r="T27" i="1"/>
  <c r="T17" i="1"/>
  <c r="Q15" i="1"/>
  <c r="T23" i="1"/>
  <c r="T12" i="1"/>
  <c r="K29" i="1"/>
  <c r="J29" i="1"/>
  <c r="O103" i="1"/>
  <c r="L103" i="1"/>
  <c r="O160" i="1"/>
  <c r="U51" i="1"/>
  <c r="U95" i="1"/>
  <c r="R137" i="1"/>
  <c r="Q12" i="1"/>
  <c r="Q32" i="1"/>
  <c r="T29" i="1"/>
  <c r="T9" i="1"/>
  <c r="Q27" i="1"/>
  <c r="Q28" i="1"/>
  <c r="T24" i="1"/>
  <c r="Q10" i="1"/>
  <c r="T21" i="1"/>
  <c r="U21" i="1" s="1"/>
  <c r="T33" i="1"/>
  <c r="Q22" i="1"/>
  <c r="Q34" i="1"/>
  <c r="T8" i="1"/>
  <c r="N18" i="1"/>
  <c r="J18" i="1"/>
  <c r="K7" i="1"/>
  <c r="J7" i="1"/>
  <c r="J35" i="1" s="1"/>
  <c r="T25" i="1"/>
  <c r="T26" i="1"/>
  <c r="T20" i="1"/>
  <c r="U20" i="1" s="1"/>
  <c r="U121" i="1"/>
  <c r="K119" i="1"/>
  <c r="K171" i="1"/>
  <c r="L90" i="1"/>
  <c r="R90" i="1"/>
  <c r="O90" i="1"/>
  <c r="U90" i="1"/>
  <c r="L102" i="1"/>
  <c r="R102" i="1"/>
  <c r="O102" i="1"/>
  <c r="U102" i="1"/>
  <c r="R87" i="1"/>
  <c r="D177" i="1" s="1"/>
  <c r="O87" i="1"/>
  <c r="C177" i="1" s="1"/>
  <c r="L87" i="1"/>
  <c r="B177" i="1" s="1"/>
  <c r="R19" i="1"/>
  <c r="U19" i="1"/>
  <c r="L114" i="1"/>
  <c r="R114" i="1"/>
  <c r="O114" i="1"/>
  <c r="U114" i="1"/>
  <c r="R171" i="1"/>
  <c r="D179" i="1" s="1"/>
  <c r="U171" i="1"/>
  <c r="E179" i="1" s="1"/>
  <c r="O171" i="1"/>
  <c r="C179" i="1" s="1"/>
  <c r="R23" i="1"/>
  <c r="U23" i="1"/>
  <c r="L140" i="1"/>
  <c r="K27" i="1"/>
  <c r="K26" i="1"/>
  <c r="N26" i="1"/>
  <c r="K14" i="1"/>
  <c r="N14" i="1"/>
  <c r="K28" i="1"/>
  <c r="K25" i="1"/>
  <c r="N25" i="1"/>
  <c r="K13" i="1"/>
  <c r="N13" i="1"/>
  <c r="K24" i="1"/>
  <c r="N24" i="1"/>
  <c r="K12" i="1"/>
  <c r="N12" i="1"/>
  <c r="K11" i="1"/>
  <c r="N11" i="1"/>
  <c r="N17" i="1"/>
  <c r="K21" i="1"/>
  <c r="L21" i="1" s="1"/>
  <c r="N21" i="1"/>
  <c r="O21" i="1" s="1"/>
  <c r="N23" i="1"/>
  <c r="O23" i="1" s="1"/>
  <c r="K23" i="1"/>
  <c r="L23" i="1" s="1"/>
  <c r="N34" i="1"/>
  <c r="K34" i="1"/>
  <c r="N22" i="1"/>
  <c r="K22" i="1"/>
  <c r="N10" i="1"/>
  <c r="K10" i="1"/>
  <c r="N27" i="1"/>
  <c r="K9" i="1"/>
  <c r="N9" i="1"/>
  <c r="N29" i="1"/>
  <c r="K33" i="1"/>
  <c r="N33" i="1"/>
  <c r="K20" i="1"/>
  <c r="L20" i="1" s="1"/>
  <c r="N20" i="1"/>
  <c r="O20" i="1" s="1"/>
  <c r="N8" i="1"/>
  <c r="K8" i="1"/>
  <c r="N31" i="1"/>
  <c r="K31" i="1"/>
  <c r="K6" i="1"/>
  <c r="K32" i="1"/>
  <c r="N32" i="1"/>
  <c r="K19" i="1"/>
  <c r="L19" i="1" s="1"/>
  <c r="N19" i="1"/>
  <c r="O19" i="1" s="1"/>
  <c r="K30" i="1"/>
  <c r="K18" i="1"/>
  <c r="N30" i="1"/>
  <c r="N28" i="1"/>
  <c r="K16" i="1"/>
  <c r="N7" i="1"/>
  <c r="K15" i="1"/>
  <c r="K5" i="1"/>
  <c r="N6" i="1"/>
  <c r="L171" i="1" l="1"/>
  <c r="B179" i="1" s="1"/>
  <c r="T35" i="1"/>
  <c r="Q35" i="1"/>
  <c r="O27" i="1"/>
  <c r="L25" i="1"/>
  <c r="O10" i="1"/>
  <c r="O12" i="1"/>
  <c r="O34" i="1"/>
  <c r="O29" i="1"/>
  <c r="L30" i="1"/>
  <c r="L22" i="1"/>
  <c r="L9" i="1"/>
  <c r="L28" i="1"/>
  <c r="L12" i="1"/>
  <c r="L34" i="1"/>
  <c r="N35" i="1"/>
  <c r="K35" i="1"/>
  <c r="L10" i="1"/>
  <c r="O25" i="1"/>
  <c r="O28" i="1"/>
  <c r="O13" i="1"/>
  <c r="O26" i="1"/>
  <c r="O17" i="1"/>
  <c r="L8" i="1"/>
  <c r="O15" i="1"/>
  <c r="R15" i="1"/>
  <c r="U15" i="1"/>
  <c r="R10" i="1"/>
  <c r="U10" i="1"/>
  <c r="L24" i="1"/>
  <c r="R24" i="1"/>
  <c r="U24" i="1"/>
  <c r="L26" i="1"/>
  <c r="R26" i="1"/>
  <c r="U26" i="1"/>
  <c r="O6" i="1"/>
  <c r="R6" i="1"/>
  <c r="U6" i="1"/>
  <c r="R25" i="1"/>
  <c r="U25" i="1"/>
  <c r="R22" i="1"/>
  <c r="U22" i="1"/>
  <c r="L119" i="1"/>
  <c r="B178" i="1" s="1"/>
  <c r="R119" i="1"/>
  <c r="D178" i="1" s="1"/>
  <c r="O119" i="1"/>
  <c r="C178" i="1" s="1"/>
  <c r="U119" i="1"/>
  <c r="E178" i="1" s="1"/>
  <c r="O16" i="1"/>
  <c r="R16" i="1"/>
  <c r="U16" i="1"/>
  <c r="L18" i="1"/>
  <c r="R18" i="1"/>
  <c r="U18" i="1"/>
  <c r="R28" i="1"/>
  <c r="U28" i="1"/>
  <c r="R11" i="1"/>
  <c r="U11" i="1"/>
  <c r="R27" i="1"/>
  <c r="U27" i="1"/>
  <c r="R12" i="1"/>
  <c r="U12" i="1"/>
  <c r="R5" i="1"/>
  <c r="U5" i="1"/>
  <c r="L14" i="1"/>
  <c r="R14" i="1"/>
  <c r="U14" i="1"/>
  <c r="L31" i="1"/>
  <c r="R31" i="1"/>
  <c r="U31" i="1"/>
  <c r="O11" i="1"/>
  <c r="R32" i="1"/>
  <c r="U32" i="1"/>
  <c r="L16" i="1"/>
  <c r="O9" i="1"/>
  <c r="R9" i="1"/>
  <c r="U9" i="1"/>
  <c r="L29" i="1"/>
  <c r="R29" i="1"/>
  <c r="U29" i="1"/>
  <c r="R34" i="1"/>
  <c r="U34" i="1"/>
  <c r="R8" i="1"/>
  <c r="U8" i="1"/>
  <c r="L13" i="1"/>
  <c r="R13" i="1"/>
  <c r="U13" i="1"/>
  <c r="O30" i="1"/>
  <c r="R30" i="1"/>
  <c r="U30" i="1"/>
  <c r="L15" i="1"/>
  <c r="L17" i="1"/>
  <c r="R17" i="1"/>
  <c r="U17" i="1"/>
  <c r="L27" i="1"/>
  <c r="L7" i="1"/>
  <c r="R7" i="1"/>
  <c r="U7" i="1"/>
  <c r="R33" i="1"/>
  <c r="U33" i="1"/>
  <c r="O32" i="1"/>
  <c r="L32" i="1"/>
  <c r="O5" i="1"/>
  <c r="L5" i="1"/>
  <c r="O33" i="1"/>
  <c r="L33" i="1"/>
  <c r="O22" i="1"/>
  <c r="O18" i="1"/>
  <c r="O8" i="1"/>
  <c r="L6" i="1"/>
  <c r="O31" i="1"/>
  <c r="O24" i="1"/>
  <c r="O14" i="1"/>
  <c r="O7" i="1"/>
  <c r="L11" i="1"/>
  <c r="U35" i="1" l="1"/>
  <c r="E176" i="1" s="1"/>
  <c r="R35" i="1"/>
  <c r="D176" i="1" s="1"/>
  <c r="L35" i="1"/>
  <c r="B176" i="1" s="1"/>
  <c r="O35" i="1"/>
  <c r="C176" i="1" s="1"/>
</calcChain>
</file>

<file path=xl/sharedStrings.xml><?xml version="1.0" encoding="utf-8"?>
<sst xmlns="http://schemas.openxmlformats.org/spreadsheetml/2006/main" count="70" uniqueCount="58">
  <si>
    <t>成都30个点</t>
    <phoneticPr fontId="1" type="noConversion"/>
  </si>
  <si>
    <t>成都50个点</t>
    <phoneticPr fontId="1" type="noConversion"/>
  </si>
  <si>
    <t>海口30个点</t>
    <phoneticPr fontId="1" type="noConversion"/>
  </si>
  <si>
    <t>海口50个点</t>
    <phoneticPr fontId="1" type="noConversion"/>
  </si>
  <si>
    <t>订单数量</t>
    <phoneticPr fontId="1" type="noConversion"/>
  </si>
  <si>
    <t>经度</t>
    <phoneticPr fontId="1" type="noConversion"/>
  </si>
  <si>
    <t>纬度</t>
    <phoneticPr fontId="1" type="noConversion"/>
  </si>
  <si>
    <t>5 routes</t>
    <phoneticPr fontId="1" type="noConversion"/>
  </si>
  <si>
    <t>0-&gt;5-&gt;27-&gt;1-&gt;12-&gt;4-&gt;0</t>
    <phoneticPr fontId="1" type="noConversion"/>
  </si>
  <si>
    <t>0-&gt;8-&gt;24-&gt;29-&gt;30-&gt;3-&gt;10-&gt;28-&gt;16-&gt;0</t>
    <phoneticPr fontId="1" type="noConversion"/>
  </si>
  <si>
    <t>0-&gt;19-&gt;6-&gt;13-&gt;23-&gt;2-&gt;20-&gt;26-&gt;0</t>
    <phoneticPr fontId="1" type="noConversion"/>
  </si>
  <si>
    <t>0-&gt;15-&gt;17-&gt;7-&gt;14-&gt;0</t>
    <phoneticPr fontId="1" type="noConversion"/>
  </si>
  <si>
    <t>0-&gt;11-&gt;25-&gt;9-&gt;21-&gt;18-&gt;22-&gt;0</t>
    <phoneticPr fontId="1" type="noConversion"/>
  </si>
  <si>
    <t>路径长度</t>
    <phoneticPr fontId="1" type="noConversion"/>
  </si>
  <si>
    <t>成都起点</t>
    <phoneticPr fontId="1" type="noConversion"/>
  </si>
  <si>
    <t>距离原点距离</t>
    <phoneticPr fontId="1" type="noConversion"/>
  </si>
  <si>
    <t>总收入=订单数量*路径长度*价格/km</t>
    <phoneticPr fontId="1" type="noConversion"/>
  </si>
  <si>
    <t>总成本=车数*固定成本+路径长度*成本/km</t>
    <phoneticPr fontId="1" type="noConversion"/>
  </si>
  <si>
    <t>d_j价格/km</t>
    <phoneticPr fontId="1" type="noConversion"/>
  </si>
  <si>
    <t>c_r</t>
    <phoneticPr fontId="1" type="noConversion"/>
  </si>
  <si>
    <t>c_b油耗/km</t>
    <phoneticPr fontId="1" type="noConversion"/>
  </si>
  <si>
    <t>利润</t>
    <phoneticPr fontId="1" type="noConversion"/>
  </si>
  <si>
    <t>车数m</t>
    <phoneticPr fontId="1" type="noConversion"/>
  </si>
  <si>
    <t>合计</t>
    <phoneticPr fontId="1" type="noConversion"/>
  </si>
  <si>
    <t>总成本</t>
  </si>
  <si>
    <t>成都30</t>
    <phoneticPr fontId="1" type="noConversion"/>
  </si>
  <si>
    <t>成都50</t>
    <phoneticPr fontId="1" type="noConversion"/>
  </si>
  <si>
    <t>海口30</t>
    <phoneticPr fontId="1" type="noConversion"/>
  </si>
  <si>
    <t>海口50</t>
    <phoneticPr fontId="1" type="noConversion"/>
  </si>
  <si>
    <t>L</t>
    <phoneticPr fontId="1" type="noConversion"/>
  </si>
  <si>
    <t>45</t>
  </si>
  <si>
    <t>35</t>
  </si>
  <si>
    <t>30</t>
  </si>
  <si>
    <t>25</t>
  </si>
  <si>
    <t>p</t>
    <phoneticPr fontId="1" type="noConversion"/>
  </si>
  <si>
    <t>成都30</t>
  </si>
  <si>
    <t>成都50</t>
  </si>
  <si>
    <t>海口30</t>
  </si>
  <si>
    <t>海口50</t>
  </si>
  <si>
    <t>0-&gt;29-&gt;8-&gt;21-&gt;9-&gt;28-&gt;3-&gt;24-&gt;17-&gt;1-&gt;0</t>
    <phoneticPr fontId="1" type="noConversion"/>
  </si>
  <si>
    <t>0-&gt;4-&gt;15-&gt;6-&gt;23-&gt;18-&gt;16-&gt;11-&gt;25-&gt;10-&gt;2-&gt;12-&gt;27-&gt;5-&gt;20-&gt;14-&gt;0</t>
    <phoneticPr fontId="1" type="noConversion"/>
  </si>
  <si>
    <t>0-&gt;26-&gt;22-&gt;7-&gt;30-&gt;19-&gt;13-&gt;0</t>
    <phoneticPr fontId="1" type="noConversion"/>
  </si>
  <si>
    <t>3 routes</t>
    <phoneticPr fontId="1" type="noConversion"/>
  </si>
  <si>
    <t>5 routes</t>
    <phoneticPr fontId="1" type="noConversion"/>
  </si>
  <si>
    <t>0-&gt;29-&gt;38-&gt;31-&gt;39-&gt;33-&gt;30-&gt;18-&gt;0</t>
    <phoneticPr fontId="1" type="noConversion"/>
  </si>
  <si>
    <t>0-&gt;49-&gt;23-&gt;28-&gt;48-&gt;6-&gt;2-&gt;27-&gt;47-&gt;45-&gt;10-&gt;9-&gt;0</t>
    <phoneticPr fontId="1" type="noConversion"/>
  </si>
  <si>
    <t>0-&gt;32-&gt;43-&gt;35-&gt;14-&gt;25-&gt;3-&gt;0</t>
    <phoneticPr fontId="1" type="noConversion"/>
  </si>
  <si>
    <t>0-&gt;15-&gt;8-&gt;4-&gt;24-&gt;21-&gt;11-&gt;42-&gt;0</t>
    <phoneticPr fontId="1" type="noConversion"/>
  </si>
  <si>
    <t>0-&gt;37-&gt;19-&gt;26-&gt;36-&gt;44-&gt;12-&gt;22-&gt;46-&gt;0</t>
    <phoneticPr fontId="1" type="noConversion"/>
  </si>
  <si>
    <t>0-&gt;7-&gt;5-&gt;20-&gt;34-&gt;40-&gt;13-&gt;50-&gt;16-&gt;0</t>
    <phoneticPr fontId="1" type="noConversion"/>
  </si>
  <si>
    <t>0-&gt;1-&gt;17-&gt;41-&gt;0</t>
    <phoneticPr fontId="1" type="noConversion"/>
  </si>
  <si>
    <t>7 routes</t>
    <phoneticPr fontId="1" type="noConversion"/>
  </si>
  <si>
    <t>L</t>
  </si>
  <si>
    <t>0-&gt;7-&gt;50-&gt;35-&gt;9-&gt;27-&gt;47-&gt;13-&gt;33-&gt;18-&gt;10-&gt;49-&gt;38-&gt;0</t>
    <phoneticPr fontId="1" type="noConversion"/>
  </si>
  <si>
    <t>0-&gt;3-&gt;2-&gt;48-&gt;19-&gt;42-&gt;45-&gt;30-&gt;17-&gt;23-&gt;0</t>
    <phoneticPr fontId="1" type="noConversion"/>
  </si>
  <si>
    <t>0-&gt;41-&gt;24-&gt;26-&gt;12-&gt;28-&gt;15-&gt;29-&gt;34-&gt;32-&gt;39-&gt;14-&gt;0</t>
    <phoneticPr fontId="1" type="noConversion"/>
  </si>
  <si>
    <t>0-&gt;5-&gt;21-&gt;22-&gt;16-&gt;46-&gt;11-&gt;8-&gt;37-&gt;4-&gt;31-&gt;0</t>
    <phoneticPr fontId="1" type="noConversion"/>
  </si>
  <si>
    <t>0-&gt;40-&gt;43-&gt;6-&gt;36-&gt;1-&gt;20-&gt;44-&gt;25-&gt;0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</si>
</sst>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602533889980586"/>
          <c:y val="0.10225910527519426"/>
          <c:w val="0.88397462817147854"/>
          <c:h val="0.8137109944590259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Sheet1!$A$219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Sheet1!$B$218:$E$218</c:f>
              <c:strCache>
                <c:ptCount val="4"/>
                <c:pt idx="0">
                  <c:v>成都30</c:v>
                </c:pt>
                <c:pt idx="1">
                  <c:v>成都50</c:v>
                </c:pt>
                <c:pt idx="2">
                  <c:v>海口30</c:v>
                </c:pt>
                <c:pt idx="3">
                  <c:v>海口50</c:v>
                </c:pt>
              </c:strCache>
            </c:strRef>
          </c:cat>
          <c:val>
            <c:numRef>
              <c:f>Sheet1!$B$219:$E$219</c:f>
              <c:numCache>
                <c:formatCode>General</c:formatCode>
                <c:ptCount val="4"/>
                <c:pt idx="0">
                  <c:v>992320.52494654083</c:v>
                </c:pt>
                <c:pt idx="1">
                  <c:v>996233.34136547905</c:v>
                </c:pt>
                <c:pt idx="2">
                  <c:v>729559.07362004824</c:v>
                </c:pt>
                <c:pt idx="3">
                  <c:v>730651.18825037405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5-4D9E-B21C-AD321D9E7D0B}"/>
            </c:ext>
          </c:extLst>
        </c:ser>
        <c:ser>
          <c:idx val="1"/>
          <c:order val="1"/>
          <c:tx>
            <c:strRef>
              <c:f>Sheet1!$A$220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Sheet1!$B$218:$E$218</c:f>
              <c:strCache>
                <c:ptCount val="4"/>
                <c:pt idx="0">
                  <c:v>成都30</c:v>
                </c:pt>
                <c:pt idx="1">
                  <c:v>成都50</c:v>
                </c:pt>
                <c:pt idx="2">
                  <c:v>海口30</c:v>
                </c:pt>
                <c:pt idx="3">
                  <c:v>海口50</c:v>
                </c:pt>
              </c:strCache>
            </c:strRef>
          </c:cat>
          <c:val>
            <c:numRef>
              <c:f>Sheet1!$B$220:$E$220</c:f>
              <c:numCache>
                <c:formatCode>General</c:formatCode>
                <c:ptCount val="4"/>
                <c:pt idx="0">
                  <c:v>984389.46522249095</c:v>
                </c:pt>
                <c:pt idx="1">
                  <c:v>988093.54952426697</c:v>
                </c:pt>
                <c:pt idx="2">
                  <c:v>724208.6384498683</c:v>
                </c:pt>
                <c:pt idx="3">
                  <c:v>725214.57611365954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E5-4D9E-B21C-AD321D9E7D0B}"/>
            </c:ext>
          </c:extLst>
        </c:ser>
        <c:ser>
          <c:idx val="2"/>
          <c:order val="2"/>
          <c:tx>
            <c:strRef>
              <c:f>Sheet1!$A$221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Sheet1!$B$218:$E$218</c:f>
              <c:strCache>
                <c:ptCount val="4"/>
                <c:pt idx="0">
                  <c:v>成都30</c:v>
                </c:pt>
                <c:pt idx="1">
                  <c:v>成都50</c:v>
                </c:pt>
                <c:pt idx="2">
                  <c:v>海口30</c:v>
                </c:pt>
                <c:pt idx="3">
                  <c:v>海口50</c:v>
                </c:pt>
              </c:strCache>
            </c:strRef>
          </c:cat>
          <c:val>
            <c:numRef>
              <c:f>Sheet1!$B$221:$E$221</c:f>
              <c:numCache>
                <c:formatCode>General</c:formatCode>
                <c:ptCount val="4"/>
                <c:pt idx="0">
                  <c:v>978391.28325556987</c:v>
                </c:pt>
                <c:pt idx="1">
                  <c:v>982240.96024030878</c:v>
                </c:pt>
                <c:pt idx="2">
                  <c:v>720148.40808732132</c:v>
                </c:pt>
                <c:pt idx="3">
                  <c:v>721165.73190148035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E5-4D9E-B21C-AD321D9E7D0B}"/>
            </c:ext>
          </c:extLst>
        </c:ser>
        <c:ser>
          <c:idx val="3"/>
          <c:order val="3"/>
          <c:tx>
            <c:strRef>
              <c:f>Sheet1!$A$222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Sheet1!$B$218:$E$218</c:f>
              <c:strCache>
                <c:ptCount val="4"/>
                <c:pt idx="0">
                  <c:v>成都30</c:v>
                </c:pt>
                <c:pt idx="1">
                  <c:v>成都50</c:v>
                </c:pt>
                <c:pt idx="2">
                  <c:v>海口30</c:v>
                </c:pt>
                <c:pt idx="3">
                  <c:v>海口50</c:v>
                </c:pt>
              </c:strCache>
            </c:strRef>
          </c:cat>
          <c:val>
            <c:numRef>
              <c:f>Sheet1!$B$222:$E$222</c:f>
              <c:numCache>
                <c:formatCode>General</c:formatCode>
                <c:ptCount val="4"/>
                <c:pt idx="0">
                  <c:v>969927.94365153089</c:v>
                </c:pt>
                <c:pt idx="1">
                  <c:v>973702.94861724705</c:v>
                </c:pt>
                <c:pt idx="2">
                  <c:v>714509.56625734223</c:v>
                </c:pt>
                <c:pt idx="3">
                  <c:v>715535.03508832469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E5-4D9E-B21C-AD321D9E7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220301264"/>
        <c:axId val="1220300624"/>
        <c:axId val="0"/>
      </c:bar3DChart>
      <c:catAx>
        <c:axId val="122030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0300624"/>
        <c:crosses val="autoZero"/>
        <c:auto val="1"/>
        <c:lblAlgn val="ctr"/>
        <c:lblOffset val="100"/>
        <c:noMultiLvlLbl val="0"/>
      </c:catAx>
      <c:valAx>
        <c:axId val="12203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030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181</xdr:row>
      <xdr:rowOff>90992</xdr:rowOff>
    </xdr:from>
    <xdr:to>
      <xdr:col>8</xdr:col>
      <xdr:colOff>519955</xdr:colOff>
      <xdr:row>203</xdr:row>
      <xdr:rowOff>44823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21726432-7F5E-47F6-A921-30AAD9B01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04F8E8-D41D-49FF-B498-C8C888EAAD88}" name="表1" displayName="表1" ref="A175:E179" totalsRowShown="0">
  <autoFilter ref="A175:E179" xr:uid="{C88F4516-5FBE-4E5D-90C8-98B72F523F3E}"/>
  <tableColumns count="5">
    <tableColumn id="1" xr3:uid="{02129F1C-E0E6-4BB7-99CC-F233DB5AB711}" name="L"/>
    <tableColumn id="2" xr3:uid="{9E728A47-19E3-4676-A53C-3AD43AC8915E}" name="45"/>
    <tableColumn id="3" xr3:uid="{3581F44F-7FE8-4E62-91A6-18BF84331A27}" name="35"/>
    <tableColumn id="4" xr3:uid="{9CBEBE27-0EEF-4573-80D3-78DE2EE3347D}" name="30"/>
    <tableColumn id="5" xr3:uid="{FEF828B5-7D64-402F-9794-14909538183D}" name="2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2"/>
  <sheetViews>
    <sheetView tabSelected="1" topLeftCell="A175" zoomScale="85" zoomScaleNormal="85" workbookViewId="0">
      <selection activeCell="F137" sqref="F137"/>
    </sheetView>
  </sheetViews>
  <sheetFormatPr defaultRowHeight="13.8" x14ac:dyDescent="0.25"/>
  <cols>
    <col min="1" max="1" width="13.88671875" customWidth="1"/>
    <col min="3" max="3" width="14.109375" customWidth="1"/>
    <col min="4" max="4" width="17.88671875" customWidth="1"/>
    <col min="5" max="5" width="12.5546875" customWidth="1"/>
    <col min="6" max="6" width="39.6640625" customWidth="1"/>
    <col min="7" max="7" width="17.88671875" customWidth="1"/>
    <col min="8" max="9" width="18.33203125" customWidth="1"/>
    <col min="10" max="10" width="34.77734375" customWidth="1"/>
    <col min="11" max="11" width="34.109375" customWidth="1"/>
    <col min="12" max="12" width="17.77734375" customWidth="1"/>
    <col min="13" max="13" width="10.21875" customWidth="1"/>
    <col min="14" max="14" width="15.109375" customWidth="1"/>
    <col min="15" max="15" width="19" customWidth="1"/>
  </cols>
  <sheetData>
    <row r="1" spans="1:21" x14ac:dyDescent="0.25">
      <c r="E1" t="s">
        <v>34</v>
      </c>
      <c r="F1">
        <v>0.86</v>
      </c>
      <c r="I1" t="s">
        <v>22</v>
      </c>
      <c r="J1" t="s">
        <v>16</v>
      </c>
      <c r="K1" t="s">
        <v>17</v>
      </c>
      <c r="L1" t="s">
        <v>21</v>
      </c>
      <c r="M1" t="s">
        <v>22</v>
      </c>
      <c r="N1" t="s">
        <v>24</v>
      </c>
      <c r="O1" t="s">
        <v>21</v>
      </c>
      <c r="P1" t="s">
        <v>22</v>
      </c>
      <c r="Q1" t="s">
        <v>24</v>
      </c>
      <c r="R1" t="s">
        <v>21</v>
      </c>
    </row>
    <row r="2" spans="1:21" x14ac:dyDescent="0.25">
      <c r="B2" t="s">
        <v>4</v>
      </c>
      <c r="C2" t="s">
        <v>5</v>
      </c>
      <c r="D2" t="s">
        <v>6</v>
      </c>
      <c r="E2" t="s">
        <v>18</v>
      </c>
      <c r="F2">
        <v>0.9</v>
      </c>
      <c r="G2" t="s">
        <v>13</v>
      </c>
      <c r="H2" t="s">
        <v>15</v>
      </c>
    </row>
    <row r="3" spans="1:21" x14ac:dyDescent="0.25">
      <c r="A3" t="s">
        <v>14</v>
      </c>
      <c r="C3">
        <v>104.071478</v>
      </c>
      <c r="D3">
        <v>30.663951000000001</v>
      </c>
      <c r="E3" t="s">
        <v>19</v>
      </c>
      <c r="F3">
        <v>5.2</v>
      </c>
      <c r="I3">
        <v>45</v>
      </c>
      <c r="J3">
        <v>45</v>
      </c>
      <c r="K3">
        <v>45</v>
      </c>
      <c r="L3">
        <v>45</v>
      </c>
      <c r="M3">
        <v>35</v>
      </c>
      <c r="N3">
        <v>35</v>
      </c>
      <c r="O3">
        <v>35</v>
      </c>
      <c r="P3">
        <v>30</v>
      </c>
      <c r="Q3">
        <v>30</v>
      </c>
      <c r="R3">
        <v>30</v>
      </c>
      <c r="S3">
        <v>25</v>
      </c>
      <c r="T3">
        <v>25</v>
      </c>
      <c r="U3">
        <v>25</v>
      </c>
    </row>
    <row r="4" spans="1:21" x14ac:dyDescent="0.25">
      <c r="A4" t="s">
        <v>0</v>
      </c>
      <c r="E4" t="s">
        <v>20</v>
      </c>
      <c r="F4">
        <v>2</v>
      </c>
    </row>
    <row r="5" spans="1:21" x14ac:dyDescent="0.25">
      <c r="A5">
        <v>0</v>
      </c>
      <c r="B5">
        <f>E5*$F$1</f>
        <v>5332</v>
      </c>
      <c r="C5">
        <v>104.08317615193501</v>
      </c>
      <c r="D5">
        <v>30.675981763225799</v>
      </c>
      <c r="E5">
        <v>6200</v>
      </c>
      <c r="F5" s="1" t="s">
        <v>7</v>
      </c>
      <c r="G5">
        <v>2.5663462718765202</v>
      </c>
      <c r="H5">
        <f>SQRT((C5-$C$3)*(C5-$C$3)+(D5-$D$3)*(D5-$D$3))</f>
        <v>1.6780525095769352E-2</v>
      </c>
      <c r="I5">
        <f>INT(B5/$I$3)+1</f>
        <v>119</v>
      </c>
      <c r="J5">
        <f>B5*$F$2*H5*111+B5*8</f>
        <v>51594.428605083158</v>
      </c>
      <c r="K5">
        <f t="shared" ref="K5:K34" si="0">(INT(B5/$K$3)+1)*$F$3+(INT(B5/$K$3)+1)*H5*111*$F$4</f>
        <v>1062.1079119800347</v>
      </c>
      <c r="L5">
        <f>J5-K5</f>
        <v>50532.320693103124</v>
      </c>
      <c r="M5">
        <f>INT(B5/$M$3)+1</f>
        <v>153</v>
      </c>
      <c r="N5">
        <f t="shared" ref="N5:N34" si="1">M5*$F$3+M5*H5*111*$F$4</f>
        <v>1365.5673154029018</v>
      </c>
      <c r="O5">
        <f>J5-N5</f>
        <v>50228.861289680259</v>
      </c>
      <c r="P5">
        <f>INT(B5/$P$3)+1</f>
        <v>178</v>
      </c>
      <c r="Q5">
        <f>P5*$F$3+P5*H5*111*$F$4</f>
        <v>1588.6992296844219</v>
      </c>
      <c r="R5">
        <f>J5-Q5</f>
        <v>50005.729375398732</v>
      </c>
      <c r="S5">
        <f>INT(B5/$S$3)+1</f>
        <v>214</v>
      </c>
      <c r="T5">
        <f>S5*$F$3+S5*H5*111*$F$4</f>
        <v>1910.0091862498102</v>
      </c>
      <c r="U5">
        <f>J5-T5</f>
        <v>49684.419418833349</v>
      </c>
    </row>
    <row r="6" spans="1:21" x14ac:dyDescent="0.25">
      <c r="A6">
        <v>1</v>
      </c>
      <c r="B6">
        <f t="shared" ref="B6:B69" si="2">E6*$F$1</f>
        <v>5036.16</v>
      </c>
      <c r="C6">
        <v>104.040858649589</v>
      </c>
      <c r="D6">
        <v>30.689427032274398</v>
      </c>
      <c r="E6">
        <v>5856</v>
      </c>
      <c r="F6" t="s">
        <v>8</v>
      </c>
      <c r="G6">
        <v>0.96814540449609998</v>
      </c>
      <c r="H6">
        <f t="shared" ref="H6:H69" si="3">SQRT((C6-$C$3)*(C6-$C$3)+(D6-$D$3)*(D6-$D$3))</f>
        <v>3.9831806888940335E-2</v>
      </c>
      <c r="I6">
        <f t="shared" ref="I6:I69" si="4">INT(B6/$I$3)+1</f>
        <v>112</v>
      </c>
      <c r="J6">
        <f t="shared" ref="J6:J69" si="5">B6*$F$2*H6*111+B6*8</f>
        <v>60329.155322922394</v>
      </c>
      <c r="K6">
        <f t="shared" si="0"/>
        <v>1572.7780464866123</v>
      </c>
      <c r="L6">
        <f t="shared" ref="L6:L69" si="6">J6-K6</f>
        <v>58756.377276435778</v>
      </c>
      <c r="M6">
        <f t="shared" ref="M6:M69" si="7">INT(B6/$M$3)+1</f>
        <v>144</v>
      </c>
      <c r="N6">
        <f t="shared" si="1"/>
        <v>2022.1432026256448</v>
      </c>
      <c r="O6">
        <f t="shared" ref="O6:O69" si="8">J6-N6</f>
        <v>58307.012120296749</v>
      </c>
      <c r="P6">
        <f t="shared" ref="P6:P69" si="9">INT(B6/$P$3)+1</f>
        <v>168</v>
      </c>
      <c r="Q6">
        <f t="shared" ref="Q6:Q69" si="10">P6*$F$3+P6*H6*111*$F$4</f>
        <v>2359.1670697299187</v>
      </c>
      <c r="R6">
        <f t="shared" ref="R6:R69" si="11">J6-Q6</f>
        <v>57969.988253192474</v>
      </c>
      <c r="S6">
        <f t="shared" ref="S6:S69" si="12">INT(B6/$S$3)+1</f>
        <v>202</v>
      </c>
      <c r="T6">
        <f t="shared" ref="T6:T69" si="13">S6*$F$3+S6*H6*111*$F$4</f>
        <v>2836.6175481276405</v>
      </c>
      <c r="U6">
        <f t="shared" ref="U6:U69" si="14">J6-T6</f>
        <v>57492.53777479475</v>
      </c>
    </row>
    <row r="7" spans="1:21" x14ac:dyDescent="0.25">
      <c r="A7">
        <v>2</v>
      </c>
      <c r="B7">
        <f t="shared" si="2"/>
        <v>3647.2599999999998</v>
      </c>
      <c r="C7">
        <v>104.014800356755</v>
      </c>
      <c r="D7">
        <v>30.675180109644</v>
      </c>
      <c r="E7">
        <v>4241</v>
      </c>
      <c r="H7">
        <f>SQRT((C7-$C$3)*(C7-$C$3)+(D7-$D$3)*(D7-$D$3))</f>
        <v>5.7779305527186312E-2</v>
      </c>
      <c r="I7">
        <f t="shared" si="4"/>
        <v>82</v>
      </c>
      <c r="J7">
        <f t="shared" si="5"/>
        <v>50230.621372720845</v>
      </c>
      <c r="K7">
        <f t="shared" si="0"/>
        <v>1478.2144778168997</v>
      </c>
      <c r="L7">
        <f t="shared" si="6"/>
        <v>48752.406894903943</v>
      </c>
      <c r="M7">
        <f t="shared" si="7"/>
        <v>105</v>
      </c>
      <c r="N7">
        <f t="shared" si="1"/>
        <v>1892.835611838713</v>
      </c>
      <c r="O7">
        <f t="shared" si="8"/>
        <v>48337.785760882129</v>
      </c>
      <c r="P7">
        <f t="shared" si="9"/>
        <v>122</v>
      </c>
      <c r="Q7">
        <f t="shared" si="10"/>
        <v>2199.294710898314</v>
      </c>
      <c r="R7">
        <f t="shared" si="11"/>
        <v>48031.326661822532</v>
      </c>
      <c r="S7">
        <f t="shared" si="12"/>
        <v>146</v>
      </c>
      <c r="T7">
        <f t="shared" si="13"/>
        <v>2631.942850747163</v>
      </c>
      <c r="U7">
        <f t="shared" si="14"/>
        <v>47598.678521973685</v>
      </c>
    </row>
    <row r="8" spans="1:21" x14ac:dyDescent="0.25">
      <c r="A8">
        <v>3</v>
      </c>
      <c r="B8">
        <f t="shared" si="2"/>
        <v>1370.84</v>
      </c>
      <c r="C8">
        <v>103.997124776034</v>
      </c>
      <c r="D8">
        <v>30.719220538895801</v>
      </c>
      <c r="E8">
        <v>1594</v>
      </c>
      <c r="F8" t="s">
        <v>9</v>
      </c>
      <c r="G8">
        <v>0.62144730527701897</v>
      </c>
      <c r="H8">
        <f t="shared" si="3"/>
        <v>9.2645150136920207E-2</v>
      </c>
      <c r="I8">
        <f t="shared" si="4"/>
        <v>31</v>
      </c>
      <c r="J8">
        <f t="shared" si="5"/>
        <v>23654.1875936082</v>
      </c>
      <c r="K8">
        <f t="shared" si="0"/>
        <v>798.78392324228491</v>
      </c>
      <c r="L8">
        <f t="shared" si="6"/>
        <v>22855.403670365915</v>
      </c>
      <c r="M8">
        <f t="shared" si="7"/>
        <v>40</v>
      </c>
      <c r="N8">
        <f t="shared" si="1"/>
        <v>1030.6889332158514</v>
      </c>
      <c r="O8">
        <f t="shared" si="8"/>
        <v>22623.49866039235</v>
      </c>
      <c r="P8">
        <f t="shared" si="9"/>
        <v>46</v>
      </c>
      <c r="Q8">
        <f t="shared" si="10"/>
        <v>1185.2922731982292</v>
      </c>
      <c r="R8">
        <f t="shared" si="11"/>
        <v>22468.895320409971</v>
      </c>
      <c r="S8">
        <f t="shared" si="12"/>
        <v>55</v>
      </c>
      <c r="T8">
        <f t="shared" si="13"/>
        <v>1417.1972831717958</v>
      </c>
      <c r="U8">
        <f t="shared" si="14"/>
        <v>22236.990310436406</v>
      </c>
    </row>
    <row r="9" spans="1:21" x14ac:dyDescent="0.25">
      <c r="A9">
        <v>4</v>
      </c>
      <c r="B9">
        <f t="shared" si="2"/>
        <v>1075</v>
      </c>
      <c r="C9">
        <v>103.9455297504</v>
      </c>
      <c r="D9">
        <v>30.5731436879997</v>
      </c>
      <c r="E9">
        <v>1250</v>
      </c>
      <c r="H9">
        <f t="shared" si="3"/>
        <v>0.15527050424991867</v>
      </c>
      <c r="I9">
        <f t="shared" si="4"/>
        <v>24</v>
      </c>
      <c r="J9">
        <f t="shared" si="5"/>
        <v>25274.887627659391</v>
      </c>
      <c r="K9">
        <f t="shared" si="0"/>
        <v>952.0812466435666</v>
      </c>
      <c r="L9">
        <f t="shared" si="6"/>
        <v>24322.806381015824</v>
      </c>
      <c r="M9">
        <f t="shared" si="7"/>
        <v>31</v>
      </c>
      <c r="N9">
        <f t="shared" si="1"/>
        <v>1229.7716102479403</v>
      </c>
      <c r="O9">
        <f t="shared" si="8"/>
        <v>24045.116017411452</v>
      </c>
      <c r="P9">
        <f t="shared" si="9"/>
        <v>36</v>
      </c>
      <c r="Q9">
        <f t="shared" si="10"/>
        <v>1428.12186996535</v>
      </c>
      <c r="R9">
        <f t="shared" si="11"/>
        <v>23846.76575769404</v>
      </c>
      <c r="S9">
        <f t="shared" si="12"/>
        <v>44</v>
      </c>
      <c r="T9">
        <f t="shared" si="13"/>
        <v>1745.4822855132054</v>
      </c>
      <c r="U9">
        <f t="shared" si="14"/>
        <v>23529.405342146187</v>
      </c>
    </row>
    <row r="10" spans="1:21" x14ac:dyDescent="0.25">
      <c r="A10">
        <v>5</v>
      </c>
      <c r="B10">
        <f t="shared" si="2"/>
        <v>3939.66</v>
      </c>
      <c r="C10">
        <v>104.07177709321</v>
      </c>
      <c r="D10">
        <v>30.695906712289901</v>
      </c>
      <c r="E10">
        <v>4581</v>
      </c>
      <c r="F10" t="s">
        <v>10</v>
      </c>
      <c r="G10">
        <v>0.34866442310427298</v>
      </c>
      <c r="H10">
        <f t="shared" si="3"/>
        <v>3.1957111958109262E-2</v>
      </c>
      <c r="I10">
        <f t="shared" si="4"/>
        <v>88</v>
      </c>
      <c r="J10">
        <f t="shared" si="5"/>
        <v>44094.705554118787</v>
      </c>
      <c r="K10">
        <f t="shared" si="0"/>
        <v>1081.9141392136225</v>
      </c>
      <c r="L10">
        <f t="shared" si="6"/>
        <v>43012.791414905165</v>
      </c>
      <c r="M10">
        <f t="shared" si="7"/>
        <v>113</v>
      </c>
      <c r="N10">
        <f t="shared" si="1"/>
        <v>1389.2761105811289</v>
      </c>
      <c r="O10">
        <f t="shared" si="8"/>
        <v>42705.429443537658</v>
      </c>
      <c r="P10">
        <f t="shared" si="9"/>
        <v>132</v>
      </c>
      <c r="Q10">
        <f t="shared" si="10"/>
        <v>1622.8712088204338</v>
      </c>
      <c r="R10">
        <f t="shared" si="11"/>
        <v>42471.834345298354</v>
      </c>
      <c r="S10">
        <f t="shared" si="12"/>
        <v>158</v>
      </c>
      <c r="T10">
        <f t="shared" si="13"/>
        <v>1942.5276590426406</v>
      </c>
      <c r="U10">
        <f t="shared" si="14"/>
        <v>42152.177895076144</v>
      </c>
    </row>
    <row r="11" spans="1:21" x14ac:dyDescent="0.25">
      <c r="A11">
        <v>6</v>
      </c>
      <c r="B11">
        <f t="shared" si="2"/>
        <v>3196.62</v>
      </c>
      <c r="C11">
        <v>104.02932773796</v>
      </c>
      <c r="D11">
        <v>30.6436802187247</v>
      </c>
      <c r="E11">
        <v>3717</v>
      </c>
      <c r="H11">
        <f t="shared" si="3"/>
        <v>4.6771242912193638E-2</v>
      </c>
      <c r="I11">
        <f t="shared" si="4"/>
        <v>72</v>
      </c>
      <c r="J11">
        <f t="shared" si="5"/>
        <v>40508.998062745843</v>
      </c>
      <c r="K11">
        <f t="shared" si="0"/>
        <v>1121.9915467085032</v>
      </c>
      <c r="L11">
        <f t="shared" si="6"/>
        <v>39387.006516037341</v>
      </c>
      <c r="M11">
        <f t="shared" si="7"/>
        <v>92</v>
      </c>
      <c r="N11">
        <f t="shared" si="1"/>
        <v>1433.6558652386429</v>
      </c>
      <c r="O11">
        <f t="shared" si="8"/>
        <v>39075.342197507198</v>
      </c>
      <c r="P11">
        <f t="shared" si="9"/>
        <v>107</v>
      </c>
      <c r="Q11">
        <f t="shared" si="10"/>
        <v>1667.4041041362475</v>
      </c>
      <c r="R11">
        <f t="shared" si="11"/>
        <v>38841.593958609592</v>
      </c>
      <c r="S11">
        <f t="shared" si="12"/>
        <v>128</v>
      </c>
      <c r="T11">
        <f t="shared" si="13"/>
        <v>1994.6516385928944</v>
      </c>
      <c r="U11">
        <f t="shared" si="14"/>
        <v>38514.346424152951</v>
      </c>
    </row>
    <row r="12" spans="1:21" x14ac:dyDescent="0.25">
      <c r="A12">
        <v>7</v>
      </c>
      <c r="B12">
        <f t="shared" si="2"/>
        <v>1434.48</v>
      </c>
      <c r="C12">
        <v>104.05866916187</v>
      </c>
      <c r="D12">
        <v>30.7684060791367</v>
      </c>
      <c r="E12">
        <v>1668</v>
      </c>
      <c r="F12" t="s">
        <v>11</v>
      </c>
      <c r="G12">
        <v>0.189386722165093</v>
      </c>
      <c r="H12">
        <f t="shared" si="3"/>
        <v>0.10523749280410714</v>
      </c>
      <c r="I12">
        <f t="shared" si="4"/>
        <v>32</v>
      </c>
      <c r="J12">
        <f t="shared" si="5"/>
        <v>26556.851759895799</v>
      </c>
      <c r="K12">
        <f t="shared" si="0"/>
        <v>914.00714888037714</v>
      </c>
      <c r="L12">
        <f t="shared" si="6"/>
        <v>25642.844611015422</v>
      </c>
      <c r="M12">
        <f t="shared" si="7"/>
        <v>41</v>
      </c>
      <c r="N12">
        <f t="shared" si="1"/>
        <v>1171.071659502983</v>
      </c>
      <c r="O12">
        <f t="shared" si="8"/>
        <v>25385.780100392814</v>
      </c>
      <c r="P12">
        <f t="shared" si="9"/>
        <v>48</v>
      </c>
      <c r="Q12">
        <f t="shared" si="10"/>
        <v>1371.0107233205658</v>
      </c>
      <c r="R12">
        <f t="shared" si="11"/>
        <v>25185.841036575232</v>
      </c>
      <c r="S12">
        <f t="shared" si="12"/>
        <v>58</v>
      </c>
      <c r="T12">
        <f t="shared" si="13"/>
        <v>1656.6379573456838</v>
      </c>
      <c r="U12">
        <f t="shared" si="14"/>
        <v>24900.213802550115</v>
      </c>
    </row>
    <row r="13" spans="1:21" x14ac:dyDescent="0.25">
      <c r="A13">
        <v>8</v>
      </c>
      <c r="B13">
        <f t="shared" si="2"/>
        <v>2612.6799999999998</v>
      </c>
      <c r="C13">
        <v>104.10364457471999</v>
      </c>
      <c r="D13">
        <v>30.706927875576099</v>
      </c>
      <c r="E13">
        <v>3038</v>
      </c>
      <c r="H13">
        <f t="shared" si="3"/>
        <v>5.368147132391593E-2</v>
      </c>
      <c r="I13">
        <f t="shared" si="4"/>
        <v>59</v>
      </c>
      <c r="J13">
        <f t="shared" si="5"/>
        <v>34912.665399207006</v>
      </c>
      <c r="K13">
        <f t="shared" si="0"/>
        <v>1009.9199114006508</v>
      </c>
      <c r="L13">
        <f t="shared" si="6"/>
        <v>33902.745487806358</v>
      </c>
      <c r="M13">
        <f t="shared" si="7"/>
        <v>75</v>
      </c>
      <c r="N13">
        <f t="shared" si="1"/>
        <v>1283.7964975432001</v>
      </c>
      <c r="O13">
        <f t="shared" si="8"/>
        <v>33628.868901663809</v>
      </c>
      <c r="P13">
        <f t="shared" si="9"/>
        <v>88</v>
      </c>
      <c r="Q13">
        <f t="shared" si="10"/>
        <v>1506.3212237840216</v>
      </c>
      <c r="R13">
        <f t="shared" si="11"/>
        <v>33406.344175422986</v>
      </c>
      <c r="S13">
        <f t="shared" si="12"/>
        <v>105</v>
      </c>
      <c r="T13">
        <f t="shared" si="13"/>
        <v>1797.3150965604802</v>
      </c>
      <c r="U13">
        <f t="shared" si="14"/>
        <v>33115.350302646526</v>
      </c>
    </row>
    <row r="14" spans="1:21" x14ac:dyDescent="0.25">
      <c r="A14">
        <v>9</v>
      </c>
      <c r="B14">
        <f t="shared" si="2"/>
        <v>708.64</v>
      </c>
      <c r="C14">
        <v>104.136499991505</v>
      </c>
      <c r="D14">
        <v>30.753289803398101</v>
      </c>
      <c r="E14">
        <v>824</v>
      </c>
      <c r="F14" t="s">
        <v>12</v>
      </c>
      <c r="G14">
        <v>0.43870241683403399</v>
      </c>
      <c r="H14">
        <f t="shared" si="3"/>
        <v>0.11049561607539628</v>
      </c>
      <c r="I14">
        <f t="shared" si="4"/>
        <v>16</v>
      </c>
      <c r="J14">
        <f t="shared" si="5"/>
        <v>13491.451176229315</v>
      </c>
      <c r="K14">
        <f t="shared" si="0"/>
        <v>475.68042829980755</v>
      </c>
      <c r="L14">
        <f t="shared" si="6"/>
        <v>13015.770747929508</v>
      </c>
      <c r="M14">
        <f t="shared" si="7"/>
        <v>21</v>
      </c>
      <c r="N14">
        <f t="shared" si="1"/>
        <v>624.33056214349756</v>
      </c>
      <c r="O14">
        <f t="shared" si="8"/>
        <v>12867.120614085818</v>
      </c>
      <c r="P14">
        <f t="shared" si="9"/>
        <v>24</v>
      </c>
      <c r="Q14">
        <f t="shared" si="10"/>
        <v>713.52064244971143</v>
      </c>
      <c r="R14">
        <f t="shared" si="11"/>
        <v>12777.930533779603</v>
      </c>
      <c r="S14">
        <f t="shared" si="12"/>
        <v>29</v>
      </c>
      <c r="T14">
        <f t="shared" si="13"/>
        <v>862.17077629340133</v>
      </c>
      <c r="U14">
        <f t="shared" si="14"/>
        <v>12629.280399935913</v>
      </c>
    </row>
    <row r="15" spans="1:21" x14ac:dyDescent="0.25">
      <c r="A15">
        <v>10</v>
      </c>
      <c r="B15">
        <f t="shared" si="2"/>
        <v>5143.66</v>
      </c>
      <c r="C15">
        <v>104.10325333589699</v>
      </c>
      <c r="D15">
        <v>30.651910379702201</v>
      </c>
      <c r="E15">
        <v>5981</v>
      </c>
      <c r="H15">
        <f t="shared" si="3"/>
        <v>3.3980119312954991E-2</v>
      </c>
      <c r="I15">
        <f t="shared" si="4"/>
        <v>115</v>
      </c>
      <c r="J15">
        <f t="shared" si="5"/>
        <v>58610.019832476879</v>
      </c>
      <c r="K15">
        <f t="shared" si="0"/>
        <v>1465.5124460597408</v>
      </c>
      <c r="L15">
        <f t="shared" si="6"/>
        <v>57144.507386417135</v>
      </c>
      <c r="M15">
        <f t="shared" si="7"/>
        <v>147</v>
      </c>
      <c r="N15">
        <f t="shared" si="1"/>
        <v>1873.3072136589731</v>
      </c>
      <c r="O15">
        <f t="shared" si="8"/>
        <v>56736.712618817903</v>
      </c>
      <c r="P15">
        <f t="shared" si="9"/>
        <v>172</v>
      </c>
      <c r="Q15">
        <f t="shared" si="10"/>
        <v>2191.8968758458732</v>
      </c>
      <c r="R15">
        <f t="shared" si="11"/>
        <v>56418.122956631007</v>
      </c>
      <c r="S15">
        <f t="shared" si="12"/>
        <v>206</v>
      </c>
      <c r="T15">
        <f t="shared" si="13"/>
        <v>2625.178816420058</v>
      </c>
      <c r="U15">
        <f t="shared" si="14"/>
        <v>55984.841016056824</v>
      </c>
    </row>
    <row r="16" spans="1:21" x14ac:dyDescent="0.25">
      <c r="A16">
        <v>11</v>
      </c>
      <c r="B16">
        <f t="shared" si="2"/>
        <v>1363.96</v>
      </c>
      <c r="C16">
        <v>104.163987392181</v>
      </c>
      <c r="D16">
        <v>30.683671474148699</v>
      </c>
      <c r="E16">
        <v>1586</v>
      </c>
      <c r="H16">
        <f t="shared" si="3"/>
        <v>9.4587973560847582E-2</v>
      </c>
      <c r="I16">
        <f t="shared" si="4"/>
        <v>31</v>
      </c>
      <c r="J16">
        <f t="shared" si="5"/>
        <v>23800.199820563561</v>
      </c>
      <c r="K16">
        <f t="shared" si="0"/>
        <v>812.15443404575308</v>
      </c>
      <c r="L16">
        <f t="shared" si="6"/>
        <v>22988.045386517806</v>
      </c>
      <c r="M16">
        <f t="shared" si="7"/>
        <v>39</v>
      </c>
      <c r="N16">
        <f t="shared" si="1"/>
        <v>1021.7426750898182</v>
      </c>
      <c r="O16">
        <f t="shared" si="8"/>
        <v>22778.457145473742</v>
      </c>
      <c r="P16">
        <f t="shared" si="9"/>
        <v>46</v>
      </c>
      <c r="Q16">
        <f t="shared" si="10"/>
        <v>1205.1323860033754</v>
      </c>
      <c r="R16">
        <f t="shared" si="11"/>
        <v>22595.067434560187</v>
      </c>
      <c r="S16">
        <f t="shared" si="12"/>
        <v>55</v>
      </c>
      <c r="T16">
        <f t="shared" si="13"/>
        <v>1440.919157177949</v>
      </c>
      <c r="U16">
        <f t="shared" si="14"/>
        <v>22359.280663385613</v>
      </c>
    </row>
    <row r="17" spans="1:21" x14ac:dyDescent="0.25">
      <c r="A17">
        <v>12</v>
      </c>
      <c r="B17">
        <f t="shared" si="2"/>
        <v>327.65999999999997</v>
      </c>
      <c r="C17">
        <v>104.19639943832</v>
      </c>
      <c r="D17">
        <v>30.832092496063002</v>
      </c>
      <c r="E17">
        <v>381</v>
      </c>
      <c r="H17">
        <f t="shared" si="3"/>
        <v>0.20946820391229304</v>
      </c>
      <c r="I17">
        <f t="shared" si="4"/>
        <v>8</v>
      </c>
      <c r="J17">
        <f t="shared" si="5"/>
        <v>9477.8517342208033</v>
      </c>
      <c r="K17">
        <f t="shared" si="0"/>
        <v>413.61553014823244</v>
      </c>
      <c r="L17">
        <f t="shared" si="6"/>
        <v>9064.2362040725711</v>
      </c>
      <c r="M17">
        <f t="shared" si="7"/>
        <v>10</v>
      </c>
      <c r="N17">
        <f t="shared" si="1"/>
        <v>517.01941268529049</v>
      </c>
      <c r="O17">
        <f t="shared" si="8"/>
        <v>8960.8323215355122</v>
      </c>
      <c r="P17">
        <f t="shared" si="9"/>
        <v>11</v>
      </c>
      <c r="Q17">
        <f t="shared" si="10"/>
        <v>568.72135395381963</v>
      </c>
      <c r="R17">
        <f t="shared" si="11"/>
        <v>8909.1303802669845</v>
      </c>
      <c r="S17">
        <f t="shared" si="12"/>
        <v>14</v>
      </c>
      <c r="T17">
        <f t="shared" si="13"/>
        <v>723.82717775940671</v>
      </c>
      <c r="U17">
        <f t="shared" si="14"/>
        <v>8754.0245564613961</v>
      </c>
    </row>
    <row r="18" spans="1:21" x14ac:dyDescent="0.25">
      <c r="A18">
        <v>13</v>
      </c>
      <c r="B18">
        <f t="shared" si="2"/>
        <v>47.3</v>
      </c>
      <c r="C18">
        <v>103.80515903636299</v>
      </c>
      <c r="D18">
        <v>30.9636509454545</v>
      </c>
      <c r="E18">
        <v>55</v>
      </c>
      <c r="H18">
        <f t="shared" si="3"/>
        <v>0.40093122564614253</v>
      </c>
      <c r="I18">
        <f t="shared" si="4"/>
        <v>2</v>
      </c>
      <c r="J18">
        <f t="shared" si="5"/>
        <v>2272.9082926089482</v>
      </c>
      <c r="K18">
        <f t="shared" si="0"/>
        <v>188.4134641868873</v>
      </c>
      <c r="L18">
        <f t="shared" si="6"/>
        <v>2084.4948284220609</v>
      </c>
      <c r="M18">
        <f t="shared" si="7"/>
        <v>2</v>
      </c>
      <c r="N18">
        <f t="shared" si="1"/>
        <v>188.4134641868873</v>
      </c>
      <c r="O18">
        <f t="shared" si="8"/>
        <v>2084.4948284220609</v>
      </c>
      <c r="P18">
        <f t="shared" si="9"/>
        <v>2</v>
      </c>
      <c r="Q18">
        <f t="shared" si="10"/>
        <v>188.4134641868873</v>
      </c>
      <c r="R18">
        <f t="shared" si="11"/>
        <v>2084.4948284220609</v>
      </c>
      <c r="S18">
        <f t="shared" si="12"/>
        <v>2</v>
      </c>
      <c r="T18">
        <f t="shared" si="13"/>
        <v>188.4134641868873</v>
      </c>
      <c r="U18">
        <f t="shared" si="14"/>
        <v>2084.4948284220609</v>
      </c>
    </row>
    <row r="19" spans="1:21" x14ac:dyDescent="0.25">
      <c r="A19">
        <v>14</v>
      </c>
      <c r="B19">
        <f t="shared" si="2"/>
        <v>8074.54</v>
      </c>
      <c r="C19">
        <v>104.05481431696801</v>
      </c>
      <c r="D19">
        <v>30.667326427309</v>
      </c>
      <c r="E19">
        <v>9389</v>
      </c>
      <c r="H19">
        <f t="shared" si="3"/>
        <v>1.7002112860143869E-2</v>
      </c>
      <c r="I19">
        <f t="shared" si="4"/>
        <v>180</v>
      </c>
      <c r="J19">
        <f t="shared" si="5"/>
        <v>78311.015613337237</v>
      </c>
      <c r="K19">
        <f t="shared" si="0"/>
        <v>1615.4044298913491</v>
      </c>
      <c r="L19">
        <f t="shared" si="6"/>
        <v>76695.611183445886</v>
      </c>
      <c r="M19">
        <f t="shared" si="7"/>
        <v>231</v>
      </c>
      <c r="N19">
        <f t="shared" si="1"/>
        <v>2073.1023516938981</v>
      </c>
      <c r="O19">
        <f t="shared" si="8"/>
        <v>76237.913261643334</v>
      </c>
      <c r="P19">
        <f t="shared" si="9"/>
        <v>270</v>
      </c>
      <c r="Q19">
        <f t="shared" si="10"/>
        <v>2423.1066448370239</v>
      </c>
      <c r="R19">
        <f t="shared" si="11"/>
        <v>75887.908968500211</v>
      </c>
      <c r="S19">
        <f t="shared" si="12"/>
        <v>323</v>
      </c>
      <c r="T19">
        <f t="shared" si="13"/>
        <v>2898.7535047494766</v>
      </c>
      <c r="U19">
        <f t="shared" si="14"/>
        <v>75412.262108587762</v>
      </c>
    </row>
    <row r="20" spans="1:21" x14ac:dyDescent="0.25">
      <c r="A20">
        <v>15</v>
      </c>
      <c r="B20">
        <f t="shared" si="2"/>
        <v>551.26</v>
      </c>
      <c r="C20">
        <v>103.99460075975</v>
      </c>
      <c r="D20">
        <v>30.568012127925101</v>
      </c>
      <c r="E20">
        <v>641</v>
      </c>
      <c r="H20">
        <f t="shared" si="3"/>
        <v>0.12294054353003345</v>
      </c>
      <c r="I20">
        <f t="shared" si="4"/>
        <v>13</v>
      </c>
      <c r="J20">
        <f t="shared" si="5"/>
        <v>11180.523182233988</v>
      </c>
      <c r="K20">
        <f t="shared" si="0"/>
        <v>422.40640862767651</v>
      </c>
      <c r="L20">
        <f t="shared" si="6"/>
        <v>10758.116773606313</v>
      </c>
      <c r="M20">
        <f t="shared" si="7"/>
        <v>16</v>
      </c>
      <c r="N20">
        <f t="shared" si="1"/>
        <v>519.88481061867878</v>
      </c>
      <c r="O20">
        <f t="shared" si="8"/>
        <v>10660.63837161531</v>
      </c>
      <c r="P20">
        <f t="shared" si="9"/>
        <v>19</v>
      </c>
      <c r="Q20">
        <f t="shared" si="10"/>
        <v>617.363212609681</v>
      </c>
      <c r="R20">
        <f t="shared" si="11"/>
        <v>10563.159969624307</v>
      </c>
      <c r="S20">
        <f t="shared" si="12"/>
        <v>23</v>
      </c>
      <c r="T20">
        <f t="shared" si="13"/>
        <v>747.33441526435081</v>
      </c>
      <c r="U20">
        <f t="shared" si="14"/>
        <v>10433.188766969637</v>
      </c>
    </row>
    <row r="21" spans="1:21" x14ac:dyDescent="0.25">
      <c r="A21">
        <v>16</v>
      </c>
      <c r="B21">
        <f t="shared" si="2"/>
        <v>243.38</v>
      </c>
      <c r="C21">
        <v>103.83739131802101</v>
      </c>
      <c r="D21">
        <v>30.6804900035335</v>
      </c>
      <c r="E21">
        <v>283</v>
      </c>
      <c r="H21">
        <f t="shared" si="3"/>
        <v>0.23467022247787561</v>
      </c>
      <c r="I21">
        <f t="shared" si="4"/>
        <v>6</v>
      </c>
      <c r="J21">
        <f t="shared" si="5"/>
        <v>7652.7324707918697</v>
      </c>
      <c r="K21">
        <f t="shared" si="0"/>
        <v>343.78073634053032</v>
      </c>
      <c r="L21">
        <f t="shared" si="6"/>
        <v>7308.9517344513397</v>
      </c>
      <c r="M21">
        <f t="shared" si="7"/>
        <v>7</v>
      </c>
      <c r="N21">
        <f t="shared" si="1"/>
        <v>401.07752573061867</v>
      </c>
      <c r="O21">
        <f t="shared" si="8"/>
        <v>7251.6549450612511</v>
      </c>
      <c r="P21">
        <f t="shared" si="9"/>
        <v>9</v>
      </c>
      <c r="Q21">
        <f t="shared" si="10"/>
        <v>515.67110451079543</v>
      </c>
      <c r="R21">
        <f t="shared" si="11"/>
        <v>7137.0613662810738</v>
      </c>
      <c r="S21">
        <f t="shared" si="12"/>
        <v>10</v>
      </c>
      <c r="T21">
        <f t="shared" si="13"/>
        <v>572.96789390088384</v>
      </c>
      <c r="U21">
        <f t="shared" si="14"/>
        <v>7079.7645768909861</v>
      </c>
    </row>
    <row r="22" spans="1:21" x14ac:dyDescent="0.25">
      <c r="A22">
        <v>17</v>
      </c>
      <c r="B22">
        <f t="shared" si="2"/>
        <v>5768.88</v>
      </c>
      <c r="C22">
        <v>104.112346849433</v>
      </c>
      <c r="D22">
        <v>30.674304492248201</v>
      </c>
      <c r="E22">
        <v>6708</v>
      </c>
      <c r="H22">
        <f t="shared" si="3"/>
        <v>4.2159905783937336E-2</v>
      </c>
      <c r="I22">
        <f t="shared" si="4"/>
        <v>129</v>
      </c>
      <c r="J22">
        <f t="shared" si="5"/>
        <v>70448.262184156163</v>
      </c>
      <c r="K22">
        <f t="shared" si="0"/>
        <v>1878.1753818403977</v>
      </c>
      <c r="L22">
        <f t="shared" si="6"/>
        <v>68570.086802315767</v>
      </c>
      <c r="M22">
        <f t="shared" si="7"/>
        <v>165</v>
      </c>
      <c r="N22">
        <f t="shared" si="1"/>
        <v>2402.3173488656248</v>
      </c>
      <c r="O22">
        <f t="shared" si="8"/>
        <v>68045.944835290546</v>
      </c>
      <c r="P22">
        <f t="shared" si="9"/>
        <v>193</v>
      </c>
      <c r="Q22">
        <f t="shared" si="10"/>
        <v>2809.9833232185792</v>
      </c>
      <c r="R22">
        <f t="shared" si="11"/>
        <v>67638.278860937586</v>
      </c>
      <c r="S22">
        <f t="shared" si="12"/>
        <v>231</v>
      </c>
      <c r="T22">
        <f t="shared" si="13"/>
        <v>3363.2442884118745</v>
      </c>
      <c r="U22">
        <f t="shared" si="14"/>
        <v>67085.017895744284</v>
      </c>
    </row>
    <row r="23" spans="1:21" x14ac:dyDescent="0.25">
      <c r="A23">
        <v>18</v>
      </c>
      <c r="B23">
        <f t="shared" si="2"/>
        <v>1559.18</v>
      </c>
      <c r="C23">
        <v>103.993855264754</v>
      </c>
      <c r="D23">
        <v>30.634071837286299</v>
      </c>
      <c r="E23">
        <v>1813</v>
      </c>
      <c r="H23">
        <f t="shared" si="3"/>
        <v>8.3174836288036985E-2</v>
      </c>
      <c r="I23">
        <f t="shared" si="4"/>
        <v>35</v>
      </c>
      <c r="J23">
        <f t="shared" si="5"/>
        <v>25428.925670233795</v>
      </c>
      <c r="K23">
        <f t="shared" si="0"/>
        <v>828.26847795804736</v>
      </c>
      <c r="L23">
        <f t="shared" si="6"/>
        <v>24600.657192275747</v>
      </c>
      <c r="M23">
        <f t="shared" si="7"/>
        <v>45</v>
      </c>
      <c r="N23">
        <f t="shared" si="1"/>
        <v>1064.9166145174895</v>
      </c>
      <c r="O23">
        <f t="shared" si="8"/>
        <v>24364.009055716306</v>
      </c>
      <c r="P23">
        <f t="shared" si="9"/>
        <v>52</v>
      </c>
      <c r="Q23">
        <f t="shared" si="10"/>
        <v>1230.570310109099</v>
      </c>
      <c r="R23">
        <f t="shared" si="11"/>
        <v>24198.355360124697</v>
      </c>
      <c r="S23">
        <f t="shared" si="12"/>
        <v>63</v>
      </c>
      <c r="T23">
        <f t="shared" si="13"/>
        <v>1490.8832603244855</v>
      </c>
      <c r="U23">
        <f t="shared" si="14"/>
        <v>23938.042409909311</v>
      </c>
    </row>
    <row r="24" spans="1:21" x14ac:dyDescent="0.25">
      <c r="A24">
        <v>19</v>
      </c>
      <c r="B24">
        <f t="shared" si="2"/>
        <v>1407.82</v>
      </c>
      <c r="C24">
        <v>103.974118896151</v>
      </c>
      <c r="D24">
        <v>30.674829894929701</v>
      </c>
      <c r="E24">
        <v>1637</v>
      </c>
      <c r="H24">
        <f t="shared" si="3"/>
        <v>9.7965021600426791E-2</v>
      </c>
      <c r="I24">
        <f t="shared" si="4"/>
        <v>32</v>
      </c>
      <c r="J24">
        <f t="shared" si="5"/>
        <v>25040.479959280332</v>
      </c>
      <c r="K24">
        <f t="shared" si="0"/>
        <v>862.34351344943195</v>
      </c>
      <c r="L24">
        <f t="shared" si="6"/>
        <v>24178.1364458309</v>
      </c>
      <c r="M24">
        <f t="shared" si="7"/>
        <v>41</v>
      </c>
      <c r="N24">
        <f t="shared" si="1"/>
        <v>1104.8776266070847</v>
      </c>
      <c r="O24">
        <f t="shared" si="8"/>
        <v>23935.602332673247</v>
      </c>
      <c r="P24">
        <f t="shared" si="9"/>
        <v>47</v>
      </c>
      <c r="Q24">
        <f t="shared" si="10"/>
        <v>1266.5670353788532</v>
      </c>
      <c r="R24">
        <f t="shared" si="11"/>
        <v>23773.91292390148</v>
      </c>
      <c r="S24">
        <f t="shared" si="12"/>
        <v>57</v>
      </c>
      <c r="T24">
        <f t="shared" si="13"/>
        <v>1536.0493833318008</v>
      </c>
      <c r="U24">
        <f t="shared" si="14"/>
        <v>23504.430575948532</v>
      </c>
    </row>
    <row r="25" spans="1:21" x14ac:dyDescent="0.25">
      <c r="A25">
        <v>20</v>
      </c>
      <c r="B25">
        <f t="shared" si="2"/>
        <v>4154.66</v>
      </c>
      <c r="C25">
        <v>104.056584285863</v>
      </c>
      <c r="D25">
        <v>30.637578699234101</v>
      </c>
      <c r="E25">
        <v>4831</v>
      </c>
      <c r="H25">
        <f t="shared" si="3"/>
        <v>3.0287307052325092E-2</v>
      </c>
      <c r="I25">
        <f t="shared" si="4"/>
        <v>93</v>
      </c>
      <c r="J25">
        <f t="shared" si="5"/>
        <v>45808.042965489498</v>
      </c>
      <c r="K25">
        <f t="shared" si="0"/>
        <v>1108.911741402304</v>
      </c>
      <c r="L25">
        <f t="shared" si="6"/>
        <v>44699.131224087192</v>
      </c>
      <c r="M25">
        <f t="shared" si="7"/>
        <v>119</v>
      </c>
      <c r="N25">
        <f t="shared" si="1"/>
        <v>1418.9300777083245</v>
      </c>
      <c r="O25">
        <f t="shared" si="8"/>
        <v>44389.112887781172</v>
      </c>
      <c r="P25">
        <f t="shared" si="9"/>
        <v>139</v>
      </c>
      <c r="Q25">
        <f t="shared" si="10"/>
        <v>1657.4057210206479</v>
      </c>
      <c r="R25">
        <f t="shared" si="11"/>
        <v>44150.637244468853</v>
      </c>
      <c r="S25">
        <f t="shared" si="12"/>
        <v>167</v>
      </c>
      <c r="T25">
        <f t="shared" si="13"/>
        <v>1991.2716216579006</v>
      </c>
      <c r="U25">
        <f t="shared" si="14"/>
        <v>43816.771343831599</v>
      </c>
    </row>
    <row r="26" spans="1:21" x14ac:dyDescent="0.25">
      <c r="A26">
        <v>21</v>
      </c>
      <c r="B26">
        <f t="shared" si="2"/>
        <v>957.18</v>
      </c>
      <c r="C26">
        <v>104.14254868014299</v>
      </c>
      <c r="D26">
        <v>30.596270751123001</v>
      </c>
      <c r="E26">
        <v>1113</v>
      </c>
      <c r="H26">
        <f t="shared" si="3"/>
        <v>9.8141009084075415E-2</v>
      </c>
      <c r="I26">
        <f t="shared" si="4"/>
        <v>22</v>
      </c>
      <c r="J26">
        <f t="shared" si="5"/>
        <v>17041.907246402021</v>
      </c>
      <c r="K26">
        <f t="shared" si="0"/>
        <v>593.72068836662436</v>
      </c>
      <c r="L26">
        <f t="shared" si="6"/>
        <v>16448.186558035395</v>
      </c>
      <c r="M26">
        <f t="shared" si="7"/>
        <v>28</v>
      </c>
      <c r="N26">
        <f t="shared" si="1"/>
        <v>755.64451246661281</v>
      </c>
      <c r="O26">
        <f t="shared" si="8"/>
        <v>16286.262733935408</v>
      </c>
      <c r="P26">
        <f t="shared" si="9"/>
        <v>32</v>
      </c>
      <c r="Q26">
        <f t="shared" si="10"/>
        <v>863.5937285332717</v>
      </c>
      <c r="R26">
        <f t="shared" si="11"/>
        <v>16178.31351786875</v>
      </c>
      <c r="S26">
        <f t="shared" si="12"/>
        <v>39</v>
      </c>
      <c r="T26">
        <f t="shared" si="13"/>
        <v>1052.5048566499249</v>
      </c>
      <c r="U26">
        <f t="shared" si="14"/>
        <v>15989.402389752096</v>
      </c>
    </row>
    <row r="27" spans="1:21" x14ac:dyDescent="0.25">
      <c r="A27">
        <v>22</v>
      </c>
      <c r="B27">
        <f t="shared" si="2"/>
        <v>2212.7799999999997</v>
      </c>
      <c r="C27">
        <v>104.056642033034</v>
      </c>
      <c r="D27">
        <v>30.598403521958701</v>
      </c>
      <c r="E27">
        <v>2573</v>
      </c>
      <c r="H27">
        <f t="shared" si="3"/>
        <v>6.7205489309958844E-2</v>
      </c>
      <c r="I27">
        <f t="shared" si="4"/>
        <v>50</v>
      </c>
      <c r="J27">
        <f t="shared" si="5"/>
        <v>32558.465167265538</v>
      </c>
      <c r="K27">
        <f t="shared" si="0"/>
        <v>1005.9809313405431</v>
      </c>
      <c r="L27">
        <f t="shared" si="6"/>
        <v>31552.484235924996</v>
      </c>
      <c r="M27">
        <f t="shared" si="7"/>
        <v>64</v>
      </c>
      <c r="N27">
        <f t="shared" si="1"/>
        <v>1287.6555921158952</v>
      </c>
      <c r="O27">
        <f t="shared" si="8"/>
        <v>31270.809575149644</v>
      </c>
      <c r="P27">
        <f t="shared" si="9"/>
        <v>74</v>
      </c>
      <c r="Q27">
        <f t="shared" si="10"/>
        <v>1488.8517783840039</v>
      </c>
      <c r="R27">
        <f t="shared" si="11"/>
        <v>31069.613388881535</v>
      </c>
      <c r="S27">
        <f t="shared" si="12"/>
        <v>89</v>
      </c>
      <c r="T27">
        <f t="shared" si="13"/>
        <v>1790.6460577861669</v>
      </c>
      <c r="U27">
        <f t="shared" si="14"/>
        <v>30767.819109479373</v>
      </c>
    </row>
    <row r="28" spans="1:21" x14ac:dyDescent="0.25">
      <c r="A28">
        <v>23</v>
      </c>
      <c r="B28">
        <f t="shared" si="2"/>
        <v>120.39999999999999</v>
      </c>
      <c r="C28">
        <v>104.308760749999</v>
      </c>
      <c r="D28">
        <v>30.5760143142857</v>
      </c>
      <c r="E28">
        <v>140</v>
      </c>
      <c r="H28">
        <f t="shared" si="3"/>
        <v>0.25305328320632797</v>
      </c>
      <c r="I28">
        <f t="shared" si="4"/>
        <v>3</v>
      </c>
      <c r="J28">
        <f t="shared" si="5"/>
        <v>4006.9147682743842</v>
      </c>
      <c r="K28">
        <f t="shared" si="0"/>
        <v>184.13348661541443</v>
      </c>
      <c r="L28">
        <f t="shared" si="6"/>
        <v>3822.7812816589699</v>
      </c>
      <c r="M28">
        <f t="shared" si="7"/>
        <v>4</v>
      </c>
      <c r="N28">
        <f t="shared" si="1"/>
        <v>245.51131548721926</v>
      </c>
      <c r="O28">
        <f t="shared" si="8"/>
        <v>3761.403452787165</v>
      </c>
      <c r="P28">
        <f t="shared" si="9"/>
        <v>5</v>
      </c>
      <c r="Q28">
        <f t="shared" si="10"/>
        <v>306.88914435902404</v>
      </c>
      <c r="R28">
        <f t="shared" si="11"/>
        <v>3700.02562391536</v>
      </c>
      <c r="S28">
        <f t="shared" si="12"/>
        <v>5</v>
      </c>
      <c r="T28">
        <f t="shared" si="13"/>
        <v>306.88914435902404</v>
      </c>
      <c r="U28">
        <f t="shared" si="14"/>
        <v>3700.02562391536</v>
      </c>
    </row>
    <row r="29" spans="1:21" x14ac:dyDescent="0.25">
      <c r="A29">
        <v>24</v>
      </c>
      <c r="B29">
        <f t="shared" si="2"/>
        <v>583.08000000000004</v>
      </c>
      <c r="C29">
        <v>103.949481846607</v>
      </c>
      <c r="D29">
        <v>30.777698828908601</v>
      </c>
      <c r="E29">
        <v>678</v>
      </c>
      <c r="H29">
        <f t="shared" si="3"/>
        <v>0.16679817152507509</v>
      </c>
      <c r="I29">
        <f t="shared" si="4"/>
        <v>13</v>
      </c>
      <c r="J29">
        <f t="shared" si="5"/>
        <v>14380.582117498794</v>
      </c>
      <c r="K29">
        <f t="shared" si="0"/>
        <v>548.97952302136673</v>
      </c>
      <c r="L29">
        <f t="shared" si="6"/>
        <v>13831.602594477426</v>
      </c>
      <c r="M29">
        <f t="shared" si="7"/>
        <v>17</v>
      </c>
      <c r="N29">
        <f t="shared" si="1"/>
        <v>717.89629933563333</v>
      </c>
      <c r="O29">
        <f t="shared" si="8"/>
        <v>13662.685818163161</v>
      </c>
      <c r="P29">
        <f t="shared" si="9"/>
        <v>20</v>
      </c>
      <c r="Q29">
        <f t="shared" si="10"/>
        <v>844.58388157133334</v>
      </c>
      <c r="R29">
        <f t="shared" si="11"/>
        <v>13535.99823592746</v>
      </c>
      <c r="S29">
        <f t="shared" si="12"/>
        <v>24</v>
      </c>
      <c r="T29">
        <f>S29*$F$3+S29*H29*111*$F$4</f>
        <v>1013.5006578856003</v>
      </c>
      <c r="U29">
        <f t="shared" si="14"/>
        <v>13367.081459613193</v>
      </c>
    </row>
    <row r="30" spans="1:21" x14ac:dyDescent="0.25">
      <c r="A30">
        <v>25</v>
      </c>
      <c r="B30">
        <f t="shared" si="2"/>
        <v>2331.46</v>
      </c>
      <c r="C30">
        <v>104.140340777942</v>
      </c>
      <c r="D30">
        <v>30.632744537808598</v>
      </c>
      <c r="E30">
        <v>2711</v>
      </c>
      <c r="H30">
        <f t="shared" si="3"/>
        <v>7.5603739777823628E-2</v>
      </c>
      <c r="I30">
        <f t="shared" si="4"/>
        <v>52</v>
      </c>
      <c r="J30">
        <f t="shared" si="5"/>
        <v>36260.762804726226</v>
      </c>
      <c r="K30">
        <f t="shared" si="0"/>
        <v>1143.1695719951961</v>
      </c>
      <c r="L30">
        <f t="shared" si="6"/>
        <v>35117.593232731029</v>
      </c>
      <c r="M30">
        <f t="shared" si="7"/>
        <v>67</v>
      </c>
      <c r="N30">
        <f t="shared" si="1"/>
        <v>1472.9300254553489</v>
      </c>
      <c r="O30">
        <f t="shared" si="8"/>
        <v>34787.832779270881</v>
      </c>
      <c r="P30">
        <f t="shared" si="9"/>
        <v>78</v>
      </c>
      <c r="Q30">
        <f t="shared" si="10"/>
        <v>1714.7543579927942</v>
      </c>
      <c r="R30">
        <f t="shared" si="11"/>
        <v>34546.008446733431</v>
      </c>
      <c r="S30">
        <f t="shared" si="12"/>
        <v>94</v>
      </c>
      <c r="T30">
        <f t="shared" si="13"/>
        <v>2066.4988416836236</v>
      </c>
      <c r="U30">
        <f t="shared" si="14"/>
        <v>34194.263963042606</v>
      </c>
    </row>
    <row r="31" spans="1:21" x14ac:dyDescent="0.25">
      <c r="A31">
        <v>26</v>
      </c>
      <c r="B31">
        <f t="shared" si="2"/>
        <v>10029.32</v>
      </c>
      <c r="C31">
        <v>104.077246018351</v>
      </c>
      <c r="D31">
        <v>30.6552217623905</v>
      </c>
      <c r="E31">
        <v>11662</v>
      </c>
      <c r="H31">
        <f t="shared" si="3"/>
        <v>1.0462773291085969E-2</v>
      </c>
      <c r="I31">
        <f t="shared" si="4"/>
        <v>223</v>
      </c>
      <c r="J31">
        <f t="shared" si="5"/>
        <v>90717.516692233054</v>
      </c>
      <c r="K31">
        <f t="shared" si="0"/>
        <v>1677.5700545485022</v>
      </c>
      <c r="L31">
        <f t="shared" si="6"/>
        <v>89039.946637684552</v>
      </c>
      <c r="M31">
        <f t="shared" si="7"/>
        <v>287</v>
      </c>
      <c r="N31">
        <f t="shared" si="1"/>
        <v>2159.0251374682516</v>
      </c>
      <c r="O31">
        <f t="shared" si="8"/>
        <v>88558.491554764798</v>
      </c>
      <c r="P31">
        <f t="shared" si="9"/>
        <v>335</v>
      </c>
      <c r="Q31">
        <f t="shared" si="10"/>
        <v>2520.1164496580636</v>
      </c>
      <c r="R31">
        <f t="shared" si="11"/>
        <v>88197.400242574993</v>
      </c>
      <c r="S31">
        <f t="shared" si="12"/>
        <v>402</v>
      </c>
      <c r="T31">
        <f t="shared" si="13"/>
        <v>3024.1397395896765</v>
      </c>
      <c r="U31">
        <f t="shared" si="14"/>
        <v>87693.376952643375</v>
      </c>
    </row>
    <row r="32" spans="1:21" x14ac:dyDescent="0.25">
      <c r="A32">
        <v>27</v>
      </c>
      <c r="B32">
        <f t="shared" si="2"/>
        <v>1068.98</v>
      </c>
      <c r="C32">
        <v>104.065286789219</v>
      </c>
      <c r="D32">
        <v>30.5372990168946</v>
      </c>
      <c r="E32">
        <v>1243</v>
      </c>
      <c r="H32">
        <f t="shared" si="3"/>
        <v>0.12680321729146066</v>
      </c>
      <c r="I32">
        <f t="shared" si="4"/>
        <v>24</v>
      </c>
      <c r="J32">
        <f t="shared" si="5"/>
        <v>22093.295311700538</v>
      </c>
      <c r="K32">
        <f t="shared" si="0"/>
        <v>800.40754172890229</v>
      </c>
      <c r="L32">
        <f t="shared" si="6"/>
        <v>21292.887769971636</v>
      </c>
      <c r="M32">
        <f t="shared" si="7"/>
        <v>31</v>
      </c>
      <c r="N32">
        <f t="shared" si="1"/>
        <v>1033.8597413998323</v>
      </c>
      <c r="O32">
        <f t="shared" si="8"/>
        <v>21059.435570300706</v>
      </c>
      <c r="P32">
        <f t="shared" si="9"/>
        <v>36</v>
      </c>
      <c r="Q32">
        <f t="shared" si="10"/>
        <v>1200.6113125933534</v>
      </c>
      <c r="R32">
        <f t="shared" si="11"/>
        <v>20892.683999107183</v>
      </c>
      <c r="S32">
        <f t="shared" si="12"/>
        <v>43</v>
      </c>
      <c r="T32">
        <f t="shared" si="13"/>
        <v>1434.0635122642834</v>
      </c>
      <c r="U32">
        <f t="shared" si="14"/>
        <v>20659.231799436253</v>
      </c>
    </row>
    <row r="33" spans="1:21" x14ac:dyDescent="0.25">
      <c r="A33">
        <v>28</v>
      </c>
      <c r="B33">
        <f t="shared" si="2"/>
        <v>3625.7599999999998</v>
      </c>
      <c r="C33">
        <v>104.088562890654</v>
      </c>
      <c r="D33">
        <v>30.6222012369544</v>
      </c>
      <c r="E33">
        <v>4216</v>
      </c>
      <c r="H33">
        <f t="shared" si="3"/>
        <v>4.51102671575234E-2</v>
      </c>
      <c r="I33">
        <f t="shared" si="4"/>
        <v>81</v>
      </c>
      <c r="J33">
        <f t="shared" si="5"/>
        <v>45345.624324681296</v>
      </c>
      <c r="K33">
        <f t="shared" si="0"/>
        <v>1232.3728240265857</v>
      </c>
      <c r="L33">
        <f t="shared" si="6"/>
        <v>44113.251500654711</v>
      </c>
      <c r="M33">
        <f t="shared" si="7"/>
        <v>104</v>
      </c>
      <c r="N33">
        <f t="shared" si="1"/>
        <v>1582.3058481329003</v>
      </c>
      <c r="O33">
        <f t="shared" si="8"/>
        <v>43763.318476548397</v>
      </c>
      <c r="P33">
        <f t="shared" si="9"/>
        <v>121</v>
      </c>
      <c r="Q33">
        <f t="shared" si="10"/>
        <v>1840.9519963853936</v>
      </c>
      <c r="R33">
        <f t="shared" si="11"/>
        <v>43504.672328295899</v>
      </c>
      <c r="S33">
        <f t="shared" si="12"/>
        <v>146</v>
      </c>
      <c r="T33">
        <f t="shared" si="13"/>
        <v>2221.3139791096482</v>
      </c>
      <c r="U33">
        <f t="shared" si="14"/>
        <v>43124.310345571648</v>
      </c>
    </row>
    <row r="34" spans="1:21" x14ac:dyDescent="0.25">
      <c r="A34">
        <v>29</v>
      </c>
      <c r="B34">
        <f t="shared" si="2"/>
        <v>2125.92</v>
      </c>
      <c r="C34">
        <v>104.04532086043599</v>
      </c>
      <c r="D34">
        <v>30.717773845873701</v>
      </c>
      <c r="E34">
        <v>2472</v>
      </c>
      <c r="H34">
        <f t="shared" si="3"/>
        <v>5.9842248354444239E-2</v>
      </c>
      <c r="I34">
        <f t="shared" si="4"/>
        <v>48</v>
      </c>
      <c r="J34">
        <f t="shared" si="5"/>
        <v>29716.621278905845</v>
      </c>
      <c r="K34">
        <f t="shared" si="0"/>
        <v>887.27899846495779</v>
      </c>
      <c r="L34">
        <f t="shared" si="6"/>
        <v>28829.342280440887</v>
      </c>
      <c r="M34">
        <f t="shared" si="7"/>
        <v>61</v>
      </c>
      <c r="N34">
        <f t="shared" si="1"/>
        <v>1127.5837272158838</v>
      </c>
      <c r="O34">
        <f t="shared" si="8"/>
        <v>28589.037551689962</v>
      </c>
      <c r="P34">
        <f t="shared" si="9"/>
        <v>71</v>
      </c>
      <c r="Q34">
        <f t="shared" si="10"/>
        <v>1312.4335185627501</v>
      </c>
      <c r="R34">
        <f t="shared" si="11"/>
        <v>28404.187760343095</v>
      </c>
      <c r="S34">
        <f t="shared" si="12"/>
        <v>86</v>
      </c>
      <c r="T34">
        <f t="shared" si="13"/>
        <v>1589.7082055830494</v>
      </c>
      <c r="U34">
        <f t="shared" si="14"/>
        <v>28126.913073322794</v>
      </c>
    </row>
    <row r="35" spans="1:21" x14ac:dyDescent="0.25">
      <c r="B35">
        <f t="shared" si="2"/>
        <v>0</v>
      </c>
      <c r="H35" t="s">
        <v>23</v>
      </c>
      <c r="I35">
        <f>SUM(I5:I34)</f>
        <v>1795</v>
      </c>
      <c r="J35">
        <f>SUM(J5:J34)</f>
        <v>1020800.6039112717</v>
      </c>
      <c r="K35">
        <f>SUM(K5:K34)</f>
        <v>28480.078964730801</v>
      </c>
      <c r="L35">
        <f t="shared" si="6"/>
        <v>992320.52494654083</v>
      </c>
      <c r="M35">
        <f>SUM(M5:M34)</f>
        <v>2300</v>
      </c>
      <c r="N35">
        <f>SUM(N5:N34)</f>
        <v>36411.138688780768</v>
      </c>
      <c r="O35">
        <f t="shared" si="8"/>
        <v>984389.46522249095</v>
      </c>
      <c r="P35">
        <f>SUM(P5:P34)</f>
        <v>2681</v>
      </c>
      <c r="Q35">
        <f>SUM(Q5:Q34)</f>
        <v>42409.320655701842</v>
      </c>
      <c r="R35">
        <f t="shared" si="11"/>
        <v>978391.28325556987</v>
      </c>
      <c r="S35">
        <f>SUM(S5:S34)</f>
        <v>3218</v>
      </c>
      <c r="T35">
        <f>SUM(T5:T34)</f>
        <v>50872.660259740784</v>
      </c>
      <c r="U35">
        <f>J35-T35</f>
        <v>969927.94365153089</v>
      </c>
    </row>
    <row r="36" spans="1:21" s="1" customFormat="1" x14ac:dyDescent="0.25">
      <c r="A36" s="1" t="s">
        <v>1</v>
      </c>
      <c r="B36">
        <f t="shared" si="2"/>
        <v>0</v>
      </c>
      <c r="F36" s="1" t="s">
        <v>51</v>
      </c>
      <c r="J36"/>
      <c r="R36"/>
    </row>
    <row r="37" spans="1:21" x14ac:dyDescent="0.25">
      <c r="A37">
        <v>0</v>
      </c>
      <c r="B37">
        <f t="shared" si="2"/>
        <v>986.42</v>
      </c>
      <c r="C37">
        <v>104.112623727986</v>
      </c>
      <c r="D37">
        <v>30.7129816320837</v>
      </c>
      <c r="E37">
        <v>1147</v>
      </c>
      <c r="H37">
        <f t="shared" si="3"/>
        <v>6.4007607469936514E-2</v>
      </c>
      <c r="I37">
        <f t="shared" si="4"/>
        <v>22</v>
      </c>
      <c r="J37">
        <f t="shared" si="5"/>
        <v>14198.884577633427</v>
      </c>
      <c r="K37">
        <f t="shared" ref="K37:K98" si="15">(INT(B37/$K$3)+1)*$F$3+(INT(B37/$K$3)+1)*H37*111*$F$4</f>
        <v>427.01315488316993</v>
      </c>
      <c r="L37">
        <f t="shared" si="6"/>
        <v>13771.871422750257</v>
      </c>
      <c r="M37">
        <f t="shared" si="7"/>
        <v>29</v>
      </c>
      <c r="N37">
        <f t="shared" ref="N37:N98" si="16">M37*$F$3+M37*H37*111*$F$4</f>
        <v>562.88097689145138</v>
      </c>
      <c r="O37">
        <f t="shared" si="8"/>
        <v>13636.003600741977</v>
      </c>
      <c r="P37">
        <f t="shared" si="9"/>
        <v>33</v>
      </c>
      <c r="Q37">
        <f t="shared" si="10"/>
        <v>640.51973232475495</v>
      </c>
      <c r="R37">
        <f t="shared" si="11"/>
        <v>13558.364845308672</v>
      </c>
      <c r="S37">
        <f t="shared" si="12"/>
        <v>40</v>
      </c>
      <c r="T37">
        <f t="shared" si="13"/>
        <v>776.38755433303618</v>
      </c>
      <c r="U37">
        <f t="shared" si="14"/>
        <v>13422.497023300391</v>
      </c>
    </row>
    <row r="38" spans="1:21" x14ac:dyDescent="0.25">
      <c r="A38">
        <v>1</v>
      </c>
      <c r="B38">
        <f t="shared" si="2"/>
        <v>952.88</v>
      </c>
      <c r="C38">
        <v>104.067466874549</v>
      </c>
      <c r="D38">
        <v>30.534619858303198</v>
      </c>
      <c r="E38">
        <v>1108</v>
      </c>
      <c r="G38">
        <v>3.6678150928690401</v>
      </c>
      <c r="H38">
        <f t="shared" si="3"/>
        <v>0.12939332803503448</v>
      </c>
      <c r="I38">
        <f t="shared" si="4"/>
        <v>22</v>
      </c>
      <c r="J38">
        <f t="shared" si="5"/>
        <v>19940.341810360562</v>
      </c>
      <c r="K38">
        <f t="shared" si="15"/>
        <v>746.35701412310834</v>
      </c>
      <c r="L38">
        <f t="shared" si="6"/>
        <v>19193.984796237455</v>
      </c>
      <c r="M38">
        <f t="shared" si="7"/>
        <v>28</v>
      </c>
      <c r="N38">
        <f t="shared" si="16"/>
        <v>949.90892706577438</v>
      </c>
      <c r="O38">
        <f t="shared" si="8"/>
        <v>18990.432883294787</v>
      </c>
      <c r="P38">
        <f t="shared" si="9"/>
        <v>32</v>
      </c>
      <c r="Q38">
        <f t="shared" si="10"/>
        <v>1085.6102023608851</v>
      </c>
      <c r="R38">
        <f t="shared" si="11"/>
        <v>18854.731607999678</v>
      </c>
      <c r="S38">
        <f t="shared" si="12"/>
        <v>39</v>
      </c>
      <c r="T38">
        <f t="shared" si="13"/>
        <v>1323.0874341273284</v>
      </c>
      <c r="U38">
        <f t="shared" si="14"/>
        <v>18617.254376233235</v>
      </c>
    </row>
    <row r="39" spans="1:21" x14ac:dyDescent="0.25">
      <c r="A39">
        <v>2</v>
      </c>
      <c r="B39">
        <f t="shared" si="2"/>
        <v>2326.3000000000002</v>
      </c>
      <c r="C39">
        <v>104.089118248429</v>
      </c>
      <c r="D39">
        <v>30.683760751940799</v>
      </c>
      <c r="E39">
        <v>2705</v>
      </c>
      <c r="F39" t="s">
        <v>44</v>
      </c>
      <c r="G39">
        <v>0.32517042791825401</v>
      </c>
      <c r="H39">
        <f t="shared" si="3"/>
        <v>2.6525546866990674E-2</v>
      </c>
      <c r="I39">
        <f t="shared" si="4"/>
        <v>52</v>
      </c>
      <c r="J39">
        <f t="shared" si="5"/>
        <v>24774.867329700373</v>
      </c>
      <c r="K39">
        <f t="shared" si="15"/>
        <v>576.61091303254034</v>
      </c>
      <c r="L39">
        <f t="shared" si="6"/>
        <v>24198.256416667835</v>
      </c>
      <c r="M39">
        <f t="shared" si="7"/>
        <v>67</v>
      </c>
      <c r="N39">
        <f t="shared" si="16"/>
        <v>742.9409840996193</v>
      </c>
      <c r="O39">
        <f t="shared" si="8"/>
        <v>24031.926345600754</v>
      </c>
      <c r="P39">
        <f t="shared" si="9"/>
        <v>78</v>
      </c>
      <c r="Q39">
        <f t="shared" si="10"/>
        <v>864.91636954881051</v>
      </c>
      <c r="R39">
        <f t="shared" si="11"/>
        <v>23909.950960151564</v>
      </c>
      <c r="S39">
        <f t="shared" si="12"/>
        <v>94</v>
      </c>
      <c r="T39">
        <f t="shared" si="13"/>
        <v>1042.3351120203615</v>
      </c>
      <c r="U39">
        <f t="shared" si="14"/>
        <v>23732.532217680011</v>
      </c>
    </row>
    <row r="40" spans="1:21" x14ac:dyDescent="0.25">
      <c r="A40">
        <v>3</v>
      </c>
      <c r="B40">
        <f t="shared" si="2"/>
        <v>2828.54</v>
      </c>
      <c r="C40">
        <v>104.052714552143</v>
      </c>
      <c r="D40">
        <v>30.677855404682099</v>
      </c>
      <c r="E40">
        <v>3289</v>
      </c>
      <c r="H40">
        <f t="shared" si="3"/>
        <v>2.3353788665777735E-2</v>
      </c>
      <c r="I40">
        <f t="shared" si="4"/>
        <v>63</v>
      </c>
      <c r="J40">
        <f t="shared" si="5"/>
        <v>29227.426826730625</v>
      </c>
      <c r="K40">
        <f t="shared" si="15"/>
        <v>654.22608827956742</v>
      </c>
      <c r="L40">
        <f t="shared" si="6"/>
        <v>28573.200738451058</v>
      </c>
      <c r="M40">
        <f t="shared" si="7"/>
        <v>81</v>
      </c>
      <c r="N40">
        <f t="shared" si="16"/>
        <v>841.14782778801532</v>
      </c>
      <c r="O40">
        <f t="shared" si="8"/>
        <v>28386.278998942609</v>
      </c>
      <c r="P40">
        <f t="shared" si="9"/>
        <v>95</v>
      </c>
      <c r="Q40">
        <f t="shared" si="10"/>
        <v>986.53140296125241</v>
      </c>
      <c r="R40">
        <f t="shared" si="11"/>
        <v>28240.895423769372</v>
      </c>
      <c r="S40">
        <f t="shared" si="12"/>
        <v>114</v>
      </c>
      <c r="T40">
        <f t="shared" si="13"/>
        <v>1183.837683553503</v>
      </c>
      <c r="U40">
        <f t="shared" si="14"/>
        <v>28043.589143177123</v>
      </c>
    </row>
    <row r="41" spans="1:21" x14ac:dyDescent="0.25">
      <c r="A41">
        <v>4</v>
      </c>
      <c r="B41">
        <f t="shared" si="2"/>
        <v>1827.5</v>
      </c>
      <c r="C41">
        <v>104.013115422117</v>
      </c>
      <c r="D41">
        <v>30.645505623529299</v>
      </c>
      <c r="E41">
        <v>2125</v>
      </c>
      <c r="F41" t="s">
        <v>45</v>
      </c>
      <c r="G41">
        <v>1.0472877362569299</v>
      </c>
      <c r="H41">
        <f t="shared" si="3"/>
        <v>6.1208025701663123E-2</v>
      </c>
      <c r="I41">
        <f t="shared" si="4"/>
        <v>41</v>
      </c>
      <c r="J41">
        <f t="shared" si="5"/>
        <v>25794.580930281954</v>
      </c>
      <c r="K41">
        <f t="shared" si="15"/>
        <v>770.31544993653779</v>
      </c>
      <c r="L41">
        <f t="shared" si="6"/>
        <v>25024.265480345417</v>
      </c>
      <c r="M41">
        <f t="shared" si="7"/>
        <v>53</v>
      </c>
      <c r="N41">
        <f t="shared" si="16"/>
        <v>995.77363040576836</v>
      </c>
      <c r="O41">
        <f t="shared" si="8"/>
        <v>24798.807299876185</v>
      </c>
      <c r="P41">
        <f t="shared" si="9"/>
        <v>61</v>
      </c>
      <c r="Q41">
        <f t="shared" si="10"/>
        <v>1146.0790840519219</v>
      </c>
      <c r="R41">
        <f t="shared" si="11"/>
        <v>24648.501846230032</v>
      </c>
      <c r="S41">
        <f t="shared" si="12"/>
        <v>74</v>
      </c>
      <c r="T41">
        <f t="shared" si="13"/>
        <v>1390.3254462269217</v>
      </c>
      <c r="U41">
        <f t="shared" si="14"/>
        <v>24404.255484055033</v>
      </c>
    </row>
    <row r="42" spans="1:21" x14ac:dyDescent="0.25">
      <c r="A42">
        <v>5</v>
      </c>
      <c r="B42">
        <f t="shared" si="2"/>
        <v>607.16</v>
      </c>
      <c r="C42">
        <v>104.153369562322</v>
      </c>
      <c r="D42">
        <v>30.590824798866802</v>
      </c>
      <c r="E42">
        <v>706</v>
      </c>
      <c r="H42">
        <f t="shared" si="3"/>
        <v>0.10978920380306531</v>
      </c>
      <c r="I42">
        <f t="shared" si="4"/>
        <v>14</v>
      </c>
      <c r="J42">
        <f t="shared" si="5"/>
        <v>11516.575336808804</v>
      </c>
      <c r="K42">
        <f t="shared" si="15"/>
        <v>414.02484541992698</v>
      </c>
      <c r="L42">
        <f t="shared" si="6"/>
        <v>11102.550491388878</v>
      </c>
      <c r="M42">
        <f t="shared" si="7"/>
        <v>18</v>
      </c>
      <c r="N42">
        <f t="shared" si="16"/>
        <v>532.31765839704894</v>
      </c>
      <c r="O42">
        <f t="shared" si="8"/>
        <v>10984.257678411755</v>
      </c>
      <c r="P42">
        <f t="shared" si="9"/>
        <v>21</v>
      </c>
      <c r="Q42">
        <f t="shared" si="10"/>
        <v>621.03726812989055</v>
      </c>
      <c r="R42">
        <f t="shared" si="11"/>
        <v>10895.538068678914</v>
      </c>
      <c r="S42">
        <f t="shared" si="12"/>
        <v>25</v>
      </c>
      <c r="T42">
        <f t="shared" si="13"/>
        <v>739.33008110701246</v>
      </c>
      <c r="U42">
        <f t="shared" si="14"/>
        <v>10777.245255701791</v>
      </c>
    </row>
    <row r="43" spans="1:21" x14ac:dyDescent="0.25">
      <c r="A43">
        <v>6</v>
      </c>
      <c r="B43">
        <f t="shared" si="2"/>
        <v>1545.42</v>
      </c>
      <c r="C43">
        <v>104.01543390984899</v>
      </c>
      <c r="D43">
        <v>30.670063296048902</v>
      </c>
      <c r="E43">
        <v>1797</v>
      </c>
      <c r="F43" t="s">
        <v>46</v>
      </c>
      <c r="G43">
        <v>0.56068676877936696</v>
      </c>
      <c r="H43">
        <f t="shared" si="3"/>
        <v>5.6376415315656327E-2</v>
      </c>
      <c r="I43">
        <f t="shared" si="4"/>
        <v>35</v>
      </c>
      <c r="J43">
        <f t="shared" si="5"/>
        <v>21067.171451736449</v>
      </c>
      <c r="K43">
        <f t="shared" si="15"/>
        <v>620.04474700264961</v>
      </c>
      <c r="L43">
        <f t="shared" si="6"/>
        <v>20447.126704733801</v>
      </c>
      <c r="M43">
        <f t="shared" si="7"/>
        <v>45</v>
      </c>
      <c r="N43">
        <f t="shared" si="16"/>
        <v>797.20038900340671</v>
      </c>
      <c r="O43">
        <f t="shared" si="8"/>
        <v>20269.971062733042</v>
      </c>
      <c r="P43">
        <f t="shared" si="9"/>
        <v>52</v>
      </c>
      <c r="Q43">
        <f t="shared" si="10"/>
        <v>921.20933840393673</v>
      </c>
      <c r="R43">
        <f t="shared" si="11"/>
        <v>20145.962113332513</v>
      </c>
      <c r="S43">
        <f t="shared" si="12"/>
        <v>62</v>
      </c>
      <c r="T43">
        <f t="shared" si="13"/>
        <v>1098.3649804046938</v>
      </c>
      <c r="U43">
        <f t="shared" si="14"/>
        <v>19968.806471331754</v>
      </c>
    </row>
    <row r="44" spans="1:21" x14ac:dyDescent="0.25">
      <c r="A44">
        <v>7</v>
      </c>
      <c r="B44">
        <f t="shared" si="2"/>
        <v>1567.78</v>
      </c>
      <c r="C44">
        <v>104.039850386176</v>
      </c>
      <c r="D44">
        <v>30.622587704333501</v>
      </c>
      <c r="E44">
        <v>1823</v>
      </c>
      <c r="H44">
        <f t="shared" si="3"/>
        <v>5.2069455389838197E-2</v>
      </c>
      <c r="I44">
        <f t="shared" si="4"/>
        <v>35</v>
      </c>
      <c r="J44">
        <f t="shared" si="5"/>
        <v>20697.421732030944</v>
      </c>
      <c r="K44">
        <f t="shared" si="15"/>
        <v>586.5796683790428</v>
      </c>
      <c r="L44">
        <f t="shared" si="6"/>
        <v>20110.8420636519</v>
      </c>
      <c r="M44">
        <f t="shared" si="7"/>
        <v>45</v>
      </c>
      <c r="N44">
        <f t="shared" si="16"/>
        <v>754.1738593444835</v>
      </c>
      <c r="O44">
        <f t="shared" si="8"/>
        <v>19943.247872686461</v>
      </c>
      <c r="P44">
        <f t="shared" si="9"/>
        <v>53</v>
      </c>
      <c r="Q44">
        <f t="shared" si="10"/>
        <v>888.24921211683625</v>
      </c>
      <c r="R44">
        <f t="shared" si="11"/>
        <v>19809.172519914107</v>
      </c>
      <c r="S44">
        <f t="shared" si="12"/>
        <v>63</v>
      </c>
      <c r="T44">
        <f t="shared" si="13"/>
        <v>1055.8434030822771</v>
      </c>
      <c r="U44">
        <f t="shared" si="14"/>
        <v>19641.578328948668</v>
      </c>
    </row>
    <row r="45" spans="1:21" x14ac:dyDescent="0.25">
      <c r="A45">
        <v>8</v>
      </c>
      <c r="B45">
        <f t="shared" si="2"/>
        <v>2118.1799999999998</v>
      </c>
      <c r="C45">
        <v>104.06016159155401</v>
      </c>
      <c r="D45">
        <v>30.6388264701583</v>
      </c>
      <c r="E45">
        <v>2463</v>
      </c>
      <c r="F45" t="s">
        <v>47</v>
      </c>
      <c r="G45">
        <v>0.221488228010843</v>
      </c>
      <c r="H45">
        <f t="shared" si="3"/>
        <v>2.7555454993214299E-2</v>
      </c>
      <c r="I45">
        <f t="shared" si="4"/>
        <v>48</v>
      </c>
      <c r="J45">
        <f t="shared" si="5"/>
        <v>22776.344624386911</v>
      </c>
      <c r="K45">
        <f t="shared" si="15"/>
        <v>543.23092840769164</v>
      </c>
      <c r="L45">
        <f t="shared" si="6"/>
        <v>22233.11369597922</v>
      </c>
      <c r="M45">
        <f t="shared" si="7"/>
        <v>61</v>
      </c>
      <c r="N45">
        <f t="shared" si="16"/>
        <v>690.35597151810805</v>
      </c>
      <c r="O45">
        <f t="shared" si="8"/>
        <v>22085.988652868804</v>
      </c>
      <c r="P45">
        <f t="shared" si="9"/>
        <v>71</v>
      </c>
      <c r="Q45">
        <f t="shared" si="10"/>
        <v>803.52908160304378</v>
      </c>
      <c r="R45">
        <f t="shared" si="11"/>
        <v>21972.815542783868</v>
      </c>
      <c r="S45">
        <f t="shared" si="12"/>
        <v>85</v>
      </c>
      <c r="T45">
        <f t="shared" si="13"/>
        <v>961.97143572195387</v>
      </c>
      <c r="U45">
        <f t="shared" si="14"/>
        <v>21814.373188664958</v>
      </c>
    </row>
    <row r="46" spans="1:21" x14ac:dyDescent="0.25">
      <c r="A46">
        <v>9</v>
      </c>
      <c r="B46">
        <f t="shared" si="2"/>
        <v>1093.92</v>
      </c>
      <c r="C46">
        <v>104.053149578616</v>
      </c>
      <c r="D46">
        <v>30.583361832547201</v>
      </c>
      <c r="E46">
        <v>1272</v>
      </c>
      <c r="H46">
        <f t="shared" si="3"/>
        <v>8.2647110906339749E-2</v>
      </c>
      <c r="I46">
        <f t="shared" si="4"/>
        <v>25</v>
      </c>
      <c r="J46">
        <f t="shared" si="5"/>
        <v>17783.251823510054</v>
      </c>
      <c r="K46">
        <f t="shared" si="15"/>
        <v>588.69146553018561</v>
      </c>
      <c r="L46">
        <f t="shared" si="6"/>
        <v>17194.56035797987</v>
      </c>
      <c r="M46">
        <f t="shared" si="7"/>
        <v>32</v>
      </c>
      <c r="N46">
        <f t="shared" si="16"/>
        <v>753.52507587863761</v>
      </c>
      <c r="O46">
        <f t="shared" si="8"/>
        <v>17029.726747631415</v>
      </c>
      <c r="P46">
        <f t="shared" si="9"/>
        <v>37</v>
      </c>
      <c r="Q46">
        <f t="shared" si="10"/>
        <v>871.26336898467468</v>
      </c>
      <c r="R46">
        <f t="shared" si="11"/>
        <v>16911.988454525381</v>
      </c>
      <c r="S46">
        <f t="shared" si="12"/>
        <v>44</v>
      </c>
      <c r="T46">
        <f t="shared" si="13"/>
        <v>1036.0969793331267</v>
      </c>
      <c r="U46">
        <f t="shared" si="14"/>
        <v>16747.154844176926</v>
      </c>
    </row>
    <row r="47" spans="1:21" x14ac:dyDescent="0.25">
      <c r="A47">
        <v>10</v>
      </c>
      <c r="B47">
        <f t="shared" si="2"/>
        <v>3442.58</v>
      </c>
      <c r="C47">
        <v>104.06898372895201</v>
      </c>
      <c r="D47">
        <v>30.6554102140895</v>
      </c>
      <c r="E47">
        <v>4003</v>
      </c>
      <c r="F47" t="s">
        <v>48</v>
      </c>
      <c r="G47">
        <v>0.94728853892470399</v>
      </c>
      <c r="H47">
        <f t="shared" si="3"/>
        <v>8.8975509006620646E-3</v>
      </c>
      <c r="I47">
        <f t="shared" si="4"/>
        <v>77</v>
      </c>
      <c r="J47">
        <f t="shared" si="5"/>
        <v>30600.630024882161</v>
      </c>
      <c r="K47">
        <f t="shared" si="15"/>
        <v>552.49473509591735</v>
      </c>
      <c r="L47">
        <f t="shared" si="6"/>
        <v>30048.135289786245</v>
      </c>
      <c r="M47">
        <f t="shared" si="7"/>
        <v>99</v>
      </c>
      <c r="N47">
        <f t="shared" si="16"/>
        <v>710.35037369475094</v>
      </c>
      <c r="O47">
        <f t="shared" si="8"/>
        <v>29890.279651187411</v>
      </c>
      <c r="P47">
        <f t="shared" si="9"/>
        <v>115</v>
      </c>
      <c r="Q47">
        <f t="shared" si="10"/>
        <v>825.15447449390251</v>
      </c>
      <c r="R47">
        <f t="shared" si="11"/>
        <v>29775.475550388259</v>
      </c>
      <c r="S47">
        <f t="shared" si="12"/>
        <v>138</v>
      </c>
      <c r="T47">
        <f t="shared" si="13"/>
        <v>990.18536939268301</v>
      </c>
      <c r="U47">
        <f t="shared" si="14"/>
        <v>29610.444655489478</v>
      </c>
    </row>
    <row r="48" spans="1:21" x14ac:dyDescent="0.25">
      <c r="A48">
        <v>11</v>
      </c>
      <c r="B48">
        <f t="shared" si="2"/>
        <v>638.98</v>
      </c>
      <c r="C48">
        <v>103.95649982907101</v>
      </c>
      <c r="D48">
        <v>30.677044854643199</v>
      </c>
      <c r="E48">
        <v>743</v>
      </c>
      <c r="H48">
        <f t="shared" si="3"/>
        <v>0.1157213412452251</v>
      </c>
      <c r="I48">
        <f t="shared" si="4"/>
        <v>15</v>
      </c>
      <c r="J48">
        <f t="shared" si="5"/>
        <v>12498.807900624506</v>
      </c>
      <c r="K48">
        <f t="shared" si="15"/>
        <v>463.35206634659954</v>
      </c>
      <c r="L48">
        <f t="shared" si="6"/>
        <v>12035.455834277907</v>
      </c>
      <c r="M48">
        <f t="shared" si="7"/>
        <v>19</v>
      </c>
      <c r="N48">
        <f t="shared" si="16"/>
        <v>586.91261737235948</v>
      </c>
      <c r="O48">
        <f t="shared" si="8"/>
        <v>11911.895283252146</v>
      </c>
      <c r="P48">
        <f t="shared" si="9"/>
        <v>22</v>
      </c>
      <c r="Q48">
        <f t="shared" si="10"/>
        <v>679.58303064167933</v>
      </c>
      <c r="R48">
        <f t="shared" si="11"/>
        <v>11819.224869982827</v>
      </c>
      <c r="S48">
        <f t="shared" si="12"/>
        <v>26</v>
      </c>
      <c r="T48">
        <f t="shared" si="13"/>
        <v>803.14358166743932</v>
      </c>
      <c r="U48">
        <f t="shared" si="14"/>
        <v>11695.664318957068</v>
      </c>
    </row>
    <row r="49" spans="1:21" x14ac:dyDescent="0.25">
      <c r="A49">
        <v>12</v>
      </c>
      <c r="B49">
        <f t="shared" si="2"/>
        <v>2872.4</v>
      </c>
      <c r="C49">
        <v>104.04589550928</v>
      </c>
      <c r="D49">
        <v>30.6942808113773</v>
      </c>
      <c r="E49">
        <v>3340</v>
      </c>
      <c r="F49" t="s">
        <v>49</v>
      </c>
      <c r="G49">
        <v>0.34093909825357899</v>
      </c>
      <c r="H49">
        <f t="shared" si="3"/>
        <v>3.9678221855589189E-2</v>
      </c>
      <c r="I49">
        <f t="shared" si="4"/>
        <v>64</v>
      </c>
      <c r="J49">
        <f t="shared" si="5"/>
        <v>34364.975273353644</v>
      </c>
      <c r="K49">
        <f t="shared" si="15"/>
        <v>896.5481761242113</v>
      </c>
      <c r="L49">
        <f t="shared" si="6"/>
        <v>33468.427097229433</v>
      </c>
      <c r="M49">
        <f t="shared" si="7"/>
        <v>83</v>
      </c>
      <c r="N49">
        <f t="shared" si="16"/>
        <v>1162.7109159110864</v>
      </c>
      <c r="O49">
        <f t="shared" si="8"/>
        <v>33202.26435744256</v>
      </c>
      <c r="P49">
        <f t="shared" si="9"/>
        <v>96</v>
      </c>
      <c r="Q49">
        <f t="shared" si="10"/>
        <v>1344.8222641863167</v>
      </c>
      <c r="R49">
        <f t="shared" si="11"/>
        <v>33020.153009167327</v>
      </c>
      <c r="S49">
        <f t="shared" si="12"/>
        <v>115</v>
      </c>
      <c r="T49">
        <f t="shared" si="13"/>
        <v>1610.9850039731919</v>
      </c>
      <c r="U49">
        <f t="shared" si="14"/>
        <v>32753.990269380454</v>
      </c>
    </row>
    <row r="50" spans="1:21" x14ac:dyDescent="0.25">
      <c r="A50">
        <v>13</v>
      </c>
      <c r="B50">
        <f t="shared" si="2"/>
        <v>1065.54</v>
      </c>
      <c r="C50">
        <v>104.066788899112</v>
      </c>
      <c r="D50">
        <v>30.771126190476298</v>
      </c>
      <c r="E50">
        <v>1239</v>
      </c>
      <c r="H50">
        <f t="shared" si="3"/>
        <v>0.10727771959157471</v>
      </c>
      <c r="I50">
        <f t="shared" si="4"/>
        <v>24</v>
      </c>
      <c r="J50">
        <f t="shared" si="5"/>
        <v>19943.75926322729</v>
      </c>
      <c r="K50">
        <f t="shared" si="15"/>
        <v>696.37568998390998</v>
      </c>
      <c r="L50">
        <f t="shared" si="6"/>
        <v>19247.38357324338</v>
      </c>
      <c r="M50">
        <f t="shared" si="7"/>
        <v>31</v>
      </c>
      <c r="N50">
        <f t="shared" si="16"/>
        <v>899.48526622921725</v>
      </c>
      <c r="O50">
        <f t="shared" si="8"/>
        <v>19044.273996998072</v>
      </c>
      <c r="P50">
        <f t="shared" si="9"/>
        <v>36</v>
      </c>
      <c r="Q50">
        <f t="shared" si="10"/>
        <v>1044.5635349758652</v>
      </c>
      <c r="R50">
        <f t="shared" si="11"/>
        <v>18899.195728251423</v>
      </c>
      <c r="S50">
        <f t="shared" si="12"/>
        <v>43</v>
      </c>
      <c r="T50">
        <f t="shared" si="13"/>
        <v>1247.6731112211721</v>
      </c>
      <c r="U50">
        <f t="shared" si="14"/>
        <v>18696.086152006119</v>
      </c>
    </row>
    <row r="51" spans="1:21" x14ac:dyDescent="0.25">
      <c r="A51">
        <v>14</v>
      </c>
      <c r="B51">
        <f t="shared" si="2"/>
        <v>4531.34</v>
      </c>
      <c r="C51">
        <v>104.08148741051301</v>
      </c>
      <c r="D51">
        <v>30.655056815523999</v>
      </c>
      <c r="E51">
        <v>5269</v>
      </c>
      <c r="F51" t="s">
        <v>50</v>
      </c>
      <c r="G51">
        <v>0.22495429472536899</v>
      </c>
      <c r="H51">
        <f t="shared" si="3"/>
        <v>1.3390101430200252E-2</v>
      </c>
      <c r="I51">
        <f t="shared" si="4"/>
        <v>101</v>
      </c>
      <c r="J51">
        <f t="shared" si="5"/>
        <v>42312.162711250887</v>
      </c>
      <c r="K51">
        <f t="shared" si="15"/>
        <v>825.43285426795012</v>
      </c>
      <c r="L51">
        <f t="shared" si="6"/>
        <v>41486.729856982936</v>
      </c>
      <c r="M51">
        <f t="shared" si="7"/>
        <v>130</v>
      </c>
      <c r="N51">
        <f t="shared" si="16"/>
        <v>1062.4383272755792</v>
      </c>
      <c r="O51">
        <f t="shared" si="8"/>
        <v>41249.724383975306</v>
      </c>
      <c r="P51">
        <f t="shared" si="9"/>
        <v>152</v>
      </c>
      <c r="Q51">
        <f t="shared" si="10"/>
        <v>1242.2355826606772</v>
      </c>
      <c r="R51">
        <f t="shared" si="11"/>
        <v>41069.927128590207</v>
      </c>
      <c r="S51">
        <f t="shared" si="12"/>
        <v>182</v>
      </c>
      <c r="T51">
        <f t="shared" si="13"/>
        <v>1487.4136581858111</v>
      </c>
      <c r="U51">
        <f t="shared" si="14"/>
        <v>40824.749053065076</v>
      </c>
    </row>
    <row r="52" spans="1:21" x14ac:dyDescent="0.25">
      <c r="A52">
        <v>15</v>
      </c>
      <c r="B52">
        <f t="shared" si="2"/>
        <v>2223.96</v>
      </c>
      <c r="C52">
        <v>104.108382038282</v>
      </c>
      <c r="D52">
        <v>30.682008531322399</v>
      </c>
      <c r="E52">
        <v>2586</v>
      </c>
      <c r="H52">
        <f t="shared" si="3"/>
        <v>4.1085063940305006E-2</v>
      </c>
      <c r="I52">
        <f t="shared" si="4"/>
        <v>50</v>
      </c>
      <c r="J52">
        <f t="shared" si="5"/>
        <v>26919.696726188005</v>
      </c>
      <c r="K52">
        <f t="shared" si="15"/>
        <v>716.04420973738559</v>
      </c>
      <c r="L52">
        <f t="shared" si="6"/>
        <v>26203.65251645062</v>
      </c>
      <c r="M52">
        <f t="shared" si="7"/>
        <v>64</v>
      </c>
      <c r="N52">
        <f t="shared" si="16"/>
        <v>916.5365884638536</v>
      </c>
      <c r="O52">
        <f t="shared" si="8"/>
        <v>26003.160137724153</v>
      </c>
      <c r="P52">
        <f t="shared" si="9"/>
        <v>75</v>
      </c>
      <c r="Q52">
        <f t="shared" si="10"/>
        <v>1074.0663146060783</v>
      </c>
      <c r="R52">
        <f t="shared" si="11"/>
        <v>25845.630411581926</v>
      </c>
      <c r="S52">
        <f t="shared" si="12"/>
        <v>89</v>
      </c>
      <c r="T52">
        <f t="shared" si="13"/>
        <v>1274.5586933325462</v>
      </c>
      <c r="U52">
        <f t="shared" si="14"/>
        <v>25645.138032855459</v>
      </c>
    </row>
    <row r="53" spans="1:21" x14ac:dyDescent="0.25">
      <c r="A53">
        <v>16</v>
      </c>
      <c r="B53">
        <f t="shared" si="2"/>
        <v>2205.9</v>
      </c>
      <c r="C53">
        <v>104.07169608265001</v>
      </c>
      <c r="D53">
        <v>30.613747212085599</v>
      </c>
      <c r="E53">
        <v>2565</v>
      </c>
      <c r="H53">
        <f t="shared" si="3"/>
        <v>5.0204261582025927E-2</v>
      </c>
      <c r="I53">
        <f t="shared" si="4"/>
        <v>50</v>
      </c>
      <c r="J53">
        <f t="shared" si="5"/>
        <v>28710.683504316723</v>
      </c>
      <c r="K53">
        <f t="shared" si="15"/>
        <v>817.26730356048779</v>
      </c>
      <c r="L53">
        <f t="shared" si="6"/>
        <v>27893.416200756234</v>
      </c>
      <c r="M53">
        <f t="shared" si="7"/>
        <v>64</v>
      </c>
      <c r="N53">
        <f t="shared" si="16"/>
        <v>1046.1021485574245</v>
      </c>
      <c r="O53">
        <f t="shared" si="8"/>
        <v>27664.581355759299</v>
      </c>
      <c r="P53">
        <f t="shared" si="9"/>
        <v>74</v>
      </c>
      <c r="Q53">
        <f t="shared" si="10"/>
        <v>1209.5556092695219</v>
      </c>
      <c r="R53">
        <f t="shared" si="11"/>
        <v>27501.127895047201</v>
      </c>
      <c r="S53">
        <f t="shared" si="12"/>
        <v>89</v>
      </c>
      <c r="T53">
        <f t="shared" si="13"/>
        <v>1454.7358003376683</v>
      </c>
      <c r="U53">
        <f t="shared" si="14"/>
        <v>27255.947703979054</v>
      </c>
    </row>
    <row r="54" spans="1:21" x14ac:dyDescent="0.25">
      <c r="A54">
        <v>17</v>
      </c>
      <c r="B54">
        <f t="shared" si="2"/>
        <v>2744.2599999999998</v>
      </c>
      <c r="C54">
        <v>104.109077104669</v>
      </c>
      <c r="D54">
        <v>30.666351660294499</v>
      </c>
      <c r="E54">
        <v>3191</v>
      </c>
      <c r="H54">
        <f t="shared" si="3"/>
        <v>3.7675666440819842E-2</v>
      </c>
      <c r="I54">
        <f t="shared" si="4"/>
        <v>61</v>
      </c>
      <c r="J54">
        <f t="shared" si="5"/>
        <v>32282.923256249735</v>
      </c>
      <c r="K54">
        <f t="shared" si="15"/>
        <v>827.40387494158222</v>
      </c>
      <c r="L54">
        <f t="shared" si="6"/>
        <v>31455.519381308153</v>
      </c>
      <c r="M54">
        <f t="shared" si="7"/>
        <v>79</v>
      </c>
      <c r="N54">
        <f t="shared" si="16"/>
        <v>1071.5558380390985</v>
      </c>
      <c r="O54">
        <f t="shared" si="8"/>
        <v>31211.367418210637</v>
      </c>
      <c r="P54">
        <f t="shared" si="9"/>
        <v>92</v>
      </c>
      <c r="Q54">
        <f t="shared" si="10"/>
        <v>1247.8878113873045</v>
      </c>
      <c r="R54">
        <f t="shared" si="11"/>
        <v>31035.035444862431</v>
      </c>
      <c r="S54">
        <f t="shared" si="12"/>
        <v>110</v>
      </c>
      <c r="T54">
        <f t="shared" si="13"/>
        <v>1492.0397744848206</v>
      </c>
      <c r="U54">
        <f t="shared" si="14"/>
        <v>30790.883481764915</v>
      </c>
    </row>
    <row r="55" spans="1:21" x14ac:dyDescent="0.25">
      <c r="A55">
        <v>18</v>
      </c>
      <c r="B55">
        <f t="shared" si="2"/>
        <v>618.34</v>
      </c>
      <c r="C55">
        <v>103.976153243393</v>
      </c>
      <c r="D55">
        <v>30.7437588901251</v>
      </c>
      <c r="E55">
        <v>719</v>
      </c>
      <c r="H55">
        <f t="shared" si="3"/>
        <v>0.12432259870354856</v>
      </c>
      <c r="I55">
        <f t="shared" si="4"/>
        <v>14</v>
      </c>
      <c r="J55">
        <f t="shared" si="5"/>
        <v>12626.396204666988</v>
      </c>
      <c r="K55">
        <f t="shared" si="15"/>
        <v>459.19463677062896</v>
      </c>
      <c r="L55">
        <f t="shared" si="6"/>
        <v>12167.201567896358</v>
      </c>
      <c r="M55">
        <f t="shared" si="7"/>
        <v>18</v>
      </c>
      <c r="N55">
        <f t="shared" si="16"/>
        <v>590.39310441938005</v>
      </c>
      <c r="O55">
        <f t="shared" si="8"/>
        <v>12036.003100247608</v>
      </c>
      <c r="P55">
        <f t="shared" si="9"/>
        <v>21</v>
      </c>
      <c r="Q55">
        <f t="shared" si="10"/>
        <v>688.79195515594336</v>
      </c>
      <c r="R55">
        <f t="shared" si="11"/>
        <v>11937.604249511045</v>
      </c>
      <c r="S55">
        <f t="shared" si="12"/>
        <v>25</v>
      </c>
      <c r="T55">
        <f t="shared" si="13"/>
        <v>819.9904228046945</v>
      </c>
      <c r="U55">
        <f t="shared" si="14"/>
        <v>11806.405781862293</v>
      </c>
    </row>
    <row r="56" spans="1:21" x14ac:dyDescent="0.25">
      <c r="A56">
        <v>19</v>
      </c>
      <c r="B56">
        <f t="shared" si="2"/>
        <v>2323.7199999999998</v>
      </c>
      <c r="C56">
        <v>104.042117606218</v>
      </c>
      <c r="D56">
        <v>30.646051120281399</v>
      </c>
      <c r="E56">
        <v>2702</v>
      </c>
      <c r="H56">
        <f t="shared" si="3"/>
        <v>3.4386602288892822E-2</v>
      </c>
      <c r="I56">
        <f t="shared" si="4"/>
        <v>52</v>
      </c>
      <c r="J56">
        <f t="shared" si="5"/>
        <v>26572.253063527525</v>
      </c>
      <c r="K56">
        <f t="shared" si="15"/>
        <v>667.35893682297876</v>
      </c>
      <c r="L56">
        <f t="shared" si="6"/>
        <v>25904.894126704545</v>
      </c>
      <c r="M56">
        <f t="shared" si="7"/>
        <v>67</v>
      </c>
      <c r="N56">
        <f t="shared" si="16"/>
        <v>859.86632244499197</v>
      </c>
      <c r="O56">
        <f t="shared" si="8"/>
        <v>25712.386741082533</v>
      </c>
      <c r="P56">
        <f t="shared" si="9"/>
        <v>78</v>
      </c>
      <c r="Q56">
        <f t="shared" si="10"/>
        <v>1001.0384052344681</v>
      </c>
      <c r="R56">
        <f t="shared" si="11"/>
        <v>25571.214658293058</v>
      </c>
      <c r="S56">
        <f t="shared" si="12"/>
        <v>93</v>
      </c>
      <c r="T56">
        <f t="shared" si="13"/>
        <v>1193.5457908564813</v>
      </c>
      <c r="U56">
        <f t="shared" si="14"/>
        <v>25378.707272671043</v>
      </c>
    </row>
    <row r="57" spans="1:21" x14ac:dyDescent="0.25">
      <c r="A57">
        <v>20</v>
      </c>
      <c r="B57">
        <f t="shared" si="2"/>
        <v>2519.8000000000002</v>
      </c>
      <c r="C57">
        <v>104.095126213651</v>
      </c>
      <c r="D57">
        <v>30.662660933447</v>
      </c>
      <c r="E57">
        <v>2930</v>
      </c>
      <c r="H57">
        <f t="shared" si="3"/>
        <v>2.3683375616548832E-2</v>
      </c>
      <c r="I57">
        <f t="shared" si="4"/>
        <v>56</v>
      </c>
      <c r="J57">
        <f t="shared" si="5"/>
        <v>26120.16925087012</v>
      </c>
      <c r="K57">
        <f t="shared" si="15"/>
        <v>585.63172566493517</v>
      </c>
      <c r="L57">
        <f t="shared" si="6"/>
        <v>25534.537525205185</v>
      </c>
      <c r="M57">
        <f t="shared" si="7"/>
        <v>72</v>
      </c>
      <c r="N57">
        <f t="shared" si="16"/>
        <v>752.95507585491657</v>
      </c>
      <c r="O57">
        <f t="shared" si="8"/>
        <v>25367.214175015204</v>
      </c>
      <c r="P57">
        <f t="shared" si="9"/>
        <v>84</v>
      </c>
      <c r="Q57">
        <f t="shared" si="10"/>
        <v>878.44758849740265</v>
      </c>
      <c r="R57">
        <f t="shared" si="11"/>
        <v>25241.721662372718</v>
      </c>
      <c r="S57">
        <f t="shared" si="12"/>
        <v>101</v>
      </c>
      <c r="T57">
        <f t="shared" si="13"/>
        <v>1056.228648074258</v>
      </c>
      <c r="U57">
        <f t="shared" si="14"/>
        <v>25063.940602795861</v>
      </c>
    </row>
    <row r="58" spans="1:21" x14ac:dyDescent="0.25">
      <c r="A58">
        <v>21</v>
      </c>
      <c r="B58">
        <f t="shared" si="2"/>
        <v>1465.44</v>
      </c>
      <c r="C58">
        <v>103.99153043838</v>
      </c>
      <c r="D58">
        <v>30.672606369131302</v>
      </c>
      <c r="E58">
        <v>1704</v>
      </c>
      <c r="H58">
        <f t="shared" si="3"/>
        <v>8.0414725167615941E-2</v>
      </c>
      <c r="I58">
        <f t="shared" si="4"/>
        <v>33</v>
      </c>
      <c r="J58">
        <f t="shared" si="5"/>
        <v>23496.031189478148</v>
      </c>
      <c r="K58">
        <f t="shared" si="15"/>
        <v>760.71827657795438</v>
      </c>
      <c r="L58">
        <f t="shared" si="6"/>
        <v>22735.312912900194</v>
      </c>
      <c r="M58">
        <f t="shared" si="7"/>
        <v>42</v>
      </c>
      <c r="N58">
        <f t="shared" si="16"/>
        <v>968.18689746285099</v>
      </c>
      <c r="O58">
        <f t="shared" si="8"/>
        <v>22527.844292015296</v>
      </c>
      <c r="P58">
        <f t="shared" si="9"/>
        <v>49</v>
      </c>
      <c r="Q58">
        <f t="shared" si="10"/>
        <v>1129.5513803733263</v>
      </c>
      <c r="R58">
        <f t="shared" si="11"/>
        <v>22366.479809104821</v>
      </c>
      <c r="S58">
        <f t="shared" si="12"/>
        <v>59</v>
      </c>
      <c r="T58">
        <f t="shared" si="13"/>
        <v>1360.0720702454335</v>
      </c>
      <c r="U58">
        <f t="shared" si="14"/>
        <v>22135.959119232713</v>
      </c>
    </row>
    <row r="59" spans="1:21" x14ac:dyDescent="0.25">
      <c r="A59">
        <v>22</v>
      </c>
      <c r="B59">
        <f t="shared" si="2"/>
        <v>941.69999999999993</v>
      </c>
      <c r="C59">
        <v>104.172923634703</v>
      </c>
      <c r="D59">
        <v>30.687439739725999</v>
      </c>
      <c r="E59">
        <v>1095</v>
      </c>
      <c r="H59">
        <f t="shared" si="3"/>
        <v>0.10412942760915254</v>
      </c>
      <c r="I59">
        <f t="shared" si="4"/>
        <v>21</v>
      </c>
      <c r="J59">
        <f t="shared" si="5"/>
        <v>17329.662329755938</v>
      </c>
      <c r="K59">
        <f t="shared" si="15"/>
        <v>594.65139151386927</v>
      </c>
      <c r="L59">
        <f t="shared" si="6"/>
        <v>16735.010938242071</v>
      </c>
      <c r="M59">
        <f t="shared" si="7"/>
        <v>27</v>
      </c>
      <c r="N59">
        <f t="shared" si="16"/>
        <v>764.5517890892603</v>
      </c>
      <c r="O59">
        <f t="shared" si="8"/>
        <v>16565.110540666679</v>
      </c>
      <c r="P59">
        <f t="shared" si="9"/>
        <v>32</v>
      </c>
      <c r="Q59">
        <f t="shared" si="10"/>
        <v>906.13545373541967</v>
      </c>
      <c r="R59">
        <f t="shared" si="11"/>
        <v>16423.526876020518</v>
      </c>
      <c r="S59">
        <f t="shared" si="12"/>
        <v>38</v>
      </c>
      <c r="T59">
        <f t="shared" si="13"/>
        <v>1076.0358513108108</v>
      </c>
      <c r="U59">
        <f t="shared" si="14"/>
        <v>16253.626478445127</v>
      </c>
    </row>
    <row r="60" spans="1:21" x14ac:dyDescent="0.25">
      <c r="A60">
        <v>23</v>
      </c>
      <c r="B60">
        <f t="shared" si="2"/>
        <v>2775.22</v>
      </c>
      <c r="C60">
        <v>104.066055369693</v>
      </c>
      <c r="D60">
        <v>30.668567511001001</v>
      </c>
      <c r="E60">
        <v>3227</v>
      </c>
      <c r="H60">
        <f t="shared" si="3"/>
        <v>7.1215934501134802E-3</v>
      </c>
      <c r="I60">
        <f t="shared" si="4"/>
        <v>62</v>
      </c>
      <c r="J60">
        <f t="shared" si="5"/>
        <v>24176.18245860493</v>
      </c>
      <c r="K60">
        <f t="shared" si="15"/>
        <v>420.42161224736196</v>
      </c>
      <c r="L60">
        <f t="shared" si="6"/>
        <v>23755.760846357567</v>
      </c>
      <c r="M60">
        <f t="shared" si="7"/>
        <v>80</v>
      </c>
      <c r="N60">
        <f t="shared" si="16"/>
        <v>542.47949967401541</v>
      </c>
      <c r="O60">
        <f t="shared" si="8"/>
        <v>23633.702958930913</v>
      </c>
      <c r="P60">
        <f t="shared" si="9"/>
        <v>93</v>
      </c>
      <c r="Q60">
        <f t="shared" si="10"/>
        <v>630.63241837104295</v>
      </c>
      <c r="R60">
        <f t="shared" si="11"/>
        <v>23545.550040233888</v>
      </c>
      <c r="S60">
        <f t="shared" si="12"/>
        <v>112</v>
      </c>
      <c r="T60">
        <f t="shared" si="13"/>
        <v>759.47129954362151</v>
      </c>
      <c r="U60">
        <f t="shared" si="14"/>
        <v>23416.711159061309</v>
      </c>
    </row>
    <row r="61" spans="1:21" x14ac:dyDescent="0.25">
      <c r="A61">
        <v>24</v>
      </c>
      <c r="B61">
        <f t="shared" si="2"/>
        <v>329.38</v>
      </c>
      <c r="C61">
        <v>104.19759142558701</v>
      </c>
      <c r="D61">
        <v>30.8314282010444</v>
      </c>
      <c r="E61">
        <v>383</v>
      </c>
      <c r="H61">
        <f t="shared" si="3"/>
        <v>0.20965020625545699</v>
      </c>
      <c r="I61">
        <f t="shared" si="4"/>
        <v>8</v>
      </c>
      <c r="J61">
        <f t="shared" si="5"/>
        <v>9533.5930351486004</v>
      </c>
      <c r="K61">
        <f t="shared" si="15"/>
        <v>413.93876630969163</v>
      </c>
      <c r="L61">
        <f t="shared" si="6"/>
        <v>9119.654268838909</v>
      </c>
      <c r="M61">
        <f t="shared" si="7"/>
        <v>10</v>
      </c>
      <c r="N61">
        <f t="shared" si="16"/>
        <v>517.42345788711464</v>
      </c>
      <c r="O61">
        <f t="shared" si="8"/>
        <v>9016.1695772614858</v>
      </c>
      <c r="P61">
        <f t="shared" si="9"/>
        <v>11</v>
      </c>
      <c r="Q61">
        <f t="shared" si="10"/>
        <v>569.16580367582606</v>
      </c>
      <c r="R61">
        <f t="shared" si="11"/>
        <v>8964.427231472775</v>
      </c>
      <c r="S61">
        <f t="shared" si="12"/>
        <v>14</v>
      </c>
      <c r="T61">
        <f t="shared" si="13"/>
        <v>724.39284104196031</v>
      </c>
      <c r="U61">
        <f t="shared" si="14"/>
        <v>8809.200194106641</v>
      </c>
    </row>
    <row r="62" spans="1:21" x14ac:dyDescent="0.25">
      <c r="A62">
        <v>25</v>
      </c>
      <c r="B62">
        <f t="shared" si="2"/>
        <v>355.18</v>
      </c>
      <c r="C62">
        <v>103.940034121065</v>
      </c>
      <c r="D62">
        <v>30.796192815980501</v>
      </c>
      <c r="E62">
        <v>413</v>
      </c>
      <c r="H62">
        <f t="shared" si="3"/>
        <v>0.18645479667549403</v>
      </c>
      <c r="I62">
        <f t="shared" si="4"/>
        <v>8</v>
      </c>
      <c r="J62">
        <f t="shared" si="5"/>
        <v>9457.3189668518771</v>
      </c>
      <c r="K62">
        <f t="shared" si="15"/>
        <v>372.74371889567743</v>
      </c>
      <c r="L62">
        <f t="shared" si="6"/>
        <v>9084.5752479561997</v>
      </c>
      <c r="M62">
        <f t="shared" si="7"/>
        <v>11</v>
      </c>
      <c r="N62">
        <f t="shared" si="16"/>
        <v>512.5226134815565</v>
      </c>
      <c r="O62">
        <f t="shared" si="8"/>
        <v>8944.7963533703205</v>
      </c>
      <c r="P62">
        <f t="shared" si="9"/>
        <v>12</v>
      </c>
      <c r="Q62">
        <f t="shared" si="10"/>
        <v>559.11557834351606</v>
      </c>
      <c r="R62">
        <f t="shared" si="11"/>
        <v>8898.203388508362</v>
      </c>
      <c r="S62">
        <f t="shared" si="12"/>
        <v>15</v>
      </c>
      <c r="T62">
        <f t="shared" si="13"/>
        <v>698.89447292939519</v>
      </c>
      <c r="U62">
        <f t="shared" si="14"/>
        <v>8758.4244939224827</v>
      </c>
    </row>
    <row r="63" spans="1:21" x14ac:dyDescent="0.25">
      <c r="A63">
        <v>26</v>
      </c>
      <c r="B63">
        <f t="shared" si="2"/>
        <v>922.78</v>
      </c>
      <c r="C63">
        <v>103.98774826001799</v>
      </c>
      <c r="D63">
        <v>30.624755174277698</v>
      </c>
      <c r="E63">
        <v>1073</v>
      </c>
      <c r="H63">
        <f t="shared" si="3"/>
        <v>9.2449889732260829E-2</v>
      </c>
      <c r="I63">
        <f t="shared" si="4"/>
        <v>21</v>
      </c>
      <c r="J63">
        <f t="shared" si="5"/>
        <v>15904.799833788849</v>
      </c>
      <c r="K63">
        <f t="shared" si="15"/>
        <v>540.20138593180002</v>
      </c>
      <c r="L63">
        <f t="shared" si="6"/>
        <v>15364.59844785705</v>
      </c>
      <c r="M63">
        <f t="shared" si="7"/>
        <v>27</v>
      </c>
      <c r="N63">
        <f t="shared" si="16"/>
        <v>694.54463905517139</v>
      </c>
      <c r="O63">
        <f t="shared" si="8"/>
        <v>15210.255194733678</v>
      </c>
      <c r="P63">
        <f t="shared" si="9"/>
        <v>31</v>
      </c>
      <c r="Q63">
        <f t="shared" si="10"/>
        <v>797.440141137419</v>
      </c>
      <c r="R63">
        <f t="shared" si="11"/>
        <v>15107.359692651431</v>
      </c>
      <c r="S63">
        <f t="shared" si="12"/>
        <v>37</v>
      </c>
      <c r="T63">
        <f t="shared" si="13"/>
        <v>951.78339426079037</v>
      </c>
      <c r="U63">
        <f t="shared" si="14"/>
        <v>14953.016439528059</v>
      </c>
    </row>
    <row r="64" spans="1:21" x14ac:dyDescent="0.25">
      <c r="A64">
        <v>27</v>
      </c>
      <c r="B64">
        <f t="shared" si="2"/>
        <v>106.64</v>
      </c>
      <c r="C64">
        <v>104.315198362903</v>
      </c>
      <c r="D64">
        <v>30.569919927419299</v>
      </c>
      <c r="E64">
        <v>124</v>
      </c>
      <c r="H64">
        <f t="shared" si="3"/>
        <v>0.26123066034493292</v>
      </c>
      <c r="I64">
        <f t="shared" si="4"/>
        <v>3</v>
      </c>
      <c r="J64">
        <f t="shared" si="5"/>
        <v>3636.097998156446</v>
      </c>
      <c r="K64">
        <f t="shared" si="15"/>
        <v>189.57961978972531</v>
      </c>
      <c r="L64">
        <f t="shared" si="6"/>
        <v>3446.5183783667208</v>
      </c>
      <c r="M64">
        <f t="shared" si="7"/>
        <v>4</v>
      </c>
      <c r="N64">
        <f t="shared" si="16"/>
        <v>252.77282638630044</v>
      </c>
      <c r="O64">
        <f t="shared" si="8"/>
        <v>3383.3251717701455</v>
      </c>
      <c r="P64">
        <f t="shared" si="9"/>
        <v>4</v>
      </c>
      <c r="Q64">
        <f t="shared" si="10"/>
        <v>252.77282638630044</v>
      </c>
      <c r="R64">
        <f t="shared" si="11"/>
        <v>3383.3251717701455</v>
      </c>
      <c r="S64">
        <f t="shared" si="12"/>
        <v>5</v>
      </c>
      <c r="T64">
        <f t="shared" si="13"/>
        <v>315.9660329828755</v>
      </c>
      <c r="U64">
        <f t="shared" si="14"/>
        <v>3320.1319651735703</v>
      </c>
    </row>
    <row r="65" spans="1:21" x14ac:dyDescent="0.25">
      <c r="A65">
        <v>28</v>
      </c>
      <c r="B65">
        <f t="shared" si="2"/>
        <v>1854.16</v>
      </c>
      <c r="C65">
        <v>104.07264003896</v>
      </c>
      <c r="D65">
        <v>30.686202373840398</v>
      </c>
      <c r="E65">
        <v>2156</v>
      </c>
      <c r="H65">
        <f t="shared" si="3"/>
        <v>2.2281695903357435E-2</v>
      </c>
      <c r="I65">
        <f t="shared" si="4"/>
        <v>42</v>
      </c>
      <c r="J65">
        <f t="shared" si="5"/>
        <v>18960.531544689307</v>
      </c>
      <c r="K65">
        <f t="shared" si="15"/>
        <v>426.15453260290474</v>
      </c>
      <c r="L65">
        <f t="shared" si="6"/>
        <v>18534.377012086403</v>
      </c>
      <c r="M65">
        <f t="shared" si="7"/>
        <v>53</v>
      </c>
      <c r="N65">
        <f t="shared" si="16"/>
        <v>537.76643399890361</v>
      </c>
      <c r="O65">
        <f t="shared" si="8"/>
        <v>18422.765110690405</v>
      </c>
      <c r="P65">
        <f t="shared" si="9"/>
        <v>62</v>
      </c>
      <c r="Q65">
        <f t="shared" si="10"/>
        <v>629.08526241381173</v>
      </c>
      <c r="R65">
        <f t="shared" si="11"/>
        <v>18331.446282275494</v>
      </c>
      <c r="S65">
        <f t="shared" si="12"/>
        <v>75</v>
      </c>
      <c r="T65">
        <f t="shared" si="13"/>
        <v>760.99023679090124</v>
      </c>
      <c r="U65">
        <f t="shared" si="14"/>
        <v>18199.541307898406</v>
      </c>
    </row>
    <row r="66" spans="1:21" x14ac:dyDescent="0.25">
      <c r="A66">
        <v>29</v>
      </c>
      <c r="B66">
        <f t="shared" si="2"/>
        <v>1672.7</v>
      </c>
      <c r="C66">
        <v>104.119352493573</v>
      </c>
      <c r="D66">
        <v>30.647520843187699</v>
      </c>
      <c r="E66">
        <v>1945</v>
      </c>
      <c r="H66">
        <f t="shared" si="3"/>
        <v>5.0615384891834071E-2</v>
      </c>
      <c r="I66">
        <f t="shared" si="4"/>
        <v>38</v>
      </c>
      <c r="J66">
        <f t="shared" si="5"/>
        <v>21839.568995426227</v>
      </c>
      <c r="K66">
        <f t="shared" si="15"/>
        <v>624.59138694751221</v>
      </c>
      <c r="L66">
        <f t="shared" si="6"/>
        <v>21214.977608478715</v>
      </c>
      <c r="M66">
        <f t="shared" si="7"/>
        <v>48</v>
      </c>
      <c r="N66">
        <f t="shared" si="16"/>
        <v>788.95754140738393</v>
      </c>
      <c r="O66">
        <f t="shared" si="8"/>
        <v>21050.611454018843</v>
      </c>
      <c r="P66">
        <f t="shared" si="9"/>
        <v>56</v>
      </c>
      <c r="Q66">
        <f t="shared" si="10"/>
        <v>920.45046497528119</v>
      </c>
      <c r="R66">
        <f t="shared" si="11"/>
        <v>20919.118530450945</v>
      </c>
      <c r="S66">
        <f t="shared" si="12"/>
        <v>67</v>
      </c>
      <c r="T66">
        <f t="shared" si="13"/>
        <v>1101.2532348811401</v>
      </c>
      <c r="U66">
        <f t="shared" si="14"/>
        <v>20738.315760545087</v>
      </c>
    </row>
    <row r="67" spans="1:21" x14ac:dyDescent="0.25">
      <c r="A67">
        <v>30</v>
      </c>
      <c r="B67">
        <f t="shared" si="2"/>
        <v>1535.96</v>
      </c>
      <c r="C67">
        <v>104.098605928331</v>
      </c>
      <c r="D67">
        <v>30.704355290593298</v>
      </c>
      <c r="E67">
        <v>1786</v>
      </c>
      <c r="H67">
        <f t="shared" si="3"/>
        <v>4.8666530530533963E-2</v>
      </c>
      <c r="I67">
        <f t="shared" si="4"/>
        <v>35</v>
      </c>
      <c r="J67">
        <f t="shared" si="5"/>
        <v>19755.18943894453</v>
      </c>
      <c r="K67">
        <f t="shared" si="15"/>
        <v>560.13894222224894</v>
      </c>
      <c r="L67">
        <f t="shared" si="6"/>
        <v>19195.050496722281</v>
      </c>
      <c r="M67">
        <f t="shared" si="7"/>
        <v>44</v>
      </c>
      <c r="N67">
        <f t="shared" si="16"/>
        <v>704.17467022225583</v>
      </c>
      <c r="O67">
        <f t="shared" si="8"/>
        <v>19051.014768722274</v>
      </c>
      <c r="P67">
        <f t="shared" si="9"/>
        <v>52</v>
      </c>
      <c r="Q67">
        <f t="shared" si="10"/>
        <v>832.20642844448412</v>
      </c>
      <c r="R67">
        <f t="shared" si="11"/>
        <v>18922.983010500044</v>
      </c>
      <c r="S67">
        <f t="shared" si="12"/>
        <v>62</v>
      </c>
      <c r="T67">
        <f t="shared" si="13"/>
        <v>992.24612622226937</v>
      </c>
      <c r="U67">
        <f t="shared" si="14"/>
        <v>18762.943312722262</v>
      </c>
    </row>
    <row r="68" spans="1:21" x14ac:dyDescent="0.25">
      <c r="A68">
        <v>31</v>
      </c>
      <c r="B68">
        <f t="shared" si="2"/>
        <v>1583.26</v>
      </c>
      <c r="C68">
        <v>104.071947570885</v>
      </c>
      <c r="D68">
        <v>30.699036123845399</v>
      </c>
      <c r="E68">
        <v>1841</v>
      </c>
      <c r="H68">
        <f t="shared" si="3"/>
        <v>3.5088266016761016E-2</v>
      </c>
      <c r="I68">
        <f t="shared" si="4"/>
        <v>36</v>
      </c>
      <c r="J68">
        <f t="shared" si="5"/>
        <v>18215.909420564334</v>
      </c>
      <c r="K68">
        <f t="shared" si="15"/>
        <v>467.62542200595408</v>
      </c>
      <c r="L68">
        <f t="shared" si="6"/>
        <v>17748.283998558381</v>
      </c>
      <c r="M68">
        <f t="shared" si="7"/>
        <v>46</v>
      </c>
      <c r="N68">
        <f t="shared" si="16"/>
        <v>597.52137256316348</v>
      </c>
      <c r="O68">
        <f t="shared" si="8"/>
        <v>17618.388048001172</v>
      </c>
      <c r="P68">
        <f t="shared" si="9"/>
        <v>53</v>
      </c>
      <c r="Q68">
        <f t="shared" si="10"/>
        <v>688.44853795321023</v>
      </c>
      <c r="R68">
        <f t="shared" si="11"/>
        <v>17527.460882611125</v>
      </c>
      <c r="S68">
        <f t="shared" si="12"/>
        <v>64</v>
      </c>
      <c r="T68">
        <f t="shared" si="13"/>
        <v>831.33408356614052</v>
      </c>
      <c r="U68">
        <f t="shared" si="14"/>
        <v>17384.575336998194</v>
      </c>
    </row>
    <row r="69" spans="1:21" x14ac:dyDescent="0.25">
      <c r="A69">
        <v>32</v>
      </c>
      <c r="B69">
        <f t="shared" si="2"/>
        <v>1625.3999999999999</v>
      </c>
      <c r="C69">
        <v>104.132938664549</v>
      </c>
      <c r="D69">
        <v>30.671643835978699</v>
      </c>
      <c r="E69">
        <v>1890</v>
      </c>
      <c r="H69">
        <f t="shared" si="3"/>
        <v>6.1940237424473944E-2</v>
      </c>
      <c r="I69">
        <f t="shared" si="4"/>
        <v>37</v>
      </c>
      <c r="J69">
        <f t="shared" si="5"/>
        <v>23060.898424783016</v>
      </c>
      <c r="K69">
        <f t="shared" si="15"/>
        <v>701.177110204629</v>
      </c>
      <c r="L69">
        <f t="shared" si="6"/>
        <v>22359.721314578386</v>
      </c>
      <c r="M69">
        <f t="shared" si="7"/>
        <v>47</v>
      </c>
      <c r="N69">
        <f t="shared" si="16"/>
        <v>890.68443728696104</v>
      </c>
      <c r="O69">
        <f t="shared" si="8"/>
        <v>22170.213987496056</v>
      </c>
      <c r="P69">
        <f t="shared" si="9"/>
        <v>55</v>
      </c>
      <c r="Q69">
        <f t="shared" si="10"/>
        <v>1042.290298952827</v>
      </c>
      <c r="R69">
        <f t="shared" si="11"/>
        <v>22018.608125830189</v>
      </c>
      <c r="S69">
        <f t="shared" si="12"/>
        <v>66</v>
      </c>
      <c r="T69">
        <f t="shared" si="13"/>
        <v>1250.7483587433921</v>
      </c>
      <c r="U69">
        <f t="shared" si="14"/>
        <v>21810.150066039623</v>
      </c>
    </row>
    <row r="70" spans="1:21" x14ac:dyDescent="0.25">
      <c r="A70">
        <v>33</v>
      </c>
      <c r="B70">
        <f t="shared" ref="B70:B133" si="17">E70*$F$1</f>
        <v>2318.56</v>
      </c>
      <c r="C70">
        <v>104.035923729228</v>
      </c>
      <c r="D70">
        <v>30.670202651706202</v>
      </c>
      <c r="E70">
        <v>2696</v>
      </c>
      <c r="H70">
        <f t="shared" ref="H70:H86" si="18">SQRT((C70-$C$3)*(C70-$C$3)+(D70-$D$3)*(D70-$D$3))</f>
        <v>3.6099713560969839E-2</v>
      </c>
      <c r="I70">
        <f t="shared" ref="I70:I133" si="19">INT(B70/$I$3)+1</f>
        <v>52</v>
      </c>
      <c r="J70">
        <f t="shared" ref="J70:J133" si="20">B70*$F$2*H70*111+B70*8</f>
        <v>26910.045252204829</v>
      </c>
      <c r="K70">
        <f t="shared" si="15"/>
        <v>687.13509334783589</v>
      </c>
      <c r="L70">
        <f t="shared" ref="L70:L133" si="21">J70-K70</f>
        <v>26222.910158856994</v>
      </c>
      <c r="M70">
        <f t="shared" ref="M70:M133" si="22">INT(B70/$M$3)+1</f>
        <v>67</v>
      </c>
      <c r="N70">
        <f t="shared" si="16"/>
        <v>885.34713950586547</v>
      </c>
      <c r="O70">
        <f t="shared" ref="O70:O133" si="23">J70-N70</f>
        <v>26024.698112698963</v>
      </c>
      <c r="P70">
        <f t="shared" ref="P70:P133" si="24">INT(B70/$P$3)+1</f>
        <v>78</v>
      </c>
      <c r="Q70">
        <f t="shared" ref="Q70:Q133" si="25">P70*$F$3+P70*H70*111*$F$4</f>
        <v>1030.7026400217537</v>
      </c>
      <c r="R70">
        <f t="shared" ref="R70:R133" si="26">J70-Q70</f>
        <v>25879.342612183074</v>
      </c>
      <c r="S70">
        <f t="shared" ref="S70:S133" si="27">INT(B70/$S$3)+1</f>
        <v>93</v>
      </c>
      <c r="T70">
        <f t="shared" ref="T70:T133" si="28">S70*$F$3+S70*H70*111*$F$4</f>
        <v>1228.9146861797833</v>
      </c>
      <c r="U70">
        <f t="shared" ref="U70:U133" si="29">J70-T70</f>
        <v>25681.130566025047</v>
      </c>
    </row>
    <row r="71" spans="1:21" x14ac:dyDescent="0.25">
      <c r="A71">
        <v>34</v>
      </c>
      <c r="B71">
        <f t="shared" si="17"/>
        <v>1333.86</v>
      </c>
      <c r="C71">
        <v>104.03851872985101</v>
      </c>
      <c r="D71">
        <v>30.714294974209999</v>
      </c>
      <c r="E71">
        <v>1551</v>
      </c>
      <c r="H71">
        <f t="shared" si="18"/>
        <v>6.0173326549321005E-2</v>
      </c>
      <c r="I71">
        <f t="shared" si="19"/>
        <v>30</v>
      </c>
      <c r="J71">
        <f t="shared" si="20"/>
        <v>18689.133055772621</v>
      </c>
      <c r="K71">
        <f t="shared" si="15"/>
        <v>556.75435481847785</v>
      </c>
      <c r="L71">
        <f t="shared" si="21"/>
        <v>18132.378700954145</v>
      </c>
      <c r="M71">
        <f t="shared" si="22"/>
        <v>39</v>
      </c>
      <c r="N71">
        <f t="shared" si="16"/>
        <v>723.78066126402132</v>
      </c>
      <c r="O71">
        <f t="shared" si="23"/>
        <v>17965.352394508602</v>
      </c>
      <c r="P71">
        <f t="shared" si="24"/>
        <v>45</v>
      </c>
      <c r="Q71">
        <f t="shared" si="25"/>
        <v>835.13153222771678</v>
      </c>
      <c r="R71">
        <f t="shared" si="26"/>
        <v>17854.001523544906</v>
      </c>
      <c r="S71">
        <f t="shared" si="27"/>
        <v>54</v>
      </c>
      <c r="T71">
        <f t="shared" si="28"/>
        <v>1002.1578386732601</v>
      </c>
      <c r="U71">
        <f t="shared" si="29"/>
        <v>17686.97521709936</v>
      </c>
    </row>
    <row r="72" spans="1:21" x14ac:dyDescent="0.25">
      <c r="A72">
        <v>35</v>
      </c>
      <c r="B72">
        <f t="shared" si="17"/>
        <v>45.58</v>
      </c>
      <c r="C72">
        <v>103.801524320754</v>
      </c>
      <c r="D72">
        <v>30.966089169811301</v>
      </c>
      <c r="E72">
        <v>53</v>
      </c>
      <c r="H72">
        <f t="shared" si="18"/>
        <v>0.40516967136666943</v>
      </c>
      <c r="I72">
        <f t="shared" si="19"/>
        <v>2</v>
      </c>
      <c r="J72">
        <f t="shared" si="20"/>
        <v>2209.5565987271898</v>
      </c>
      <c r="K72">
        <f t="shared" si="15"/>
        <v>190.29533408680123</v>
      </c>
      <c r="L72">
        <f t="shared" si="21"/>
        <v>2019.2612646403886</v>
      </c>
      <c r="M72">
        <f t="shared" si="22"/>
        <v>2</v>
      </c>
      <c r="N72">
        <f t="shared" si="16"/>
        <v>190.29533408680123</v>
      </c>
      <c r="O72">
        <f t="shared" si="23"/>
        <v>2019.2612646403886</v>
      </c>
      <c r="P72">
        <f t="shared" si="24"/>
        <v>2</v>
      </c>
      <c r="Q72">
        <f t="shared" si="25"/>
        <v>190.29533408680123</v>
      </c>
      <c r="R72">
        <f t="shared" si="26"/>
        <v>2019.2612646403886</v>
      </c>
      <c r="S72">
        <f t="shared" si="27"/>
        <v>2</v>
      </c>
      <c r="T72">
        <f t="shared" si="28"/>
        <v>190.29533408680123</v>
      </c>
      <c r="U72">
        <f t="shared" si="29"/>
        <v>2019.2612646403886</v>
      </c>
    </row>
    <row r="73" spans="1:21" x14ac:dyDescent="0.25">
      <c r="A73">
        <v>36</v>
      </c>
      <c r="B73">
        <f t="shared" si="17"/>
        <v>951.16</v>
      </c>
      <c r="C73">
        <v>104.002426435804</v>
      </c>
      <c r="D73">
        <v>30.709991663652801</v>
      </c>
      <c r="E73">
        <v>1106</v>
      </c>
      <c r="H73">
        <f t="shared" si="18"/>
        <v>8.2993139641206609E-2</v>
      </c>
      <c r="I73">
        <f t="shared" si="19"/>
        <v>22</v>
      </c>
      <c r="J73">
        <f t="shared" si="20"/>
        <v>15495.361494642893</v>
      </c>
      <c r="K73">
        <f t="shared" si="15"/>
        <v>519.73849400765312</v>
      </c>
      <c r="L73">
        <f t="shared" si="21"/>
        <v>14975.62300063524</v>
      </c>
      <c r="M73">
        <f t="shared" si="22"/>
        <v>28</v>
      </c>
      <c r="N73">
        <f t="shared" si="16"/>
        <v>661.48535600974037</v>
      </c>
      <c r="O73">
        <f t="shared" si="23"/>
        <v>14833.876138633153</v>
      </c>
      <c r="P73">
        <f t="shared" si="24"/>
        <v>32</v>
      </c>
      <c r="Q73">
        <f t="shared" si="25"/>
        <v>755.98326401113172</v>
      </c>
      <c r="R73">
        <f t="shared" si="26"/>
        <v>14739.378230631763</v>
      </c>
      <c r="S73">
        <f t="shared" si="27"/>
        <v>39</v>
      </c>
      <c r="T73">
        <f t="shared" si="28"/>
        <v>921.35460301356693</v>
      </c>
      <c r="U73">
        <f t="shared" si="29"/>
        <v>14574.006891629326</v>
      </c>
    </row>
    <row r="74" spans="1:21" x14ac:dyDescent="0.25">
      <c r="A74">
        <v>37</v>
      </c>
      <c r="B74">
        <f t="shared" si="17"/>
        <v>1050.92</v>
      </c>
      <c r="C74">
        <v>104.06496265957399</v>
      </c>
      <c r="D74">
        <v>30.719808470540102</v>
      </c>
      <c r="E74">
        <v>1222</v>
      </c>
      <c r="H74">
        <f t="shared" si="18"/>
        <v>5.6236168752902826E-2</v>
      </c>
      <c r="I74">
        <f t="shared" si="19"/>
        <v>24</v>
      </c>
      <c r="J74">
        <f t="shared" si="20"/>
        <v>14311.421475133484</v>
      </c>
      <c r="K74">
        <f t="shared" si="15"/>
        <v>424.42630711546627</v>
      </c>
      <c r="L74">
        <f t="shared" si="21"/>
        <v>13886.995168018018</v>
      </c>
      <c r="M74">
        <f t="shared" si="22"/>
        <v>31</v>
      </c>
      <c r="N74">
        <f t="shared" si="16"/>
        <v>548.21731335747722</v>
      </c>
      <c r="O74">
        <f t="shared" si="23"/>
        <v>13763.204161776006</v>
      </c>
      <c r="P74">
        <f t="shared" si="24"/>
        <v>36</v>
      </c>
      <c r="Q74">
        <f t="shared" si="25"/>
        <v>636.63946067319944</v>
      </c>
      <c r="R74">
        <f t="shared" si="26"/>
        <v>13674.782014460285</v>
      </c>
      <c r="S74">
        <f t="shared" si="27"/>
        <v>43</v>
      </c>
      <c r="T74">
        <f t="shared" si="28"/>
        <v>760.43046691521033</v>
      </c>
      <c r="U74">
        <f t="shared" si="29"/>
        <v>13550.991008218274</v>
      </c>
    </row>
    <row r="75" spans="1:21" x14ac:dyDescent="0.25">
      <c r="A75">
        <v>38</v>
      </c>
      <c r="B75">
        <f t="shared" si="17"/>
        <v>683.7</v>
      </c>
      <c r="C75">
        <v>104.13740518239</v>
      </c>
      <c r="D75">
        <v>30.753493529559801</v>
      </c>
      <c r="E75">
        <v>795</v>
      </c>
      <c r="H75">
        <f t="shared" si="18"/>
        <v>0.11119468502519277</v>
      </c>
      <c r="I75">
        <f t="shared" si="19"/>
        <v>16</v>
      </c>
      <c r="J75">
        <f t="shared" si="20"/>
        <v>13064.378234557258</v>
      </c>
      <c r="K75">
        <f t="shared" si="15"/>
        <v>478.16352120948471</v>
      </c>
      <c r="L75">
        <f t="shared" si="21"/>
        <v>12586.214713347774</v>
      </c>
      <c r="M75">
        <f t="shared" si="22"/>
        <v>20</v>
      </c>
      <c r="N75">
        <f t="shared" si="16"/>
        <v>597.70440151185585</v>
      </c>
      <c r="O75">
        <f t="shared" si="23"/>
        <v>12466.673833045403</v>
      </c>
      <c r="P75">
        <f t="shared" si="24"/>
        <v>23</v>
      </c>
      <c r="Q75">
        <f t="shared" si="25"/>
        <v>687.36006173863427</v>
      </c>
      <c r="R75">
        <f t="shared" si="26"/>
        <v>12377.018172818623</v>
      </c>
      <c r="S75">
        <f t="shared" si="27"/>
        <v>28</v>
      </c>
      <c r="T75">
        <f t="shared" si="28"/>
        <v>836.78616211659823</v>
      </c>
      <c r="U75">
        <f t="shared" si="29"/>
        <v>12227.592072440661</v>
      </c>
    </row>
    <row r="76" spans="1:21" x14ac:dyDescent="0.25">
      <c r="A76">
        <v>39</v>
      </c>
      <c r="B76">
        <f t="shared" si="17"/>
        <v>2848.32</v>
      </c>
      <c r="C76">
        <v>104.05286788073499</v>
      </c>
      <c r="D76">
        <v>30.6628264341782</v>
      </c>
      <c r="E76">
        <v>3312</v>
      </c>
      <c r="H76">
        <f t="shared" si="18"/>
        <v>1.8644065740747045E-2</v>
      </c>
      <c r="I76">
        <f t="shared" si="19"/>
        <v>64</v>
      </c>
      <c r="J76">
        <f t="shared" si="20"/>
        <v>28091.676106535397</v>
      </c>
      <c r="K76">
        <f t="shared" si="15"/>
        <v>597.69488604453409</v>
      </c>
      <c r="L76">
        <f t="shared" si="21"/>
        <v>27493.981220490863</v>
      </c>
      <c r="M76">
        <f t="shared" si="22"/>
        <v>82</v>
      </c>
      <c r="N76">
        <f t="shared" si="16"/>
        <v>765.79657274455928</v>
      </c>
      <c r="O76">
        <f t="shared" si="23"/>
        <v>27325.879533790838</v>
      </c>
      <c r="P76">
        <f t="shared" si="24"/>
        <v>95</v>
      </c>
      <c r="Q76">
        <f t="shared" si="25"/>
        <v>887.20334647235518</v>
      </c>
      <c r="R76">
        <f t="shared" si="26"/>
        <v>27204.472760063043</v>
      </c>
      <c r="S76">
        <f t="shared" si="27"/>
        <v>114</v>
      </c>
      <c r="T76">
        <f t="shared" si="28"/>
        <v>1064.6440157668262</v>
      </c>
      <c r="U76">
        <f t="shared" si="29"/>
        <v>27027.032090768571</v>
      </c>
    </row>
    <row r="77" spans="1:21" x14ac:dyDescent="0.25">
      <c r="A77">
        <v>40</v>
      </c>
      <c r="B77">
        <f t="shared" si="17"/>
        <v>2105.2799999999997</v>
      </c>
      <c r="C77">
        <v>104.080978457924</v>
      </c>
      <c r="D77">
        <v>30.639072263888899</v>
      </c>
      <c r="E77">
        <v>2448</v>
      </c>
      <c r="H77">
        <f t="shared" si="18"/>
        <v>2.6631000943480327E-2</v>
      </c>
      <c r="I77">
        <f t="shared" si="19"/>
        <v>47</v>
      </c>
      <c r="J77">
        <f t="shared" si="20"/>
        <v>22443.204795262394</v>
      </c>
      <c r="K77">
        <f t="shared" si="15"/>
        <v>522.26786384427373</v>
      </c>
      <c r="L77">
        <f t="shared" si="21"/>
        <v>21920.93693141812</v>
      </c>
      <c r="M77">
        <f t="shared" si="22"/>
        <v>61</v>
      </c>
      <c r="N77">
        <f t="shared" si="16"/>
        <v>677.83701477661066</v>
      </c>
      <c r="O77">
        <f t="shared" si="23"/>
        <v>21765.367780485783</v>
      </c>
      <c r="P77">
        <f t="shared" si="24"/>
        <v>71</v>
      </c>
      <c r="Q77">
        <f t="shared" si="25"/>
        <v>788.95783687113681</v>
      </c>
      <c r="R77">
        <f t="shared" si="26"/>
        <v>21654.246958391257</v>
      </c>
      <c r="S77">
        <f t="shared" si="27"/>
        <v>85</v>
      </c>
      <c r="T77">
        <f t="shared" si="28"/>
        <v>944.52698780347373</v>
      </c>
      <c r="U77">
        <f t="shared" si="29"/>
        <v>21498.67780745892</v>
      </c>
    </row>
    <row r="78" spans="1:21" x14ac:dyDescent="0.25">
      <c r="A78">
        <v>41</v>
      </c>
      <c r="B78">
        <f t="shared" si="17"/>
        <v>2788.98</v>
      </c>
      <c r="C78">
        <v>104.078215889299</v>
      </c>
      <c r="D78">
        <v>30.669451821769901</v>
      </c>
      <c r="E78">
        <v>3243</v>
      </c>
      <c r="H78">
        <f t="shared" si="18"/>
        <v>8.6981717820372676E-3</v>
      </c>
      <c r="I78">
        <f t="shared" si="19"/>
        <v>62</v>
      </c>
      <c r="J78">
        <f t="shared" si="20"/>
        <v>24735.316810952965</v>
      </c>
      <c r="K78">
        <f t="shared" si="15"/>
        <v>442.12163640796098</v>
      </c>
      <c r="L78">
        <f t="shared" si="21"/>
        <v>24293.195174545006</v>
      </c>
      <c r="M78">
        <f t="shared" si="22"/>
        <v>80</v>
      </c>
      <c r="N78">
        <f t="shared" si="16"/>
        <v>570.47953084898188</v>
      </c>
      <c r="O78">
        <f t="shared" si="23"/>
        <v>24164.837280103984</v>
      </c>
      <c r="P78">
        <f t="shared" si="24"/>
        <v>93</v>
      </c>
      <c r="Q78">
        <f t="shared" si="25"/>
        <v>663.18245461194147</v>
      </c>
      <c r="R78">
        <f t="shared" si="26"/>
        <v>24072.134356341023</v>
      </c>
      <c r="S78">
        <f t="shared" si="27"/>
        <v>112</v>
      </c>
      <c r="T78">
        <f t="shared" si="28"/>
        <v>798.67134318857461</v>
      </c>
      <c r="U78">
        <f t="shared" si="29"/>
        <v>23936.645467764392</v>
      </c>
    </row>
    <row r="79" spans="1:21" x14ac:dyDescent="0.25">
      <c r="A79">
        <v>42</v>
      </c>
      <c r="B79">
        <f t="shared" si="17"/>
        <v>514.28</v>
      </c>
      <c r="C79">
        <v>104.033446102006</v>
      </c>
      <c r="D79">
        <v>30.754663764214001</v>
      </c>
      <c r="E79">
        <v>598</v>
      </c>
      <c r="H79">
        <f t="shared" si="18"/>
        <v>9.836275136641448E-2</v>
      </c>
      <c r="I79">
        <f t="shared" si="19"/>
        <v>12</v>
      </c>
      <c r="J79">
        <f t="shared" si="20"/>
        <v>9167.7809776946924</v>
      </c>
      <c r="K79">
        <f t="shared" si="15"/>
        <v>324.43836964012814</v>
      </c>
      <c r="L79">
        <f t="shared" si="21"/>
        <v>8843.3426080545651</v>
      </c>
      <c r="M79">
        <f t="shared" si="22"/>
        <v>15</v>
      </c>
      <c r="N79">
        <f t="shared" si="16"/>
        <v>405.54796205016021</v>
      </c>
      <c r="O79">
        <f t="shared" si="23"/>
        <v>8762.2330156445314</v>
      </c>
      <c r="P79">
        <f t="shared" si="24"/>
        <v>18</v>
      </c>
      <c r="Q79">
        <f t="shared" si="25"/>
        <v>486.65755446019227</v>
      </c>
      <c r="R79">
        <f t="shared" si="26"/>
        <v>8681.1234232344996</v>
      </c>
      <c r="S79">
        <f t="shared" si="27"/>
        <v>21</v>
      </c>
      <c r="T79">
        <f t="shared" si="28"/>
        <v>567.76714687022422</v>
      </c>
      <c r="U79">
        <f t="shared" si="29"/>
        <v>8600.0138308244677</v>
      </c>
    </row>
    <row r="80" spans="1:21" x14ac:dyDescent="0.25">
      <c r="A80">
        <v>43</v>
      </c>
      <c r="B80">
        <f t="shared" si="17"/>
        <v>224.46</v>
      </c>
      <c r="C80">
        <v>103.832533716475</v>
      </c>
      <c r="D80">
        <v>30.680242846743202</v>
      </c>
      <c r="E80">
        <v>261</v>
      </c>
      <c r="H80">
        <f t="shared" si="18"/>
        <v>0.23949904989285434</v>
      </c>
      <c r="I80">
        <f t="shared" si="19"/>
        <v>5</v>
      </c>
      <c r="J80">
        <f t="shared" si="20"/>
        <v>7166.0998782211145</v>
      </c>
      <c r="K80">
        <f t="shared" si="15"/>
        <v>291.84394538106829</v>
      </c>
      <c r="L80">
        <f t="shared" si="21"/>
        <v>6874.2559328400466</v>
      </c>
      <c r="M80">
        <f t="shared" si="22"/>
        <v>7</v>
      </c>
      <c r="N80">
        <f t="shared" si="16"/>
        <v>408.58152353349561</v>
      </c>
      <c r="O80">
        <f t="shared" si="23"/>
        <v>6757.5183546876187</v>
      </c>
      <c r="P80">
        <f t="shared" si="24"/>
        <v>8</v>
      </c>
      <c r="Q80">
        <f t="shared" si="25"/>
        <v>466.95031260970933</v>
      </c>
      <c r="R80">
        <f t="shared" si="26"/>
        <v>6699.1495656114048</v>
      </c>
      <c r="S80">
        <f t="shared" si="27"/>
        <v>9</v>
      </c>
      <c r="T80">
        <f t="shared" si="28"/>
        <v>525.31910168592299</v>
      </c>
      <c r="U80">
        <f t="shared" si="29"/>
        <v>6640.7807765351918</v>
      </c>
    </row>
    <row r="81" spans="1:21" x14ac:dyDescent="0.25">
      <c r="A81">
        <v>44</v>
      </c>
      <c r="B81">
        <f t="shared" si="17"/>
        <v>501.38</v>
      </c>
      <c r="C81">
        <v>103.994772987993</v>
      </c>
      <c r="D81">
        <v>30.5648954562607</v>
      </c>
      <c r="E81">
        <v>583</v>
      </c>
      <c r="H81">
        <f t="shared" si="18"/>
        <v>0.12528231963242861</v>
      </c>
      <c r="I81">
        <f t="shared" si="19"/>
        <v>12</v>
      </c>
      <c r="J81">
        <f t="shared" si="20"/>
        <v>10286.163536788976</v>
      </c>
      <c r="K81">
        <f t="shared" si="15"/>
        <v>396.15209950078986</v>
      </c>
      <c r="L81">
        <f t="shared" si="21"/>
        <v>9890.0114372881853</v>
      </c>
      <c r="M81">
        <f t="shared" si="22"/>
        <v>15</v>
      </c>
      <c r="N81">
        <f t="shared" si="16"/>
        <v>495.1901243759873</v>
      </c>
      <c r="O81">
        <f t="shared" si="23"/>
        <v>9790.9734124129882</v>
      </c>
      <c r="P81">
        <f t="shared" si="24"/>
        <v>17</v>
      </c>
      <c r="Q81">
        <f t="shared" si="25"/>
        <v>561.21547429278553</v>
      </c>
      <c r="R81">
        <f t="shared" si="26"/>
        <v>9724.9480624961907</v>
      </c>
      <c r="S81">
        <f t="shared" si="27"/>
        <v>21</v>
      </c>
      <c r="T81">
        <f t="shared" si="28"/>
        <v>693.26617412638223</v>
      </c>
      <c r="U81">
        <f t="shared" si="29"/>
        <v>9592.8973626625939</v>
      </c>
    </row>
    <row r="82" spans="1:21" x14ac:dyDescent="0.25">
      <c r="A82">
        <v>45</v>
      </c>
      <c r="B82">
        <f t="shared" si="17"/>
        <v>1812.02</v>
      </c>
      <c r="C82">
        <v>104.022811091599</v>
      </c>
      <c r="D82">
        <v>30.6908284689132</v>
      </c>
      <c r="E82">
        <v>2107</v>
      </c>
      <c r="H82">
        <f t="shared" si="18"/>
        <v>5.5595560150893342E-2</v>
      </c>
      <c r="I82">
        <f t="shared" si="19"/>
        <v>41</v>
      </c>
      <c r="J82">
        <f t="shared" si="20"/>
        <v>24560.11266377171</v>
      </c>
      <c r="K82">
        <f t="shared" si="15"/>
        <v>719.23078849343131</v>
      </c>
      <c r="L82">
        <f t="shared" si="21"/>
        <v>23840.881875278279</v>
      </c>
      <c r="M82">
        <f t="shared" si="22"/>
        <v>52</v>
      </c>
      <c r="N82">
        <f t="shared" si="16"/>
        <v>912.19514638191276</v>
      </c>
      <c r="O82">
        <f t="shared" si="23"/>
        <v>23647.917517389797</v>
      </c>
      <c r="P82">
        <f t="shared" si="24"/>
        <v>61</v>
      </c>
      <c r="Q82">
        <f t="shared" si="25"/>
        <v>1070.0750755633976</v>
      </c>
      <c r="R82">
        <f t="shared" si="26"/>
        <v>23490.037588208314</v>
      </c>
      <c r="S82">
        <f t="shared" si="27"/>
        <v>73</v>
      </c>
      <c r="T82">
        <f t="shared" si="28"/>
        <v>1280.5816478053775</v>
      </c>
      <c r="U82">
        <f t="shared" si="29"/>
        <v>23279.531015966331</v>
      </c>
    </row>
    <row r="83" spans="1:21" x14ac:dyDescent="0.25">
      <c r="A83">
        <v>46</v>
      </c>
      <c r="B83">
        <f t="shared" si="17"/>
        <v>1066.4000000000001</v>
      </c>
      <c r="C83">
        <v>103.945647182258</v>
      </c>
      <c r="D83">
        <v>30.572875431451301</v>
      </c>
      <c r="E83">
        <v>1240</v>
      </c>
      <c r="H83">
        <f t="shared" si="18"/>
        <v>0.15533239803752821</v>
      </c>
      <c r="I83">
        <f t="shared" si="19"/>
        <v>24</v>
      </c>
      <c r="J83">
        <f t="shared" si="20"/>
        <v>25079.28227979529</v>
      </c>
      <c r="K83">
        <f t="shared" si="15"/>
        <v>952.41101674395031</v>
      </c>
      <c r="L83">
        <f t="shared" si="21"/>
        <v>24126.87126305134</v>
      </c>
      <c r="M83">
        <f t="shared" si="22"/>
        <v>31</v>
      </c>
      <c r="N83">
        <f t="shared" si="16"/>
        <v>1230.1975632942692</v>
      </c>
      <c r="O83">
        <f t="shared" si="23"/>
        <v>23849.08471650102</v>
      </c>
      <c r="P83">
        <f t="shared" si="24"/>
        <v>36</v>
      </c>
      <c r="Q83">
        <f t="shared" si="25"/>
        <v>1428.6165251159257</v>
      </c>
      <c r="R83">
        <f t="shared" si="26"/>
        <v>23650.665754679365</v>
      </c>
      <c r="S83">
        <f t="shared" si="27"/>
        <v>43</v>
      </c>
      <c r="T83">
        <f t="shared" si="28"/>
        <v>1706.4030716662442</v>
      </c>
      <c r="U83">
        <f t="shared" si="29"/>
        <v>23372.879208129045</v>
      </c>
    </row>
    <row r="84" spans="1:21" x14ac:dyDescent="0.25">
      <c r="A84">
        <v>47</v>
      </c>
      <c r="B84">
        <f t="shared" si="17"/>
        <v>1669.26</v>
      </c>
      <c r="C84">
        <v>104.147156644513</v>
      </c>
      <c r="D84">
        <v>30.630627137557699</v>
      </c>
      <c r="E84">
        <v>1941</v>
      </c>
      <c r="H84">
        <f t="shared" si="18"/>
        <v>8.2690610370217868E-2</v>
      </c>
      <c r="I84">
        <f t="shared" si="19"/>
        <v>38</v>
      </c>
      <c r="J84">
        <f t="shared" si="20"/>
        <v>27143.489613832331</v>
      </c>
      <c r="K84">
        <f t="shared" si="15"/>
        <v>895.17798908315797</v>
      </c>
      <c r="L84">
        <f t="shared" si="21"/>
        <v>26248.311624749174</v>
      </c>
      <c r="M84">
        <f t="shared" si="22"/>
        <v>48</v>
      </c>
      <c r="N84">
        <f t="shared" si="16"/>
        <v>1130.7511441050417</v>
      </c>
      <c r="O84">
        <f t="shared" si="23"/>
        <v>26012.73846972729</v>
      </c>
      <c r="P84">
        <f t="shared" si="24"/>
        <v>56</v>
      </c>
      <c r="Q84">
        <f t="shared" si="25"/>
        <v>1319.2096681225487</v>
      </c>
      <c r="R84">
        <f t="shared" si="26"/>
        <v>25824.279945709783</v>
      </c>
      <c r="S84">
        <f t="shared" si="27"/>
        <v>67</v>
      </c>
      <c r="T84">
        <f t="shared" si="28"/>
        <v>1578.3401386466207</v>
      </c>
      <c r="U84">
        <f t="shared" si="29"/>
        <v>25565.14947518571</v>
      </c>
    </row>
    <row r="85" spans="1:21" x14ac:dyDescent="0.25">
      <c r="A85">
        <v>48</v>
      </c>
      <c r="B85">
        <f t="shared" si="17"/>
        <v>1855.02</v>
      </c>
      <c r="C85">
        <v>104.10582517941501</v>
      </c>
      <c r="D85">
        <v>30.6143577468705</v>
      </c>
      <c r="E85">
        <v>2157</v>
      </c>
      <c r="H85">
        <f t="shared" si="18"/>
        <v>6.0325943753359541E-2</v>
      </c>
      <c r="I85">
        <f t="shared" si="19"/>
        <v>42</v>
      </c>
      <c r="J85">
        <f t="shared" si="20"/>
        <v>26019.552634917563</v>
      </c>
      <c r="K85">
        <f t="shared" si="15"/>
        <v>780.87909955632438</v>
      </c>
      <c r="L85">
        <f t="shared" si="21"/>
        <v>25238.673535361238</v>
      </c>
      <c r="M85">
        <f t="shared" si="22"/>
        <v>54</v>
      </c>
      <c r="N85">
        <f t="shared" si="16"/>
        <v>1003.9874137152742</v>
      </c>
      <c r="O85">
        <f t="shared" si="23"/>
        <v>25015.565221202291</v>
      </c>
      <c r="P85">
        <f t="shared" si="24"/>
        <v>62</v>
      </c>
      <c r="Q85">
        <f t="shared" si="25"/>
        <v>1152.7262898212407</v>
      </c>
      <c r="R85">
        <f t="shared" si="26"/>
        <v>24866.826345096324</v>
      </c>
      <c r="S85">
        <f t="shared" si="27"/>
        <v>75</v>
      </c>
      <c r="T85">
        <f t="shared" si="28"/>
        <v>1394.4269634934362</v>
      </c>
      <c r="U85">
        <f t="shared" si="29"/>
        <v>24625.125671424128</v>
      </c>
    </row>
    <row r="86" spans="1:21" x14ac:dyDescent="0.25">
      <c r="A86">
        <v>49</v>
      </c>
      <c r="B86">
        <f t="shared" si="17"/>
        <v>2072.6</v>
      </c>
      <c r="C86">
        <v>104.098144652282</v>
      </c>
      <c r="D86">
        <v>30.642620897510302</v>
      </c>
      <c r="E86">
        <v>2410</v>
      </c>
      <c r="H86">
        <f t="shared" si="18"/>
        <v>3.4147966500954897E-2</v>
      </c>
      <c r="I86">
        <f t="shared" si="19"/>
        <v>47</v>
      </c>
      <c r="J86">
        <f t="shared" si="20"/>
        <v>23651.230029450922</v>
      </c>
      <c r="K86">
        <f t="shared" si="15"/>
        <v>600.69988247096342</v>
      </c>
      <c r="L86">
        <f t="shared" si="21"/>
        <v>23050.53014697996</v>
      </c>
      <c r="M86">
        <f t="shared" si="22"/>
        <v>60</v>
      </c>
      <c r="N86">
        <f t="shared" si="16"/>
        <v>766.85091379271921</v>
      </c>
      <c r="O86">
        <f t="shared" si="23"/>
        <v>22884.379115658205</v>
      </c>
      <c r="P86">
        <f t="shared" si="24"/>
        <v>70</v>
      </c>
      <c r="Q86">
        <f t="shared" si="25"/>
        <v>894.65939942483908</v>
      </c>
      <c r="R86">
        <f t="shared" si="26"/>
        <v>22756.570630026083</v>
      </c>
      <c r="S86">
        <f t="shared" si="27"/>
        <v>83</v>
      </c>
      <c r="T86">
        <f t="shared" si="28"/>
        <v>1060.8104307465951</v>
      </c>
      <c r="U86">
        <f t="shared" si="29"/>
        <v>22590.419598704328</v>
      </c>
    </row>
    <row r="87" spans="1:21" x14ac:dyDescent="0.25">
      <c r="B87">
        <f t="shared" si="17"/>
        <v>0</v>
      </c>
      <c r="H87" t="s">
        <v>23</v>
      </c>
      <c r="I87">
        <f>SUM(I37:I86)</f>
        <v>1805</v>
      </c>
      <c r="J87">
        <f>SUM(J37:J86)</f>
        <v>1025118.9126967917</v>
      </c>
      <c r="K87">
        <f>SUM(K37:K86)</f>
        <v>28885.571331312625</v>
      </c>
      <c r="L87">
        <f t="shared" si="21"/>
        <v>996233.34136547905</v>
      </c>
      <c r="M87">
        <f>SUM(M37:M86)</f>
        <v>2316</v>
      </c>
      <c r="N87">
        <f>SUM(N37:N86)</f>
        <v>37025.363172524667</v>
      </c>
      <c r="O87">
        <f t="shared" si="23"/>
        <v>988093.54952426697</v>
      </c>
      <c r="P87">
        <f>SUM(P37:P86)</f>
        <v>2691</v>
      </c>
      <c r="Q87">
        <f>SUM(Q37:Q86)</f>
        <v>42877.952456482955</v>
      </c>
      <c r="R87">
        <f t="shared" si="26"/>
        <v>982240.96024030878</v>
      </c>
      <c r="S87">
        <f>SUM(S37:S86)</f>
        <v>3227</v>
      </c>
      <c r="T87">
        <f>SUM(T37:T86)</f>
        <v>51415.964079544618</v>
      </c>
      <c r="U87">
        <f t="shared" si="29"/>
        <v>973702.94861724705</v>
      </c>
    </row>
    <row r="88" spans="1:21" s="1" customFormat="1" x14ac:dyDescent="0.25">
      <c r="A88" s="1" t="s">
        <v>2</v>
      </c>
      <c r="B88">
        <f t="shared" si="17"/>
        <v>0</v>
      </c>
      <c r="C88" s="1">
        <v>110.3314</v>
      </c>
      <c r="D88" s="1">
        <v>20.018799999999999</v>
      </c>
      <c r="F88" s="1" t="s">
        <v>42</v>
      </c>
      <c r="J88"/>
      <c r="R88"/>
    </row>
    <row r="89" spans="1:21" x14ac:dyDescent="0.25">
      <c r="A89">
        <v>0</v>
      </c>
      <c r="B89">
        <f t="shared" si="17"/>
        <v>3019.46</v>
      </c>
      <c r="C89">
        <v>110.339723953289</v>
      </c>
      <c r="D89">
        <v>20.0019780689261</v>
      </c>
      <c r="E89">
        <v>3511</v>
      </c>
      <c r="G89">
        <v>1.16351323530133</v>
      </c>
      <c r="H89">
        <f>SQRT((C89-$C$88)*(C89-$C$88)+(D89-$D$88)*(D89-$D$88))</f>
        <v>1.8768738993665896E-2</v>
      </c>
      <c r="I89">
        <f t="shared" si="19"/>
        <v>68</v>
      </c>
      <c r="J89">
        <f t="shared" si="20"/>
        <v>29817.158518517263</v>
      </c>
      <c r="K89">
        <f t="shared" si="15"/>
        <v>636.93288384838036</v>
      </c>
      <c r="L89">
        <f t="shared" si="21"/>
        <v>29180.225634668881</v>
      </c>
      <c r="M89">
        <f t="shared" si="22"/>
        <v>87</v>
      </c>
      <c r="N89">
        <f t="shared" si="16"/>
        <v>814.89942492366322</v>
      </c>
      <c r="O89">
        <f t="shared" si="23"/>
        <v>29002.259093593599</v>
      </c>
      <c r="P89">
        <f t="shared" si="24"/>
        <v>101</v>
      </c>
      <c r="Q89">
        <f t="shared" si="25"/>
        <v>946.0326657159768</v>
      </c>
      <c r="R89">
        <f t="shared" si="26"/>
        <v>28871.125852801284</v>
      </c>
      <c r="S89">
        <f t="shared" si="27"/>
        <v>121</v>
      </c>
      <c r="T89">
        <f t="shared" si="28"/>
        <v>1133.3658668478533</v>
      </c>
      <c r="U89">
        <f t="shared" si="29"/>
        <v>28683.79265166941</v>
      </c>
    </row>
    <row r="90" spans="1:21" x14ac:dyDescent="0.25">
      <c r="A90">
        <v>1</v>
      </c>
      <c r="B90">
        <f t="shared" si="17"/>
        <v>1978.86</v>
      </c>
      <c r="C90">
        <v>110.356133985223</v>
      </c>
      <c r="D90">
        <v>20.0236309865275</v>
      </c>
      <c r="E90">
        <v>2301</v>
      </c>
      <c r="F90" t="s">
        <v>39</v>
      </c>
      <c r="G90">
        <v>0.509386131015651</v>
      </c>
      <c r="H90">
        <f t="shared" ref="H90:H118" si="30">SQRT((C90-$C$88)*(C90-$C$88)+(D90-$D$88)*(D90-$D$88))</f>
        <v>2.5201358214195457E-2</v>
      </c>
      <c r="I90">
        <f t="shared" si="19"/>
        <v>44</v>
      </c>
      <c r="J90">
        <f t="shared" si="20"/>
        <v>20812.888975602706</v>
      </c>
      <c r="K90">
        <f t="shared" si="15"/>
        <v>474.96686703626119</v>
      </c>
      <c r="L90">
        <f t="shared" si="21"/>
        <v>20337.922108566443</v>
      </c>
      <c r="M90">
        <f t="shared" si="22"/>
        <v>57</v>
      </c>
      <c r="N90">
        <f t="shared" si="16"/>
        <v>615.29798684242928</v>
      </c>
      <c r="O90">
        <f t="shared" si="23"/>
        <v>20197.590988760276</v>
      </c>
      <c r="P90">
        <f t="shared" si="24"/>
        <v>66</v>
      </c>
      <c r="Q90">
        <f t="shared" si="25"/>
        <v>712.45030055439179</v>
      </c>
      <c r="R90">
        <f t="shared" si="26"/>
        <v>20100.438675048314</v>
      </c>
      <c r="S90">
        <f t="shared" si="27"/>
        <v>80</v>
      </c>
      <c r="T90">
        <f t="shared" si="28"/>
        <v>863.57612188411133</v>
      </c>
      <c r="U90">
        <f t="shared" si="29"/>
        <v>19949.312853718595</v>
      </c>
    </row>
    <row r="91" spans="1:21" x14ac:dyDescent="0.25">
      <c r="A91">
        <v>2</v>
      </c>
      <c r="B91">
        <f t="shared" si="17"/>
        <v>2074.3200000000002</v>
      </c>
      <c r="C91">
        <v>110.376501782752</v>
      </c>
      <c r="D91">
        <v>19.9846157131011</v>
      </c>
      <c r="E91">
        <v>2412</v>
      </c>
      <c r="H91">
        <f t="shared" si="30"/>
        <v>5.6592722837788628E-2</v>
      </c>
      <c r="I91">
        <f t="shared" si="19"/>
        <v>47</v>
      </c>
      <c r="J91">
        <f t="shared" si="20"/>
        <v>28321.962542004483</v>
      </c>
      <c r="K91">
        <f t="shared" si="15"/>
        <v>834.88847008948653</v>
      </c>
      <c r="L91">
        <f t="shared" si="21"/>
        <v>27487.074071914998</v>
      </c>
      <c r="M91">
        <f t="shared" si="22"/>
        <v>60</v>
      </c>
      <c r="N91">
        <f t="shared" si="16"/>
        <v>1065.8150681993445</v>
      </c>
      <c r="O91">
        <f t="shared" si="23"/>
        <v>27256.14747380514</v>
      </c>
      <c r="P91">
        <f t="shared" si="24"/>
        <v>70</v>
      </c>
      <c r="Q91">
        <f t="shared" si="25"/>
        <v>1243.4509128992354</v>
      </c>
      <c r="R91">
        <f t="shared" si="26"/>
        <v>27078.511629105247</v>
      </c>
      <c r="S91">
        <f t="shared" si="27"/>
        <v>83</v>
      </c>
      <c r="T91">
        <f t="shared" si="28"/>
        <v>1474.3775110090933</v>
      </c>
      <c r="U91">
        <f t="shared" si="29"/>
        <v>26847.585030995389</v>
      </c>
    </row>
    <row r="92" spans="1:21" x14ac:dyDescent="0.25">
      <c r="A92">
        <v>3</v>
      </c>
      <c r="B92">
        <f t="shared" si="17"/>
        <v>2420.04</v>
      </c>
      <c r="C92">
        <v>110.322382729211</v>
      </c>
      <c r="D92">
        <v>19.993081769722799</v>
      </c>
      <c r="E92">
        <v>2814</v>
      </c>
      <c r="F92" t="s">
        <v>40</v>
      </c>
      <c r="G92">
        <v>0.52447926107764997</v>
      </c>
      <c r="H92">
        <f t="shared" si="30"/>
        <v>2.7253229920015821E-2</v>
      </c>
      <c r="I92">
        <f t="shared" si="19"/>
        <v>54</v>
      </c>
      <c r="J92">
        <f t="shared" si="20"/>
        <v>25949.115262909945</v>
      </c>
      <c r="K92">
        <f t="shared" si="15"/>
        <v>607.51172028114968</v>
      </c>
      <c r="L92">
        <f t="shared" si="21"/>
        <v>25341.603542628796</v>
      </c>
      <c r="M92">
        <f t="shared" si="22"/>
        <v>70</v>
      </c>
      <c r="N92">
        <f t="shared" si="16"/>
        <v>787.51519295704588</v>
      </c>
      <c r="O92">
        <f t="shared" si="23"/>
        <v>25161.6000699529</v>
      </c>
      <c r="P92">
        <f t="shared" si="24"/>
        <v>81</v>
      </c>
      <c r="Q92">
        <f t="shared" si="25"/>
        <v>911.26758042172446</v>
      </c>
      <c r="R92">
        <f t="shared" si="26"/>
        <v>25037.84768248822</v>
      </c>
      <c r="S92">
        <f t="shared" si="27"/>
        <v>97</v>
      </c>
      <c r="T92">
        <f t="shared" si="28"/>
        <v>1091.2710530976208</v>
      </c>
      <c r="U92">
        <f t="shared" si="29"/>
        <v>24857.844209812323</v>
      </c>
    </row>
    <row r="93" spans="1:21" x14ac:dyDescent="0.25">
      <c r="A93">
        <v>4</v>
      </c>
      <c r="B93">
        <f t="shared" si="17"/>
        <v>632.96</v>
      </c>
      <c r="C93">
        <v>110.36124307065199</v>
      </c>
      <c r="D93">
        <v>20.063398505434701</v>
      </c>
      <c r="E93">
        <v>736</v>
      </c>
      <c r="H93">
        <f t="shared" si="30"/>
        <v>5.3662235817649354E-2</v>
      </c>
      <c r="I93">
        <f t="shared" si="19"/>
        <v>15</v>
      </c>
      <c r="J93">
        <f t="shared" si="20"/>
        <v>8456.8882734356193</v>
      </c>
      <c r="K93">
        <f t="shared" si="15"/>
        <v>256.69524527277235</v>
      </c>
      <c r="L93">
        <f t="shared" si="21"/>
        <v>8200.1930281628465</v>
      </c>
      <c r="M93">
        <f t="shared" si="22"/>
        <v>19</v>
      </c>
      <c r="N93">
        <f t="shared" si="16"/>
        <v>325.14731067884497</v>
      </c>
      <c r="O93">
        <f t="shared" si="23"/>
        <v>8131.740962756774</v>
      </c>
      <c r="P93">
        <f t="shared" si="24"/>
        <v>22</v>
      </c>
      <c r="Q93">
        <f t="shared" si="25"/>
        <v>376.48635973339947</v>
      </c>
      <c r="R93">
        <f t="shared" si="26"/>
        <v>8080.4019137022196</v>
      </c>
      <c r="S93">
        <f t="shared" si="27"/>
        <v>26</v>
      </c>
      <c r="T93">
        <f t="shared" si="28"/>
        <v>444.93842513947209</v>
      </c>
      <c r="U93">
        <f t="shared" si="29"/>
        <v>8011.9498482961471</v>
      </c>
    </row>
    <row r="94" spans="1:21" x14ac:dyDescent="0.25">
      <c r="A94">
        <v>5</v>
      </c>
      <c r="B94">
        <f t="shared" si="17"/>
        <v>3361.74</v>
      </c>
      <c r="C94">
        <v>110.285440726527</v>
      </c>
      <c r="D94">
        <v>20.0082453824505</v>
      </c>
      <c r="E94">
        <v>3909</v>
      </c>
      <c r="F94" t="s">
        <v>41</v>
      </c>
      <c r="G94">
        <v>0.129647843208029</v>
      </c>
      <c r="H94">
        <f t="shared" si="30"/>
        <v>4.715564409254102E-2</v>
      </c>
      <c r="I94">
        <f t="shared" si="19"/>
        <v>75</v>
      </c>
      <c r="J94">
        <f t="shared" si="20"/>
        <v>42730.568995668713</v>
      </c>
      <c r="K94">
        <f t="shared" si="15"/>
        <v>1175.141474140808</v>
      </c>
      <c r="L94">
        <f t="shared" si="21"/>
        <v>41555.427521527905</v>
      </c>
      <c r="M94">
        <f t="shared" si="22"/>
        <v>97</v>
      </c>
      <c r="N94">
        <f t="shared" si="16"/>
        <v>1519.8496398887783</v>
      </c>
      <c r="O94">
        <f t="shared" si="23"/>
        <v>41210.719355779933</v>
      </c>
      <c r="P94">
        <f t="shared" si="24"/>
        <v>113</v>
      </c>
      <c r="Q94">
        <f t="shared" si="25"/>
        <v>1770.5464877054842</v>
      </c>
      <c r="R94">
        <f t="shared" si="26"/>
        <v>40960.022507963229</v>
      </c>
      <c r="S94">
        <f t="shared" si="27"/>
        <v>135</v>
      </c>
      <c r="T94">
        <f t="shared" si="28"/>
        <v>2115.2546534534545</v>
      </c>
      <c r="U94">
        <f t="shared" si="29"/>
        <v>40615.314342215257</v>
      </c>
    </row>
    <row r="95" spans="1:21" x14ac:dyDescent="0.25">
      <c r="A95">
        <v>6</v>
      </c>
      <c r="B95">
        <f t="shared" si="17"/>
        <v>2516.36</v>
      </c>
      <c r="C95">
        <v>110.33905375939899</v>
      </c>
      <c r="D95">
        <v>20.039050170881701</v>
      </c>
      <c r="E95">
        <v>2926</v>
      </c>
      <c r="H95">
        <f t="shared" si="30"/>
        <v>2.1648312952186253E-2</v>
      </c>
      <c r="I95">
        <f t="shared" si="19"/>
        <v>56</v>
      </c>
      <c r="J95">
        <f t="shared" si="20"/>
        <v>25572.927383158305</v>
      </c>
      <c r="K95">
        <f t="shared" si="15"/>
        <v>560.33182662157947</v>
      </c>
      <c r="L95">
        <f t="shared" si="21"/>
        <v>25012.595556536726</v>
      </c>
      <c r="M95">
        <f t="shared" si="22"/>
        <v>72</v>
      </c>
      <c r="N95">
        <f t="shared" si="16"/>
        <v>720.42663422774513</v>
      </c>
      <c r="O95">
        <f t="shared" si="23"/>
        <v>24852.500748930561</v>
      </c>
      <c r="P95">
        <f t="shared" si="24"/>
        <v>84</v>
      </c>
      <c r="Q95">
        <f t="shared" si="25"/>
        <v>840.49773993236931</v>
      </c>
      <c r="R95">
        <f t="shared" si="26"/>
        <v>24732.429643225936</v>
      </c>
      <c r="S95">
        <f t="shared" si="27"/>
        <v>101</v>
      </c>
      <c r="T95">
        <f t="shared" si="28"/>
        <v>1010.5984730139202</v>
      </c>
      <c r="U95">
        <f t="shared" si="29"/>
        <v>24562.328910144384</v>
      </c>
    </row>
    <row r="96" spans="1:21" x14ac:dyDescent="0.25">
      <c r="A96">
        <v>7</v>
      </c>
      <c r="B96">
        <f t="shared" si="17"/>
        <v>199.52</v>
      </c>
      <c r="C96">
        <v>110.32982068965499</v>
      </c>
      <c r="D96">
        <v>19.9012637931034</v>
      </c>
      <c r="E96">
        <v>232</v>
      </c>
      <c r="H96">
        <f t="shared" si="30"/>
        <v>0.11754681685526808</v>
      </c>
      <c r="I96">
        <f t="shared" si="19"/>
        <v>5</v>
      </c>
      <c r="J96">
        <f t="shared" si="20"/>
        <v>3939.1087958064127</v>
      </c>
      <c r="K96">
        <f t="shared" si="15"/>
        <v>156.47696670934755</v>
      </c>
      <c r="L96">
        <f t="shared" si="21"/>
        <v>3782.6318290970653</v>
      </c>
      <c r="M96">
        <f t="shared" si="22"/>
        <v>6</v>
      </c>
      <c r="N96">
        <f t="shared" si="16"/>
        <v>187.77236005121711</v>
      </c>
      <c r="O96">
        <f t="shared" si="23"/>
        <v>3751.3364357551955</v>
      </c>
      <c r="P96">
        <f t="shared" si="24"/>
        <v>7</v>
      </c>
      <c r="Q96">
        <f t="shared" si="25"/>
        <v>219.0677533930866</v>
      </c>
      <c r="R96">
        <f t="shared" si="26"/>
        <v>3720.0410424133261</v>
      </c>
      <c r="S96">
        <f t="shared" si="27"/>
        <v>8</v>
      </c>
      <c r="T96">
        <f t="shared" si="28"/>
        <v>250.3631467349561</v>
      </c>
      <c r="U96">
        <f t="shared" si="29"/>
        <v>3688.7456490714567</v>
      </c>
    </row>
    <row r="97" spans="1:21" x14ac:dyDescent="0.25">
      <c r="A97">
        <v>8</v>
      </c>
      <c r="B97">
        <f t="shared" si="17"/>
        <v>555.55999999999995</v>
      </c>
      <c r="C97">
        <v>110.41069582043301</v>
      </c>
      <c r="D97">
        <v>20.0192726006191</v>
      </c>
      <c r="E97">
        <v>646</v>
      </c>
      <c r="H97">
        <f t="shared" si="30"/>
        <v>7.9297228762979469E-2</v>
      </c>
      <c r="I97">
        <f t="shared" si="19"/>
        <v>13</v>
      </c>
      <c r="J97">
        <f t="shared" si="20"/>
        <v>8845.5114043149297</v>
      </c>
      <c r="K97">
        <f t="shared" si="15"/>
        <v>296.45180220995877</v>
      </c>
      <c r="L97">
        <f t="shared" si="21"/>
        <v>8549.0596021049714</v>
      </c>
      <c r="M97">
        <f t="shared" si="22"/>
        <v>16</v>
      </c>
      <c r="N97">
        <f t="shared" si="16"/>
        <v>364.86375656610306</v>
      </c>
      <c r="O97">
        <f t="shared" si="23"/>
        <v>8480.6476477488268</v>
      </c>
      <c r="P97">
        <f t="shared" si="24"/>
        <v>19</v>
      </c>
      <c r="Q97">
        <f t="shared" si="25"/>
        <v>433.27571092224741</v>
      </c>
      <c r="R97">
        <f t="shared" si="26"/>
        <v>8412.2356933926822</v>
      </c>
      <c r="S97">
        <f t="shared" si="27"/>
        <v>23</v>
      </c>
      <c r="T97">
        <f t="shared" si="28"/>
        <v>524.49165006377314</v>
      </c>
      <c r="U97">
        <f t="shared" si="29"/>
        <v>8321.019754251156</v>
      </c>
    </row>
    <row r="98" spans="1:21" x14ac:dyDescent="0.25">
      <c r="A98">
        <v>9</v>
      </c>
      <c r="B98">
        <f t="shared" si="17"/>
        <v>2083.7799999999997</v>
      </c>
      <c r="C98">
        <v>110.34677404044599</v>
      </c>
      <c r="D98">
        <v>20.017353817581299</v>
      </c>
      <c r="E98">
        <v>2423</v>
      </c>
      <c r="H98">
        <f t="shared" si="30"/>
        <v>1.5441909312747719E-2</v>
      </c>
      <c r="I98">
        <f t="shared" si="19"/>
        <v>47</v>
      </c>
      <c r="J98">
        <f t="shared" si="20"/>
        <v>19884.776424592968</v>
      </c>
      <c r="K98">
        <f t="shared" si="15"/>
        <v>405.52088176920972</v>
      </c>
      <c r="L98">
        <f t="shared" si="21"/>
        <v>19479.255542823757</v>
      </c>
      <c r="M98">
        <f t="shared" si="22"/>
        <v>60</v>
      </c>
      <c r="N98">
        <f t="shared" si="16"/>
        <v>517.68623204579967</v>
      </c>
      <c r="O98">
        <f t="shared" si="23"/>
        <v>19367.09019254717</v>
      </c>
      <c r="P98">
        <f t="shared" si="24"/>
        <v>70</v>
      </c>
      <c r="Q98">
        <f t="shared" si="25"/>
        <v>603.96727072009958</v>
      </c>
      <c r="R98">
        <f t="shared" si="26"/>
        <v>19280.80915387287</v>
      </c>
      <c r="S98">
        <f t="shared" si="27"/>
        <v>84</v>
      </c>
      <c r="T98">
        <f t="shared" si="28"/>
        <v>724.76072486411954</v>
      </c>
      <c r="U98">
        <f t="shared" si="29"/>
        <v>19160.01569972885</v>
      </c>
    </row>
    <row r="99" spans="1:21" x14ac:dyDescent="0.25">
      <c r="A99">
        <v>10</v>
      </c>
      <c r="B99">
        <f t="shared" si="17"/>
        <v>2512.06</v>
      </c>
      <c r="C99">
        <v>110.303948818897</v>
      </c>
      <c r="D99">
        <v>20.002134885313101</v>
      </c>
      <c r="E99">
        <v>2921</v>
      </c>
      <c r="H99">
        <f t="shared" si="30"/>
        <v>3.211375704394262E-2</v>
      </c>
      <c r="I99">
        <f t="shared" si="19"/>
        <v>56</v>
      </c>
      <c r="J99">
        <f t="shared" si="20"/>
        <v>28155.581283528667</v>
      </c>
      <c r="K99">
        <f t="shared" ref="K99:K162" si="31">(INT(B99/$K$3)+1)*$F$3+(INT(B99/$K$3)+1)*H99*111*$F$4</f>
        <v>690.43822757029466</v>
      </c>
      <c r="L99">
        <f t="shared" si="21"/>
        <v>27465.143055958371</v>
      </c>
      <c r="M99">
        <f t="shared" si="22"/>
        <v>72</v>
      </c>
      <c r="N99">
        <f t="shared" ref="N99:N161" si="32">M99*$F$3+M99*H99*111*$F$4</f>
        <v>887.70629259037878</v>
      </c>
      <c r="O99">
        <f t="shared" si="23"/>
        <v>27267.87499093829</v>
      </c>
      <c r="P99">
        <f t="shared" si="24"/>
        <v>84</v>
      </c>
      <c r="Q99">
        <f t="shared" si="25"/>
        <v>1035.657341355442</v>
      </c>
      <c r="R99">
        <f t="shared" si="26"/>
        <v>27119.923942173224</v>
      </c>
      <c r="S99">
        <f t="shared" si="27"/>
        <v>101</v>
      </c>
      <c r="T99">
        <f t="shared" si="28"/>
        <v>1245.2546604392815</v>
      </c>
      <c r="U99">
        <f t="shared" si="29"/>
        <v>26910.326623089386</v>
      </c>
    </row>
    <row r="100" spans="1:21" x14ac:dyDescent="0.25">
      <c r="A100">
        <v>11</v>
      </c>
      <c r="B100">
        <f t="shared" si="17"/>
        <v>1700.22</v>
      </c>
      <c r="C100">
        <v>110.36677005563899</v>
      </c>
      <c r="D100">
        <v>20.0345294891249</v>
      </c>
      <c r="E100">
        <v>1977</v>
      </c>
      <c r="H100">
        <f t="shared" si="30"/>
        <v>3.8709916869399189E-2</v>
      </c>
      <c r="I100">
        <f t="shared" si="19"/>
        <v>38</v>
      </c>
      <c r="J100">
        <f t="shared" si="20"/>
        <v>20176.715948483019</v>
      </c>
      <c r="K100">
        <f t="shared" si="31"/>
        <v>524.15685871025153</v>
      </c>
      <c r="L100">
        <f t="shared" si="21"/>
        <v>19652.559089772767</v>
      </c>
      <c r="M100">
        <f t="shared" si="22"/>
        <v>49</v>
      </c>
      <c r="N100">
        <f t="shared" si="32"/>
        <v>675.8864757053243</v>
      </c>
      <c r="O100">
        <f t="shared" si="23"/>
        <v>19500.829472777696</v>
      </c>
      <c r="P100">
        <f t="shared" si="24"/>
        <v>57</v>
      </c>
      <c r="Q100">
        <f t="shared" si="25"/>
        <v>786.23528806537729</v>
      </c>
      <c r="R100">
        <f t="shared" si="26"/>
        <v>19390.480660417641</v>
      </c>
      <c r="S100">
        <f t="shared" si="27"/>
        <v>69</v>
      </c>
      <c r="T100">
        <f t="shared" si="28"/>
        <v>951.75850660545689</v>
      </c>
      <c r="U100">
        <f t="shared" si="29"/>
        <v>19224.957441877563</v>
      </c>
    </row>
    <row r="101" spans="1:21" x14ac:dyDescent="0.25">
      <c r="A101">
        <v>12</v>
      </c>
      <c r="B101">
        <f t="shared" si="17"/>
        <v>5556.46</v>
      </c>
      <c r="C101">
        <v>110.318353939018</v>
      </c>
      <c r="D101">
        <v>20.0255350564926</v>
      </c>
      <c r="E101">
        <v>6461</v>
      </c>
      <c r="H101">
        <f t="shared" si="30"/>
        <v>1.4681985325723519E-2</v>
      </c>
      <c r="I101">
        <f t="shared" si="19"/>
        <v>124</v>
      </c>
      <c r="J101">
        <f t="shared" si="20"/>
        <v>52601.508431878676</v>
      </c>
      <c r="K101">
        <f t="shared" si="31"/>
        <v>1048.9656920465172</v>
      </c>
      <c r="L101">
        <f t="shared" si="21"/>
        <v>51552.542739832155</v>
      </c>
      <c r="M101">
        <f t="shared" si="22"/>
        <v>159</v>
      </c>
      <c r="N101">
        <f t="shared" si="32"/>
        <v>1345.0447180273889</v>
      </c>
      <c r="O101">
        <f t="shared" si="23"/>
        <v>51256.463713851284</v>
      </c>
      <c r="P101">
        <f t="shared" si="24"/>
        <v>186</v>
      </c>
      <c r="Q101">
        <f t="shared" si="25"/>
        <v>1573.4485380697756</v>
      </c>
      <c r="R101">
        <f t="shared" si="26"/>
        <v>51028.059893808902</v>
      </c>
      <c r="S101">
        <f t="shared" si="27"/>
        <v>223</v>
      </c>
      <c r="T101">
        <f t="shared" si="28"/>
        <v>1886.4463655352688</v>
      </c>
      <c r="U101">
        <f t="shared" si="29"/>
        <v>50715.062066343409</v>
      </c>
    </row>
    <row r="102" spans="1:21" x14ac:dyDescent="0.25">
      <c r="A102">
        <v>13</v>
      </c>
      <c r="B102">
        <f t="shared" si="17"/>
        <v>1268.5</v>
      </c>
      <c r="C102">
        <v>110.34119423728799</v>
      </c>
      <c r="D102">
        <v>20.051277627118601</v>
      </c>
      <c r="E102">
        <v>1475</v>
      </c>
      <c r="H102">
        <f t="shared" si="30"/>
        <v>3.3922313413275083E-2</v>
      </c>
      <c r="I102">
        <f t="shared" si="19"/>
        <v>29</v>
      </c>
      <c r="J102">
        <f t="shared" si="20"/>
        <v>14446.742411017471</v>
      </c>
      <c r="K102">
        <f t="shared" si="31"/>
        <v>369.19185375466498</v>
      </c>
      <c r="L102">
        <f t="shared" si="21"/>
        <v>14077.550557262806</v>
      </c>
      <c r="M102">
        <f t="shared" si="22"/>
        <v>37</v>
      </c>
      <c r="N102">
        <f t="shared" si="32"/>
        <v>471.03788237664151</v>
      </c>
      <c r="O102">
        <f t="shared" si="23"/>
        <v>13975.704528640828</v>
      </c>
      <c r="P102">
        <f t="shared" si="24"/>
        <v>43</v>
      </c>
      <c r="Q102">
        <f t="shared" si="25"/>
        <v>547.4224038431239</v>
      </c>
      <c r="R102">
        <f t="shared" si="26"/>
        <v>13899.320007174347</v>
      </c>
      <c r="S102">
        <f t="shared" si="27"/>
        <v>51</v>
      </c>
      <c r="T102">
        <f t="shared" si="28"/>
        <v>649.26843246510043</v>
      </c>
      <c r="U102">
        <f t="shared" si="29"/>
        <v>13797.473978552371</v>
      </c>
    </row>
    <row r="103" spans="1:21" x14ac:dyDescent="0.25">
      <c r="A103">
        <v>14</v>
      </c>
      <c r="B103">
        <f t="shared" si="17"/>
        <v>3686.82</v>
      </c>
      <c r="C103">
        <v>110.301109703755</v>
      </c>
      <c r="D103">
        <v>20.0207987637042</v>
      </c>
      <c r="E103">
        <v>4287</v>
      </c>
      <c r="H103">
        <f t="shared" si="30"/>
        <v>3.0356170755795903E-2</v>
      </c>
      <c r="I103">
        <f t="shared" si="19"/>
        <v>82</v>
      </c>
      <c r="J103">
        <f t="shared" si="20"/>
        <v>40675.14197284176</v>
      </c>
      <c r="K103">
        <f t="shared" si="31"/>
        <v>979.00373243850868</v>
      </c>
      <c r="L103">
        <f t="shared" si="21"/>
        <v>39696.138240403248</v>
      </c>
      <c r="M103">
        <f t="shared" si="22"/>
        <v>106</v>
      </c>
      <c r="N103">
        <f t="shared" si="32"/>
        <v>1265.5414102253894</v>
      </c>
      <c r="O103">
        <f t="shared" si="23"/>
        <v>39409.600562616368</v>
      </c>
      <c r="P103">
        <f t="shared" si="24"/>
        <v>123</v>
      </c>
      <c r="Q103">
        <f t="shared" si="25"/>
        <v>1468.5055986577629</v>
      </c>
      <c r="R103">
        <f t="shared" si="26"/>
        <v>39206.636374183996</v>
      </c>
      <c r="S103">
        <f t="shared" si="27"/>
        <v>148</v>
      </c>
      <c r="T103">
        <f t="shared" si="28"/>
        <v>1766.9823463524301</v>
      </c>
      <c r="U103">
        <f t="shared" si="29"/>
        <v>38908.159626489331</v>
      </c>
    </row>
    <row r="104" spans="1:21" x14ac:dyDescent="0.25">
      <c r="A104">
        <v>15</v>
      </c>
      <c r="B104">
        <f t="shared" si="17"/>
        <v>1443.08</v>
      </c>
      <c r="C104">
        <v>110.28758772348</v>
      </c>
      <c r="D104">
        <v>19.977494219308699</v>
      </c>
      <c r="E104">
        <v>1678</v>
      </c>
      <c r="H104">
        <f t="shared" si="30"/>
        <v>6.0213645400214164E-2</v>
      </c>
      <c r="I104">
        <f t="shared" si="19"/>
        <v>33</v>
      </c>
      <c r="J104">
        <f t="shared" si="20"/>
        <v>20225.26142967369</v>
      </c>
      <c r="K104">
        <f t="shared" si="31"/>
        <v>612.72516620196893</v>
      </c>
      <c r="L104">
        <f t="shared" si="21"/>
        <v>19612.53626347172</v>
      </c>
      <c r="M104">
        <f t="shared" si="22"/>
        <v>42</v>
      </c>
      <c r="N104">
        <f t="shared" si="32"/>
        <v>779.83202971159676</v>
      </c>
      <c r="O104">
        <f t="shared" si="23"/>
        <v>19445.429399962093</v>
      </c>
      <c r="P104">
        <f t="shared" si="24"/>
        <v>49</v>
      </c>
      <c r="Q104">
        <f t="shared" si="25"/>
        <v>909.80403466352959</v>
      </c>
      <c r="R104">
        <f t="shared" si="26"/>
        <v>19315.457395010162</v>
      </c>
      <c r="S104">
        <f t="shared" si="27"/>
        <v>58</v>
      </c>
      <c r="T104">
        <f t="shared" si="28"/>
        <v>1076.9108981731576</v>
      </c>
      <c r="U104">
        <f t="shared" si="29"/>
        <v>19148.350531500531</v>
      </c>
    </row>
    <row r="105" spans="1:21" x14ac:dyDescent="0.25">
      <c r="A105">
        <v>16</v>
      </c>
      <c r="B105">
        <f t="shared" si="17"/>
        <v>4053.18</v>
      </c>
      <c r="C105">
        <v>110.34227235306599</v>
      </c>
      <c r="D105">
        <v>19.982094695523401</v>
      </c>
      <c r="E105">
        <v>4713</v>
      </c>
      <c r="H105">
        <f t="shared" si="30"/>
        <v>3.8281685411059835E-2</v>
      </c>
      <c r="I105">
        <f t="shared" si="19"/>
        <v>91</v>
      </c>
      <c r="J105">
        <f t="shared" si="20"/>
        <v>47926.179911272513</v>
      </c>
      <c r="K105">
        <f t="shared" si="31"/>
        <v>1246.5666086742308</v>
      </c>
      <c r="L105">
        <f t="shared" si="21"/>
        <v>46679.613302598285</v>
      </c>
      <c r="M105">
        <f t="shared" si="22"/>
        <v>116</v>
      </c>
      <c r="N105">
        <f t="shared" si="32"/>
        <v>1589.0299627056129</v>
      </c>
      <c r="O105">
        <f t="shared" si="23"/>
        <v>46337.149948566897</v>
      </c>
      <c r="P105">
        <f t="shared" si="24"/>
        <v>136</v>
      </c>
      <c r="Q105">
        <f t="shared" si="25"/>
        <v>1863.0006459307185</v>
      </c>
      <c r="R105">
        <f t="shared" si="26"/>
        <v>46063.179265341794</v>
      </c>
      <c r="S105">
        <f t="shared" si="27"/>
        <v>163</v>
      </c>
      <c r="T105">
        <f t="shared" si="28"/>
        <v>2232.8610682846111</v>
      </c>
      <c r="U105">
        <f t="shared" si="29"/>
        <v>45693.318842987901</v>
      </c>
    </row>
    <row r="106" spans="1:21" x14ac:dyDescent="0.25">
      <c r="A106">
        <v>17</v>
      </c>
      <c r="B106">
        <f t="shared" si="17"/>
        <v>730.14</v>
      </c>
      <c r="C106">
        <v>110.190110365135</v>
      </c>
      <c r="D106">
        <v>20.0290939929328</v>
      </c>
      <c r="E106">
        <v>849</v>
      </c>
      <c r="H106">
        <f t="shared" si="30"/>
        <v>0.14166413523113969</v>
      </c>
      <c r="I106">
        <f t="shared" si="19"/>
        <v>17</v>
      </c>
      <c r="J106">
        <f t="shared" si="20"/>
        <v>16174.241704596665</v>
      </c>
      <c r="K106">
        <f t="shared" si="31"/>
        <v>623.04044636232118</v>
      </c>
      <c r="L106">
        <f t="shared" si="21"/>
        <v>15551.201258234343</v>
      </c>
      <c r="M106">
        <f t="shared" si="22"/>
        <v>21</v>
      </c>
      <c r="N106">
        <f t="shared" si="32"/>
        <v>769.63819844757336</v>
      </c>
      <c r="O106">
        <f t="shared" si="23"/>
        <v>15404.603506149091</v>
      </c>
      <c r="P106">
        <f t="shared" si="24"/>
        <v>25</v>
      </c>
      <c r="Q106">
        <f t="shared" si="25"/>
        <v>916.2359505328252</v>
      </c>
      <c r="R106">
        <f t="shared" si="26"/>
        <v>15258.005754063839</v>
      </c>
      <c r="S106">
        <f t="shared" si="27"/>
        <v>30</v>
      </c>
      <c r="T106">
        <f t="shared" si="28"/>
        <v>1099.4831406393903</v>
      </c>
      <c r="U106">
        <f t="shared" si="29"/>
        <v>15074.758563957275</v>
      </c>
    </row>
    <row r="107" spans="1:21" x14ac:dyDescent="0.25">
      <c r="A107">
        <v>18</v>
      </c>
      <c r="B107">
        <f t="shared" si="17"/>
        <v>3677.36</v>
      </c>
      <c r="C107">
        <v>110.330228671656</v>
      </c>
      <c r="D107">
        <v>20.025087792329199</v>
      </c>
      <c r="E107">
        <v>4276</v>
      </c>
      <c r="H107">
        <f t="shared" si="30"/>
        <v>6.3959629818037727E-3</v>
      </c>
      <c r="I107">
        <f t="shared" si="19"/>
        <v>82</v>
      </c>
      <c r="J107">
        <f t="shared" si="20"/>
        <v>31768.553817233518</v>
      </c>
      <c r="K107">
        <f t="shared" si="31"/>
        <v>542.83211012075594</v>
      </c>
      <c r="L107">
        <f t="shared" si="21"/>
        <v>31225.721707112763</v>
      </c>
      <c r="M107">
        <f t="shared" si="22"/>
        <v>106</v>
      </c>
      <c r="N107">
        <f t="shared" si="32"/>
        <v>701.70980088780641</v>
      </c>
      <c r="O107">
        <f t="shared" si="23"/>
        <v>31066.844016345713</v>
      </c>
      <c r="P107">
        <f t="shared" si="24"/>
        <v>123</v>
      </c>
      <c r="Q107">
        <f t="shared" si="25"/>
        <v>814.2481651811338</v>
      </c>
      <c r="R107">
        <f t="shared" si="26"/>
        <v>30954.305652052386</v>
      </c>
      <c r="S107">
        <f t="shared" si="27"/>
        <v>148</v>
      </c>
      <c r="T107">
        <f t="shared" si="28"/>
        <v>979.74575973014475</v>
      </c>
      <c r="U107">
        <f t="shared" si="29"/>
        <v>30788.808057503375</v>
      </c>
    </row>
    <row r="108" spans="1:21" x14ac:dyDescent="0.25">
      <c r="A108">
        <v>19</v>
      </c>
      <c r="B108">
        <f t="shared" si="17"/>
        <v>1316.66</v>
      </c>
      <c r="C108">
        <v>110.34105382103201</v>
      </c>
      <c r="D108">
        <v>20.0648628347484</v>
      </c>
      <c r="E108">
        <v>1531</v>
      </c>
      <c r="H108">
        <f t="shared" si="30"/>
        <v>4.7063584708099536E-2</v>
      </c>
      <c r="I108">
        <f t="shared" si="19"/>
        <v>30</v>
      </c>
      <c r="J108">
        <f t="shared" si="20"/>
        <v>16723.757270232458</v>
      </c>
      <c r="K108">
        <f t="shared" si="31"/>
        <v>469.44347415594291</v>
      </c>
      <c r="L108">
        <f t="shared" si="21"/>
        <v>16254.313796076514</v>
      </c>
      <c r="M108">
        <f t="shared" si="22"/>
        <v>38</v>
      </c>
      <c r="N108">
        <f t="shared" si="32"/>
        <v>594.62840059752773</v>
      </c>
      <c r="O108">
        <f t="shared" si="23"/>
        <v>16129.128869634929</v>
      </c>
      <c r="P108">
        <f t="shared" si="24"/>
        <v>44</v>
      </c>
      <c r="Q108">
        <f t="shared" si="25"/>
        <v>688.5170954287164</v>
      </c>
      <c r="R108">
        <f t="shared" si="26"/>
        <v>16035.240174803741</v>
      </c>
      <c r="S108">
        <f t="shared" si="27"/>
        <v>53</v>
      </c>
      <c r="T108">
        <f t="shared" si="28"/>
        <v>829.35013767549913</v>
      </c>
      <c r="U108">
        <f t="shared" si="29"/>
        <v>15894.407132556958</v>
      </c>
    </row>
    <row r="109" spans="1:21" x14ac:dyDescent="0.25">
      <c r="A109">
        <v>20</v>
      </c>
      <c r="B109">
        <f t="shared" si="17"/>
        <v>1895.44</v>
      </c>
      <c r="C109">
        <v>110.465490698729</v>
      </c>
      <c r="D109">
        <v>19.946449410163499</v>
      </c>
      <c r="E109">
        <v>2204</v>
      </c>
      <c r="H109">
        <f t="shared" si="30"/>
        <v>0.15236444249010345</v>
      </c>
      <c r="I109">
        <f t="shared" si="19"/>
        <v>43</v>
      </c>
      <c r="J109">
        <f t="shared" si="20"/>
        <v>44014.406121456821</v>
      </c>
      <c r="K109">
        <f t="shared" si="31"/>
        <v>1678.0709680105274</v>
      </c>
      <c r="L109">
        <f t="shared" si="21"/>
        <v>42336.335153446293</v>
      </c>
      <c r="M109">
        <f t="shared" si="22"/>
        <v>55</v>
      </c>
      <c r="N109">
        <f t="shared" si="32"/>
        <v>2146.3698428041635</v>
      </c>
      <c r="O109">
        <f t="shared" si="23"/>
        <v>41868.03627865266</v>
      </c>
      <c r="P109">
        <f t="shared" si="24"/>
        <v>64</v>
      </c>
      <c r="Q109">
        <f t="shared" si="25"/>
        <v>2497.59399889939</v>
      </c>
      <c r="R109">
        <f t="shared" si="26"/>
        <v>41516.812122557429</v>
      </c>
      <c r="S109">
        <f t="shared" si="27"/>
        <v>76</v>
      </c>
      <c r="T109">
        <f t="shared" si="28"/>
        <v>2965.8928736930252</v>
      </c>
      <c r="U109">
        <f t="shared" si="29"/>
        <v>41048.513247763796</v>
      </c>
    </row>
    <row r="110" spans="1:21" x14ac:dyDescent="0.25">
      <c r="A110">
        <v>21</v>
      </c>
      <c r="B110">
        <f t="shared" si="17"/>
        <v>1359.66</v>
      </c>
      <c r="C110">
        <v>110.325564073371</v>
      </c>
      <c r="D110">
        <v>20.0409614168247</v>
      </c>
      <c r="E110">
        <v>1581</v>
      </c>
      <c r="H110">
        <f t="shared" si="30"/>
        <v>2.2916946465384121E-2</v>
      </c>
      <c r="I110">
        <f t="shared" si="19"/>
        <v>31</v>
      </c>
      <c r="J110">
        <f t="shared" si="20"/>
        <v>13990.089617569305</v>
      </c>
      <c r="K110">
        <f t="shared" si="31"/>
        <v>318.91442557477353</v>
      </c>
      <c r="L110">
        <f t="shared" si="21"/>
        <v>13671.175191994531</v>
      </c>
      <c r="M110">
        <f t="shared" si="22"/>
        <v>39</v>
      </c>
      <c r="N110">
        <f t="shared" si="32"/>
        <v>401.21492249729573</v>
      </c>
      <c r="O110">
        <f t="shared" si="23"/>
        <v>13588.874695072009</v>
      </c>
      <c r="P110">
        <f t="shared" si="24"/>
        <v>46</v>
      </c>
      <c r="Q110">
        <f t="shared" si="25"/>
        <v>473.22785730450266</v>
      </c>
      <c r="R110">
        <f t="shared" si="26"/>
        <v>13516.861760264803</v>
      </c>
      <c r="S110">
        <f t="shared" si="27"/>
        <v>55</v>
      </c>
      <c r="T110">
        <f t="shared" si="28"/>
        <v>565.81591634234007</v>
      </c>
      <c r="U110">
        <f t="shared" si="29"/>
        <v>13424.273701226964</v>
      </c>
    </row>
    <row r="111" spans="1:21" x14ac:dyDescent="0.25">
      <c r="A111">
        <v>22</v>
      </c>
      <c r="B111">
        <f t="shared" si="17"/>
        <v>1139.5</v>
      </c>
      <c r="C111">
        <v>110.254151999999</v>
      </c>
      <c r="D111">
        <v>20.0130143396226</v>
      </c>
      <c r="E111">
        <v>1325</v>
      </c>
      <c r="H111">
        <f t="shared" si="30"/>
        <v>7.7464361936041698E-2</v>
      </c>
      <c r="I111">
        <f t="shared" si="19"/>
        <v>26</v>
      </c>
      <c r="J111">
        <f t="shared" si="20"/>
        <v>17934.236978569337</v>
      </c>
      <c r="K111">
        <f t="shared" si="31"/>
        <v>582.32429709483267</v>
      </c>
      <c r="L111">
        <f t="shared" si="21"/>
        <v>17351.912681474503</v>
      </c>
      <c r="M111">
        <f t="shared" si="22"/>
        <v>33</v>
      </c>
      <c r="N111">
        <f t="shared" si="32"/>
        <v>739.10391554344142</v>
      </c>
      <c r="O111">
        <f t="shared" si="23"/>
        <v>17195.133063025896</v>
      </c>
      <c r="P111">
        <f t="shared" si="24"/>
        <v>38</v>
      </c>
      <c r="Q111">
        <f t="shared" si="25"/>
        <v>851.08935729244774</v>
      </c>
      <c r="R111">
        <f t="shared" si="26"/>
        <v>17083.14762127689</v>
      </c>
      <c r="S111">
        <f t="shared" si="27"/>
        <v>46</v>
      </c>
      <c r="T111">
        <f t="shared" si="28"/>
        <v>1030.2660640908578</v>
      </c>
      <c r="U111">
        <f t="shared" si="29"/>
        <v>16903.970914478479</v>
      </c>
    </row>
    <row r="112" spans="1:21" x14ac:dyDescent="0.25">
      <c r="A112">
        <v>23</v>
      </c>
      <c r="B112">
        <f t="shared" si="17"/>
        <v>3263.7</v>
      </c>
      <c r="C112">
        <v>110.35956345191001</v>
      </c>
      <c r="D112">
        <v>19.999807852437399</v>
      </c>
      <c r="E112">
        <v>3795</v>
      </c>
      <c r="H112">
        <f t="shared" si="30"/>
        <v>3.3968834135522603E-2</v>
      </c>
      <c r="I112">
        <f t="shared" si="19"/>
        <v>73</v>
      </c>
      <c r="J112">
        <f t="shared" si="20"/>
        <v>37184.921988413698</v>
      </c>
      <c r="K112">
        <f t="shared" si="31"/>
        <v>930.09892600027933</v>
      </c>
      <c r="L112">
        <f t="shared" si="21"/>
        <v>36254.823062413416</v>
      </c>
      <c r="M112">
        <f t="shared" si="22"/>
        <v>94</v>
      </c>
      <c r="N112">
        <f t="shared" si="32"/>
        <v>1197.6616307400857</v>
      </c>
      <c r="O112">
        <f t="shared" si="23"/>
        <v>35987.260357673615</v>
      </c>
      <c r="P112">
        <f t="shared" si="24"/>
        <v>109</v>
      </c>
      <c r="Q112">
        <f t="shared" si="25"/>
        <v>1388.777848411376</v>
      </c>
      <c r="R112">
        <f t="shared" si="26"/>
        <v>35796.144140002325</v>
      </c>
      <c r="S112">
        <f t="shared" si="27"/>
        <v>131</v>
      </c>
      <c r="T112">
        <f t="shared" si="28"/>
        <v>1669.0816343292684</v>
      </c>
      <c r="U112">
        <f t="shared" si="29"/>
        <v>35515.84035408443</v>
      </c>
    </row>
    <row r="113" spans="1:21" x14ac:dyDescent="0.25">
      <c r="A113">
        <v>24</v>
      </c>
      <c r="B113">
        <f t="shared" si="17"/>
        <v>1640.02</v>
      </c>
      <c r="C113">
        <v>110.350830991085</v>
      </c>
      <c r="D113">
        <v>20.0340224436288</v>
      </c>
      <c r="E113">
        <v>1907</v>
      </c>
      <c r="H113">
        <f t="shared" si="30"/>
        <v>2.4683723474740616E-2</v>
      </c>
      <c r="I113">
        <f t="shared" si="19"/>
        <v>37</v>
      </c>
      <c r="J113">
        <f t="shared" si="20"/>
        <v>17164.291837287106</v>
      </c>
      <c r="K113">
        <f t="shared" si="31"/>
        <v>395.15210462151941</v>
      </c>
      <c r="L113">
        <f t="shared" si="21"/>
        <v>16769.139732665586</v>
      </c>
      <c r="M113">
        <f t="shared" si="22"/>
        <v>47</v>
      </c>
      <c r="N113">
        <f t="shared" si="32"/>
        <v>501.94997073544357</v>
      </c>
      <c r="O113">
        <f t="shared" si="23"/>
        <v>16662.341866551662</v>
      </c>
      <c r="P113">
        <f t="shared" si="24"/>
        <v>55</v>
      </c>
      <c r="Q113">
        <f t="shared" si="25"/>
        <v>587.3882636265829</v>
      </c>
      <c r="R113">
        <f t="shared" si="26"/>
        <v>16576.903573660522</v>
      </c>
      <c r="S113">
        <f t="shared" si="27"/>
        <v>66</v>
      </c>
      <c r="T113">
        <f t="shared" si="28"/>
        <v>704.8659163518995</v>
      </c>
      <c r="U113">
        <f t="shared" si="29"/>
        <v>16459.425920935206</v>
      </c>
    </row>
    <row r="114" spans="1:21" x14ac:dyDescent="0.25">
      <c r="A114">
        <v>25</v>
      </c>
      <c r="B114">
        <f t="shared" si="17"/>
        <v>1475.76</v>
      </c>
      <c r="C114">
        <v>110.32374289044201</v>
      </c>
      <c r="D114">
        <v>20.063083682983599</v>
      </c>
      <c r="E114">
        <v>1716</v>
      </c>
      <c r="H114">
        <f t="shared" si="30"/>
        <v>4.4940804458478284E-2</v>
      </c>
      <c r="I114">
        <f t="shared" si="19"/>
        <v>33</v>
      </c>
      <c r="J114">
        <f t="shared" si="20"/>
        <v>18431.631974605625</v>
      </c>
      <c r="K114">
        <f t="shared" si="31"/>
        <v>500.83633346281192</v>
      </c>
      <c r="L114">
        <f t="shared" si="21"/>
        <v>17930.795641142813</v>
      </c>
      <c r="M114">
        <f t="shared" si="22"/>
        <v>43</v>
      </c>
      <c r="N114">
        <f t="shared" si="32"/>
        <v>652.60491936063363</v>
      </c>
      <c r="O114">
        <f t="shared" si="23"/>
        <v>17779.027055244991</v>
      </c>
      <c r="P114">
        <f t="shared" si="24"/>
        <v>50</v>
      </c>
      <c r="Q114">
        <f t="shared" si="25"/>
        <v>758.84292948910888</v>
      </c>
      <c r="R114">
        <f t="shared" si="26"/>
        <v>17672.789045116515</v>
      </c>
      <c r="S114">
        <f t="shared" si="27"/>
        <v>60</v>
      </c>
      <c r="T114">
        <f t="shared" si="28"/>
        <v>910.61151538693082</v>
      </c>
      <c r="U114">
        <f t="shared" si="29"/>
        <v>17521.020459218693</v>
      </c>
    </row>
    <row r="115" spans="1:21" x14ac:dyDescent="0.25">
      <c r="A115">
        <v>26</v>
      </c>
      <c r="B115">
        <f t="shared" si="17"/>
        <v>1469.74</v>
      </c>
      <c r="C115">
        <v>110.352824224692</v>
      </c>
      <c r="D115">
        <v>20.051195084844899</v>
      </c>
      <c r="E115">
        <v>1709</v>
      </c>
      <c r="H115">
        <f t="shared" si="30"/>
        <v>3.8838626723424419E-2</v>
      </c>
      <c r="I115">
        <f t="shared" si="19"/>
        <v>33</v>
      </c>
      <c r="J115">
        <f t="shared" si="20"/>
        <v>17460.480055724533</v>
      </c>
      <c r="K115">
        <f t="shared" si="31"/>
        <v>456.13177937580724</v>
      </c>
      <c r="L115">
        <f t="shared" si="21"/>
        <v>17004.348276348726</v>
      </c>
      <c r="M115">
        <f t="shared" si="22"/>
        <v>42</v>
      </c>
      <c r="N115">
        <f t="shared" si="32"/>
        <v>580.53135556920927</v>
      </c>
      <c r="O115">
        <f t="shared" si="23"/>
        <v>16879.948700155324</v>
      </c>
      <c r="P115">
        <f t="shared" si="24"/>
        <v>49</v>
      </c>
      <c r="Q115">
        <f t="shared" si="25"/>
        <v>677.28658149741091</v>
      </c>
      <c r="R115">
        <f t="shared" si="26"/>
        <v>16783.193474227122</v>
      </c>
      <c r="S115">
        <f t="shared" si="27"/>
        <v>59</v>
      </c>
      <c r="T115">
        <f t="shared" si="28"/>
        <v>815.50833282341307</v>
      </c>
      <c r="U115">
        <f t="shared" si="29"/>
        <v>16644.971722901118</v>
      </c>
    </row>
    <row r="116" spans="1:21" x14ac:dyDescent="0.25">
      <c r="A116">
        <v>27</v>
      </c>
      <c r="B116">
        <f t="shared" si="17"/>
        <v>2737.38</v>
      </c>
      <c r="C116">
        <v>110.37297345271701</v>
      </c>
      <c r="D116">
        <v>20.016092679861799</v>
      </c>
      <c r="E116">
        <v>3183</v>
      </c>
      <c r="H116">
        <f t="shared" si="30"/>
        <v>4.166151165216634E-2</v>
      </c>
      <c r="I116">
        <f t="shared" si="19"/>
        <v>61</v>
      </c>
      <c r="J116">
        <f t="shared" si="20"/>
        <v>33291.974537764072</v>
      </c>
      <c r="K116">
        <f t="shared" si="31"/>
        <v>881.38019079363653</v>
      </c>
      <c r="L116">
        <f t="shared" si="21"/>
        <v>32410.594346970436</v>
      </c>
      <c r="M116">
        <f t="shared" si="22"/>
        <v>79</v>
      </c>
      <c r="N116">
        <f t="shared" si="32"/>
        <v>1141.4595913556932</v>
      </c>
      <c r="O116">
        <f t="shared" si="23"/>
        <v>32150.514946408381</v>
      </c>
      <c r="P116">
        <f t="shared" si="24"/>
        <v>92</v>
      </c>
      <c r="Q116">
        <f t="shared" si="25"/>
        <v>1329.2947139838454</v>
      </c>
      <c r="R116">
        <f t="shared" si="26"/>
        <v>31962.679823780225</v>
      </c>
      <c r="S116">
        <f t="shared" si="27"/>
        <v>110</v>
      </c>
      <c r="T116">
        <f t="shared" si="28"/>
        <v>1589.3741145459021</v>
      </c>
      <c r="U116">
        <f t="shared" si="29"/>
        <v>31702.600423218169</v>
      </c>
    </row>
    <row r="117" spans="1:21" x14ac:dyDescent="0.25">
      <c r="A117">
        <v>28</v>
      </c>
      <c r="B117">
        <f t="shared" si="17"/>
        <v>1992.62</v>
      </c>
      <c r="C117">
        <v>110.32573949072101</v>
      </c>
      <c r="D117">
        <v>20.010743677168701</v>
      </c>
      <c r="E117">
        <v>2317</v>
      </c>
      <c r="H117">
        <f t="shared" si="30"/>
        <v>9.8461008962782686E-3</v>
      </c>
      <c r="I117">
        <f t="shared" si="19"/>
        <v>45</v>
      </c>
      <c r="J117">
        <f t="shared" si="20"/>
        <v>17900.951803037406</v>
      </c>
      <c r="K117">
        <f t="shared" si="31"/>
        <v>332.3625479538199</v>
      </c>
      <c r="L117">
        <f t="shared" si="21"/>
        <v>17568.589255083585</v>
      </c>
      <c r="M117">
        <f t="shared" si="22"/>
        <v>57</v>
      </c>
      <c r="N117">
        <f t="shared" si="32"/>
        <v>420.99256074150526</v>
      </c>
      <c r="O117">
        <f t="shared" si="23"/>
        <v>17479.959242295899</v>
      </c>
      <c r="P117">
        <f t="shared" si="24"/>
        <v>67</v>
      </c>
      <c r="Q117">
        <f t="shared" si="25"/>
        <v>494.85090473124302</v>
      </c>
      <c r="R117">
        <f t="shared" si="26"/>
        <v>17406.100898306162</v>
      </c>
      <c r="S117">
        <f t="shared" si="27"/>
        <v>80</v>
      </c>
      <c r="T117">
        <f t="shared" si="28"/>
        <v>590.86675191790209</v>
      </c>
      <c r="U117">
        <f t="shared" si="29"/>
        <v>17310.085051119502</v>
      </c>
    </row>
    <row r="118" spans="1:21" x14ac:dyDescent="0.25">
      <c r="A118">
        <v>29</v>
      </c>
      <c r="B118">
        <f t="shared" si="17"/>
        <v>3007.42</v>
      </c>
      <c r="C118">
        <v>110.34108410065799</v>
      </c>
      <c r="D118">
        <v>20.0282154704032</v>
      </c>
      <c r="E118">
        <v>3497</v>
      </c>
      <c r="H118">
        <f t="shared" si="30"/>
        <v>1.350677194845931E-2</v>
      </c>
      <c r="I118">
        <f t="shared" si="19"/>
        <v>67</v>
      </c>
      <c r="J118">
        <f t="shared" si="20"/>
        <v>28117.351555714227</v>
      </c>
      <c r="K118">
        <f t="shared" si="31"/>
        <v>549.29972596138384</v>
      </c>
      <c r="L118">
        <f t="shared" si="21"/>
        <v>27568.051829752843</v>
      </c>
      <c r="M118">
        <f t="shared" si="22"/>
        <v>86</v>
      </c>
      <c r="N118">
        <f t="shared" si="32"/>
        <v>705.07129003998512</v>
      </c>
      <c r="O118">
        <f t="shared" si="23"/>
        <v>27412.280265674242</v>
      </c>
      <c r="P118">
        <f t="shared" si="24"/>
        <v>101</v>
      </c>
      <c r="Q118">
        <f t="shared" si="25"/>
        <v>828.0488406283547</v>
      </c>
      <c r="R118">
        <f t="shared" si="26"/>
        <v>27289.302715085872</v>
      </c>
      <c r="S118">
        <f t="shared" si="27"/>
        <v>121</v>
      </c>
      <c r="T118">
        <f t="shared" si="28"/>
        <v>992.01890807951406</v>
      </c>
      <c r="U118">
        <f t="shared" si="29"/>
        <v>27125.332647634714</v>
      </c>
    </row>
    <row r="119" spans="1:21" x14ac:dyDescent="0.25">
      <c r="B119">
        <f t="shared" si="17"/>
        <v>0</v>
      </c>
      <c r="H119" t="s">
        <v>23</v>
      </c>
      <c r="I119">
        <f>SUM(I89:I118)</f>
        <v>1455</v>
      </c>
      <c r="J119">
        <f>SUM(J89:J118)</f>
        <v>748694.927226912</v>
      </c>
      <c r="K119">
        <f>SUM(K89:K118)</f>
        <v>19135.853606863802</v>
      </c>
      <c r="L119">
        <f t="shared" si="21"/>
        <v>729559.07362004824</v>
      </c>
      <c r="M119">
        <f>SUM(M89:M118)</f>
        <v>1865</v>
      </c>
      <c r="N119">
        <f>SUM(N89:N118)</f>
        <v>24486.288777043668</v>
      </c>
      <c r="O119">
        <f t="shared" si="23"/>
        <v>724208.6384498683</v>
      </c>
      <c r="P119">
        <f>SUM(P89:P118)</f>
        <v>2174</v>
      </c>
      <c r="Q119">
        <f>SUM(Q89:Q118)</f>
        <v>28546.519139590688</v>
      </c>
      <c r="R119">
        <f t="shared" si="26"/>
        <v>720148.40808732132</v>
      </c>
      <c r="S119">
        <f>SUM(S89:S118)</f>
        <v>2606</v>
      </c>
      <c r="T119">
        <f>SUM(T89:T118)</f>
        <v>34185.360969569767</v>
      </c>
      <c r="U119">
        <f t="shared" si="29"/>
        <v>714509.56625734223</v>
      </c>
    </row>
    <row r="120" spans="1:21" s="1" customFormat="1" x14ac:dyDescent="0.25">
      <c r="A120" s="1" t="s">
        <v>3</v>
      </c>
      <c r="B120">
        <f t="shared" si="17"/>
        <v>0</v>
      </c>
      <c r="F120" s="1" t="s">
        <v>43</v>
      </c>
      <c r="J120"/>
      <c r="R120"/>
    </row>
    <row r="121" spans="1:21" x14ac:dyDescent="0.25">
      <c r="A121">
        <v>0</v>
      </c>
      <c r="B121">
        <f t="shared" si="17"/>
        <v>455.8</v>
      </c>
      <c r="C121">
        <v>110.240445283018</v>
      </c>
      <c r="D121">
        <v>20.022719245283</v>
      </c>
      <c r="E121">
        <v>530</v>
      </c>
      <c r="H121">
        <f>SQRT((C121-$C$88)*(C121-$C$88)+(D121-$D$88)*(D121-$D$88))</f>
        <v>9.1039118102404504E-2</v>
      </c>
      <c r="I121">
        <f t="shared" si="19"/>
        <v>11</v>
      </c>
      <c r="J121">
        <f t="shared" si="20"/>
        <v>7791.8134401044899</v>
      </c>
      <c r="K121">
        <f t="shared" si="31"/>
        <v>279.5175264060718</v>
      </c>
      <c r="L121">
        <f t="shared" si="21"/>
        <v>7512.2959136984182</v>
      </c>
      <c r="M121">
        <f t="shared" si="22"/>
        <v>14</v>
      </c>
      <c r="N121">
        <f t="shared" si="32"/>
        <v>355.7495790622732</v>
      </c>
      <c r="O121">
        <f t="shared" si="23"/>
        <v>7436.0638610422166</v>
      </c>
      <c r="P121">
        <f t="shared" si="24"/>
        <v>16</v>
      </c>
      <c r="Q121">
        <f t="shared" si="25"/>
        <v>406.57094749974078</v>
      </c>
      <c r="R121">
        <f t="shared" si="26"/>
        <v>7385.2424926047488</v>
      </c>
      <c r="S121">
        <f t="shared" si="27"/>
        <v>19</v>
      </c>
      <c r="T121">
        <f t="shared" si="28"/>
        <v>482.80300015594219</v>
      </c>
      <c r="U121">
        <f t="shared" si="29"/>
        <v>7309.0104399485481</v>
      </c>
    </row>
    <row r="122" spans="1:21" x14ac:dyDescent="0.25">
      <c r="A122">
        <v>1</v>
      </c>
      <c r="B122">
        <f t="shared" si="17"/>
        <v>1464.58</v>
      </c>
      <c r="C122">
        <v>110.47082783323501</v>
      </c>
      <c r="D122">
        <v>19.939311274222099</v>
      </c>
      <c r="E122">
        <v>1703</v>
      </c>
      <c r="H122">
        <f t="shared" ref="H122:H170" si="33">SQRT((C122-$C$88)*(C122-$C$88)+(D122-$D$88)*(D122-$D$88))</f>
        <v>0.16049479183575466</v>
      </c>
      <c r="I122">
        <f t="shared" si="19"/>
        <v>33</v>
      </c>
      <c r="J122">
        <f t="shared" si="20"/>
        <v>35198.880476458275</v>
      </c>
      <c r="K122">
        <f t="shared" si="31"/>
        <v>1347.3848449887385</v>
      </c>
      <c r="L122">
        <f t="shared" si="21"/>
        <v>33851.495631469537</v>
      </c>
      <c r="M122">
        <f t="shared" si="22"/>
        <v>42</v>
      </c>
      <c r="N122">
        <f t="shared" si="32"/>
        <v>1714.8534390765765</v>
      </c>
      <c r="O122">
        <f t="shared" si="23"/>
        <v>33484.027037381697</v>
      </c>
      <c r="P122">
        <f t="shared" si="24"/>
        <v>49</v>
      </c>
      <c r="Q122">
        <f t="shared" si="25"/>
        <v>2000.6623455893391</v>
      </c>
      <c r="R122">
        <f t="shared" si="26"/>
        <v>33198.218130868932</v>
      </c>
      <c r="S122">
        <f t="shared" si="27"/>
        <v>59</v>
      </c>
      <c r="T122">
        <f t="shared" si="28"/>
        <v>2408.960783464715</v>
      </c>
      <c r="U122">
        <f t="shared" si="29"/>
        <v>32789.919692993557</v>
      </c>
    </row>
    <row r="123" spans="1:21" x14ac:dyDescent="0.25">
      <c r="A123">
        <v>2</v>
      </c>
      <c r="B123">
        <f t="shared" si="17"/>
        <v>198.66</v>
      </c>
      <c r="C123">
        <v>110.32909610389601</v>
      </c>
      <c r="D123">
        <v>19.9025463203463</v>
      </c>
      <c r="E123">
        <v>231</v>
      </c>
      <c r="F123" t="s">
        <v>53</v>
      </c>
      <c r="G123">
        <v>0.22417331398427201</v>
      </c>
      <c r="H123">
        <f t="shared" si="33"/>
        <v>0.11627650652768548</v>
      </c>
      <c r="I123">
        <f t="shared" si="19"/>
        <v>5</v>
      </c>
      <c r="J123">
        <f t="shared" si="20"/>
        <v>3896.919129600321</v>
      </c>
      <c r="K123">
        <f t="shared" si="31"/>
        <v>155.06692224573089</v>
      </c>
      <c r="L123">
        <f t="shared" si="21"/>
        <v>3741.8522073545901</v>
      </c>
      <c r="M123">
        <f t="shared" si="22"/>
        <v>6</v>
      </c>
      <c r="N123">
        <f t="shared" si="32"/>
        <v>186.08030669487704</v>
      </c>
      <c r="O123">
        <f t="shared" si="23"/>
        <v>3710.838822905444</v>
      </c>
      <c r="P123">
        <f t="shared" si="24"/>
        <v>7</v>
      </c>
      <c r="Q123">
        <f t="shared" si="25"/>
        <v>217.09369114402324</v>
      </c>
      <c r="R123">
        <f t="shared" si="26"/>
        <v>3679.8254384562979</v>
      </c>
      <c r="S123">
        <f t="shared" si="27"/>
        <v>8</v>
      </c>
      <c r="T123">
        <f t="shared" si="28"/>
        <v>248.10707559316941</v>
      </c>
      <c r="U123">
        <f t="shared" si="29"/>
        <v>3648.8120540071513</v>
      </c>
    </row>
    <row r="124" spans="1:21" x14ac:dyDescent="0.25">
      <c r="A124">
        <v>3</v>
      </c>
      <c r="B124">
        <f t="shared" si="17"/>
        <v>781.74</v>
      </c>
      <c r="C124">
        <v>110.32372376237601</v>
      </c>
      <c r="D124">
        <v>19.9938337733773</v>
      </c>
      <c r="E124">
        <v>909</v>
      </c>
      <c r="H124">
        <f t="shared" si="33"/>
        <v>2.6119668754331516E-2</v>
      </c>
      <c r="I124">
        <f t="shared" si="19"/>
        <v>18</v>
      </c>
      <c r="J124">
        <f t="shared" si="20"/>
        <v>8293.7571062159113</v>
      </c>
      <c r="K124">
        <f t="shared" si="31"/>
        <v>197.97419634230874</v>
      </c>
      <c r="L124">
        <f t="shared" si="21"/>
        <v>8095.7829098736029</v>
      </c>
      <c r="M124">
        <f t="shared" si="22"/>
        <v>23</v>
      </c>
      <c r="N124">
        <f t="shared" si="32"/>
        <v>252.96702865961674</v>
      </c>
      <c r="O124">
        <f t="shared" si="23"/>
        <v>8040.7900775562948</v>
      </c>
      <c r="P124">
        <f t="shared" si="24"/>
        <v>27</v>
      </c>
      <c r="Q124">
        <f t="shared" si="25"/>
        <v>296.96129451346314</v>
      </c>
      <c r="R124">
        <f t="shared" si="26"/>
        <v>7996.7958117024482</v>
      </c>
      <c r="S124">
        <f t="shared" si="27"/>
        <v>32</v>
      </c>
      <c r="T124">
        <f t="shared" si="28"/>
        <v>351.95412683077109</v>
      </c>
      <c r="U124">
        <f t="shared" si="29"/>
        <v>7941.8029793851401</v>
      </c>
    </row>
    <row r="125" spans="1:21" x14ac:dyDescent="0.25">
      <c r="A125">
        <v>4</v>
      </c>
      <c r="B125">
        <f t="shared" si="17"/>
        <v>712.08</v>
      </c>
      <c r="C125">
        <v>110.328525724637</v>
      </c>
      <c r="D125">
        <v>19.9802679951691</v>
      </c>
      <c r="E125">
        <v>828</v>
      </c>
      <c r="F125" t="s">
        <v>54</v>
      </c>
      <c r="G125">
        <v>0.48644440490090501</v>
      </c>
      <c r="H125">
        <f t="shared" si="33"/>
        <v>3.8639058673196405E-2</v>
      </c>
      <c r="I125">
        <f t="shared" si="19"/>
        <v>16</v>
      </c>
      <c r="J125">
        <f t="shared" si="20"/>
        <v>8445.2986799109694</v>
      </c>
      <c r="K125">
        <f t="shared" si="31"/>
        <v>220.44593640719364</v>
      </c>
      <c r="L125">
        <f t="shared" si="21"/>
        <v>8224.8527435037759</v>
      </c>
      <c r="M125">
        <f t="shared" si="22"/>
        <v>21</v>
      </c>
      <c r="N125">
        <f t="shared" si="32"/>
        <v>289.33529153444164</v>
      </c>
      <c r="O125">
        <f t="shared" si="23"/>
        <v>8155.9633883765282</v>
      </c>
      <c r="P125">
        <f t="shared" si="24"/>
        <v>24</v>
      </c>
      <c r="Q125">
        <f t="shared" si="25"/>
        <v>330.66890461079049</v>
      </c>
      <c r="R125">
        <f t="shared" si="26"/>
        <v>8114.6297753001791</v>
      </c>
      <c r="S125">
        <f t="shared" si="27"/>
        <v>29</v>
      </c>
      <c r="T125">
        <f t="shared" si="28"/>
        <v>399.55825973803849</v>
      </c>
      <c r="U125">
        <f t="shared" si="29"/>
        <v>8045.7404201729314</v>
      </c>
    </row>
    <row r="126" spans="1:21" x14ac:dyDescent="0.25">
      <c r="A126">
        <v>5</v>
      </c>
      <c r="B126">
        <f t="shared" si="17"/>
        <v>1313.22</v>
      </c>
      <c r="C126">
        <v>110.28522442697999</v>
      </c>
      <c r="D126">
        <v>19.9992117878191</v>
      </c>
      <c r="E126">
        <v>1527</v>
      </c>
      <c r="H126">
        <f t="shared" si="33"/>
        <v>5.0158564574457644E-2</v>
      </c>
      <c r="I126">
        <f t="shared" si="19"/>
        <v>30</v>
      </c>
      <c r="J126">
        <f t="shared" si="20"/>
        <v>17086.096094029879</v>
      </c>
      <c r="K126">
        <f t="shared" si="31"/>
        <v>490.05604006588788</v>
      </c>
      <c r="L126">
        <f t="shared" si="21"/>
        <v>16596.040053963992</v>
      </c>
      <c r="M126">
        <f t="shared" si="22"/>
        <v>38</v>
      </c>
      <c r="N126">
        <f t="shared" si="32"/>
        <v>620.73765075012466</v>
      </c>
      <c r="O126">
        <f t="shared" si="23"/>
        <v>16465.358443279754</v>
      </c>
      <c r="P126">
        <f t="shared" si="24"/>
        <v>44</v>
      </c>
      <c r="Q126">
        <f t="shared" si="25"/>
        <v>718.74885876330222</v>
      </c>
      <c r="R126">
        <f t="shared" si="26"/>
        <v>16367.347235266578</v>
      </c>
      <c r="S126">
        <f t="shared" si="27"/>
        <v>53</v>
      </c>
      <c r="T126">
        <f t="shared" si="28"/>
        <v>865.76567078306869</v>
      </c>
      <c r="U126">
        <f t="shared" si="29"/>
        <v>16220.330423246811</v>
      </c>
    </row>
    <row r="127" spans="1:21" x14ac:dyDescent="0.25">
      <c r="A127">
        <v>6</v>
      </c>
      <c r="B127">
        <f t="shared" si="17"/>
        <v>1369.12</v>
      </c>
      <c r="C127">
        <v>110.334754145728</v>
      </c>
      <c r="D127">
        <v>20.028342273869299</v>
      </c>
      <c r="E127">
        <v>1592</v>
      </c>
      <c r="F127" t="s">
        <v>55</v>
      </c>
      <c r="G127">
        <v>0.30953275123733598</v>
      </c>
      <c r="H127">
        <f t="shared" si="33"/>
        <v>1.0114607464522248E-2</v>
      </c>
      <c r="I127">
        <f t="shared" si="19"/>
        <v>31</v>
      </c>
      <c r="J127">
        <f t="shared" si="20"/>
        <v>12336.386326045485</v>
      </c>
      <c r="K127">
        <f t="shared" si="31"/>
        <v>230.80872857084213</v>
      </c>
      <c r="L127">
        <f t="shared" si="21"/>
        <v>12105.577597474643</v>
      </c>
      <c r="M127">
        <f t="shared" si="22"/>
        <v>40</v>
      </c>
      <c r="N127">
        <f t="shared" si="32"/>
        <v>297.81771428495756</v>
      </c>
      <c r="O127">
        <f t="shared" si="23"/>
        <v>12038.568611760527</v>
      </c>
      <c r="P127">
        <f t="shared" si="24"/>
        <v>46</v>
      </c>
      <c r="Q127">
        <f t="shared" si="25"/>
        <v>342.49037142770123</v>
      </c>
      <c r="R127">
        <f t="shared" si="26"/>
        <v>11993.895954617785</v>
      </c>
      <c r="S127">
        <f t="shared" si="27"/>
        <v>55</v>
      </c>
      <c r="T127">
        <f t="shared" si="28"/>
        <v>409.49935714181663</v>
      </c>
      <c r="U127">
        <f t="shared" si="29"/>
        <v>11926.886968903669</v>
      </c>
    </row>
    <row r="128" spans="1:21" x14ac:dyDescent="0.25">
      <c r="A128">
        <v>7</v>
      </c>
      <c r="B128">
        <f t="shared" si="17"/>
        <v>890.96</v>
      </c>
      <c r="C128">
        <v>110.31436428571401</v>
      </c>
      <c r="D128">
        <v>19.994761583011599</v>
      </c>
      <c r="E128">
        <v>1036</v>
      </c>
      <c r="H128">
        <f t="shared" si="33"/>
        <v>2.9462875836250006E-2</v>
      </c>
      <c r="I128">
        <f t="shared" si="19"/>
        <v>20</v>
      </c>
      <c r="J128">
        <f t="shared" si="20"/>
        <v>9750.0793611210247</v>
      </c>
      <c r="K128">
        <f t="shared" si="31"/>
        <v>234.81516871295003</v>
      </c>
      <c r="L128">
        <f t="shared" si="21"/>
        <v>9515.2641924080745</v>
      </c>
      <c r="M128">
        <f t="shared" si="22"/>
        <v>26</v>
      </c>
      <c r="N128">
        <f t="shared" si="32"/>
        <v>305.25971932683501</v>
      </c>
      <c r="O128">
        <f t="shared" si="23"/>
        <v>9444.819641794189</v>
      </c>
      <c r="P128">
        <f t="shared" si="24"/>
        <v>30</v>
      </c>
      <c r="Q128">
        <f t="shared" si="25"/>
        <v>352.22275306942504</v>
      </c>
      <c r="R128">
        <f t="shared" si="26"/>
        <v>9397.8566080515993</v>
      </c>
      <c r="S128">
        <f t="shared" si="27"/>
        <v>36</v>
      </c>
      <c r="T128">
        <f t="shared" si="28"/>
        <v>422.66730368331008</v>
      </c>
      <c r="U128">
        <f t="shared" si="29"/>
        <v>9327.4120574377139</v>
      </c>
    </row>
    <row r="129" spans="1:21" x14ac:dyDescent="0.25">
      <c r="A129">
        <v>8</v>
      </c>
      <c r="B129">
        <f t="shared" si="17"/>
        <v>1471.46</v>
      </c>
      <c r="C129">
        <v>110.323728404441</v>
      </c>
      <c r="D129">
        <v>20.0631055523085</v>
      </c>
      <c r="E129">
        <v>1711</v>
      </c>
      <c r="F129" t="s">
        <v>56</v>
      </c>
      <c r="G129">
        <v>0.277012574619311</v>
      </c>
      <c r="H129">
        <f t="shared" si="33"/>
        <v>4.4964823404325893E-2</v>
      </c>
      <c r="I129">
        <f t="shared" si="19"/>
        <v>33</v>
      </c>
      <c r="J129">
        <f t="shared" si="20"/>
        <v>18381.457510748285</v>
      </c>
      <c r="K129">
        <f t="shared" si="31"/>
        <v>501.01229626009149</v>
      </c>
      <c r="L129">
        <f t="shared" si="21"/>
        <v>17880.445214488194</v>
      </c>
      <c r="M129">
        <f t="shared" si="22"/>
        <v>43</v>
      </c>
      <c r="N129">
        <f t="shared" si="32"/>
        <v>652.83420421769495</v>
      </c>
      <c r="O129">
        <f t="shared" si="23"/>
        <v>17728.62330653059</v>
      </c>
      <c r="P129">
        <f t="shared" si="24"/>
        <v>50</v>
      </c>
      <c r="Q129">
        <f t="shared" si="25"/>
        <v>759.1095397880174</v>
      </c>
      <c r="R129">
        <f t="shared" si="26"/>
        <v>17622.347970960269</v>
      </c>
      <c r="S129">
        <f t="shared" si="27"/>
        <v>59</v>
      </c>
      <c r="T129">
        <f t="shared" si="28"/>
        <v>895.74925694986041</v>
      </c>
      <c r="U129">
        <f t="shared" si="29"/>
        <v>17485.708253798424</v>
      </c>
    </row>
    <row r="130" spans="1:21" x14ac:dyDescent="0.25">
      <c r="A130">
        <v>9</v>
      </c>
      <c r="B130">
        <f t="shared" si="17"/>
        <v>1146.3799999999999</v>
      </c>
      <c r="C130">
        <v>110.34127201800401</v>
      </c>
      <c r="D130">
        <v>20.051003375843901</v>
      </c>
      <c r="E130">
        <v>1333</v>
      </c>
      <c r="H130">
        <f t="shared" si="33"/>
        <v>3.3682549713687317E-2</v>
      </c>
      <c r="I130">
        <f t="shared" si="19"/>
        <v>26</v>
      </c>
      <c r="J130">
        <f t="shared" si="20"/>
        <v>13028.478833943609</v>
      </c>
      <c r="K130">
        <f t="shared" si="31"/>
        <v>329.61567694740324</v>
      </c>
      <c r="L130">
        <f t="shared" si="21"/>
        <v>12698.863156996205</v>
      </c>
      <c r="M130">
        <f t="shared" si="22"/>
        <v>33</v>
      </c>
      <c r="N130">
        <f t="shared" si="32"/>
        <v>418.35835920247325</v>
      </c>
      <c r="O130">
        <f t="shared" si="23"/>
        <v>12610.120474741136</v>
      </c>
      <c r="P130">
        <f t="shared" si="24"/>
        <v>39</v>
      </c>
      <c r="Q130">
        <f t="shared" si="25"/>
        <v>494.42351542110481</v>
      </c>
      <c r="R130">
        <f t="shared" si="26"/>
        <v>12534.055318522504</v>
      </c>
      <c r="S130">
        <f t="shared" si="27"/>
        <v>46</v>
      </c>
      <c r="T130">
        <f t="shared" si="28"/>
        <v>583.16619767617487</v>
      </c>
      <c r="U130">
        <f t="shared" si="29"/>
        <v>12445.312636267434</v>
      </c>
    </row>
    <row r="131" spans="1:21" x14ac:dyDescent="0.25">
      <c r="A131">
        <v>10</v>
      </c>
      <c r="B131">
        <f t="shared" si="17"/>
        <v>1443.08</v>
      </c>
      <c r="C131">
        <v>110.326310667461</v>
      </c>
      <c r="D131">
        <v>20.0300272348032</v>
      </c>
      <c r="E131">
        <v>1678</v>
      </c>
      <c r="F131" t="s">
        <v>57</v>
      </c>
      <c r="G131">
        <v>0.35114097440762498</v>
      </c>
      <c r="H131">
        <f t="shared" si="33"/>
        <v>1.2326885536044109E-2</v>
      </c>
      <c r="I131">
        <f t="shared" si="19"/>
        <v>33</v>
      </c>
      <c r="J131">
        <f t="shared" si="20"/>
        <v>13321.729329737518</v>
      </c>
      <c r="K131">
        <f t="shared" si="31"/>
        <v>261.90676343705911</v>
      </c>
      <c r="L131">
        <f t="shared" si="21"/>
        <v>13059.82256630046</v>
      </c>
      <c r="M131">
        <f t="shared" si="22"/>
        <v>42</v>
      </c>
      <c r="N131">
        <f t="shared" si="32"/>
        <v>333.33588073807528</v>
      </c>
      <c r="O131">
        <f t="shared" si="23"/>
        <v>12988.393448999443</v>
      </c>
      <c r="P131">
        <f t="shared" si="24"/>
        <v>49</v>
      </c>
      <c r="Q131">
        <f t="shared" si="25"/>
        <v>388.89186086108782</v>
      </c>
      <c r="R131">
        <f t="shared" si="26"/>
        <v>12932.837468876431</v>
      </c>
      <c r="S131">
        <f t="shared" si="27"/>
        <v>58</v>
      </c>
      <c r="T131">
        <f t="shared" si="28"/>
        <v>460.32097816210398</v>
      </c>
      <c r="U131">
        <f t="shared" si="29"/>
        <v>12861.408351575414</v>
      </c>
    </row>
    <row r="132" spans="1:21" x14ac:dyDescent="0.25">
      <c r="A132">
        <v>11</v>
      </c>
      <c r="B132">
        <f t="shared" si="17"/>
        <v>1800.84</v>
      </c>
      <c r="C132">
        <v>110.359074403055</v>
      </c>
      <c r="D132">
        <v>20.003236532951298</v>
      </c>
      <c r="E132">
        <v>2094</v>
      </c>
      <c r="G132">
        <f>SUM(G123:G131)</f>
        <v>1.6483040191494491</v>
      </c>
      <c r="H132">
        <f t="shared" si="33"/>
        <v>3.1750497492585641E-2</v>
      </c>
      <c r="I132">
        <f t="shared" si="19"/>
        <v>41</v>
      </c>
      <c r="J132">
        <f t="shared" si="20"/>
        <v>20118.758833864336</v>
      </c>
      <c r="K132">
        <f t="shared" si="31"/>
        <v>502.19302817751452</v>
      </c>
      <c r="L132">
        <f t="shared" si="21"/>
        <v>19616.565805686823</v>
      </c>
      <c r="M132">
        <f t="shared" si="22"/>
        <v>52</v>
      </c>
      <c r="N132">
        <f t="shared" si="32"/>
        <v>636.92774305440867</v>
      </c>
      <c r="O132">
        <f t="shared" si="23"/>
        <v>19481.831090809927</v>
      </c>
      <c r="P132">
        <f t="shared" si="24"/>
        <v>61</v>
      </c>
      <c r="Q132">
        <f t="shared" si="25"/>
        <v>747.16523704459473</v>
      </c>
      <c r="R132">
        <f t="shared" si="26"/>
        <v>19371.593596819741</v>
      </c>
      <c r="S132">
        <f t="shared" si="27"/>
        <v>73</v>
      </c>
      <c r="T132">
        <f t="shared" si="28"/>
        <v>894.14856236484297</v>
      </c>
      <c r="U132">
        <f t="shared" si="29"/>
        <v>19224.610271499492</v>
      </c>
    </row>
    <row r="133" spans="1:21" x14ac:dyDescent="0.25">
      <c r="A133">
        <v>12</v>
      </c>
      <c r="B133">
        <f t="shared" si="17"/>
        <v>1254.74</v>
      </c>
      <c r="C133">
        <v>110.351593762851</v>
      </c>
      <c r="D133">
        <v>20.054125908156202</v>
      </c>
      <c r="E133">
        <v>1459</v>
      </c>
      <c r="H133">
        <f t="shared" si="33"/>
        <v>4.0690390083441878E-2</v>
      </c>
      <c r="I133">
        <f t="shared" si="19"/>
        <v>28</v>
      </c>
      <c r="J133">
        <f t="shared" si="20"/>
        <v>15138.400419324458</v>
      </c>
      <c r="K133">
        <f t="shared" si="31"/>
        <v>398.5314647586747</v>
      </c>
      <c r="L133">
        <f t="shared" si="21"/>
        <v>14739.868954565783</v>
      </c>
      <c r="M133">
        <f t="shared" si="22"/>
        <v>36</v>
      </c>
      <c r="N133">
        <f t="shared" si="32"/>
        <v>512.39759754686747</v>
      </c>
      <c r="O133">
        <f t="shared" si="23"/>
        <v>14626.002821777591</v>
      </c>
      <c r="P133">
        <f t="shared" si="24"/>
        <v>42</v>
      </c>
      <c r="Q133">
        <f t="shared" si="25"/>
        <v>597.79719713801205</v>
      </c>
      <c r="R133">
        <f t="shared" si="26"/>
        <v>14540.603222186446</v>
      </c>
      <c r="S133">
        <f t="shared" si="27"/>
        <v>51</v>
      </c>
      <c r="T133">
        <f t="shared" si="28"/>
        <v>725.89659652472892</v>
      </c>
      <c r="U133">
        <f t="shared" si="29"/>
        <v>14412.503822799728</v>
      </c>
    </row>
    <row r="134" spans="1:21" x14ac:dyDescent="0.25">
      <c r="A134">
        <v>13</v>
      </c>
      <c r="B134">
        <f t="shared" ref="B134:B170" si="34">E134*$F$1</f>
        <v>918.48</v>
      </c>
      <c r="C134">
        <v>110.342337078651</v>
      </c>
      <c r="D134">
        <v>19.973192883894999</v>
      </c>
      <c r="E134">
        <v>1068</v>
      </c>
      <c r="H134">
        <f t="shared" si="33"/>
        <v>4.6900199667304465E-2</v>
      </c>
      <c r="I134">
        <f t="shared" ref="I134:I170" si="35">INT(B134/$I$3)+1</f>
        <v>21</v>
      </c>
      <c r="J134">
        <f t="shared" ref="J134:J170" si="36">B134*$F$2*H134*111+B134*8</f>
        <v>11651.221849503538</v>
      </c>
      <c r="K134">
        <f t="shared" si="31"/>
        <v>327.84873084897339</v>
      </c>
      <c r="L134">
        <f t="shared" ref="L134:L169" si="37">J134-K134</f>
        <v>11323.373118654565</v>
      </c>
      <c r="M134">
        <f t="shared" ref="M134:M170" si="38">INT(B134/$M$3)+1</f>
        <v>27</v>
      </c>
      <c r="N134">
        <f t="shared" si="32"/>
        <v>421.51979680582303</v>
      </c>
      <c r="O134">
        <f t="shared" ref="O134:O171" si="39">J134-N134</f>
        <v>11229.702052697714</v>
      </c>
      <c r="P134">
        <f t="shared" ref="P134:P170" si="40">INT(B134/$P$3)+1</f>
        <v>31</v>
      </c>
      <c r="Q134">
        <f t="shared" ref="Q134:Q170" si="41">P134*$F$3+P134*H134*111*$F$4</f>
        <v>483.96717411038935</v>
      </c>
      <c r="R134">
        <f t="shared" ref="R134:R171" si="42">J134-Q134</f>
        <v>11167.254675393149</v>
      </c>
      <c r="S134">
        <f t="shared" ref="S134:S170" si="43">INT(B134/$S$3)+1</f>
        <v>37</v>
      </c>
      <c r="T134">
        <f t="shared" ref="T134:T170" si="44">S134*$F$3+S134*H134*111*$F$4</f>
        <v>577.63824006723883</v>
      </c>
      <c r="U134">
        <f t="shared" ref="U134:U171" si="45">J134-T134</f>
        <v>11073.583609436299</v>
      </c>
    </row>
    <row r="135" spans="1:21" x14ac:dyDescent="0.25">
      <c r="A135">
        <v>14</v>
      </c>
      <c r="B135">
        <f t="shared" si="34"/>
        <v>922.78</v>
      </c>
      <c r="C135">
        <v>110.321801957129</v>
      </c>
      <c r="D135">
        <v>20.0147528424976</v>
      </c>
      <c r="E135">
        <v>1073</v>
      </c>
      <c r="H135">
        <f t="shared" si="33"/>
        <v>1.0416425049068917E-2</v>
      </c>
      <c r="I135">
        <f t="shared" si="35"/>
        <v>21</v>
      </c>
      <c r="J135">
        <f t="shared" si="36"/>
        <v>8342.4856638073034</v>
      </c>
      <c r="K135">
        <f t="shared" si="31"/>
        <v>157.7613735787593</v>
      </c>
      <c r="L135">
        <f t="shared" si="37"/>
        <v>8184.7242902285443</v>
      </c>
      <c r="M135">
        <f t="shared" si="38"/>
        <v>27</v>
      </c>
      <c r="N135">
        <f t="shared" si="32"/>
        <v>202.83605174411909</v>
      </c>
      <c r="O135">
        <f t="shared" si="39"/>
        <v>8139.6496120631846</v>
      </c>
      <c r="P135">
        <f t="shared" si="40"/>
        <v>31</v>
      </c>
      <c r="Q135">
        <f t="shared" si="41"/>
        <v>232.88583718769229</v>
      </c>
      <c r="R135">
        <f t="shared" si="42"/>
        <v>8109.5998266196111</v>
      </c>
      <c r="S135">
        <f t="shared" si="43"/>
        <v>37</v>
      </c>
      <c r="T135">
        <f t="shared" si="44"/>
        <v>277.96051535305207</v>
      </c>
      <c r="U135">
        <f t="shared" si="45"/>
        <v>8064.5251484542514</v>
      </c>
    </row>
    <row r="136" spans="1:21" x14ac:dyDescent="0.25">
      <c r="A136">
        <v>15</v>
      </c>
      <c r="B136">
        <f t="shared" si="34"/>
        <v>1462.86</v>
      </c>
      <c r="C136">
        <v>110.308687419164</v>
      </c>
      <c r="D136">
        <v>20.0250829512051</v>
      </c>
      <c r="E136">
        <v>1701</v>
      </c>
      <c r="H136">
        <f t="shared" si="33"/>
        <v>2.3565585163061752E-2</v>
      </c>
      <c r="I136">
        <f t="shared" si="35"/>
        <v>33</v>
      </c>
      <c r="J136">
        <f t="shared" si="36"/>
        <v>15146.747875972487</v>
      </c>
      <c r="K136">
        <f t="shared" si="31"/>
        <v>344.2414769045904</v>
      </c>
      <c r="L136">
        <f t="shared" si="37"/>
        <v>14802.506399067897</v>
      </c>
      <c r="M136">
        <f t="shared" si="38"/>
        <v>42</v>
      </c>
      <c r="N136">
        <f t="shared" si="32"/>
        <v>438.12551606038778</v>
      </c>
      <c r="O136">
        <f t="shared" si="39"/>
        <v>14708.6223599121</v>
      </c>
      <c r="P136">
        <f t="shared" si="40"/>
        <v>49</v>
      </c>
      <c r="Q136">
        <f t="shared" si="41"/>
        <v>511.14643540378574</v>
      </c>
      <c r="R136">
        <f t="shared" si="42"/>
        <v>14635.601440568702</v>
      </c>
      <c r="S136">
        <f t="shared" si="43"/>
        <v>59</v>
      </c>
      <c r="T136">
        <f t="shared" si="44"/>
        <v>615.46203446578284</v>
      </c>
      <c r="U136">
        <f t="shared" si="45"/>
        <v>14531.285841506704</v>
      </c>
    </row>
    <row r="137" spans="1:21" x14ac:dyDescent="0.25">
      <c r="A137">
        <v>16</v>
      </c>
      <c r="B137">
        <f t="shared" si="34"/>
        <v>1434.48</v>
      </c>
      <c r="C137">
        <v>110.350658633093</v>
      </c>
      <c r="D137">
        <v>20.030732553956799</v>
      </c>
      <c r="E137">
        <v>1668</v>
      </c>
      <c r="H137">
        <f t="shared" si="33"/>
        <v>2.2655701104641362E-2</v>
      </c>
      <c r="I137">
        <f t="shared" si="35"/>
        <v>32</v>
      </c>
      <c r="J137">
        <f t="shared" si="36"/>
        <v>14722.505097046536</v>
      </c>
      <c r="K137">
        <f t="shared" si="31"/>
        <v>327.34610064737228</v>
      </c>
      <c r="L137">
        <f t="shared" si="37"/>
        <v>14395.158996399165</v>
      </c>
      <c r="M137">
        <f t="shared" si="38"/>
        <v>41</v>
      </c>
      <c r="N137">
        <f t="shared" si="32"/>
        <v>419.41219145444569</v>
      </c>
      <c r="O137">
        <f t="shared" si="39"/>
        <v>14303.092905592091</v>
      </c>
      <c r="P137">
        <f t="shared" si="40"/>
        <v>48</v>
      </c>
      <c r="Q137">
        <f t="shared" si="41"/>
        <v>491.01915097105837</v>
      </c>
      <c r="R137">
        <f t="shared" si="42"/>
        <v>14231.485946075478</v>
      </c>
      <c r="S137">
        <f t="shared" si="43"/>
        <v>58</v>
      </c>
      <c r="T137">
        <f t="shared" si="44"/>
        <v>593.31480742336225</v>
      </c>
      <c r="U137">
        <f t="shared" si="45"/>
        <v>14129.190289623173</v>
      </c>
    </row>
    <row r="138" spans="1:21" x14ac:dyDescent="0.25">
      <c r="A138">
        <v>17</v>
      </c>
      <c r="B138">
        <f t="shared" si="34"/>
        <v>1297.74</v>
      </c>
      <c r="C138">
        <v>110.340904373757</v>
      </c>
      <c r="D138">
        <v>20.064931212723501</v>
      </c>
      <c r="E138">
        <v>1509</v>
      </c>
      <c r="H138">
        <f t="shared" si="33"/>
        <v>4.7100126410166511E-2</v>
      </c>
      <c r="I138">
        <f t="shared" si="35"/>
        <v>29</v>
      </c>
      <c r="J138">
        <f t="shared" si="36"/>
        <v>16488.179432948196</v>
      </c>
      <c r="K138">
        <f t="shared" si="31"/>
        <v>454.03061382865201</v>
      </c>
      <c r="L138">
        <f t="shared" si="37"/>
        <v>16034.148819119544</v>
      </c>
      <c r="M138">
        <f t="shared" si="38"/>
        <v>38</v>
      </c>
      <c r="N138">
        <f t="shared" si="32"/>
        <v>594.9366663961647</v>
      </c>
      <c r="O138">
        <f t="shared" si="39"/>
        <v>15893.242766552032</v>
      </c>
      <c r="P138">
        <f t="shared" si="40"/>
        <v>44</v>
      </c>
      <c r="Q138">
        <f t="shared" si="41"/>
        <v>688.87403477450653</v>
      </c>
      <c r="R138">
        <f t="shared" si="42"/>
        <v>15799.30539817369</v>
      </c>
      <c r="S138">
        <f t="shared" si="43"/>
        <v>52</v>
      </c>
      <c r="T138">
        <f t="shared" si="44"/>
        <v>814.1238592789623</v>
      </c>
      <c r="U138">
        <f t="shared" si="45"/>
        <v>15674.055573669233</v>
      </c>
    </row>
    <row r="139" spans="1:21" x14ac:dyDescent="0.25">
      <c r="A139">
        <v>18</v>
      </c>
      <c r="B139">
        <f t="shared" si="34"/>
        <v>368.94</v>
      </c>
      <c r="C139">
        <v>110.408439627039</v>
      </c>
      <c r="D139">
        <v>20.034022144522101</v>
      </c>
      <c r="E139">
        <v>429</v>
      </c>
      <c r="H139">
        <f t="shared" si="33"/>
        <v>7.8529088993569182E-2</v>
      </c>
      <c r="I139">
        <f t="shared" si="35"/>
        <v>9</v>
      </c>
      <c r="J139">
        <f t="shared" si="36"/>
        <v>5845.874957119413</v>
      </c>
      <c r="K139">
        <f t="shared" si="31"/>
        <v>203.70111980915124</v>
      </c>
      <c r="L139">
        <f t="shared" si="37"/>
        <v>5642.1738373102617</v>
      </c>
      <c r="M139">
        <f t="shared" si="38"/>
        <v>11</v>
      </c>
      <c r="N139">
        <f t="shared" si="32"/>
        <v>248.96803532229592</v>
      </c>
      <c r="O139">
        <f t="shared" si="39"/>
        <v>5596.9069217971173</v>
      </c>
      <c r="P139">
        <f t="shared" si="40"/>
        <v>13</v>
      </c>
      <c r="Q139">
        <f t="shared" si="41"/>
        <v>294.23495083544066</v>
      </c>
      <c r="R139">
        <f t="shared" si="42"/>
        <v>5551.6400062839721</v>
      </c>
      <c r="S139">
        <f t="shared" si="43"/>
        <v>15</v>
      </c>
      <c r="T139">
        <f t="shared" si="44"/>
        <v>339.50186634858534</v>
      </c>
      <c r="U139">
        <f t="shared" si="45"/>
        <v>5506.3730907708277</v>
      </c>
    </row>
    <row r="140" spans="1:21" x14ac:dyDescent="0.25">
      <c r="A140">
        <v>19</v>
      </c>
      <c r="B140">
        <f t="shared" si="34"/>
        <v>705.2</v>
      </c>
      <c r="C140">
        <v>110.189140853658</v>
      </c>
      <c r="D140">
        <v>20.029693170731701</v>
      </c>
      <c r="E140">
        <v>820</v>
      </c>
      <c r="H140">
        <f t="shared" si="33"/>
        <v>0.14267559667491958</v>
      </c>
      <c r="I140">
        <f t="shared" si="35"/>
        <v>16</v>
      </c>
      <c r="J140">
        <f t="shared" si="36"/>
        <v>15693.021594437816</v>
      </c>
      <c r="K140">
        <f t="shared" si="31"/>
        <v>589.98371938931439</v>
      </c>
      <c r="L140">
        <f t="shared" si="37"/>
        <v>15103.037875048502</v>
      </c>
      <c r="M140">
        <f t="shared" si="38"/>
        <v>21</v>
      </c>
      <c r="N140">
        <f t="shared" si="32"/>
        <v>774.35363169847517</v>
      </c>
      <c r="O140">
        <f t="shared" si="39"/>
        <v>14918.667962739341</v>
      </c>
      <c r="P140">
        <f t="shared" si="40"/>
        <v>24</v>
      </c>
      <c r="Q140">
        <f t="shared" si="41"/>
        <v>884.97557908397152</v>
      </c>
      <c r="R140">
        <f t="shared" si="42"/>
        <v>14808.046015353844</v>
      </c>
      <c r="S140">
        <f t="shared" si="43"/>
        <v>29</v>
      </c>
      <c r="T140">
        <f t="shared" si="44"/>
        <v>1069.3454913931323</v>
      </c>
      <c r="U140">
        <f t="shared" si="45"/>
        <v>14623.676103044683</v>
      </c>
    </row>
    <row r="141" spans="1:21" x14ac:dyDescent="0.25">
      <c r="A141">
        <v>20</v>
      </c>
      <c r="B141">
        <f t="shared" si="34"/>
        <v>1193.68</v>
      </c>
      <c r="C141">
        <v>110.28831887608</v>
      </c>
      <c r="D141">
        <v>19.975157564841499</v>
      </c>
      <c r="E141">
        <v>1388</v>
      </c>
      <c r="H141">
        <f t="shared" si="33"/>
        <v>6.1324101173801014E-2</v>
      </c>
      <c r="I141">
        <f t="shared" si="35"/>
        <v>27</v>
      </c>
      <c r="J141">
        <f t="shared" si="36"/>
        <v>16862.255173605365</v>
      </c>
      <c r="K141">
        <f t="shared" si="31"/>
        <v>507.97666243576327</v>
      </c>
      <c r="L141">
        <f t="shared" si="37"/>
        <v>16354.278511169601</v>
      </c>
      <c r="M141">
        <f t="shared" si="38"/>
        <v>35</v>
      </c>
      <c r="N141">
        <f t="shared" si="32"/>
        <v>658.48826612043388</v>
      </c>
      <c r="O141">
        <f t="shared" si="39"/>
        <v>16203.766907484931</v>
      </c>
      <c r="P141">
        <f t="shared" si="40"/>
        <v>40</v>
      </c>
      <c r="Q141">
        <f t="shared" si="41"/>
        <v>752.55801842335302</v>
      </c>
      <c r="R141">
        <f t="shared" si="42"/>
        <v>16109.697155182012</v>
      </c>
      <c r="S141">
        <f t="shared" si="43"/>
        <v>48</v>
      </c>
      <c r="T141">
        <f t="shared" si="44"/>
        <v>903.06962210802362</v>
      </c>
      <c r="U141">
        <f t="shared" si="45"/>
        <v>15959.185551497341</v>
      </c>
    </row>
    <row r="142" spans="1:21" x14ac:dyDescent="0.25">
      <c r="A142">
        <v>21</v>
      </c>
      <c r="B142">
        <f t="shared" si="34"/>
        <v>1655.5</v>
      </c>
      <c r="C142">
        <v>110.302299740259</v>
      </c>
      <c r="D142">
        <v>19.9995577662337</v>
      </c>
      <c r="E142">
        <v>1925</v>
      </c>
      <c r="H142">
        <f t="shared" si="33"/>
        <v>3.4886798037517833E-2</v>
      </c>
      <c r="I142">
        <f t="shared" si="35"/>
        <v>37</v>
      </c>
      <c r="J142">
        <f t="shared" si="36"/>
        <v>19013.733905695968</v>
      </c>
      <c r="K142">
        <f t="shared" si="31"/>
        <v>478.96015908017148</v>
      </c>
      <c r="L142">
        <f t="shared" si="37"/>
        <v>18534.773746615796</v>
      </c>
      <c r="M142">
        <f t="shared" si="38"/>
        <v>48</v>
      </c>
      <c r="N142">
        <f t="shared" si="32"/>
        <v>621.35371988779002</v>
      </c>
      <c r="O142">
        <f t="shared" si="39"/>
        <v>18392.380185808179</v>
      </c>
      <c r="P142">
        <f t="shared" si="40"/>
        <v>56</v>
      </c>
      <c r="Q142">
        <f t="shared" si="41"/>
        <v>724.91267320242173</v>
      </c>
      <c r="R142">
        <f t="shared" si="42"/>
        <v>18288.821232493545</v>
      </c>
      <c r="S142">
        <f t="shared" si="43"/>
        <v>67</v>
      </c>
      <c r="T142">
        <f t="shared" si="44"/>
        <v>867.30623401004027</v>
      </c>
      <c r="U142">
        <f t="shared" si="45"/>
        <v>18146.427671685928</v>
      </c>
    </row>
    <row r="143" spans="1:21" x14ac:dyDescent="0.25">
      <c r="A143">
        <v>22</v>
      </c>
      <c r="B143">
        <f t="shared" si="34"/>
        <v>2018.42</v>
      </c>
      <c r="C143">
        <v>110.35197477631</v>
      </c>
      <c r="D143">
        <v>20.019521772475301</v>
      </c>
      <c r="E143">
        <v>2347</v>
      </c>
      <c r="H143">
        <f t="shared" si="33"/>
        <v>2.0587432470140866E-2</v>
      </c>
      <c r="I143">
        <f t="shared" si="35"/>
        <v>45</v>
      </c>
      <c r="J143">
        <f t="shared" si="36"/>
        <v>20298.613136093536</v>
      </c>
      <c r="K143">
        <f t="shared" si="31"/>
        <v>439.66845037670726</v>
      </c>
      <c r="L143">
        <f t="shared" si="37"/>
        <v>19858.94468571683</v>
      </c>
      <c r="M143">
        <f t="shared" si="38"/>
        <v>58</v>
      </c>
      <c r="N143">
        <f t="shared" si="32"/>
        <v>566.68378048553382</v>
      </c>
      <c r="O143">
        <f t="shared" si="39"/>
        <v>19731.929355608001</v>
      </c>
      <c r="P143">
        <f t="shared" si="40"/>
        <v>68</v>
      </c>
      <c r="Q143">
        <f t="shared" si="41"/>
        <v>664.38788056924659</v>
      </c>
      <c r="R143">
        <f t="shared" si="42"/>
        <v>19634.225255524289</v>
      </c>
      <c r="S143">
        <f t="shared" si="43"/>
        <v>81</v>
      </c>
      <c r="T143">
        <f t="shared" si="44"/>
        <v>791.40321067807304</v>
      </c>
      <c r="U143">
        <f t="shared" si="45"/>
        <v>19507.209925415464</v>
      </c>
    </row>
    <row r="144" spans="1:21" x14ac:dyDescent="0.25">
      <c r="A144">
        <v>23</v>
      </c>
      <c r="B144">
        <f t="shared" si="34"/>
        <v>2647.08</v>
      </c>
      <c r="C144">
        <v>110.344402436647</v>
      </c>
      <c r="D144">
        <v>19.985379792072901</v>
      </c>
      <c r="E144">
        <v>3078</v>
      </c>
      <c r="H144">
        <f t="shared" si="33"/>
        <v>3.5860474852540056E-2</v>
      </c>
      <c r="I144">
        <f t="shared" si="35"/>
        <v>59</v>
      </c>
      <c r="J144">
        <f t="shared" si="36"/>
        <v>30659.702022688907</v>
      </c>
      <c r="K144">
        <f t="shared" si="31"/>
        <v>776.50049961856962</v>
      </c>
      <c r="L144">
        <f t="shared" si="37"/>
        <v>29883.201523070336</v>
      </c>
      <c r="M144">
        <f t="shared" si="38"/>
        <v>76</v>
      </c>
      <c r="N144">
        <f t="shared" si="32"/>
        <v>1000.2379317120558</v>
      </c>
      <c r="O144">
        <f t="shared" si="39"/>
        <v>29659.46409097685</v>
      </c>
      <c r="P144">
        <f t="shared" si="40"/>
        <v>89</v>
      </c>
      <c r="Q144">
        <f t="shared" si="41"/>
        <v>1171.3312621364864</v>
      </c>
      <c r="R144">
        <f t="shared" si="42"/>
        <v>29488.370760552421</v>
      </c>
      <c r="S144">
        <f t="shared" si="43"/>
        <v>106</v>
      </c>
      <c r="T144">
        <f t="shared" si="44"/>
        <v>1395.0686942299726</v>
      </c>
      <c r="U144">
        <f t="shared" si="45"/>
        <v>29264.633328458935</v>
      </c>
    </row>
    <row r="145" spans="1:21" x14ac:dyDescent="0.25">
      <c r="A145">
        <v>24</v>
      </c>
      <c r="B145">
        <f t="shared" si="34"/>
        <v>2161.1799999999998</v>
      </c>
      <c r="C145">
        <v>110.28667445284501</v>
      </c>
      <c r="D145">
        <v>20.012557142857101</v>
      </c>
      <c r="E145">
        <v>2513</v>
      </c>
      <c r="H145">
        <f t="shared" si="33"/>
        <v>4.5159138982275165E-2</v>
      </c>
      <c r="I145">
        <f t="shared" si="35"/>
        <v>49</v>
      </c>
      <c r="J145">
        <f t="shared" si="36"/>
        <v>27039.38309577277</v>
      </c>
      <c r="K145">
        <f t="shared" si="31"/>
        <v>746.04111384918929</v>
      </c>
      <c r="L145">
        <f t="shared" si="37"/>
        <v>26293.341981923579</v>
      </c>
      <c r="M145">
        <f t="shared" si="38"/>
        <v>62</v>
      </c>
      <c r="N145">
        <f t="shared" si="32"/>
        <v>943.97038895203536</v>
      </c>
      <c r="O145">
        <f t="shared" si="39"/>
        <v>26095.412706820734</v>
      </c>
      <c r="P145">
        <f t="shared" si="40"/>
        <v>73</v>
      </c>
      <c r="Q145">
        <f t="shared" si="41"/>
        <v>1111.4490063467515</v>
      </c>
      <c r="R145">
        <f t="shared" si="42"/>
        <v>25927.934089426017</v>
      </c>
      <c r="S145">
        <f t="shared" si="43"/>
        <v>87</v>
      </c>
      <c r="T145">
        <f t="shared" si="44"/>
        <v>1324.6036103036627</v>
      </c>
      <c r="U145">
        <f t="shared" si="45"/>
        <v>25714.779485469106</v>
      </c>
    </row>
    <row r="146" spans="1:21" x14ac:dyDescent="0.25">
      <c r="A146">
        <v>25</v>
      </c>
      <c r="B146">
        <f t="shared" si="34"/>
        <v>1646.8999999999999</v>
      </c>
      <c r="C146">
        <v>110.345851958224</v>
      </c>
      <c r="D146">
        <v>19.999412375979102</v>
      </c>
      <c r="E146">
        <v>1915</v>
      </c>
      <c r="H146">
        <f t="shared" si="33"/>
        <v>2.4181378407442687E-2</v>
      </c>
      <c r="I146">
        <f t="shared" si="35"/>
        <v>37</v>
      </c>
      <c r="J146">
        <f t="shared" si="36"/>
        <v>17153.648778711813</v>
      </c>
      <c r="K146">
        <f t="shared" si="31"/>
        <v>391.02584223873419</v>
      </c>
      <c r="L146">
        <f t="shared" si="37"/>
        <v>16762.622936473079</v>
      </c>
      <c r="M146">
        <f t="shared" si="38"/>
        <v>48</v>
      </c>
      <c r="N146">
        <f t="shared" si="32"/>
        <v>507.27676830970927</v>
      </c>
      <c r="O146">
        <f t="shared" si="39"/>
        <v>16646.372010402105</v>
      </c>
      <c r="P146">
        <f t="shared" si="40"/>
        <v>55</v>
      </c>
      <c r="Q146">
        <f t="shared" si="41"/>
        <v>581.25463035487519</v>
      </c>
      <c r="R146">
        <f t="shared" si="42"/>
        <v>16572.394148356936</v>
      </c>
      <c r="S146">
        <f t="shared" si="43"/>
        <v>66</v>
      </c>
      <c r="T146">
        <f t="shared" si="44"/>
        <v>697.50555642585027</v>
      </c>
      <c r="U146">
        <f t="shared" si="45"/>
        <v>16456.143222285962</v>
      </c>
    </row>
    <row r="147" spans="1:21" x14ac:dyDescent="0.25">
      <c r="A147">
        <v>26</v>
      </c>
      <c r="B147">
        <f t="shared" si="34"/>
        <v>2421.7599999999998</v>
      </c>
      <c r="C147">
        <v>110.339357279829</v>
      </c>
      <c r="D147">
        <v>20.039238245738598</v>
      </c>
      <c r="E147">
        <v>2816</v>
      </c>
      <c r="H147">
        <f t="shared" si="33"/>
        <v>2.1932628459635201E-2</v>
      </c>
      <c r="I147">
        <f t="shared" si="35"/>
        <v>54</v>
      </c>
      <c r="J147">
        <f t="shared" si="36"/>
        <v>24680.324673610772</v>
      </c>
      <c r="K147">
        <f t="shared" si="31"/>
        <v>543.72834997410678</v>
      </c>
      <c r="L147">
        <f t="shared" si="37"/>
        <v>24136.596323636666</v>
      </c>
      <c r="M147">
        <f t="shared" si="38"/>
        <v>70</v>
      </c>
      <c r="N147">
        <f t="shared" si="32"/>
        <v>704.83304626273105</v>
      </c>
      <c r="O147">
        <f t="shared" si="39"/>
        <v>23975.491627348041</v>
      </c>
      <c r="P147">
        <f t="shared" si="40"/>
        <v>81</v>
      </c>
      <c r="Q147">
        <f t="shared" si="41"/>
        <v>815.59252496116017</v>
      </c>
      <c r="R147">
        <f t="shared" si="42"/>
        <v>23864.732148649611</v>
      </c>
      <c r="S147">
        <f t="shared" si="43"/>
        <v>97</v>
      </c>
      <c r="T147">
        <f t="shared" si="44"/>
        <v>976.69722124978443</v>
      </c>
      <c r="U147">
        <f t="shared" si="45"/>
        <v>23703.627452360986</v>
      </c>
    </row>
    <row r="148" spans="1:21" x14ac:dyDescent="0.25">
      <c r="A148">
        <v>27</v>
      </c>
      <c r="B148">
        <f t="shared" si="34"/>
        <v>1511.02</v>
      </c>
      <c r="C148">
        <v>110.33698019351201</v>
      </c>
      <c r="D148">
        <v>20.007287933978301</v>
      </c>
      <c r="E148">
        <v>1757</v>
      </c>
      <c r="H148">
        <f t="shared" si="33"/>
        <v>1.2793210063128635E-2</v>
      </c>
      <c r="I148">
        <f t="shared" si="35"/>
        <v>34</v>
      </c>
      <c r="J148">
        <f t="shared" si="36"/>
        <v>14019.306547331904</v>
      </c>
      <c r="K148">
        <f t="shared" si="31"/>
        <v>273.36314955649493</v>
      </c>
      <c r="L148">
        <f t="shared" si="37"/>
        <v>13745.943397775409</v>
      </c>
      <c r="M148">
        <f t="shared" si="38"/>
        <v>44</v>
      </c>
      <c r="N148">
        <f t="shared" si="32"/>
        <v>353.76407589664052</v>
      </c>
      <c r="O148">
        <f t="shared" si="39"/>
        <v>13665.542471435263</v>
      </c>
      <c r="P148">
        <f t="shared" si="40"/>
        <v>51</v>
      </c>
      <c r="Q148">
        <f t="shared" si="41"/>
        <v>410.0447243347424</v>
      </c>
      <c r="R148">
        <f t="shared" si="42"/>
        <v>13609.261822997161</v>
      </c>
      <c r="S148">
        <f t="shared" si="43"/>
        <v>61</v>
      </c>
      <c r="T148">
        <f t="shared" si="44"/>
        <v>490.44565067488793</v>
      </c>
      <c r="U148">
        <f t="shared" si="45"/>
        <v>13528.860896657015</v>
      </c>
    </row>
    <row r="149" spans="1:21" x14ac:dyDescent="0.25">
      <c r="A149">
        <v>28</v>
      </c>
      <c r="B149">
        <f t="shared" si="34"/>
        <v>1312.36</v>
      </c>
      <c r="C149">
        <v>110.3237853211</v>
      </c>
      <c r="D149">
        <v>20.022196395806098</v>
      </c>
      <c r="E149">
        <v>1526</v>
      </c>
      <c r="H149">
        <f t="shared" si="33"/>
        <v>8.3377958251423436E-3</v>
      </c>
      <c r="I149">
        <f t="shared" si="35"/>
        <v>30</v>
      </c>
      <c r="J149">
        <f t="shared" si="36"/>
        <v>11592.004753935471</v>
      </c>
      <c r="K149">
        <f t="shared" si="31"/>
        <v>211.52972019544802</v>
      </c>
      <c r="L149">
        <f t="shared" si="37"/>
        <v>11380.475033740024</v>
      </c>
      <c r="M149">
        <f t="shared" si="38"/>
        <v>38</v>
      </c>
      <c r="N149">
        <f t="shared" si="32"/>
        <v>267.93764558090083</v>
      </c>
      <c r="O149">
        <f t="shared" si="39"/>
        <v>11324.067108354569</v>
      </c>
      <c r="P149">
        <f t="shared" si="40"/>
        <v>44</v>
      </c>
      <c r="Q149">
        <f t="shared" si="41"/>
        <v>310.24358961999042</v>
      </c>
      <c r="R149">
        <f t="shared" si="42"/>
        <v>11281.761164315481</v>
      </c>
      <c r="S149">
        <f t="shared" si="43"/>
        <v>53</v>
      </c>
      <c r="T149">
        <f t="shared" si="44"/>
        <v>373.70250567862485</v>
      </c>
      <c r="U149">
        <f t="shared" si="45"/>
        <v>11218.302248256847</v>
      </c>
    </row>
    <row r="150" spans="1:21" x14ac:dyDescent="0.25">
      <c r="A150">
        <v>29</v>
      </c>
      <c r="B150">
        <f t="shared" si="34"/>
        <v>1006.1999999999999</v>
      </c>
      <c r="C150">
        <v>110.36644999999901</v>
      </c>
      <c r="D150">
        <v>20.037898803418699</v>
      </c>
      <c r="E150">
        <v>1170</v>
      </c>
      <c r="H150">
        <f t="shared" si="33"/>
        <v>3.9915746165596032E-2</v>
      </c>
      <c r="I150">
        <f t="shared" si="35"/>
        <v>23</v>
      </c>
      <c r="J150">
        <f t="shared" si="36"/>
        <v>12061.906056803089</v>
      </c>
      <c r="K150">
        <f t="shared" si="31"/>
        <v>323.40979992153336</v>
      </c>
      <c r="L150">
        <f t="shared" si="37"/>
        <v>11738.496256881555</v>
      </c>
      <c r="M150">
        <f t="shared" si="38"/>
        <v>29</v>
      </c>
      <c r="N150">
        <f t="shared" si="32"/>
        <v>407.77757381410726</v>
      </c>
      <c r="O150">
        <f t="shared" si="39"/>
        <v>11654.128482988981</v>
      </c>
      <c r="P150">
        <f t="shared" si="40"/>
        <v>34</v>
      </c>
      <c r="Q150">
        <f t="shared" si="41"/>
        <v>478.08405205791883</v>
      </c>
      <c r="R150">
        <f t="shared" si="42"/>
        <v>11583.82200474517</v>
      </c>
      <c r="S150">
        <f t="shared" si="43"/>
        <v>41</v>
      </c>
      <c r="T150">
        <f t="shared" si="44"/>
        <v>576.5131215992551</v>
      </c>
      <c r="U150">
        <f t="shared" si="45"/>
        <v>11485.392935203834</v>
      </c>
    </row>
    <row r="151" spans="1:21" x14ac:dyDescent="0.25">
      <c r="A151">
        <v>30</v>
      </c>
      <c r="B151">
        <f t="shared" si="34"/>
        <v>1370.84</v>
      </c>
      <c r="C151">
        <v>110.34376587202</v>
      </c>
      <c r="D151">
        <v>20.0196234629861</v>
      </c>
      <c r="E151">
        <v>1594</v>
      </c>
      <c r="H151">
        <f t="shared" si="33"/>
        <v>1.2393259543173388E-2</v>
      </c>
      <c r="I151">
        <f t="shared" si="35"/>
        <v>31</v>
      </c>
      <c r="J151">
        <f t="shared" si="36"/>
        <v>12663.938673625164</v>
      </c>
      <c r="K151">
        <f t="shared" si="31"/>
        <v>246.49041217611926</v>
      </c>
      <c r="L151">
        <f t="shared" si="37"/>
        <v>12417.448261449044</v>
      </c>
      <c r="M151">
        <f t="shared" si="38"/>
        <v>40</v>
      </c>
      <c r="N151">
        <f t="shared" si="32"/>
        <v>318.0521447433797</v>
      </c>
      <c r="O151">
        <f t="shared" si="39"/>
        <v>12345.886528881783</v>
      </c>
      <c r="P151">
        <f t="shared" si="40"/>
        <v>46</v>
      </c>
      <c r="Q151">
        <f t="shared" si="41"/>
        <v>365.75996645488664</v>
      </c>
      <c r="R151">
        <f t="shared" si="42"/>
        <v>12298.178707170277</v>
      </c>
      <c r="S151">
        <f t="shared" si="43"/>
        <v>55</v>
      </c>
      <c r="T151">
        <f t="shared" si="44"/>
        <v>437.32169902214707</v>
      </c>
      <c r="U151">
        <f t="shared" si="45"/>
        <v>12226.616974603017</v>
      </c>
    </row>
    <row r="152" spans="1:21" x14ac:dyDescent="0.25">
      <c r="A152">
        <v>31</v>
      </c>
      <c r="B152">
        <f t="shared" si="34"/>
        <v>1030.28</v>
      </c>
      <c r="C152">
        <v>110.38483372287099</v>
      </c>
      <c r="D152">
        <v>19.982019616026701</v>
      </c>
      <c r="E152">
        <v>1198</v>
      </c>
      <c r="H152">
        <f t="shared" si="33"/>
        <v>6.4868785907223156E-2</v>
      </c>
      <c r="I152">
        <f t="shared" si="35"/>
        <v>23</v>
      </c>
      <c r="J152">
        <f t="shared" si="36"/>
        <v>14918.857973174938</v>
      </c>
      <c r="K152">
        <f t="shared" si="31"/>
        <v>450.82002084228145</v>
      </c>
      <c r="L152">
        <f t="shared" si="37"/>
        <v>14468.037952332656</v>
      </c>
      <c r="M152">
        <f t="shared" si="38"/>
        <v>30</v>
      </c>
      <c r="N152">
        <f t="shared" si="32"/>
        <v>588.02611414210628</v>
      </c>
      <c r="O152">
        <f t="shared" si="39"/>
        <v>14330.831859032831</v>
      </c>
      <c r="P152">
        <f t="shared" si="40"/>
        <v>35</v>
      </c>
      <c r="Q152">
        <f t="shared" si="41"/>
        <v>686.03046649912392</v>
      </c>
      <c r="R152">
        <f t="shared" si="42"/>
        <v>14232.827506675814</v>
      </c>
      <c r="S152">
        <f t="shared" si="43"/>
        <v>42</v>
      </c>
      <c r="T152">
        <f t="shared" si="44"/>
        <v>823.23655979894863</v>
      </c>
      <c r="U152">
        <f t="shared" si="45"/>
        <v>14095.62141337599</v>
      </c>
    </row>
    <row r="153" spans="1:21" x14ac:dyDescent="0.25">
      <c r="A153">
        <v>32</v>
      </c>
      <c r="B153">
        <f t="shared" si="34"/>
        <v>558.14</v>
      </c>
      <c r="C153">
        <v>110.36231078582399</v>
      </c>
      <c r="D153">
        <v>20.0635560862865</v>
      </c>
      <c r="E153">
        <v>649</v>
      </c>
      <c r="H153">
        <f t="shared" si="33"/>
        <v>5.4392866627356429E-2</v>
      </c>
      <c r="I153">
        <f t="shared" si="35"/>
        <v>13</v>
      </c>
      <c r="J153">
        <f t="shared" si="36"/>
        <v>7497.9675744813321</v>
      </c>
      <c r="K153">
        <f t="shared" si="31"/>
        <v>224.57781308655063</v>
      </c>
      <c r="L153">
        <f t="shared" si="37"/>
        <v>7273.3897613947811</v>
      </c>
      <c r="M153">
        <f t="shared" si="38"/>
        <v>16</v>
      </c>
      <c r="N153">
        <f t="shared" si="32"/>
        <v>276.40346226037002</v>
      </c>
      <c r="O153">
        <f t="shared" si="39"/>
        <v>7221.5641122209618</v>
      </c>
      <c r="P153">
        <f t="shared" si="40"/>
        <v>19</v>
      </c>
      <c r="Q153">
        <f t="shared" si="41"/>
        <v>328.22911143418941</v>
      </c>
      <c r="R153">
        <f t="shared" si="42"/>
        <v>7169.7384630471424</v>
      </c>
      <c r="S153">
        <f t="shared" si="43"/>
        <v>23</v>
      </c>
      <c r="T153">
        <f t="shared" si="44"/>
        <v>397.32997699928194</v>
      </c>
      <c r="U153">
        <f t="shared" si="45"/>
        <v>7100.6375974820503</v>
      </c>
    </row>
    <row r="154" spans="1:21" x14ac:dyDescent="0.25">
      <c r="A154">
        <v>33</v>
      </c>
      <c r="B154">
        <f t="shared" si="34"/>
        <v>1766.44</v>
      </c>
      <c r="C154">
        <v>110.367155939629</v>
      </c>
      <c r="D154">
        <v>19.9889632424537</v>
      </c>
      <c r="E154">
        <v>2054</v>
      </c>
      <c r="H154">
        <f t="shared" si="33"/>
        <v>4.6569510622608244E-2</v>
      </c>
      <c r="I154">
        <f t="shared" si="35"/>
        <v>40</v>
      </c>
      <c r="J154">
        <f t="shared" si="36"/>
        <v>22349.518409785589</v>
      </c>
      <c r="K154">
        <f t="shared" si="31"/>
        <v>621.53725432876126</v>
      </c>
      <c r="L154">
        <f t="shared" si="37"/>
        <v>21727.98115545683</v>
      </c>
      <c r="M154">
        <f t="shared" si="38"/>
        <v>51</v>
      </c>
      <c r="N154">
        <f t="shared" si="32"/>
        <v>792.45999926917057</v>
      </c>
      <c r="O154">
        <f t="shared" si="39"/>
        <v>21557.05841051642</v>
      </c>
      <c r="P154">
        <f t="shared" si="40"/>
        <v>59</v>
      </c>
      <c r="Q154">
        <f t="shared" si="41"/>
        <v>916.76745013492291</v>
      </c>
      <c r="R154">
        <f t="shared" si="42"/>
        <v>21432.750959650664</v>
      </c>
      <c r="S154">
        <f t="shared" si="43"/>
        <v>71</v>
      </c>
      <c r="T154">
        <f t="shared" si="44"/>
        <v>1103.2286264335512</v>
      </c>
      <c r="U154">
        <f t="shared" si="45"/>
        <v>21246.289783352036</v>
      </c>
    </row>
    <row r="155" spans="1:21" x14ac:dyDescent="0.25">
      <c r="A155">
        <v>34</v>
      </c>
      <c r="B155">
        <f t="shared" si="34"/>
        <v>943.42</v>
      </c>
      <c r="C155">
        <v>110.32760793072001</v>
      </c>
      <c r="D155">
        <v>20.043563810391898</v>
      </c>
      <c r="E155">
        <v>1097</v>
      </c>
      <c r="H155">
        <f t="shared" si="33"/>
        <v>2.5052466835627885E-2</v>
      </c>
      <c r="I155">
        <f t="shared" si="35"/>
        <v>21</v>
      </c>
      <c r="J155">
        <f t="shared" si="36"/>
        <v>9908.4963263805985</v>
      </c>
      <c r="K155">
        <f t="shared" si="31"/>
        <v>225.9946003876972</v>
      </c>
      <c r="L155">
        <f t="shared" si="37"/>
        <v>9682.5017259929009</v>
      </c>
      <c r="M155">
        <f t="shared" si="38"/>
        <v>27</v>
      </c>
      <c r="N155">
        <f t="shared" si="32"/>
        <v>290.56448621275354</v>
      </c>
      <c r="O155">
        <f t="shared" si="39"/>
        <v>9617.9318401678447</v>
      </c>
      <c r="P155">
        <f t="shared" si="40"/>
        <v>32</v>
      </c>
      <c r="Q155">
        <f t="shared" si="41"/>
        <v>344.37272440030051</v>
      </c>
      <c r="R155">
        <f t="shared" si="42"/>
        <v>9564.1236019802982</v>
      </c>
      <c r="S155">
        <f t="shared" si="43"/>
        <v>38</v>
      </c>
      <c r="T155">
        <f t="shared" si="44"/>
        <v>408.94261022535682</v>
      </c>
      <c r="U155">
        <f t="shared" si="45"/>
        <v>9499.553716155242</v>
      </c>
    </row>
    <row r="156" spans="1:21" x14ac:dyDescent="0.25">
      <c r="A156">
        <v>35</v>
      </c>
      <c r="B156">
        <f t="shared" si="34"/>
        <v>872.04</v>
      </c>
      <c r="C156">
        <v>110.262986489151</v>
      </c>
      <c r="D156">
        <v>20.005321301775101</v>
      </c>
      <c r="E156">
        <v>1014</v>
      </c>
      <c r="H156">
        <f t="shared" si="33"/>
        <v>6.9728643845437449E-2</v>
      </c>
      <c r="I156">
        <f t="shared" si="35"/>
        <v>20</v>
      </c>
      <c r="J156">
        <f t="shared" si="36"/>
        <v>13050.856041239629</v>
      </c>
      <c r="K156">
        <f t="shared" si="31"/>
        <v>413.59517867374223</v>
      </c>
      <c r="L156">
        <f t="shared" si="37"/>
        <v>12637.260862565887</v>
      </c>
      <c r="M156">
        <f t="shared" si="38"/>
        <v>25</v>
      </c>
      <c r="N156">
        <f t="shared" si="32"/>
        <v>516.99397334217781</v>
      </c>
      <c r="O156">
        <f t="shared" si="39"/>
        <v>12533.862067897451</v>
      </c>
      <c r="P156">
        <f t="shared" si="40"/>
        <v>30</v>
      </c>
      <c r="Q156">
        <f t="shared" si="41"/>
        <v>620.39276801061339</v>
      </c>
      <c r="R156">
        <f t="shared" si="42"/>
        <v>12430.463273229016</v>
      </c>
      <c r="S156">
        <f t="shared" si="43"/>
        <v>35</v>
      </c>
      <c r="T156">
        <f t="shared" si="44"/>
        <v>723.79156267904898</v>
      </c>
      <c r="U156">
        <f t="shared" si="45"/>
        <v>12327.06447856058</v>
      </c>
    </row>
    <row r="157" spans="1:21" x14ac:dyDescent="0.25">
      <c r="A157">
        <v>36</v>
      </c>
      <c r="B157">
        <f t="shared" si="34"/>
        <v>997.6</v>
      </c>
      <c r="C157">
        <v>110.32483034482701</v>
      </c>
      <c r="D157">
        <v>20.004969827586098</v>
      </c>
      <c r="E157">
        <v>1160</v>
      </c>
      <c r="H157">
        <f t="shared" si="33"/>
        <v>1.5311238946939703E-2</v>
      </c>
      <c r="I157">
        <f t="shared" si="35"/>
        <v>23</v>
      </c>
      <c r="J157">
        <f t="shared" si="36"/>
        <v>9506.721748149359</v>
      </c>
      <c r="K157">
        <f t="shared" si="31"/>
        <v>197.77918606307412</v>
      </c>
      <c r="L157">
        <f t="shared" si="37"/>
        <v>9308.9425620862858</v>
      </c>
      <c r="M157">
        <f t="shared" si="38"/>
        <v>29</v>
      </c>
      <c r="N157">
        <f t="shared" si="32"/>
        <v>249.37375634039782</v>
      </c>
      <c r="O157">
        <f t="shared" si="39"/>
        <v>9257.3479918089615</v>
      </c>
      <c r="P157">
        <f t="shared" si="40"/>
        <v>34</v>
      </c>
      <c r="Q157">
        <f t="shared" si="41"/>
        <v>292.3692315715009</v>
      </c>
      <c r="R157">
        <f t="shared" si="42"/>
        <v>9214.3525165778574</v>
      </c>
      <c r="S157">
        <f t="shared" si="43"/>
        <v>40</v>
      </c>
      <c r="T157">
        <f t="shared" si="44"/>
        <v>343.96380184882457</v>
      </c>
      <c r="U157">
        <f t="shared" si="45"/>
        <v>9162.757946300535</v>
      </c>
    </row>
    <row r="158" spans="1:21" x14ac:dyDescent="0.25">
      <c r="A158">
        <v>37</v>
      </c>
      <c r="B158">
        <f t="shared" si="34"/>
        <v>1281.4000000000001</v>
      </c>
      <c r="C158">
        <v>110.318195838926</v>
      </c>
      <c r="D158">
        <v>20.0229425503356</v>
      </c>
      <c r="E158">
        <v>1490</v>
      </c>
      <c r="H158">
        <f t="shared" si="33"/>
        <v>1.3838735236687412E-2</v>
      </c>
      <c r="I158">
        <f t="shared" si="35"/>
        <v>29</v>
      </c>
      <c r="J158">
        <f t="shared" si="36"/>
        <v>12022.722237695896</v>
      </c>
      <c r="K158">
        <f t="shared" si="31"/>
        <v>239.89377745379358</v>
      </c>
      <c r="L158">
        <f t="shared" si="37"/>
        <v>11782.828460242103</v>
      </c>
      <c r="M158">
        <f t="shared" si="38"/>
        <v>37</v>
      </c>
      <c r="N158">
        <f t="shared" si="32"/>
        <v>306.07137123415043</v>
      </c>
      <c r="O158">
        <f t="shared" si="39"/>
        <v>11716.650866461745</v>
      </c>
      <c r="P158">
        <f t="shared" si="40"/>
        <v>43</v>
      </c>
      <c r="Q158">
        <f t="shared" si="41"/>
        <v>355.70456656941803</v>
      </c>
      <c r="R158">
        <f t="shared" si="42"/>
        <v>11667.017671126478</v>
      </c>
      <c r="S158">
        <f t="shared" si="43"/>
        <v>52</v>
      </c>
      <c r="T158">
        <f t="shared" si="44"/>
        <v>430.15435957231955</v>
      </c>
      <c r="U158">
        <f t="shared" si="45"/>
        <v>11592.567878123577</v>
      </c>
    </row>
    <row r="159" spans="1:21" x14ac:dyDescent="0.25">
      <c r="A159">
        <v>38</v>
      </c>
      <c r="B159">
        <f t="shared" si="34"/>
        <v>1470.6</v>
      </c>
      <c r="C159">
        <v>110.37007736842</v>
      </c>
      <c r="D159">
        <v>20.009104795321701</v>
      </c>
      <c r="E159">
        <v>1710</v>
      </c>
      <c r="H159">
        <f t="shared" si="33"/>
        <v>3.9873999318481242E-2</v>
      </c>
      <c r="I159">
        <f t="shared" si="35"/>
        <v>33</v>
      </c>
      <c r="J159">
        <f t="shared" si="36"/>
        <v>17622.806469436073</v>
      </c>
      <c r="K159">
        <f t="shared" si="31"/>
        <v>463.71691900719361</v>
      </c>
      <c r="L159">
        <f t="shared" si="37"/>
        <v>17159.089550428878</v>
      </c>
      <c r="M159">
        <f t="shared" si="38"/>
        <v>43</v>
      </c>
      <c r="N159">
        <f t="shared" si="32"/>
        <v>604.23719749422196</v>
      </c>
      <c r="O159">
        <f t="shared" si="39"/>
        <v>17018.569271941851</v>
      </c>
      <c r="P159">
        <f t="shared" si="40"/>
        <v>50</v>
      </c>
      <c r="Q159">
        <f t="shared" si="41"/>
        <v>702.60139243514186</v>
      </c>
      <c r="R159">
        <f t="shared" si="42"/>
        <v>16920.20507700093</v>
      </c>
      <c r="S159">
        <f t="shared" si="43"/>
        <v>59</v>
      </c>
      <c r="T159">
        <f t="shared" si="44"/>
        <v>829.0696430734672</v>
      </c>
      <c r="U159">
        <f t="shared" si="45"/>
        <v>16793.736826362605</v>
      </c>
    </row>
    <row r="160" spans="1:21" x14ac:dyDescent="0.25">
      <c r="A160">
        <v>39</v>
      </c>
      <c r="B160">
        <f t="shared" si="34"/>
        <v>2130.2199999999998</v>
      </c>
      <c r="C160">
        <v>110.34187953169101</v>
      </c>
      <c r="D160">
        <v>20.029362373839302</v>
      </c>
      <c r="E160">
        <v>2477</v>
      </c>
      <c r="H160">
        <f t="shared" si="33"/>
        <v>1.4878989400626324E-2</v>
      </c>
      <c r="I160">
        <f t="shared" si="35"/>
        <v>48</v>
      </c>
      <c r="J160">
        <f t="shared" si="36"/>
        <v>20208.142528020118</v>
      </c>
      <c r="K160">
        <f t="shared" si="31"/>
        <v>408.15051105307413</v>
      </c>
      <c r="L160">
        <f t="shared" si="37"/>
        <v>19799.992016967044</v>
      </c>
      <c r="M160">
        <f t="shared" si="38"/>
        <v>61</v>
      </c>
      <c r="N160">
        <f t="shared" si="32"/>
        <v>518.69127446328162</v>
      </c>
      <c r="O160">
        <f t="shared" si="39"/>
        <v>19689.451253556836</v>
      </c>
      <c r="P160">
        <f t="shared" si="40"/>
        <v>72</v>
      </c>
      <c r="Q160">
        <f t="shared" si="41"/>
        <v>612.22576657961122</v>
      </c>
      <c r="R160">
        <f t="shared" si="42"/>
        <v>19595.916761440509</v>
      </c>
      <c r="S160">
        <f t="shared" si="43"/>
        <v>86</v>
      </c>
      <c r="T160">
        <f t="shared" si="44"/>
        <v>731.26966563675774</v>
      </c>
      <c r="U160">
        <f t="shared" si="45"/>
        <v>19476.872862383359</v>
      </c>
    </row>
    <row r="161" spans="1:21" x14ac:dyDescent="0.25">
      <c r="A161">
        <v>40</v>
      </c>
      <c r="B161">
        <f t="shared" si="34"/>
        <v>1161.8599999999999</v>
      </c>
      <c r="C161">
        <v>110.33410044411499</v>
      </c>
      <c r="D161">
        <v>19.9957458919319</v>
      </c>
      <c r="E161">
        <v>1351</v>
      </c>
      <c r="H161">
        <f t="shared" si="33"/>
        <v>2.3211727579690568E-2</v>
      </c>
      <c r="I161">
        <f t="shared" si="35"/>
        <v>26</v>
      </c>
      <c r="J161">
        <f t="shared" si="36"/>
        <v>11989.060902793353</v>
      </c>
      <c r="K161">
        <f t="shared" si="31"/>
        <v>269.17809158997397</v>
      </c>
      <c r="L161">
        <f t="shared" si="37"/>
        <v>11719.882811203379</v>
      </c>
      <c r="M161">
        <f t="shared" si="38"/>
        <v>34</v>
      </c>
      <c r="N161">
        <f t="shared" si="32"/>
        <v>352.00211977150445</v>
      </c>
      <c r="O161">
        <f t="shared" si="39"/>
        <v>11637.058783021848</v>
      </c>
      <c r="P161">
        <f t="shared" si="40"/>
        <v>39</v>
      </c>
      <c r="Q161">
        <f t="shared" si="41"/>
        <v>403.76713738496096</v>
      </c>
      <c r="R161">
        <f t="shared" si="42"/>
        <v>11585.293765408393</v>
      </c>
      <c r="S161">
        <f t="shared" si="43"/>
        <v>47</v>
      </c>
      <c r="T161">
        <f t="shared" si="44"/>
        <v>486.59116556649144</v>
      </c>
      <c r="U161">
        <f t="shared" si="45"/>
        <v>11502.469737226862</v>
      </c>
    </row>
    <row r="162" spans="1:21" x14ac:dyDescent="0.25">
      <c r="A162">
        <v>41</v>
      </c>
      <c r="B162">
        <f t="shared" si="34"/>
        <v>1467.16</v>
      </c>
      <c r="C162">
        <v>110.375985756155</v>
      </c>
      <c r="D162">
        <v>20.0204193434936</v>
      </c>
      <c r="E162">
        <v>1706</v>
      </c>
      <c r="H162">
        <f t="shared" si="33"/>
        <v>4.4615153538495329E-2</v>
      </c>
      <c r="I162">
        <f t="shared" si="35"/>
        <v>33</v>
      </c>
      <c r="J162">
        <f t="shared" si="36"/>
        <v>18276.491109687329</v>
      </c>
      <c r="K162">
        <f t="shared" si="31"/>
        <v>498.45061482301674</v>
      </c>
      <c r="L162">
        <f t="shared" si="37"/>
        <v>17778.040494864312</v>
      </c>
      <c r="M162">
        <f t="shared" si="38"/>
        <v>42</v>
      </c>
      <c r="N162">
        <f t="shared" ref="N162:N170" si="46">M162*$F$3+M162*H162*111*$F$4</f>
        <v>634.39169159293044</v>
      </c>
      <c r="O162">
        <f t="shared" si="39"/>
        <v>17642.0994180944</v>
      </c>
      <c r="P162">
        <f t="shared" si="40"/>
        <v>49</v>
      </c>
      <c r="Q162">
        <f t="shared" si="41"/>
        <v>740.1236401917522</v>
      </c>
      <c r="R162">
        <f t="shared" si="42"/>
        <v>17536.367469495577</v>
      </c>
      <c r="S162">
        <f t="shared" si="43"/>
        <v>59</v>
      </c>
      <c r="T162">
        <f t="shared" si="44"/>
        <v>891.16928104721183</v>
      </c>
      <c r="U162">
        <f t="shared" si="45"/>
        <v>17385.321828640117</v>
      </c>
    </row>
    <row r="163" spans="1:21" x14ac:dyDescent="0.25">
      <c r="A163">
        <v>42</v>
      </c>
      <c r="B163">
        <f t="shared" si="34"/>
        <v>1431.9</v>
      </c>
      <c r="C163">
        <v>110.306565165165</v>
      </c>
      <c r="D163">
        <v>20.012139699699599</v>
      </c>
      <c r="E163">
        <v>1665</v>
      </c>
      <c r="H163">
        <f t="shared" si="33"/>
        <v>2.5712421538499237E-2</v>
      </c>
      <c r="I163">
        <f t="shared" si="35"/>
        <v>32</v>
      </c>
      <c r="J163">
        <f t="shared" si="36"/>
        <v>15133.279878457608</v>
      </c>
      <c r="K163">
        <f t="shared" ref="K163:K170" si="47">(INT(B163/$K$3)+1)*$F$3+(INT(B163/$K$3)+1)*H163*111*$F$4</f>
        <v>349.0610426094986</v>
      </c>
      <c r="L163">
        <f t="shared" si="37"/>
        <v>14784.218835848109</v>
      </c>
      <c r="M163">
        <f t="shared" si="38"/>
        <v>41</v>
      </c>
      <c r="N163">
        <f t="shared" si="46"/>
        <v>447.23446084342009</v>
      </c>
      <c r="O163">
        <f t="shared" si="39"/>
        <v>14686.045417614188</v>
      </c>
      <c r="P163">
        <f t="shared" si="40"/>
        <v>48</v>
      </c>
      <c r="Q163">
        <f t="shared" si="41"/>
        <v>523.5915639142479</v>
      </c>
      <c r="R163">
        <f t="shared" si="42"/>
        <v>14609.68831454336</v>
      </c>
      <c r="S163">
        <f t="shared" si="43"/>
        <v>58</v>
      </c>
      <c r="T163">
        <f t="shared" si="44"/>
        <v>632.67313972971624</v>
      </c>
      <c r="U163">
        <f t="shared" si="45"/>
        <v>14500.606738727893</v>
      </c>
    </row>
    <row r="164" spans="1:21" x14ac:dyDescent="0.25">
      <c r="A164">
        <v>43</v>
      </c>
      <c r="B164">
        <f t="shared" si="34"/>
        <v>2239.44</v>
      </c>
      <c r="C164">
        <v>110.297938479262</v>
      </c>
      <c r="D164">
        <v>20.021610944700399</v>
      </c>
      <c r="E164">
        <v>2604</v>
      </c>
      <c r="H164">
        <f t="shared" si="33"/>
        <v>3.3579380283268866E-2</v>
      </c>
      <c r="I164">
        <f t="shared" si="35"/>
        <v>50</v>
      </c>
      <c r="J164">
        <f t="shared" si="36"/>
        <v>25427.900837418209</v>
      </c>
      <c r="K164">
        <f t="shared" si="47"/>
        <v>632.73112114428432</v>
      </c>
      <c r="L164">
        <f t="shared" si="37"/>
        <v>24795.169716273926</v>
      </c>
      <c r="M164">
        <f t="shared" si="38"/>
        <v>64</v>
      </c>
      <c r="N164">
        <f t="shared" si="46"/>
        <v>809.89583506468398</v>
      </c>
      <c r="O164">
        <f t="shared" si="39"/>
        <v>24618.005002353526</v>
      </c>
      <c r="P164">
        <f t="shared" si="40"/>
        <v>75</v>
      </c>
      <c r="Q164">
        <f t="shared" si="41"/>
        <v>949.09668171642659</v>
      </c>
      <c r="R164">
        <f t="shared" si="42"/>
        <v>24478.804155701782</v>
      </c>
      <c r="S164">
        <f t="shared" si="43"/>
        <v>90</v>
      </c>
      <c r="T164">
        <f t="shared" si="44"/>
        <v>1138.9160180597119</v>
      </c>
      <c r="U164">
        <f t="shared" si="45"/>
        <v>24288.984819358498</v>
      </c>
    </row>
    <row r="165" spans="1:21" x14ac:dyDescent="0.25">
      <c r="A165">
        <v>44</v>
      </c>
      <c r="B165">
        <f t="shared" si="34"/>
        <v>1385.46</v>
      </c>
      <c r="C165">
        <v>110.364176474239</v>
      </c>
      <c r="D165">
        <v>20.025836126629301</v>
      </c>
      <c r="E165">
        <v>1611</v>
      </c>
      <c r="H165">
        <f t="shared" si="33"/>
        <v>3.3523191099348176E-2</v>
      </c>
      <c r="I165">
        <f t="shared" si="35"/>
        <v>31</v>
      </c>
      <c r="J165">
        <f t="shared" si="36"/>
        <v>15723.539530016242</v>
      </c>
      <c r="K165">
        <f t="shared" si="47"/>
        <v>391.90660114571415</v>
      </c>
      <c r="L165">
        <f t="shared" si="37"/>
        <v>15331.632928870527</v>
      </c>
      <c r="M165">
        <f t="shared" si="38"/>
        <v>40</v>
      </c>
      <c r="N165">
        <f t="shared" si="46"/>
        <v>505.68593696221183</v>
      </c>
      <c r="O165">
        <f t="shared" si="39"/>
        <v>15217.853593054029</v>
      </c>
      <c r="P165">
        <f t="shared" si="40"/>
        <v>47</v>
      </c>
      <c r="Q165">
        <f t="shared" si="41"/>
        <v>594.18097593059895</v>
      </c>
      <c r="R165">
        <f t="shared" si="42"/>
        <v>15129.358554085642</v>
      </c>
      <c r="S165">
        <f t="shared" si="43"/>
        <v>56</v>
      </c>
      <c r="T165">
        <f t="shared" si="44"/>
        <v>707.96031174709651</v>
      </c>
      <c r="U165">
        <f t="shared" si="45"/>
        <v>15015.579218269146</v>
      </c>
    </row>
    <row r="166" spans="1:21" x14ac:dyDescent="0.25">
      <c r="A166">
        <v>45</v>
      </c>
      <c r="B166">
        <f t="shared" si="34"/>
        <v>1624.54</v>
      </c>
      <c r="C166">
        <v>110.332326786659</v>
      </c>
      <c r="D166">
        <v>20.020537003705702</v>
      </c>
      <c r="E166">
        <v>1889</v>
      </c>
      <c r="H166">
        <f t="shared" si="33"/>
        <v>1.9687852561703478E-3</v>
      </c>
      <c r="I166">
        <f t="shared" si="35"/>
        <v>37</v>
      </c>
      <c r="J166">
        <f t="shared" si="36"/>
        <v>13315.837202965891</v>
      </c>
      <c r="K166">
        <f t="shared" si="47"/>
        <v>208.57160209418325</v>
      </c>
      <c r="L166">
        <f t="shared" si="37"/>
        <v>13107.265600871708</v>
      </c>
      <c r="M166">
        <f t="shared" si="38"/>
        <v>47</v>
      </c>
      <c r="N166">
        <f t="shared" si="46"/>
        <v>264.94230536288143</v>
      </c>
      <c r="O166">
        <f t="shared" si="39"/>
        <v>13050.89489760301</v>
      </c>
      <c r="P166">
        <f t="shared" si="40"/>
        <v>55</v>
      </c>
      <c r="Q166">
        <f t="shared" si="41"/>
        <v>310.03886797783997</v>
      </c>
      <c r="R166">
        <f t="shared" si="42"/>
        <v>13005.798334988051</v>
      </c>
      <c r="S166">
        <f t="shared" si="43"/>
        <v>65</v>
      </c>
      <c r="T166">
        <f t="shared" si="44"/>
        <v>366.40957124653812</v>
      </c>
      <c r="U166">
        <f t="shared" si="45"/>
        <v>12949.427631719353</v>
      </c>
    </row>
    <row r="167" spans="1:21" x14ac:dyDescent="0.25">
      <c r="A167">
        <v>46</v>
      </c>
      <c r="B167">
        <f t="shared" si="34"/>
        <v>921.06</v>
      </c>
      <c r="C167">
        <v>110.354435200746</v>
      </c>
      <c r="D167">
        <v>20.041553408029799</v>
      </c>
      <c r="E167">
        <v>1071</v>
      </c>
      <c r="H167">
        <f t="shared" si="33"/>
        <v>3.2378048897035432E-2</v>
      </c>
      <c r="I167">
        <f t="shared" si="35"/>
        <v>21</v>
      </c>
      <c r="J167">
        <f t="shared" si="36"/>
        <v>10347.710359138635</v>
      </c>
      <c r="K167">
        <f t="shared" si="47"/>
        <v>260.14646395797917</v>
      </c>
      <c r="L167">
        <f t="shared" si="37"/>
        <v>10087.563895180656</v>
      </c>
      <c r="M167">
        <f t="shared" si="38"/>
        <v>27</v>
      </c>
      <c r="N167">
        <f t="shared" si="46"/>
        <v>334.47402508883039</v>
      </c>
      <c r="O167">
        <f t="shared" si="39"/>
        <v>10013.236334049805</v>
      </c>
      <c r="P167">
        <f t="shared" si="40"/>
        <v>31</v>
      </c>
      <c r="Q167">
        <f t="shared" si="41"/>
        <v>384.02573250939787</v>
      </c>
      <c r="R167">
        <f t="shared" si="42"/>
        <v>9963.6846266292378</v>
      </c>
      <c r="S167">
        <f t="shared" si="43"/>
        <v>37</v>
      </c>
      <c r="T167">
        <f t="shared" si="44"/>
        <v>458.35329364024903</v>
      </c>
      <c r="U167">
        <f t="shared" si="45"/>
        <v>9889.3570654983851</v>
      </c>
    </row>
    <row r="168" spans="1:21" x14ac:dyDescent="0.25">
      <c r="A168">
        <v>47</v>
      </c>
      <c r="B168">
        <f t="shared" si="34"/>
        <v>561.58000000000004</v>
      </c>
      <c r="C168">
        <v>110.44104961715099</v>
      </c>
      <c r="D168">
        <v>19.973620214395101</v>
      </c>
      <c r="E168">
        <v>653</v>
      </c>
      <c r="H168">
        <f t="shared" si="33"/>
        <v>0.11859279728829984</v>
      </c>
      <c r="I168">
        <f t="shared" si="35"/>
        <v>13</v>
      </c>
      <c r="J168">
        <f t="shared" si="36"/>
        <v>11145.914375806227</v>
      </c>
      <c r="K168">
        <f t="shared" si="47"/>
        <v>409.85881297403336</v>
      </c>
      <c r="L168">
        <f t="shared" si="37"/>
        <v>10736.055562832194</v>
      </c>
      <c r="M168">
        <f t="shared" si="38"/>
        <v>17</v>
      </c>
      <c r="N168">
        <f t="shared" si="46"/>
        <v>535.96921696604352</v>
      </c>
      <c r="O168">
        <f t="shared" si="39"/>
        <v>10609.945158840184</v>
      </c>
      <c r="P168">
        <f t="shared" si="40"/>
        <v>19</v>
      </c>
      <c r="Q168">
        <f t="shared" si="41"/>
        <v>599.02441896204868</v>
      </c>
      <c r="R168">
        <f t="shared" si="42"/>
        <v>10546.889956844179</v>
      </c>
      <c r="S168">
        <f t="shared" si="43"/>
        <v>23</v>
      </c>
      <c r="T168">
        <f t="shared" si="44"/>
        <v>725.13482295405902</v>
      </c>
      <c r="U168">
        <f t="shared" si="45"/>
        <v>10420.779552852167</v>
      </c>
    </row>
    <row r="169" spans="1:21" x14ac:dyDescent="0.25">
      <c r="A169">
        <v>48</v>
      </c>
      <c r="B169">
        <f t="shared" si="34"/>
        <v>554.70000000000005</v>
      </c>
      <c r="C169">
        <v>110.318210077519</v>
      </c>
      <c r="D169">
        <v>20.0363463565891</v>
      </c>
      <c r="E169">
        <v>645</v>
      </c>
      <c r="H169">
        <f t="shared" si="33"/>
        <v>2.195105201594625E-2</v>
      </c>
      <c r="I169">
        <f t="shared" si="35"/>
        <v>13</v>
      </c>
      <c r="J169">
        <f t="shared" si="36"/>
        <v>5654.0072304692148</v>
      </c>
      <c r="K169">
        <f t="shared" si="47"/>
        <v>130.95073611802087</v>
      </c>
      <c r="L169">
        <f t="shared" si="37"/>
        <v>5523.0564943511936</v>
      </c>
      <c r="M169">
        <f t="shared" si="38"/>
        <v>16</v>
      </c>
      <c r="N169">
        <f t="shared" si="46"/>
        <v>161.17013676064107</v>
      </c>
      <c r="O169">
        <f t="shared" si="39"/>
        <v>5492.8370937085738</v>
      </c>
      <c r="P169">
        <f t="shared" si="40"/>
        <v>19</v>
      </c>
      <c r="Q169">
        <f t="shared" si="41"/>
        <v>191.38953740326127</v>
      </c>
      <c r="R169">
        <f t="shared" si="42"/>
        <v>5462.617693065954</v>
      </c>
      <c r="S169">
        <f t="shared" si="43"/>
        <v>23</v>
      </c>
      <c r="T169">
        <f t="shared" si="44"/>
        <v>231.68207159342157</v>
      </c>
      <c r="U169">
        <f t="shared" si="45"/>
        <v>5422.325158875793</v>
      </c>
    </row>
    <row r="170" spans="1:21" x14ac:dyDescent="0.25">
      <c r="A170">
        <v>49</v>
      </c>
      <c r="B170">
        <f t="shared" si="34"/>
        <v>2012.3999999999999</v>
      </c>
      <c r="C170">
        <v>110.319401068376</v>
      </c>
      <c r="D170">
        <v>20.027690854700801</v>
      </c>
      <c r="E170">
        <v>2340</v>
      </c>
      <c r="H170">
        <f t="shared" si="33"/>
        <v>1.4933909649798786E-2</v>
      </c>
      <c r="I170">
        <f t="shared" si="35"/>
        <v>45</v>
      </c>
      <c r="J170">
        <f t="shared" si="36"/>
        <v>19101.494677947579</v>
      </c>
      <c r="K170">
        <f t="shared" si="47"/>
        <v>383.18975740148989</v>
      </c>
      <c r="L170">
        <f>J170-K170</f>
        <v>18718.304920546088</v>
      </c>
      <c r="M170">
        <f t="shared" si="38"/>
        <v>58</v>
      </c>
      <c r="N170">
        <f t="shared" si="46"/>
        <v>493.88902065080919</v>
      </c>
      <c r="O170">
        <f t="shared" si="39"/>
        <v>18607.605657296772</v>
      </c>
      <c r="P170">
        <f t="shared" si="40"/>
        <v>68</v>
      </c>
      <c r="Q170">
        <f t="shared" si="41"/>
        <v>579.04230007336253</v>
      </c>
      <c r="R170">
        <f t="shared" si="42"/>
        <v>18522.452377874219</v>
      </c>
      <c r="S170">
        <f t="shared" si="43"/>
        <v>81</v>
      </c>
      <c r="T170">
        <f t="shared" si="44"/>
        <v>689.74156332268171</v>
      </c>
      <c r="U170">
        <f t="shared" si="45"/>
        <v>18411.753114624898</v>
      </c>
    </row>
    <row r="171" spans="1:21" x14ac:dyDescent="0.25">
      <c r="H171" t="s">
        <v>23</v>
      </c>
      <c r="I171">
        <f t="shared" ref="I171:N171" si="48">SUM(I121:I170)</f>
        <v>1463</v>
      </c>
      <c r="J171">
        <f t="shared" si="48"/>
        <v>749924.23424287839</v>
      </c>
      <c r="K171">
        <f t="shared" si="48"/>
        <v>19273.045992504478</v>
      </c>
      <c r="L171">
        <f>SUM(L121:L170)</f>
        <v>730651.18825037405</v>
      </c>
      <c r="M171">
        <f t="shared" si="48"/>
        <v>1876</v>
      </c>
      <c r="N171">
        <f t="shared" si="48"/>
        <v>24709.658129218831</v>
      </c>
      <c r="O171">
        <f t="shared" si="39"/>
        <v>725214.57611365954</v>
      </c>
      <c r="P171">
        <f>SUM(P121:P170)</f>
        <v>2185</v>
      </c>
      <c r="Q171">
        <f>SUM(Q121:Q170)</f>
        <v>28758.502341397994</v>
      </c>
      <c r="R171">
        <f t="shared" si="42"/>
        <v>721165.73190148035</v>
      </c>
      <c r="S171">
        <f>SUM(S121:S170)</f>
        <v>2612</v>
      </c>
      <c r="T171">
        <f>SUM(T121:T170)</f>
        <v>34389.199154553731</v>
      </c>
      <c r="U171">
        <f t="shared" si="45"/>
        <v>715535.03508832469</v>
      </c>
    </row>
    <row r="175" spans="1:21" x14ac:dyDescent="0.25">
      <c r="A175" t="s">
        <v>29</v>
      </c>
      <c r="B175" t="s">
        <v>30</v>
      </c>
      <c r="C175" t="s">
        <v>31</v>
      </c>
      <c r="D175" t="s">
        <v>32</v>
      </c>
      <c r="E175" t="s">
        <v>33</v>
      </c>
    </row>
    <row r="176" spans="1:21" x14ac:dyDescent="0.25">
      <c r="A176" t="s">
        <v>25</v>
      </c>
      <c r="B176">
        <f>L35</f>
        <v>992320.52494654083</v>
      </c>
      <c r="C176">
        <f>O35</f>
        <v>984389.46522249095</v>
      </c>
      <c r="D176">
        <f>R35</f>
        <v>978391.28325556987</v>
      </c>
      <c r="E176">
        <f>U35</f>
        <v>969927.94365153089</v>
      </c>
    </row>
    <row r="177" spans="1:5" x14ac:dyDescent="0.25">
      <c r="A177" t="s">
        <v>26</v>
      </c>
      <c r="B177">
        <f>L87</f>
        <v>996233.34136547905</v>
      </c>
      <c r="C177">
        <f>O87</f>
        <v>988093.54952426697</v>
      </c>
      <c r="D177">
        <f>R87</f>
        <v>982240.96024030878</v>
      </c>
      <c r="E177">
        <f>U87</f>
        <v>973702.94861724705</v>
      </c>
    </row>
    <row r="178" spans="1:5" x14ac:dyDescent="0.25">
      <c r="A178" t="s">
        <v>27</v>
      </c>
      <c r="B178">
        <f>L119</f>
        <v>729559.07362004824</v>
      </c>
      <c r="C178">
        <f>O119</f>
        <v>724208.6384498683</v>
      </c>
      <c r="D178">
        <f>R119</f>
        <v>720148.40808732132</v>
      </c>
      <c r="E178">
        <f>U119</f>
        <v>714509.56625734223</v>
      </c>
    </row>
    <row r="179" spans="1:5" x14ac:dyDescent="0.25">
      <c r="A179" t="s">
        <v>28</v>
      </c>
      <c r="B179">
        <f>L171</f>
        <v>730651.18825037405</v>
      </c>
      <c r="C179">
        <f>O171</f>
        <v>725214.57611365954</v>
      </c>
      <c r="D179">
        <f>R171</f>
        <v>721165.73190148035</v>
      </c>
      <c r="E179">
        <f>U171</f>
        <v>715535.03508832469</v>
      </c>
    </row>
    <row r="183" spans="1:5" x14ac:dyDescent="0.25">
      <c r="A183" s="2"/>
      <c r="B183" s="3"/>
      <c r="C183" s="3"/>
      <c r="D183" s="3"/>
      <c r="E183" s="4"/>
    </row>
    <row r="184" spans="1:5" x14ac:dyDescent="0.25">
      <c r="A184" s="5"/>
      <c r="B184" s="6"/>
      <c r="C184" s="6"/>
      <c r="D184" s="6"/>
      <c r="E184" s="7"/>
    </row>
    <row r="185" spans="1:5" x14ac:dyDescent="0.25">
      <c r="A185" s="2"/>
      <c r="B185" s="3"/>
      <c r="C185" s="3"/>
      <c r="D185" s="3"/>
      <c r="E185" s="4"/>
    </row>
    <row r="186" spans="1:5" x14ac:dyDescent="0.25">
      <c r="A186" s="5"/>
      <c r="B186" s="6"/>
      <c r="C186" s="6"/>
      <c r="D186" s="6"/>
      <c r="E186" s="7"/>
    </row>
    <row r="218" spans="1:5" x14ac:dyDescent="0.25">
      <c r="A218" t="s">
        <v>52</v>
      </c>
      <c r="B218" t="s">
        <v>35</v>
      </c>
      <c r="C218" t="s">
        <v>36</v>
      </c>
      <c r="D218" t="s">
        <v>37</v>
      </c>
      <c r="E218" t="s">
        <v>38</v>
      </c>
    </row>
    <row r="219" spans="1:5" x14ac:dyDescent="0.25">
      <c r="A219" t="s">
        <v>30</v>
      </c>
      <c r="B219">
        <v>992320.52494654083</v>
      </c>
      <c r="C219">
        <v>996233.34136547905</v>
      </c>
      <c r="D219">
        <v>729559.07362004824</v>
      </c>
      <c r="E219">
        <v>730651.18825037405</v>
      </c>
    </row>
    <row r="220" spans="1:5" x14ac:dyDescent="0.25">
      <c r="A220" t="s">
        <v>31</v>
      </c>
      <c r="B220">
        <v>984389.46522249095</v>
      </c>
      <c r="C220">
        <v>988093.54952426697</v>
      </c>
      <c r="D220">
        <v>724208.6384498683</v>
      </c>
      <c r="E220">
        <v>725214.57611365954</v>
      </c>
    </row>
    <row r="221" spans="1:5" x14ac:dyDescent="0.25">
      <c r="A221" t="s">
        <v>32</v>
      </c>
      <c r="B221">
        <v>978391.28325556987</v>
      </c>
      <c r="C221">
        <v>982240.96024030878</v>
      </c>
      <c r="D221">
        <v>720148.40808732132</v>
      </c>
      <c r="E221">
        <v>721165.73190148035</v>
      </c>
    </row>
    <row r="222" spans="1:5" x14ac:dyDescent="0.25">
      <c r="A222" t="s">
        <v>33</v>
      </c>
      <c r="B222">
        <v>969927.94365153089</v>
      </c>
      <c r="C222">
        <v>973702.94861724705</v>
      </c>
      <c r="D222">
        <v>714509.56625734223</v>
      </c>
      <c r="E222">
        <v>715535.03508832469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0 I n O U G L U G m + o A A A A + A A A A B I A H A B D b 2 5 m a W c v U G F j a 2 F n Z S 5 4 b W w g o h g A K K A U A A A A A A A A A A A A A A A A A A A A A A A A A A A A h Y / B C o J A F E V / R W b v P G e k E n m O C 7 c Z Q R B t B 5 1 0 S M f Q M a V f a 9 E n 9 Q s J Z b V r e S / n w r m P 2 x 3 j s a 6 c i 2 o 7 3 Z i I M O o R R 5 m s y b U p I t L b o x u Q W O B W Z i d Z K G e C T R e O n Y 5 I a e 0 5 B B i G g Q 4 + b d o C u O c x O K T r X V a q W r r a d F a a T J H P K v + / I g L 3 L x n B a c D o I v A Z X S 0 5 w l x j q s 0 X 4 Z M x 9 R B + S k z 6 y v a t E t f S T T Y I c 0 R 4 v x B P U E s D B B Q A A g A I A N C J z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i c 5 Q K I p H u A 4 A A A A R A A A A E w A c A E Z v c m 1 1 b G F z L 1 N l Y 3 R p b 2 4 x L m 0 g o h g A K K A U A A A A A A A A A A A A A A A A A A A A A A A A A A A A K 0 5 N L s n M z 1 M I h t C G 1 g B Q S w E C L Q A U A A I A C A D Q i c 5 Q Y t Q a b 6 g A A A D 4 A A A A E g A A A A A A A A A A A A A A A A A A A A A A Q 2 9 u Z m l n L 1 B h Y 2 t h Z 2 U u e G 1 s U E s B A i 0 A F A A C A A g A 0 I n O U A / K 6 a u k A A A A 6 Q A A A B M A A A A A A A A A A A A A A A A A 9 A A A A F t D b 2 5 0 Z W 5 0 X 1 R 5 c G V z X S 5 4 b W x Q S w E C L Q A U A A I A C A D Q i c 5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9 A f K I e e S N U 6 9 J e a Q K W y Z j w A A A A A C A A A A A A A Q Z g A A A A E A A C A A A A C 2 M t j 8 e H X f 9 f 7 0 2 F 6 P K c 6 z l T e 2 A k S T s 3 + r k G J / w t i y o A A A A A A O g A A A A A I A A C A A A A C 1 7 m d A V c T f h s / + / T E A 2 w o T G T m n R z P D z Q m r w L V + B 5 7 0 p l A A A A A 1 M S b T G h b R t o W w 5 u s w r F a s j z u n g A P K M + t U x Y 5 C m G p j M D m z 8 9 B L Q b e N B c z q e B i S x f 2 D K q b i K q r n 7 7 d + u F J f u 5 g F a b Q L l 6 s M m 0 8 I B p F / 2 b m T E U A A A A C G g j S l p P + 2 n Y B z / d N 4 i r C q 6 U O i e v E N o c b e Y h n D f F 5 P S r / r c z i X 0 / X 5 y V R R 0 4 t p E 0 w C Z m V 2 5 3 R S 2 6 a I M X S N 0 s T t < / D a t a M a s h u p > 
</file>

<file path=customXml/itemProps1.xml><?xml version="1.0" encoding="utf-8"?>
<ds:datastoreItem xmlns:ds="http://schemas.openxmlformats.org/officeDocument/2006/customXml" ds:itemID="{402603C6-F5B4-4564-B42A-1BBFF45D81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曹junxiang</dc:creator>
  <cp:lastModifiedBy>曹junxiang</cp:lastModifiedBy>
  <dcterms:created xsi:type="dcterms:W3CDTF">2015-06-05T18:17:20Z</dcterms:created>
  <dcterms:modified xsi:type="dcterms:W3CDTF">2020-06-14T09:28:55Z</dcterms:modified>
</cp:coreProperties>
</file>