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0490" windowHeight="7755" firstSheet="2" activeTab="2"/>
  </bookViews>
  <sheets>
    <sheet name="AUDIT" sheetId="2" r:id="rId1"/>
    <sheet name="SUMMARY STATS" sheetId="3" r:id="rId2"/>
    <sheet name="CORRELATION CHART" sheetId="5" r:id="rId3"/>
    <sheet name="CORRELATION " sheetId="4" r:id="rId4"/>
    <sheet name="DATA" sheetId="1" r:id="rId5"/>
  </sheets>
  <definedNames>
    <definedName name="_xlnm._FilterDatabase" localSheetId="4" hidden="1">DATA!$C$1:$E$1131</definedName>
  </definedName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3" i="1"/>
  <c r="D2" i="3"/>
  <c r="B2" i="3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2" i="1"/>
</calcChain>
</file>

<file path=xl/sharedStrings.xml><?xml version="1.0" encoding="utf-8"?>
<sst xmlns="http://schemas.openxmlformats.org/spreadsheetml/2006/main" count="116" uniqueCount="42">
  <si>
    <t>YEAR</t>
  </si>
  <si>
    <t>MONTH</t>
  </si>
  <si>
    <t>DATE</t>
  </si>
  <si>
    <t>GSPC</t>
  </si>
  <si>
    <t>VIX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</si>
  <si>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</si>
  <si>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</si>
  <si>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</si>
  <si>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</si>
  <si>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</si>
  <si>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</si>
  <si>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</si>
  <si>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</si>
  <si>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</si>
  <si>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</si>
  <si>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</si>
  <si>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</si>
  <si>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</si>
  <si>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</si>
  <si>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Count of DATE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</si>
  <si>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</si>
  <si>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</si>
  <si>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</si>
  <si>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</si>
  <si>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</si>
  <si>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</si>
  <si>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</si>
  <si>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</si>
  <si>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</si>
  <si>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</si>
  <si>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</si>
  <si>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</si>
  <si>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</si>
  <si>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STATISTICS</t>
  </si>
  <si>
    <t>STARTING</t>
  </si>
  <si>
    <t>ENDING</t>
  </si>
  <si>
    <t>GSPC CHANGE</t>
  </si>
  <si>
    <t>VIX CHANGE</t>
  </si>
  <si>
    <t xml:space="preserve"> GSPC</t>
  </si>
  <si>
    <t xml:space="preserve"> VIX</t>
  </si>
  <si>
    <t>Sum of GSPC CHANGE</t>
  </si>
  <si>
    <t>Sum of VIX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</si>
</sst>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23" fillId="0" borderId="12" xfId="0" applyFont="1" applyBorder="1"/>
    <xf numFmtId="0" fontId="21" fillId="0" borderId="12" xfId="0" applyFont="1" applyFill="1" applyBorder="1" applyAlignment="1"/>
    <xf numFmtId="43" fontId="21" fillId="0" borderId="12" xfId="42" applyFont="1" applyFill="1" applyBorder="1" applyAlignment="1"/>
    <xf numFmtId="14" fontId="19" fillId="0" borderId="12" xfId="0" applyNumberFormat="1" applyFont="1" applyBorder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2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4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[sp500_vix_dataAnalysis_2020-24 (Autosaved).xlsx]CORRELATION 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CORRELATION</a:t>
            </a:r>
            <a:r>
              <a:rPr lang="en-ZA" b="1" baseline="0"/>
              <a:t> ANALYSIS</a:t>
            </a:r>
            <a:endParaRPr lang="en-ZA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rgbClr val="5B9BD5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'CORRELATION '!$B$3</c:f>
              <c:strCache>
                <c:ptCount val="1"/>
                <c:pt idx="0">
                  <c:v>Sum of GSPC CHANGE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Pt>
            <c:idx val="10"/>
            <c:invertIfNegative val="1"/>
            <c:bubble3D val="0"/>
          </c:dPt>
          <c:cat>
            <c:strRef>
              <c:f>'CORRELATION 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'CORRELATION '!$B$4:$B$16</c:f>
              <c:numCache>
                <c:formatCode>0.00</c:formatCode>
                <c:ptCount val="12"/>
                <c:pt idx="0">
                  <c:v>237.10009765625</c:v>
                </c:pt>
                <c:pt idx="1">
                  <c:v>-106.4501953125</c:v>
                </c:pt>
                <c:pt idx="2">
                  <c:v>139.16015625</c:v>
                </c:pt>
                <c:pt idx="3">
                  <c:v>60.169921875</c:v>
                </c:pt>
                <c:pt idx="4">
                  <c:v>10.35009765625</c:v>
                </c:pt>
                <c:pt idx="5">
                  <c:v>270.5498046875</c:v>
                </c:pt>
                <c:pt idx="6">
                  <c:v>138.580078125</c:v>
                </c:pt>
                <c:pt idx="7">
                  <c:v>-81.2998046875</c:v>
                </c:pt>
                <c:pt idx="8">
                  <c:v>-219.6103515625</c:v>
                </c:pt>
                <c:pt idx="9">
                  <c:v>-94.25</c:v>
                </c:pt>
                <c:pt idx="10">
                  <c:v>374</c:v>
                </c:pt>
                <c:pt idx="11">
                  <c:v>202.0302734375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930192"/>
        <c:axId val="10540736"/>
      </c:barChart>
      <c:lineChart>
        <c:grouping val="standard"/>
        <c:varyColors val="0"/>
        <c:ser>
          <c:idx val="1"/>
          <c:order val="1"/>
          <c:tx>
            <c:strRef>
              <c:f>'CORRELATION '!$C$3</c:f>
              <c:strCache>
                <c:ptCount val="1"/>
                <c:pt idx="0">
                  <c:v>Sum of VIX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'CORRELATION 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'CORRELATION '!$C$4:$C$16</c:f>
              <c:numCache>
                <c:formatCode>0.00</c:formatCode>
                <c:ptCount val="12"/>
                <c:pt idx="0">
                  <c:v>-2.2700004577636008</c:v>
                </c:pt>
                <c:pt idx="1">
                  <c:v>1.300001144409201</c:v>
                </c:pt>
                <c:pt idx="2">
                  <c:v>-2</c:v>
                </c:pt>
                <c:pt idx="3">
                  <c:v>-2.920001029968299</c:v>
                </c:pt>
                <c:pt idx="4">
                  <c:v>2.1600008010863991</c:v>
                </c:pt>
                <c:pt idx="5">
                  <c:v>-4.3500003814696999</c:v>
                </c:pt>
                <c:pt idx="6">
                  <c:v>3.9999961853000698E-2</c:v>
                </c:pt>
                <c:pt idx="7">
                  <c:v>-6.0000419616700995E-2</c:v>
                </c:pt>
                <c:pt idx="8">
                  <c:v>3.9500007629395011</c:v>
                </c:pt>
                <c:pt idx="9">
                  <c:v>0.61999893188469812</c:v>
                </c:pt>
                <c:pt idx="10">
                  <c:v>-5.2199993133544993</c:v>
                </c:pt>
                <c:pt idx="11">
                  <c:v>-0.47000026702879971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29552"/>
        <c:axId val="336562840"/>
      </c:lineChart>
      <c:catAx>
        <c:axId val="33693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736"/>
        <c:crosses val="autoZero"/>
        <c:auto val="1"/>
        <c:lblAlgn val="ctr"/>
        <c:lblOffset val="100"/>
        <c:noMultiLvlLbl val="0"/>
      </c:catAx>
      <c:valAx>
        <c:axId val="10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CHANGE</a:t>
                </a:r>
                <a:r>
                  <a:rPr lang="en-ZA" baseline="0"/>
                  <a:t> IN GSPC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0192"/>
        <c:crosses val="autoZero"/>
        <c:crossBetween val="between"/>
      </c:valAx>
      <c:valAx>
        <c:axId val="336562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CHANGE</a:t>
                </a:r>
                <a:r>
                  <a:rPr lang="en-ZA" baseline="0"/>
                  <a:t> IN VIX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9552"/>
        <c:crosses val="max"/>
        <c:crossBetween val="between"/>
      </c:valAx>
      <c:catAx>
        <c:axId val="336729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656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190499</xdr:rowOff>
    </xdr:from>
    <xdr:to>
      <xdr:col>10</xdr:col>
      <xdr:colOff>400049</xdr:colOff>
      <xdr:row>20</xdr:row>
      <xdr:rowOff>133350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" refreshedDate="45553.34484513889" createdVersion="5" refreshedVersion="5" minRefreshableVersion="3" recordCount="1130">
  <cacheSource type="worksheet">
    <worksheetSource ref="A1:E1131" sheet="DATA"/>
  </cacheSource>
  <cacheFields count="5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4">
      <sharedItems containsSemiMixedTypes="0" containsNonDate="0" containsDate="1" containsString="0" minDate="2020-01-02T00:00:00" maxDate="2024-06-29T00:00:00"/>
    </cacheField>
    <cacheField name="GSPC" numFmtId="0">
      <sharedItems containsSemiMixedTypes="0" containsString="0" containsNumber="1" minValue="2237.39990234375" maxValue="5487.02978515625"/>
    </cacheField>
    <cacheField name="VIX" numFmtId="0">
      <sharedItems containsSemiMixedTypes="0" containsString="0" containsNumber="1" minValue="11.8599996566772" maxValue="82.690002441406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" refreshedDate="45554.433327199076" createdVersion="5" refreshedVersion="5" minRefreshableVersion="3" recordCount="1130">
  <cacheSource type="worksheet">
    <worksheetSource ref="A1:G1131" sheet="DATA"/>
  </cacheSource>
  <cacheFields count="7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TE" numFmtId="14">
      <sharedItems containsSemiMixedTypes="0" containsNonDate="0" containsDate="1" containsString="0" minDate="2020-01-02T00:00:00" maxDate="2024-06-29T00:00:00" count="1130"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4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6T00:00:00"/>
        <d v="2020-10-07T00:00:00"/>
        <d v="2020-10-08T00:00:00"/>
        <d v="2020-10-09T00:00:00"/>
        <d v="2020-10-12T00:00:00"/>
        <d v="2020-10-13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1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7T00:00:00"/>
        <d v="2020-11-30T00:00:00"/>
        <d v="2020-12-01T00:00:00"/>
        <d v="2020-12-02T00:00:00"/>
        <d v="2020-12-03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03T00:00:00"/>
        <d v="2023-01-04T00:00:00"/>
        <d v="2023-01-05T00:00:00"/>
        <d v="2023-01-06T00:00:00"/>
        <d v="2023-01-09T00:00:00"/>
        <d v="2023-01-10T00:00:00"/>
        <d v="2023-01-11T00:00:00"/>
        <d v="2023-01-12T00:00:00"/>
        <d v="2023-01-13T00:00:00"/>
        <d v="2023-01-17T00:00:00"/>
        <d v="2023-01-18T00:00:00"/>
        <d v="2023-01-19T00:00:00"/>
        <d v="2023-01-20T00:00:00"/>
        <d v="2023-01-23T00:00:00"/>
        <d v="2023-01-24T00:00:00"/>
        <d v="2023-01-25T00:00:00"/>
        <d v="2023-01-26T00:00:00"/>
        <d v="2023-01-27T00:00:00"/>
        <d v="2023-01-30T00:00:00"/>
        <d v="2023-01-31T00:00:00"/>
        <d v="2023-02-01T00:00:00"/>
        <d v="2023-02-02T00:00:00"/>
        <d v="2023-02-03T00:00:00"/>
        <d v="2023-02-06T00:00:00"/>
        <d v="2023-02-07T00:00:00"/>
        <d v="2023-02-08T00:00:00"/>
        <d v="2023-02-09T00:00:00"/>
        <d v="2023-02-10T00:00:00"/>
        <d v="2023-02-13T00:00:00"/>
        <d v="2023-02-14T00:00:00"/>
        <d v="2023-02-15T00:00:00"/>
        <d v="2023-02-16T00:00:00"/>
        <d v="2023-02-17T00:00:00"/>
        <d v="2023-02-21T00:00:00"/>
        <d v="2023-02-22T00:00:00"/>
        <d v="2023-02-23T00:00:00"/>
        <d v="2023-02-24T00:00:00"/>
        <d v="2023-02-27T00:00:00"/>
        <d v="2023-02-28T00:00:00"/>
        <d v="2023-03-01T00:00:00"/>
        <d v="2023-03-02T00:00:00"/>
        <d v="2023-03-03T00:00:00"/>
        <d v="2023-03-06T00:00:00"/>
        <d v="2023-03-07T00:00:00"/>
        <d v="2023-03-08T00:00:00"/>
        <d v="2023-03-09T00:00:00"/>
        <d v="2023-03-10T00:00:00"/>
        <d v="2023-03-13T00:00:00"/>
        <d v="2023-03-14T00:00:00"/>
        <d v="2023-03-15T00:00:00"/>
        <d v="2023-03-16T00:00:00"/>
        <d v="2023-03-17T00:00:00"/>
        <d v="2023-03-20T00:00:00"/>
        <d v="2023-03-21T00:00:00"/>
        <d v="2023-03-22T00:00:00"/>
        <d v="2023-03-23T00:00:00"/>
        <d v="2023-03-24T00:00:00"/>
        <d v="2023-03-27T00:00:00"/>
        <d v="2023-03-28T00:00:00"/>
        <d v="2023-03-29T00:00:00"/>
        <d v="2023-03-30T00:00:00"/>
        <d v="2023-03-31T00:00:00"/>
        <d v="2023-04-03T00:00:00"/>
        <d v="2023-04-04T00:00:00"/>
        <d v="2023-04-05T00:00:00"/>
        <d v="2023-04-06T00:00:00"/>
        <d v="2023-04-10T00:00:00"/>
        <d v="2023-04-11T00:00:00"/>
        <d v="2023-04-12T00:00:00"/>
        <d v="2023-04-13T00:00:00"/>
        <d v="2023-04-14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7T00:00:00"/>
        <d v="2023-04-28T00:00:00"/>
        <d v="2023-05-01T00:00:00"/>
        <d v="2023-05-02T00:00:00"/>
        <d v="2023-05-03T00:00:00"/>
        <d v="2023-05-04T00:00:00"/>
        <d v="2023-05-05T00:00:00"/>
        <d v="2023-05-08T00:00:00"/>
        <d v="2023-05-09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08T00:00:00"/>
        <d v="2023-06-09T00:00:00"/>
        <d v="2023-06-12T00:00:00"/>
        <d v="2023-06-13T00:00:00"/>
        <d v="2023-06-14T00:00:00"/>
        <d v="2023-06-15T00:00:00"/>
        <d v="2023-06-16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6-30T00:00:00"/>
        <d v="2023-07-03T00:00:00"/>
        <d v="2023-07-05T00:00:00"/>
        <d v="2023-07-06T00:00:00"/>
        <d v="2023-07-07T00:00:00"/>
        <d v="2023-07-10T00:00:00"/>
        <d v="2023-07-11T00:00:00"/>
        <d v="2023-07-12T00:00:00"/>
        <d v="2023-07-13T00:00:00"/>
        <d v="2023-07-14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4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  <d v="2023-08-28T00:00:00"/>
        <d v="2023-08-29T00:00:00"/>
        <d v="2023-08-30T00:00:00"/>
        <d v="2023-08-31T00:00:00"/>
        <d v="2023-09-01T00:00:00"/>
        <d v="2023-09-05T00:00:00"/>
        <d v="2023-09-06T00:00:00"/>
        <d v="2023-09-07T00:00:00"/>
        <d v="2023-09-08T00:00:00"/>
        <d v="2023-09-11T00:00:00"/>
        <d v="2023-09-12T00:00:00"/>
        <d v="2023-09-13T00:00:00"/>
        <d v="2023-09-14T00:00:00"/>
        <d v="2023-09-15T00:00:00"/>
        <d v="2023-09-18T00:00:00"/>
        <d v="2023-09-19T00:00:00"/>
        <d v="2023-09-20T00:00:00"/>
        <d v="2023-09-21T00:00:00"/>
        <d v="2023-09-22T00:00:00"/>
        <d v="2023-09-25T00:00:00"/>
        <d v="2023-09-26T00:00:00"/>
        <d v="2023-09-27T00:00:00"/>
        <d v="2023-09-28T00:00:00"/>
        <d v="2023-09-29T00:00:00"/>
        <d v="2023-10-02T00:00:00"/>
        <d v="2023-10-03T00:00:00"/>
        <d v="2023-10-04T00:00:00"/>
        <d v="2023-10-05T00:00:00"/>
        <d v="2023-10-06T00:00:00"/>
        <d v="2023-10-09T00:00:00"/>
        <d v="2023-10-10T00:00:00"/>
        <d v="2023-10-11T00:00:00"/>
        <d v="2023-10-12T00:00:00"/>
        <d v="2023-10-13T00:00:00"/>
        <d v="2023-10-16T00:00:00"/>
        <d v="2023-10-17T00:00:00"/>
        <d v="2023-10-18T00:00:00"/>
        <d v="2023-10-19T00:00:00"/>
        <d v="2023-10-20T00:00:00"/>
        <d v="2023-10-23T00:00:00"/>
        <d v="2023-10-24T00:00:00"/>
        <d v="2023-10-25T00:00:00"/>
        <d v="2023-10-26T00:00:00"/>
        <d v="2023-10-27T00:00:00"/>
        <d v="2023-10-30T00:00:00"/>
        <d v="2023-10-31T00:00:00"/>
        <d v="2023-11-01T00:00:00"/>
        <d v="2023-11-02T00:00:00"/>
        <d v="2023-11-03T00:00:00"/>
        <d v="2023-11-06T00:00:00"/>
        <d v="2023-11-07T00:00:00"/>
        <d v="2023-11-08T00:00:00"/>
        <d v="2023-11-09T00:00:00"/>
        <d v="2023-11-10T00:00:00"/>
        <d v="2023-11-13T00:00:00"/>
        <d v="2023-11-14T00:00:00"/>
        <d v="2023-11-15T00:00:00"/>
        <d v="2023-11-16T00:00:00"/>
        <d v="2023-11-17T00:00:00"/>
        <d v="2023-11-20T00:00:00"/>
        <d v="2023-11-21T00:00:00"/>
        <d v="2023-11-22T00:00:00"/>
        <d v="2023-11-24T00:00:00"/>
        <d v="2023-11-27T00:00:00"/>
        <d v="2023-11-28T00:00:00"/>
        <d v="2023-11-29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2T00:00:00"/>
        <d v="2023-12-13T00:00:00"/>
        <d v="2023-12-14T00:00:00"/>
        <d v="2023-12-15T00:00:00"/>
        <d v="2023-12-18T00:00:00"/>
        <d v="2023-12-19T00:00:00"/>
        <d v="2023-12-20T00:00:00"/>
        <d v="2023-12-21T00:00:00"/>
        <d v="2023-12-22T00:00:00"/>
        <d v="2023-12-26T00:00:00"/>
        <d v="2023-12-27T00:00:00"/>
        <d v="2023-12-28T00:00:00"/>
        <d v="2023-12-29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8T00:00:00"/>
        <d v="2024-05-29T00:00:00"/>
        <d v="2024-05-30T00:00:00"/>
        <d v="2024-05-3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20T00:00:00"/>
        <d v="2024-06-21T00:00:00"/>
        <d v="2024-06-24T00:00:00"/>
        <d v="2024-06-25T00:00:00"/>
        <d v="2024-06-26T00:00:00"/>
        <d v="2024-06-27T00:00:00"/>
        <d v="2024-06-28T00:00:00"/>
      </sharedItems>
    </cacheField>
    <cacheField name="GSPC" numFmtId="164">
      <sharedItems containsSemiMixedTypes="0" containsString="0" containsNumber="1" minValue="2237.39990234375" maxValue="5487.02978515625"/>
    </cacheField>
    <cacheField name="VIX" numFmtId="2">
      <sharedItems containsSemiMixedTypes="0" containsString="0" containsNumber="1" minValue="11.8599996566772" maxValue="82.690002441406193"/>
    </cacheField>
    <cacheField name="GSPC CHANGE" numFmtId="0">
      <sharedItems containsString="0" containsBlank="1" containsNumber="1" minValue="-324.89013671875" maxValue="230.38012695313"/>
    </cacheField>
    <cacheField name="VIX CHANGE" numFmtId="0">
      <sharedItems containsString="0" containsBlank="1" containsNumber="1" minValue="-17.639999389648395" maxValue="24.860000610351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0">
  <r>
    <x v="0"/>
    <x v="0"/>
    <d v="2020-01-02T00:00:00"/>
    <n v="3257.85009765625"/>
    <n v="12.4700002670288"/>
  </r>
  <r>
    <x v="0"/>
    <x v="0"/>
    <d v="2020-01-03T00:00:00"/>
    <n v="3234.85009765625"/>
    <n v="14.0200004577637"/>
  </r>
  <r>
    <x v="0"/>
    <x v="0"/>
    <d v="2020-01-06T00:00:00"/>
    <n v="3246.28002929688"/>
    <n v="13.8500003814697"/>
  </r>
  <r>
    <x v="0"/>
    <x v="0"/>
    <d v="2020-01-07T00:00:00"/>
    <n v="3237.17993164062"/>
    <n v="13.789999961853001"/>
  </r>
  <r>
    <x v="0"/>
    <x v="0"/>
    <d v="2020-01-08T00:00:00"/>
    <n v="3253.05004882812"/>
    <n v="13.449999809265099"/>
  </r>
  <r>
    <x v="0"/>
    <x v="0"/>
    <d v="2020-01-09T00:00:00"/>
    <n v="3274.69995117188"/>
    <n v="12.539999961853001"/>
  </r>
  <r>
    <x v="0"/>
    <x v="0"/>
    <d v="2020-01-10T00:00:00"/>
    <n v="3265.35009765625"/>
    <n v="12.560000419616699"/>
  </r>
  <r>
    <x v="0"/>
    <x v="0"/>
    <d v="2020-01-13T00:00:00"/>
    <n v="3288.1298828125"/>
    <n v="12.319999694824199"/>
  </r>
  <r>
    <x v="0"/>
    <x v="0"/>
    <d v="2020-01-14T00:00:00"/>
    <n v="3283.14990234375"/>
    <n v="12.3900003433228"/>
  </r>
  <r>
    <x v="0"/>
    <x v="0"/>
    <d v="2020-01-15T00:00:00"/>
    <n v="3289.2900390625"/>
    <n v="12.420000076293899"/>
  </r>
  <r>
    <x v="0"/>
    <x v="0"/>
    <d v="2020-01-16T00:00:00"/>
    <n v="3316.81005859375"/>
    <n v="12.319999694824199"/>
  </r>
  <r>
    <x v="0"/>
    <x v="0"/>
    <d v="2020-01-17T00:00:00"/>
    <n v="3329.6201171875"/>
    <n v="12.1000003814697"/>
  </r>
  <r>
    <x v="0"/>
    <x v="0"/>
    <d v="2020-01-21T00:00:00"/>
    <n v="3320.7900390625"/>
    <n v="12.8500003814697"/>
  </r>
  <r>
    <x v="0"/>
    <x v="0"/>
    <d v="2020-01-22T00:00:00"/>
    <n v="3321.75"/>
    <n v="12.9099998474121"/>
  </r>
  <r>
    <x v="0"/>
    <x v="0"/>
    <d v="2020-01-23T00:00:00"/>
    <n v="3325.5400390625"/>
    <n v="12.9799995422363"/>
  </r>
  <r>
    <x v="0"/>
    <x v="0"/>
    <d v="2020-01-24T00:00:00"/>
    <n v="3295.46997070312"/>
    <n v="14.560000419616699"/>
  </r>
  <r>
    <x v="0"/>
    <x v="0"/>
    <d v="2020-01-27T00:00:00"/>
    <n v="3243.6298828125"/>
    <n v="18.2299995422363"/>
  </r>
  <r>
    <x v="0"/>
    <x v="0"/>
    <d v="2020-01-28T00:00:00"/>
    <n v="3276.23999023438"/>
    <n v="16.280000686645501"/>
  </r>
  <r>
    <x v="0"/>
    <x v="0"/>
    <d v="2020-01-29T00:00:00"/>
    <n v="3273.39990234375"/>
    <n v="16.389999389648398"/>
  </r>
  <r>
    <x v="0"/>
    <x v="0"/>
    <d v="2020-01-30T00:00:00"/>
    <n v="3283.65991210938"/>
    <n v="15.4899997711182"/>
  </r>
  <r>
    <x v="0"/>
    <x v="0"/>
    <d v="2020-01-31T00:00:00"/>
    <n v="3225.52001953125"/>
    <n v="18.840000152587901"/>
  </r>
  <r>
    <x v="0"/>
    <x v="1"/>
    <d v="2020-02-03T00:00:00"/>
    <n v="3248.919921875"/>
    <n v="17.969999313354499"/>
  </r>
  <r>
    <x v="0"/>
    <x v="1"/>
    <d v="2020-02-04T00:00:00"/>
    <n v="3297.59008789062"/>
    <n v="16.049999237060501"/>
  </r>
  <r>
    <x v="0"/>
    <x v="1"/>
    <d v="2020-02-05T00:00:00"/>
    <n v="3334.68994140625"/>
    <n v="15.1499996185303"/>
  </r>
  <r>
    <x v="0"/>
    <x v="1"/>
    <d v="2020-02-06T00:00:00"/>
    <n v="3345.78002929688"/>
    <n v="14.960000038146999"/>
  </r>
  <r>
    <x v="0"/>
    <x v="1"/>
    <d v="2020-02-07T00:00:00"/>
    <n v="3327.7099609375"/>
    <n v="15.4700002670288"/>
  </r>
  <r>
    <x v="0"/>
    <x v="1"/>
    <d v="2020-02-10T00:00:00"/>
    <n v="3352.09008789062"/>
    <n v="15.039999961853001"/>
  </r>
  <r>
    <x v="0"/>
    <x v="1"/>
    <d v="2020-02-11T00:00:00"/>
    <n v="3357.75"/>
    <n v="15.180000305175801"/>
  </r>
  <r>
    <x v="0"/>
    <x v="1"/>
    <d v="2020-02-12T00:00:00"/>
    <n v="3379.44995117188"/>
    <n v="13.7399997711182"/>
  </r>
  <r>
    <x v="0"/>
    <x v="1"/>
    <d v="2020-02-13T00:00:00"/>
    <n v="3373.93994140625"/>
    <n v="14.1499996185303"/>
  </r>
  <r>
    <x v="0"/>
    <x v="1"/>
    <d v="2020-02-14T00:00:00"/>
    <n v="3380.15991210938"/>
    <n v="13.680000305175801"/>
  </r>
  <r>
    <x v="0"/>
    <x v="1"/>
    <d v="2020-02-18T00:00:00"/>
    <n v="3370.2900390625"/>
    <n v="14.829999923706101"/>
  </r>
  <r>
    <x v="0"/>
    <x v="1"/>
    <d v="2020-02-19T00:00:00"/>
    <n v="3386.14990234375"/>
    <n v="14.3800001144409"/>
  </r>
  <r>
    <x v="0"/>
    <x v="1"/>
    <d v="2020-02-20T00:00:00"/>
    <n v="3373.22998046875"/>
    <n v="15.560000419616699"/>
  </r>
  <r>
    <x v="0"/>
    <x v="1"/>
    <d v="2020-02-21T00:00:00"/>
    <n v="3337.75"/>
    <n v="17.079999923706101"/>
  </r>
  <r>
    <x v="0"/>
    <x v="1"/>
    <d v="2020-02-24T00:00:00"/>
    <n v="3225.88989257812"/>
    <n v="25.030000686645501"/>
  </r>
  <r>
    <x v="0"/>
    <x v="1"/>
    <d v="2020-02-25T00:00:00"/>
    <n v="3128.2099609375"/>
    <n v="27.850000381469702"/>
  </r>
  <r>
    <x v="0"/>
    <x v="1"/>
    <d v="2020-02-26T00:00:00"/>
    <n v="3116.38989257812"/>
    <n v="27.559999465942401"/>
  </r>
  <r>
    <x v="0"/>
    <x v="1"/>
    <d v="2020-02-27T00:00:00"/>
    <n v="2978.76000976562"/>
    <n v="39.159999847412102"/>
  </r>
  <r>
    <x v="0"/>
    <x v="1"/>
    <d v="2020-02-28T00:00:00"/>
    <n v="2954.21997070312"/>
    <n v="40.110000610351598"/>
  </r>
  <r>
    <x v="0"/>
    <x v="2"/>
    <d v="2020-03-02T00:00:00"/>
    <n v="3090.22998046875"/>
    <n v="33.419998168945298"/>
  </r>
  <r>
    <x v="0"/>
    <x v="2"/>
    <d v="2020-03-03T00:00:00"/>
    <n v="3003.3701171875"/>
    <n v="36.819999694824197"/>
  </r>
  <r>
    <x v="0"/>
    <x v="2"/>
    <d v="2020-03-04T00:00:00"/>
    <n v="3130.1201171875"/>
    <n v="31.9899997711182"/>
  </r>
  <r>
    <x v="0"/>
    <x v="2"/>
    <d v="2020-03-05T00:00:00"/>
    <n v="3023.93994140625"/>
    <n v="39.619998931884801"/>
  </r>
  <r>
    <x v="0"/>
    <x v="2"/>
    <d v="2020-03-06T00:00:00"/>
    <n v="2972.3701171875"/>
    <n v="41.939998626708999"/>
  </r>
  <r>
    <x v="0"/>
    <x v="2"/>
    <d v="2020-03-09T00:00:00"/>
    <n v="2746.56005859375"/>
    <n v="54.459999084472699"/>
  </r>
  <r>
    <x v="0"/>
    <x v="2"/>
    <d v="2020-03-10T00:00:00"/>
    <n v="2882.22998046875"/>
    <n v="47.299999237060497"/>
  </r>
  <r>
    <x v="0"/>
    <x v="2"/>
    <d v="2020-03-11T00:00:00"/>
    <n v="2741.3798828125"/>
    <n v="53.900001525878899"/>
  </r>
  <r>
    <x v="0"/>
    <x v="2"/>
    <d v="2020-03-12T00:00:00"/>
    <n v="2480.63989257812"/>
    <n v="75.470001220703097"/>
  </r>
  <r>
    <x v="0"/>
    <x v="2"/>
    <d v="2020-03-13T00:00:00"/>
    <n v="2711.02001953125"/>
    <n v="57.830001831054702"/>
  </r>
  <r>
    <x v="0"/>
    <x v="2"/>
    <d v="2020-03-16T00:00:00"/>
    <n v="2386.1298828125"/>
    <n v="82.690002441406193"/>
  </r>
  <r>
    <x v="0"/>
    <x v="2"/>
    <d v="2020-03-17T00:00:00"/>
    <n v="2529.18994140625"/>
    <n v="75.910003662109403"/>
  </r>
  <r>
    <x v="0"/>
    <x v="2"/>
    <d v="2020-03-18T00:00:00"/>
    <n v="2398.10009765625"/>
    <n v="76.449996948242202"/>
  </r>
  <r>
    <x v="0"/>
    <x v="2"/>
    <d v="2020-03-19T00:00:00"/>
    <n v="2409.38989257812"/>
    <n v="72"/>
  </r>
  <r>
    <x v="0"/>
    <x v="2"/>
    <d v="2020-03-20T00:00:00"/>
    <n v="2304.919921875"/>
    <n v="66.040000915527301"/>
  </r>
  <r>
    <x v="0"/>
    <x v="2"/>
    <d v="2020-03-23T00:00:00"/>
    <n v="2237.39990234375"/>
    <n v="61.590000152587898"/>
  </r>
  <r>
    <x v="0"/>
    <x v="2"/>
    <d v="2020-03-24T00:00:00"/>
    <n v="2447.330078125"/>
    <n v="61.669998168945298"/>
  </r>
  <r>
    <x v="0"/>
    <x v="2"/>
    <d v="2020-03-25T00:00:00"/>
    <n v="2475.56005859375"/>
    <n v="63.950000762939503"/>
  </r>
  <r>
    <x v="0"/>
    <x v="2"/>
    <d v="2020-03-26T00:00:00"/>
    <n v="2630.07006835938"/>
    <n v="61"/>
  </r>
  <r>
    <x v="0"/>
    <x v="2"/>
    <d v="2020-03-27T00:00:00"/>
    <n v="2541.46997070312"/>
    <n v="65.540000915527301"/>
  </r>
  <r>
    <x v="0"/>
    <x v="2"/>
    <d v="2020-03-30T00:00:00"/>
    <n v="2626.64990234375"/>
    <n v="57.080001831054702"/>
  </r>
  <r>
    <x v="0"/>
    <x v="2"/>
    <d v="2020-03-31T00:00:00"/>
    <n v="2584.59008789062"/>
    <n v="53.540000915527301"/>
  </r>
  <r>
    <x v="0"/>
    <x v="3"/>
    <d v="2020-04-01T00:00:00"/>
    <n v="2470.5"/>
    <n v="57.060001373291001"/>
  </r>
  <r>
    <x v="0"/>
    <x v="3"/>
    <d v="2020-04-02T00:00:00"/>
    <n v="2526.89990234375"/>
    <n v="50.909999847412102"/>
  </r>
  <r>
    <x v="0"/>
    <x v="3"/>
    <d v="2020-04-03T00:00:00"/>
    <n v="2488.64990234375"/>
    <n v="46.799999237060497"/>
  </r>
  <r>
    <x v="0"/>
    <x v="3"/>
    <d v="2020-04-06T00:00:00"/>
    <n v="2663.67993164062"/>
    <n v="45.240001678466797"/>
  </r>
  <r>
    <x v="0"/>
    <x v="3"/>
    <d v="2020-04-07T00:00:00"/>
    <n v="2659.40991210938"/>
    <n v="46.700000762939503"/>
  </r>
  <r>
    <x v="0"/>
    <x v="3"/>
    <d v="2020-04-08T00:00:00"/>
    <n v="2749.97998046875"/>
    <n v="43.349998474121101"/>
  </r>
  <r>
    <x v="0"/>
    <x v="3"/>
    <d v="2020-04-09T00:00:00"/>
    <n v="2789.82006835938"/>
    <n v="41.669998168945298"/>
  </r>
  <r>
    <x v="0"/>
    <x v="3"/>
    <d v="2020-04-13T00:00:00"/>
    <n v="2761.6298828125"/>
    <n v="41.169998168945298"/>
  </r>
  <r>
    <x v="0"/>
    <x v="3"/>
    <d v="2020-04-14T00:00:00"/>
    <n v="2846.06005859375"/>
    <n v="37.759998321533203"/>
  </r>
  <r>
    <x v="0"/>
    <x v="3"/>
    <d v="2020-04-15T00:00:00"/>
    <n v="2783.36010742188"/>
    <n v="40.840000152587898"/>
  </r>
  <r>
    <x v="0"/>
    <x v="3"/>
    <d v="2020-04-16T00:00:00"/>
    <n v="2799.55004882812"/>
    <n v="40.110000610351598"/>
  </r>
  <r>
    <x v="0"/>
    <x v="3"/>
    <d v="2020-04-17T00:00:00"/>
    <n v="2874.56005859375"/>
    <n v="38.150001525878899"/>
  </r>
  <r>
    <x v="0"/>
    <x v="3"/>
    <d v="2020-04-20T00:00:00"/>
    <n v="2823.15991210938"/>
    <n v="43.830001831054702"/>
  </r>
  <r>
    <x v="0"/>
    <x v="3"/>
    <d v="2020-04-21T00:00:00"/>
    <n v="2736.56005859375"/>
    <n v="45.409999847412102"/>
  </r>
  <r>
    <x v="0"/>
    <x v="3"/>
    <d v="2020-04-22T00:00:00"/>
    <n v="2799.31005859375"/>
    <n v="41.9799995422363"/>
  </r>
  <r>
    <x v="0"/>
    <x v="3"/>
    <d v="2020-04-23T00:00:00"/>
    <n v="2797.80004882812"/>
    <n v="41.380001068115199"/>
  </r>
  <r>
    <x v="0"/>
    <x v="3"/>
    <d v="2020-04-24T00:00:00"/>
    <n v="2836.73999023438"/>
    <n v="35.930000305175803"/>
  </r>
  <r>
    <x v="0"/>
    <x v="3"/>
    <d v="2020-04-27T00:00:00"/>
    <n v="2878.47998046875"/>
    <n v="33.290000915527301"/>
  </r>
  <r>
    <x v="0"/>
    <x v="3"/>
    <d v="2020-04-28T00:00:00"/>
    <n v="2863.38989257812"/>
    <n v="33.569999694824197"/>
  </r>
  <r>
    <x v="0"/>
    <x v="3"/>
    <d v="2020-04-29T00:00:00"/>
    <n v="2939.51000976562"/>
    <n v="31.2299995422363"/>
  </r>
  <r>
    <x v="0"/>
    <x v="3"/>
    <d v="2020-04-30T00:00:00"/>
    <n v="2912.42993164062"/>
    <n v="34.150001525878899"/>
  </r>
  <r>
    <x v="0"/>
    <x v="4"/>
    <d v="2020-05-01T00:00:00"/>
    <n v="2830.7099609375"/>
    <n v="37.189998626708999"/>
  </r>
  <r>
    <x v="0"/>
    <x v="4"/>
    <d v="2020-05-04T00:00:00"/>
    <n v="2842.73999023438"/>
    <n v="35.970001220703097"/>
  </r>
  <r>
    <x v="0"/>
    <x v="4"/>
    <d v="2020-05-05T00:00:00"/>
    <n v="2868.43994140625"/>
    <n v="33.610000610351598"/>
  </r>
  <r>
    <x v="0"/>
    <x v="4"/>
    <d v="2020-05-06T00:00:00"/>
    <n v="2848.419921875"/>
    <n v="34.119998931884801"/>
  </r>
  <r>
    <x v="0"/>
    <x v="4"/>
    <d v="2020-05-07T00:00:00"/>
    <n v="2881.18994140625"/>
    <n v="31.440000534057599"/>
  </r>
  <r>
    <x v="0"/>
    <x v="4"/>
    <d v="2020-05-08T00:00:00"/>
    <n v="2929.80004882812"/>
    <n v="27.9799995422363"/>
  </r>
  <r>
    <x v="0"/>
    <x v="4"/>
    <d v="2020-05-11T00:00:00"/>
    <n v="2930.18994140625"/>
    <n v="27.569999694824201"/>
  </r>
  <r>
    <x v="0"/>
    <x v="4"/>
    <d v="2020-05-12T00:00:00"/>
    <n v="2870.1201171875"/>
    <n v="33.040000915527301"/>
  </r>
  <r>
    <x v="0"/>
    <x v="4"/>
    <d v="2020-05-13T00:00:00"/>
    <n v="2820"/>
    <n v="35.279998779296903"/>
  </r>
  <r>
    <x v="0"/>
    <x v="4"/>
    <d v="2020-05-14T00:00:00"/>
    <n v="2852.5"/>
    <n v="32.610000610351598"/>
  </r>
  <r>
    <x v="0"/>
    <x v="4"/>
    <d v="2020-05-15T00:00:00"/>
    <n v="2863.69995117188"/>
    <n v="31.889999389648398"/>
  </r>
  <r>
    <x v="0"/>
    <x v="4"/>
    <d v="2020-05-18T00:00:00"/>
    <n v="2953.90991210938"/>
    <n v="29.299999237060501"/>
  </r>
  <r>
    <x v="0"/>
    <x v="4"/>
    <d v="2020-05-19T00:00:00"/>
    <n v="2922.93994140625"/>
    <n v="30.530000686645501"/>
  </r>
  <r>
    <x v="0"/>
    <x v="4"/>
    <d v="2020-05-20T00:00:00"/>
    <n v="2971.61010742188"/>
    <n v="27.9899997711182"/>
  </r>
  <r>
    <x v="0"/>
    <x v="4"/>
    <d v="2020-05-21T00:00:00"/>
    <n v="2948.51000976562"/>
    <n v="29.530000686645501"/>
  </r>
  <r>
    <x v="0"/>
    <x v="4"/>
    <d v="2020-05-22T00:00:00"/>
    <n v="2955.44995117188"/>
    <n v="28.159999847412099"/>
  </r>
  <r>
    <x v="0"/>
    <x v="4"/>
    <d v="2020-05-26T00:00:00"/>
    <n v="2991.77001953125"/>
    <n v="28.0100002288818"/>
  </r>
  <r>
    <x v="0"/>
    <x v="4"/>
    <d v="2020-05-27T00:00:00"/>
    <n v="3036.1298828125"/>
    <n v="27.620000839233398"/>
  </r>
  <r>
    <x v="0"/>
    <x v="4"/>
    <d v="2020-05-28T00:00:00"/>
    <n v="3029.72998046875"/>
    <n v="28.590000152587901"/>
  </r>
  <r>
    <x v="0"/>
    <x v="4"/>
    <d v="2020-05-29T00:00:00"/>
    <n v="3044.31005859375"/>
    <n v="27.5100002288818"/>
  </r>
  <r>
    <x v="0"/>
    <x v="5"/>
    <d v="2020-06-01T00:00:00"/>
    <n v="3055.72998046875"/>
    <n v="28.2299995422363"/>
  </r>
  <r>
    <x v="0"/>
    <x v="5"/>
    <d v="2020-06-02T00:00:00"/>
    <n v="3080.82006835938"/>
    <n v="26.840000152587901"/>
  </r>
  <r>
    <x v="0"/>
    <x v="5"/>
    <d v="2020-06-03T00:00:00"/>
    <n v="3122.8701171875"/>
    <n v="25.659999847412099"/>
  </r>
  <r>
    <x v="0"/>
    <x v="5"/>
    <d v="2020-06-04T00:00:00"/>
    <n v="3112.35009765625"/>
    <n v="25.809999465942401"/>
  </r>
  <r>
    <x v="0"/>
    <x v="5"/>
    <d v="2020-06-05T00:00:00"/>
    <n v="3193.92993164062"/>
    <n v="24.5200004577637"/>
  </r>
  <r>
    <x v="0"/>
    <x v="5"/>
    <d v="2020-06-08T00:00:00"/>
    <n v="3232.38989257812"/>
    <n v="25.809999465942401"/>
  </r>
  <r>
    <x v="0"/>
    <x v="5"/>
    <d v="2020-06-09T00:00:00"/>
    <n v="3207.17993164062"/>
    <n v="27.569999694824201"/>
  </r>
  <r>
    <x v="0"/>
    <x v="5"/>
    <d v="2020-06-10T00:00:00"/>
    <n v="3190.13989257812"/>
    <n v="27.569999694824201"/>
  </r>
  <r>
    <x v="0"/>
    <x v="5"/>
    <d v="2020-06-11T00:00:00"/>
    <n v="3002.10009765625"/>
    <n v="40.790000915527301"/>
  </r>
  <r>
    <x v="0"/>
    <x v="5"/>
    <d v="2020-06-12T00:00:00"/>
    <n v="3041.31005859375"/>
    <n v="36.090000152587898"/>
  </r>
  <r>
    <x v="0"/>
    <x v="5"/>
    <d v="2020-06-15T00:00:00"/>
    <n v="3066.59008789062"/>
    <n v="34.400001525878899"/>
  </r>
  <r>
    <x v="0"/>
    <x v="5"/>
    <d v="2020-06-16T00:00:00"/>
    <n v="3124.73999023438"/>
    <n v="33.669998168945298"/>
  </r>
  <r>
    <x v="0"/>
    <x v="5"/>
    <d v="2020-06-17T00:00:00"/>
    <n v="3113.48999023438"/>
    <n v="33.470001220703097"/>
  </r>
  <r>
    <x v="0"/>
    <x v="5"/>
    <d v="2020-06-18T00:00:00"/>
    <n v="3115.34008789062"/>
    <n v="32.939998626708999"/>
  </r>
  <r>
    <x v="0"/>
    <x v="5"/>
    <d v="2020-06-19T00:00:00"/>
    <n v="3097.73999023438"/>
    <n v="35.119998931884801"/>
  </r>
  <r>
    <x v="0"/>
    <x v="5"/>
    <d v="2020-06-22T00:00:00"/>
    <n v="3117.86010742188"/>
    <n v="31.7700004577637"/>
  </r>
  <r>
    <x v="0"/>
    <x v="5"/>
    <d v="2020-06-23T00:00:00"/>
    <n v="3131.2900390625"/>
    <n v="31.370000839233398"/>
  </r>
  <r>
    <x v="0"/>
    <x v="5"/>
    <d v="2020-06-24T00:00:00"/>
    <n v="3050.330078125"/>
    <n v="33.840000152587898"/>
  </r>
  <r>
    <x v="0"/>
    <x v="5"/>
    <d v="2020-06-25T00:00:00"/>
    <n v="3083.76000976562"/>
    <n v="32.220001220703097"/>
  </r>
  <r>
    <x v="0"/>
    <x v="5"/>
    <d v="2020-06-26T00:00:00"/>
    <n v="3009.05004882812"/>
    <n v="34.7299995422363"/>
  </r>
  <r>
    <x v="0"/>
    <x v="5"/>
    <d v="2020-06-29T00:00:00"/>
    <n v="3053.23999023438"/>
    <n v="31.780000686645501"/>
  </r>
  <r>
    <x v="0"/>
    <x v="5"/>
    <d v="2020-06-30T00:00:00"/>
    <n v="3100.2900390625"/>
    <n v="30.430000305175799"/>
  </r>
  <r>
    <x v="0"/>
    <x v="6"/>
    <d v="2020-07-01T00:00:00"/>
    <n v="3115.86010742188"/>
    <n v="28.620000839233398"/>
  </r>
  <r>
    <x v="0"/>
    <x v="6"/>
    <d v="2020-07-02T00:00:00"/>
    <n v="3130.01000976562"/>
    <n v="27.680000305175799"/>
  </r>
  <r>
    <x v="0"/>
    <x v="6"/>
    <d v="2020-07-06T00:00:00"/>
    <n v="3179.71997070312"/>
    <n v="27.940000534057599"/>
  </r>
  <r>
    <x v="0"/>
    <x v="6"/>
    <d v="2020-07-07T00:00:00"/>
    <n v="3145.32006835938"/>
    <n v="29.430000305175799"/>
  </r>
  <r>
    <x v="0"/>
    <x v="6"/>
    <d v="2020-07-08T00:00:00"/>
    <n v="3169.93994140625"/>
    <n v="28.079999923706101"/>
  </r>
  <r>
    <x v="0"/>
    <x v="6"/>
    <d v="2020-07-09T00:00:00"/>
    <n v="3152.05004882812"/>
    <n v="29.2600002288818"/>
  </r>
  <r>
    <x v="0"/>
    <x v="6"/>
    <d v="2020-07-10T00:00:00"/>
    <n v="3185.0400390625"/>
    <n v="27.290000915527301"/>
  </r>
  <r>
    <x v="0"/>
    <x v="6"/>
    <d v="2020-07-13T00:00:00"/>
    <n v="3155.21997070312"/>
    <n v="32.189998626708999"/>
  </r>
  <r>
    <x v="0"/>
    <x v="6"/>
    <d v="2020-07-14T00:00:00"/>
    <n v="3197.52001953125"/>
    <n v="29.5200004577637"/>
  </r>
  <r>
    <x v="0"/>
    <x v="6"/>
    <d v="2020-07-15T00:00:00"/>
    <n v="3226.56005859375"/>
    <n v="27.7600002288818"/>
  </r>
  <r>
    <x v="0"/>
    <x v="6"/>
    <d v="2020-07-16T00:00:00"/>
    <n v="3215.57006835938"/>
    <n v="28"/>
  </r>
  <r>
    <x v="0"/>
    <x v="6"/>
    <d v="2020-07-17T00:00:00"/>
    <n v="3224.72998046875"/>
    <n v="25.680000305175799"/>
  </r>
  <r>
    <x v="0"/>
    <x v="6"/>
    <d v="2020-07-20T00:00:00"/>
    <n v="3251.84008789062"/>
    <n v="24.459999084472699"/>
  </r>
  <r>
    <x v="0"/>
    <x v="6"/>
    <d v="2020-07-21T00:00:00"/>
    <n v="3257.30004882812"/>
    <n v="24.840000152587901"/>
  </r>
  <r>
    <x v="0"/>
    <x v="6"/>
    <d v="2020-07-22T00:00:00"/>
    <n v="3276.02001953125"/>
    <n v="24.319999694824201"/>
  </r>
  <r>
    <x v="0"/>
    <x v="6"/>
    <d v="2020-07-23T00:00:00"/>
    <n v="3235.65991210938"/>
    <n v="26.079999923706101"/>
  </r>
  <r>
    <x v="0"/>
    <x v="6"/>
    <d v="2020-07-24T00:00:00"/>
    <n v="3215.6298828125"/>
    <n v="25.840000152587901"/>
  </r>
  <r>
    <x v="0"/>
    <x v="6"/>
    <d v="2020-07-27T00:00:00"/>
    <n v="3239.40991210938"/>
    <n v="24.7399997711182"/>
  </r>
  <r>
    <x v="0"/>
    <x v="6"/>
    <d v="2020-07-28T00:00:00"/>
    <n v="3218.43994140625"/>
    <n v="25.440000534057599"/>
  </r>
  <r>
    <x v="0"/>
    <x v="6"/>
    <d v="2020-07-29T00:00:00"/>
    <n v="3258.43994140625"/>
    <n v="24.100000381469702"/>
  </r>
  <r>
    <x v="0"/>
    <x v="6"/>
    <d v="2020-07-30T00:00:00"/>
    <n v="3246.21997070312"/>
    <n v="24.7600002288818"/>
  </r>
  <r>
    <x v="0"/>
    <x v="6"/>
    <d v="2020-07-31T00:00:00"/>
    <n v="3271.1201171875"/>
    <n v="24.459999084472699"/>
  </r>
  <r>
    <x v="0"/>
    <x v="7"/>
    <d v="2020-08-03T00:00:00"/>
    <n v="3294.61010742188"/>
    <n v="24.280000686645501"/>
  </r>
  <r>
    <x v="0"/>
    <x v="7"/>
    <d v="2020-08-04T00:00:00"/>
    <n v="3306.51000976562"/>
    <n v="23.7600002288818"/>
  </r>
  <r>
    <x v="0"/>
    <x v="7"/>
    <d v="2020-08-05T00:00:00"/>
    <n v="3327.77001953125"/>
    <n v="22.9899997711182"/>
  </r>
  <r>
    <x v="0"/>
    <x v="7"/>
    <d v="2020-08-06T00:00:00"/>
    <n v="3349.15991210938"/>
    <n v="22.649999618530298"/>
  </r>
  <r>
    <x v="0"/>
    <x v="7"/>
    <d v="2020-08-07T00:00:00"/>
    <n v="3351.28002929688"/>
    <n v="22.209999084472699"/>
  </r>
  <r>
    <x v="0"/>
    <x v="7"/>
    <d v="2020-08-10T00:00:00"/>
    <n v="3360.46997070312"/>
    <n v="22.129999160766602"/>
  </r>
  <r>
    <x v="0"/>
    <x v="7"/>
    <d v="2020-08-11T00:00:00"/>
    <n v="3333.68994140625"/>
    <n v="24.030000686645501"/>
  </r>
  <r>
    <x v="0"/>
    <x v="7"/>
    <d v="2020-08-12T00:00:00"/>
    <n v="3380.35009765625"/>
    <n v="22.280000686645501"/>
  </r>
  <r>
    <x v="0"/>
    <x v="7"/>
    <d v="2020-08-13T00:00:00"/>
    <n v="3373.42993164062"/>
    <n v="22.129999160766602"/>
  </r>
  <r>
    <x v="0"/>
    <x v="7"/>
    <d v="2020-08-14T00:00:00"/>
    <n v="3372.85009765625"/>
    <n v="22.049999237060501"/>
  </r>
  <r>
    <x v="0"/>
    <x v="7"/>
    <d v="2020-08-17T00:00:00"/>
    <n v="3381.98999023438"/>
    <n v="21.350000381469702"/>
  </r>
  <r>
    <x v="0"/>
    <x v="7"/>
    <d v="2020-08-18T00:00:00"/>
    <n v="3389.78002929688"/>
    <n v="21.5100002288818"/>
  </r>
  <r>
    <x v="0"/>
    <x v="7"/>
    <d v="2020-08-19T00:00:00"/>
    <n v="3374.85009765625"/>
    <n v="22.540000915527301"/>
  </r>
  <r>
    <x v="0"/>
    <x v="7"/>
    <d v="2020-08-20T00:00:00"/>
    <n v="3385.51000976562"/>
    <n v="22.719999313354499"/>
  </r>
  <r>
    <x v="0"/>
    <x v="7"/>
    <d v="2020-08-21T00:00:00"/>
    <n v="3397.15991210938"/>
    <n v="22.540000915527301"/>
  </r>
  <r>
    <x v="0"/>
    <x v="7"/>
    <d v="2020-08-24T00:00:00"/>
    <n v="3431.28002929688"/>
    <n v="22.370000839233398"/>
  </r>
  <r>
    <x v="0"/>
    <x v="7"/>
    <d v="2020-08-25T00:00:00"/>
    <n v="3443.6201171875"/>
    <n v="22.030000686645501"/>
  </r>
  <r>
    <x v="0"/>
    <x v="7"/>
    <d v="2020-08-26T00:00:00"/>
    <n v="3478.72998046875"/>
    <n v="23.2700004577637"/>
  </r>
  <r>
    <x v="0"/>
    <x v="7"/>
    <d v="2020-08-27T00:00:00"/>
    <n v="3484.55004882812"/>
    <n v="24.469999313354499"/>
  </r>
  <r>
    <x v="0"/>
    <x v="7"/>
    <d v="2020-08-28T00:00:00"/>
    <n v="3508.01000976562"/>
    <n v="22.959999084472699"/>
  </r>
  <r>
    <x v="0"/>
    <x v="7"/>
    <d v="2020-08-31T00:00:00"/>
    <n v="3500.31005859375"/>
    <n v="26.409999847412099"/>
  </r>
  <r>
    <x v="0"/>
    <x v="8"/>
    <d v="2020-09-01T00:00:00"/>
    <n v="3526.64990234375"/>
    <n v="26.120000839233398"/>
  </r>
  <r>
    <x v="0"/>
    <x v="8"/>
    <d v="2020-09-02T00:00:00"/>
    <n v="3580.84008789062"/>
    <n v="26.569999694824201"/>
  </r>
  <r>
    <x v="0"/>
    <x v="8"/>
    <d v="2020-09-03T00:00:00"/>
    <n v="3455.06005859375"/>
    <n v="33.599998474121101"/>
  </r>
  <r>
    <x v="0"/>
    <x v="8"/>
    <d v="2020-09-04T00:00:00"/>
    <n v="3426.9599609375"/>
    <n v="30.75"/>
  </r>
  <r>
    <x v="0"/>
    <x v="8"/>
    <d v="2020-09-08T00:00:00"/>
    <n v="3331.84008789062"/>
    <n v="31.459999084472699"/>
  </r>
  <r>
    <x v="0"/>
    <x v="8"/>
    <d v="2020-09-09T00:00:00"/>
    <n v="3398.9599609375"/>
    <n v="28.809999465942401"/>
  </r>
  <r>
    <x v="0"/>
    <x v="8"/>
    <d v="2020-09-10T00:00:00"/>
    <n v="3339.18994140625"/>
    <n v="29.709999084472699"/>
  </r>
  <r>
    <x v="0"/>
    <x v="8"/>
    <d v="2020-09-11T00:00:00"/>
    <n v="3340.96997070312"/>
    <n v="26.870000839233398"/>
  </r>
  <r>
    <x v="0"/>
    <x v="8"/>
    <d v="2020-09-14T00:00:00"/>
    <n v="3383.5400390625"/>
    <n v="25.850000381469702"/>
  </r>
  <r>
    <x v="0"/>
    <x v="8"/>
    <d v="2020-09-15T00:00:00"/>
    <n v="3401.19995117188"/>
    <n v="25.590000152587901"/>
  </r>
  <r>
    <x v="0"/>
    <x v="8"/>
    <d v="2020-09-16T00:00:00"/>
    <n v="3385.48999023438"/>
    <n v="26.040000915527301"/>
  </r>
  <r>
    <x v="0"/>
    <x v="8"/>
    <d v="2020-09-17T00:00:00"/>
    <n v="3357.01000976562"/>
    <n v="26.459999084472699"/>
  </r>
  <r>
    <x v="0"/>
    <x v="8"/>
    <d v="2020-09-18T00:00:00"/>
    <n v="3319.46997070312"/>
    <n v="25.829999923706101"/>
  </r>
  <r>
    <x v="0"/>
    <x v="8"/>
    <d v="2020-09-21T00:00:00"/>
    <n v="3281.06005859375"/>
    <n v="27.780000686645501"/>
  </r>
  <r>
    <x v="0"/>
    <x v="8"/>
    <d v="2020-09-22T00:00:00"/>
    <n v="3315.57006835938"/>
    <n v="26.860000610351602"/>
  </r>
  <r>
    <x v="0"/>
    <x v="8"/>
    <d v="2020-09-23T00:00:00"/>
    <n v="3236.919921875"/>
    <n v="28.579999923706101"/>
  </r>
  <r>
    <x v="0"/>
    <x v="8"/>
    <d v="2020-09-24T00:00:00"/>
    <n v="3246.59008789062"/>
    <n v="28.5100002288818"/>
  </r>
  <r>
    <x v="0"/>
    <x v="8"/>
    <d v="2020-09-25T00:00:00"/>
    <n v="3298.4599609375"/>
    <n v="26.379999160766602"/>
  </r>
  <r>
    <x v="0"/>
    <x v="8"/>
    <d v="2020-09-28T00:00:00"/>
    <n v="3351.60009765625"/>
    <n v="26.190000534057599"/>
  </r>
  <r>
    <x v="0"/>
    <x v="8"/>
    <d v="2020-09-29T00:00:00"/>
    <n v="3335.46997070312"/>
    <n v="26.2700004577637"/>
  </r>
  <r>
    <x v="0"/>
    <x v="8"/>
    <d v="2020-09-30T00:00:00"/>
    <n v="3363"/>
    <n v="26.370000839233398"/>
  </r>
  <r>
    <x v="0"/>
    <x v="9"/>
    <d v="2020-10-01T00:00:00"/>
    <n v="3380.80004882812"/>
    <n v="26.700000762939499"/>
  </r>
  <r>
    <x v="0"/>
    <x v="9"/>
    <d v="2020-10-02T00:00:00"/>
    <n v="3348.419921875"/>
    <n v="27.629999160766602"/>
  </r>
  <r>
    <x v="0"/>
    <x v="9"/>
    <d v="2020-10-05T00:00:00"/>
    <n v="3408.60009765625"/>
    <n v="27.959999084472699"/>
  </r>
  <r>
    <x v="0"/>
    <x v="9"/>
    <d v="2020-10-06T00:00:00"/>
    <n v="3360.96997070312"/>
    <n v="29.4799995422363"/>
  </r>
  <r>
    <x v="0"/>
    <x v="9"/>
    <d v="2020-10-07T00:00:00"/>
    <n v="3419.43994140625"/>
    <n v="28.059999465942401"/>
  </r>
  <r>
    <x v="0"/>
    <x v="9"/>
    <d v="2020-10-08T00:00:00"/>
    <n v="3446.830078125"/>
    <n v="26.360000610351602"/>
  </r>
  <r>
    <x v="0"/>
    <x v="9"/>
    <d v="2020-10-09T00:00:00"/>
    <n v="3477.13989257812"/>
    <n v="25"/>
  </r>
  <r>
    <x v="0"/>
    <x v="9"/>
    <d v="2020-10-12T00:00:00"/>
    <n v="3534.21997070312"/>
    <n v="25.069999694824201"/>
  </r>
  <r>
    <x v="0"/>
    <x v="9"/>
    <d v="2020-10-13T00:00:00"/>
    <n v="3511.92993164062"/>
    <n v="26.069999694824201"/>
  </r>
  <r>
    <x v="0"/>
    <x v="9"/>
    <d v="2020-10-14T00:00:00"/>
    <n v="3488.669921875"/>
    <n v="26.399999618530298"/>
  </r>
  <r>
    <x v="0"/>
    <x v="9"/>
    <d v="2020-10-15T00:00:00"/>
    <n v="3483.34008789062"/>
    <n v="26.969999313354499"/>
  </r>
  <r>
    <x v="0"/>
    <x v="9"/>
    <d v="2020-10-16T00:00:00"/>
    <n v="3483.81005859375"/>
    <n v="27.409999847412099"/>
  </r>
  <r>
    <x v="0"/>
    <x v="9"/>
    <d v="2020-10-19T00:00:00"/>
    <n v="3426.919921875"/>
    <n v="29.180000305175799"/>
  </r>
  <r>
    <x v="0"/>
    <x v="9"/>
    <d v="2020-10-20T00:00:00"/>
    <n v="3443.1201171875"/>
    <n v="29.350000381469702"/>
  </r>
  <r>
    <x v="0"/>
    <x v="9"/>
    <d v="2020-10-21T00:00:00"/>
    <n v="3435.56005859375"/>
    <n v="28.649999618530298"/>
  </r>
  <r>
    <x v="0"/>
    <x v="9"/>
    <d v="2020-10-22T00:00:00"/>
    <n v="3453.48999023438"/>
    <n v="28.110000610351602"/>
  </r>
  <r>
    <x v="0"/>
    <x v="9"/>
    <d v="2020-10-23T00:00:00"/>
    <n v="3465.38989257812"/>
    <n v="27.549999237060501"/>
  </r>
  <r>
    <x v="0"/>
    <x v="9"/>
    <d v="2020-10-26T00:00:00"/>
    <n v="3400.96997070312"/>
    <n v="32.459999084472699"/>
  </r>
  <r>
    <x v="0"/>
    <x v="9"/>
    <d v="2020-10-27T00:00:00"/>
    <n v="3390.67993164062"/>
    <n v="33.349998474121101"/>
  </r>
  <r>
    <x v="0"/>
    <x v="9"/>
    <d v="2020-10-28T00:00:00"/>
    <n v="3271.03002929688"/>
    <n v="40.279998779296903"/>
  </r>
  <r>
    <x v="0"/>
    <x v="9"/>
    <d v="2020-10-29T00:00:00"/>
    <n v="3310.11010742188"/>
    <n v="37.590000152587898"/>
  </r>
  <r>
    <x v="0"/>
    <x v="9"/>
    <d v="2020-10-30T00:00:00"/>
    <n v="3269.9599609375"/>
    <n v="38.0200004577637"/>
  </r>
  <r>
    <x v="0"/>
    <x v="10"/>
    <d v="2020-11-02T00:00:00"/>
    <n v="3310.23999023438"/>
    <n v="37.130001068115199"/>
  </r>
  <r>
    <x v="0"/>
    <x v="10"/>
    <d v="2020-11-03T00:00:00"/>
    <n v="3369.15991210938"/>
    <n v="35.549999237060497"/>
  </r>
  <r>
    <x v="0"/>
    <x v="10"/>
    <d v="2020-11-04T00:00:00"/>
    <n v="3443.43994140625"/>
    <n v="29.569999694824201"/>
  </r>
  <r>
    <x v="0"/>
    <x v="10"/>
    <d v="2020-11-05T00:00:00"/>
    <n v="3510.44995117188"/>
    <n v="27.579999923706101"/>
  </r>
  <r>
    <x v="0"/>
    <x v="10"/>
    <d v="2020-11-06T00:00:00"/>
    <n v="3509.43994140625"/>
    <n v="24.860000610351602"/>
  </r>
  <r>
    <x v="0"/>
    <x v="10"/>
    <d v="2020-11-09T00:00:00"/>
    <n v="3550.5"/>
    <n v="25.75"/>
  </r>
  <r>
    <x v="0"/>
    <x v="10"/>
    <d v="2020-11-10T00:00:00"/>
    <n v="3545.53002929688"/>
    <n v="24.799999237060501"/>
  </r>
  <r>
    <x v="0"/>
    <x v="10"/>
    <d v="2020-11-11T00:00:00"/>
    <n v="3572.65991210938"/>
    <n v="23.450000762939499"/>
  </r>
  <r>
    <x v="0"/>
    <x v="10"/>
    <d v="2020-11-12T00:00:00"/>
    <n v="3537.01000976562"/>
    <n v="25.350000381469702"/>
  </r>
  <r>
    <x v="0"/>
    <x v="10"/>
    <d v="2020-11-13T00:00:00"/>
    <n v="3585.14990234375"/>
    <n v="23.100000381469702"/>
  </r>
  <r>
    <x v="0"/>
    <x v="10"/>
    <d v="2020-11-16T00:00:00"/>
    <n v="3626.90991210938"/>
    <n v="22.450000762939499"/>
  </r>
  <r>
    <x v="0"/>
    <x v="10"/>
    <d v="2020-11-17T00:00:00"/>
    <n v="3609.53002929688"/>
    <n v="22.709999084472699"/>
  </r>
  <r>
    <x v="0"/>
    <x v="10"/>
    <d v="2020-11-18T00:00:00"/>
    <n v="3567.7900390625"/>
    <n v="23.840000152587901"/>
  </r>
  <r>
    <x v="0"/>
    <x v="10"/>
    <d v="2020-11-19T00:00:00"/>
    <n v="3581.8701171875"/>
    <n v="23.110000610351602"/>
  </r>
  <r>
    <x v="0"/>
    <x v="10"/>
    <d v="2020-11-20T00:00:00"/>
    <n v="3557.5400390625"/>
    <n v="23.700000762939499"/>
  </r>
  <r>
    <x v="0"/>
    <x v="10"/>
    <d v="2020-11-23T00:00:00"/>
    <n v="3577.59008789062"/>
    <n v="22.659999847412099"/>
  </r>
  <r>
    <x v="0"/>
    <x v="10"/>
    <d v="2020-11-24T00:00:00"/>
    <n v="3635.40991210938"/>
    <n v="21.639999389648398"/>
  </r>
  <r>
    <x v="0"/>
    <x v="10"/>
    <d v="2020-11-25T00:00:00"/>
    <n v="3629.64990234375"/>
    <n v="21.25"/>
  </r>
  <r>
    <x v="0"/>
    <x v="10"/>
    <d v="2020-11-27T00:00:00"/>
    <n v="3638.35009765625"/>
    <n v="20.840000152587901"/>
  </r>
  <r>
    <x v="0"/>
    <x v="10"/>
    <d v="2020-11-30T00:00:00"/>
    <n v="3621.6298828125"/>
    <n v="20.569999694824201"/>
  </r>
  <r>
    <x v="0"/>
    <x v="11"/>
    <d v="2020-12-01T00:00:00"/>
    <n v="3662.44995117188"/>
    <n v="20.7700004577637"/>
  </r>
  <r>
    <x v="0"/>
    <x v="11"/>
    <d v="2020-12-02T00:00:00"/>
    <n v="3669.01000976562"/>
    <n v="21.170000076293899"/>
  </r>
  <r>
    <x v="0"/>
    <x v="11"/>
    <d v="2020-12-03T00:00:00"/>
    <n v="3666.71997070312"/>
    <n v="21.280000686645501"/>
  </r>
  <r>
    <x v="0"/>
    <x v="11"/>
    <d v="2020-12-04T00:00:00"/>
    <n v="3699.1201171875"/>
    <n v="20.790000915527301"/>
  </r>
  <r>
    <x v="0"/>
    <x v="11"/>
    <d v="2020-12-07T00:00:00"/>
    <n v="3691.9599609375"/>
    <n v="21.299999237060501"/>
  </r>
  <r>
    <x v="0"/>
    <x v="11"/>
    <d v="2020-12-08T00:00:00"/>
    <n v="3702.25"/>
    <n v="20.680000305175799"/>
  </r>
  <r>
    <x v="0"/>
    <x v="11"/>
    <d v="2020-12-09T00:00:00"/>
    <n v="3672.82006835938"/>
    <n v="22.2700004577637"/>
  </r>
  <r>
    <x v="0"/>
    <x v="11"/>
    <d v="2020-12-10T00:00:00"/>
    <n v="3668.10009765625"/>
    <n v="22.5200004577637"/>
  </r>
  <r>
    <x v="0"/>
    <x v="11"/>
    <d v="2020-12-11T00:00:00"/>
    <n v="3663.4599609375"/>
    <n v="23.309999465942401"/>
  </r>
  <r>
    <x v="0"/>
    <x v="11"/>
    <d v="2020-12-14T00:00:00"/>
    <n v="3647.48999023438"/>
    <n v="24.719999313354499"/>
  </r>
  <r>
    <x v="0"/>
    <x v="11"/>
    <d v="2020-12-15T00:00:00"/>
    <n v="3694.6201171875"/>
    <n v="22.889999389648398"/>
  </r>
  <r>
    <x v="0"/>
    <x v="11"/>
    <d v="2020-12-16T00:00:00"/>
    <n v="3701.169921875"/>
    <n v="22.5"/>
  </r>
  <r>
    <x v="0"/>
    <x v="11"/>
    <d v="2020-12-17T00:00:00"/>
    <n v="3722.47998046875"/>
    <n v="21.930000305175799"/>
  </r>
  <r>
    <x v="0"/>
    <x v="11"/>
    <d v="2020-12-18T00:00:00"/>
    <n v="3709.40991210938"/>
    <n v="21.569999694824201"/>
  </r>
  <r>
    <x v="0"/>
    <x v="11"/>
    <d v="2020-12-21T00:00:00"/>
    <n v="3694.919921875"/>
    <n v="25.159999847412099"/>
  </r>
  <r>
    <x v="0"/>
    <x v="11"/>
    <d v="2020-12-22T00:00:00"/>
    <n v="3687.26000976562"/>
    <n v="24.2299995422363"/>
  </r>
  <r>
    <x v="0"/>
    <x v="11"/>
    <d v="2020-12-23T00:00:00"/>
    <n v="3690.01000976562"/>
    <n v="23.309999465942401"/>
  </r>
  <r>
    <x v="0"/>
    <x v="11"/>
    <d v="2020-12-24T00:00:00"/>
    <n v="3703.06005859375"/>
    <n v="21.530000686645501"/>
  </r>
  <r>
    <x v="0"/>
    <x v="11"/>
    <d v="2020-12-28T00:00:00"/>
    <n v="3735.36010742188"/>
    <n v="21.700000762939499"/>
  </r>
  <r>
    <x v="0"/>
    <x v="11"/>
    <d v="2020-12-29T00:00:00"/>
    <n v="3727.0400390625"/>
    <n v="23.079999923706101"/>
  </r>
  <r>
    <x v="0"/>
    <x v="11"/>
    <d v="2020-12-30T00:00:00"/>
    <n v="3732.0400390625"/>
    <n v="22.7700004577637"/>
  </r>
  <r>
    <x v="0"/>
    <x v="11"/>
    <d v="2020-12-31T00:00:00"/>
    <n v="3756.07006835938"/>
    <n v="22.75"/>
  </r>
  <r>
    <x v="1"/>
    <x v="0"/>
    <d v="2021-01-04T00:00:00"/>
    <n v="3700.64990234375"/>
    <n v="26.969999313354499"/>
  </r>
  <r>
    <x v="1"/>
    <x v="0"/>
    <d v="2021-01-05T00:00:00"/>
    <n v="3726.86010742188"/>
    <n v="25.340000152587901"/>
  </r>
  <r>
    <x v="1"/>
    <x v="0"/>
    <d v="2021-01-06T00:00:00"/>
    <n v="3748.13989257812"/>
    <n v="25.069999694824201"/>
  </r>
  <r>
    <x v="1"/>
    <x v="0"/>
    <d v="2021-01-07T00:00:00"/>
    <n v="3803.7900390625"/>
    <n v="22.370000839233398"/>
  </r>
  <r>
    <x v="1"/>
    <x v="0"/>
    <d v="2021-01-08T00:00:00"/>
    <n v="3824.67993164062"/>
    <n v="21.559999465942401"/>
  </r>
  <r>
    <x v="1"/>
    <x v="0"/>
    <d v="2021-01-11T00:00:00"/>
    <n v="3799.61010742188"/>
    <n v="24.079999923706101"/>
  </r>
  <r>
    <x v="1"/>
    <x v="0"/>
    <d v="2021-01-12T00:00:00"/>
    <n v="3801.18994140625"/>
    <n v="23.329999923706101"/>
  </r>
  <r>
    <x v="1"/>
    <x v="0"/>
    <d v="2021-01-13T00:00:00"/>
    <n v="3809.84008789062"/>
    <n v="22.209999084472699"/>
  </r>
  <r>
    <x v="1"/>
    <x v="0"/>
    <d v="2021-01-14T00:00:00"/>
    <n v="3795.5400390625"/>
    <n v="23.25"/>
  </r>
  <r>
    <x v="1"/>
    <x v="0"/>
    <d v="2021-01-15T00:00:00"/>
    <n v="3768.25"/>
    <n v="24.340000152587901"/>
  </r>
  <r>
    <x v="1"/>
    <x v="0"/>
    <d v="2021-01-19T00:00:00"/>
    <n v="3798.90991210938"/>
    <n v="23.2399997711182"/>
  </r>
  <r>
    <x v="1"/>
    <x v="0"/>
    <d v="2021-01-20T00:00:00"/>
    <n v="3851.85009765625"/>
    <n v="21.579999923706101"/>
  </r>
  <r>
    <x v="1"/>
    <x v="0"/>
    <d v="2021-01-21T00:00:00"/>
    <n v="3853.07006835938"/>
    <n v="21.319999694824201"/>
  </r>
  <r>
    <x v="1"/>
    <x v="0"/>
    <d v="2021-01-22T00:00:00"/>
    <n v="3841.46997070312"/>
    <n v="21.909999847412099"/>
  </r>
  <r>
    <x v="1"/>
    <x v="0"/>
    <d v="2021-01-25T00:00:00"/>
    <n v="3855.36010742188"/>
    <n v="23.190000534057599"/>
  </r>
  <r>
    <x v="1"/>
    <x v="0"/>
    <d v="2021-01-26T00:00:00"/>
    <n v="3849.6201171875"/>
    <n v="23.0200004577637"/>
  </r>
  <r>
    <x v="1"/>
    <x v="0"/>
    <d v="2021-01-27T00:00:00"/>
    <n v="3750.77001953125"/>
    <n v="37.209999084472699"/>
  </r>
  <r>
    <x v="1"/>
    <x v="0"/>
    <d v="2021-01-28T00:00:00"/>
    <n v="3787.3798828125"/>
    <n v="30.209999084472699"/>
  </r>
  <r>
    <x v="1"/>
    <x v="0"/>
    <d v="2021-01-29T00:00:00"/>
    <n v="3714.23999023438"/>
    <n v="33.090000152587898"/>
  </r>
  <r>
    <x v="1"/>
    <x v="1"/>
    <d v="2021-02-01T00:00:00"/>
    <n v="3773.86010742188"/>
    <n v="30.2399997711182"/>
  </r>
  <r>
    <x v="1"/>
    <x v="1"/>
    <d v="2021-02-02T00:00:00"/>
    <n v="3826.31005859375"/>
    <n v="25.559999465942401"/>
  </r>
  <r>
    <x v="1"/>
    <x v="1"/>
    <d v="2021-02-03T00:00:00"/>
    <n v="3830.169921875"/>
    <n v="22.909999847412099"/>
  </r>
  <r>
    <x v="1"/>
    <x v="1"/>
    <d v="2021-02-04T00:00:00"/>
    <n v="3871.73999023438"/>
    <n v="21.7700004577637"/>
  </r>
  <r>
    <x v="1"/>
    <x v="1"/>
    <d v="2021-02-05T00:00:00"/>
    <n v="3886.830078125"/>
    <n v="20.870000839233398"/>
  </r>
  <r>
    <x v="1"/>
    <x v="1"/>
    <d v="2021-02-08T00:00:00"/>
    <n v="3915.59008789062"/>
    <n v="21.2399997711182"/>
  </r>
  <r>
    <x v="1"/>
    <x v="1"/>
    <d v="2021-02-09T00:00:00"/>
    <n v="3911.22998046875"/>
    <n v="21.629999160766602"/>
  </r>
  <r>
    <x v="1"/>
    <x v="1"/>
    <d v="2021-02-10T00:00:00"/>
    <n v="3909.8798828125"/>
    <n v="21.9899997711182"/>
  </r>
  <r>
    <x v="1"/>
    <x v="1"/>
    <d v="2021-02-11T00:00:00"/>
    <n v="3916.3798828125"/>
    <n v="21.25"/>
  </r>
  <r>
    <x v="1"/>
    <x v="1"/>
    <d v="2021-02-12T00:00:00"/>
    <n v="3934.830078125"/>
    <n v="19.969999313354499"/>
  </r>
  <r>
    <x v="1"/>
    <x v="1"/>
    <d v="2021-02-16T00:00:00"/>
    <n v="3932.59008789062"/>
    <n v="21.459999084472699"/>
  </r>
  <r>
    <x v="1"/>
    <x v="1"/>
    <d v="2021-02-17T00:00:00"/>
    <n v="3931.330078125"/>
    <n v="21.5"/>
  </r>
  <r>
    <x v="1"/>
    <x v="1"/>
    <d v="2021-02-18T00:00:00"/>
    <n v="3913.96997070312"/>
    <n v="22.4899997711182"/>
  </r>
  <r>
    <x v="1"/>
    <x v="1"/>
    <d v="2021-02-19T00:00:00"/>
    <n v="3906.7099609375"/>
    <n v="22.049999237060501"/>
  </r>
  <r>
    <x v="1"/>
    <x v="1"/>
    <d v="2021-02-22T00:00:00"/>
    <n v="3876.5"/>
    <n v="23.450000762939499"/>
  </r>
  <r>
    <x v="1"/>
    <x v="1"/>
    <d v="2021-02-23T00:00:00"/>
    <n v="3881.3701171875"/>
    <n v="23.110000610351602"/>
  </r>
  <r>
    <x v="1"/>
    <x v="1"/>
    <d v="2021-02-24T00:00:00"/>
    <n v="3925.42993164062"/>
    <n v="21.340000152587901"/>
  </r>
  <r>
    <x v="1"/>
    <x v="1"/>
    <d v="2021-02-25T00:00:00"/>
    <n v="3829.34008789062"/>
    <n v="28.889999389648398"/>
  </r>
  <r>
    <x v="1"/>
    <x v="1"/>
    <d v="2021-02-26T00:00:00"/>
    <n v="3811.14990234375"/>
    <n v="27.950000762939499"/>
  </r>
  <r>
    <x v="1"/>
    <x v="2"/>
    <d v="2021-03-01T00:00:00"/>
    <n v="3901.82006835938"/>
    <n v="23.350000381469702"/>
  </r>
  <r>
    <x v="1"/>
    <x v="2"/>
    <d v="2021-03-02T00:00:00"/>
    <n v="3870.2900390625"/>
    <n v="24.100000381469702"/>
  </r>
  <r>
    <x v="1"/>
    <x v="2"/>
    <d v="2021-03-03T00:00:00"/>
    <n v="3819.71997070312"/>
    <n v="26.670000076293899"/>
  </r>
  <r>
    <x v="1"/>
    <x v="2"/>
    <d v="2021-03-04T00:00:00"/>
    <n v="3768.46997070312"/>
    <n v="28.569999694824201"/>
  </r>
  <r>
    <x v="1"/>
    <x v="2"/>
    <d v="2021-03-05T00:00:00"/>
    <n v="3841.93994140625"/>
    <n v="24.659999847412099"/>
  </r>
  <r>
    <x v="1"/>
    <x v="2"/>
    <d v="2021-03-08T00:00:00"/>
    <n v="3821.35009765625"/>
    <n v="25.469999313354499"/>
  </r>
  <r>
    <x v="1"/>
    <x v="2"/>
    <d v="2021-03-09T00:00:00"/>
    <n v="3875.43994140625"/>
    <n v="24.030000686645501"/>
  </r>
  <r>
    <x v="1"/>
    <x v="2"/>
    <d v="2021-03-10T00:00:00"/>
    <n v="3898.81005859375"/>
    <n v="22.559999465942401"/>
  </r>
  <r>
    <x v="1"/>
    <x v="2"/>
    <d v="2021-03-11T00:00:00"/>
    <n v="3939.34008789062"/>
    <n v="21.909999847412099"/>
  </r>
  <r>
    <x v="1"/>
    <x v="2"/>
    <d v="2021-03-12T00:00:00"/>
    <n v="3943.34008789062"/>
    <n v="20.690000534057599"/>
  </r>
  <r>
    <x v="1"/>
    <x v="2"/>
    <d v="2021-03-15T00:00:00"/>
    <n v="3968.93994140625"/>
    <n v="20.030000686645501"/>
  </r>
  <r>
    <x v="1"/>
    <x v="2"/>
    <d v="2021-03-16T00:00:00"/>
    <n v="3962.7099609375"/>
    <n v="19.790000915527301"/>
  </r>
  <r>
    <x v="1"/>
    <x v="2"/>
    <d v="2021-03-17T00:00:00"/>
    <n v="3974.1201171875"/>
    <n v="19.2299995422363"/>
  </r>
  <r>
    <x v="1"/>
    <x v="2"/>
    <d v="2021-03-18T00:00:00"/>
    <n v="3915.4599609375"/>
    <n v="21.579999923706101"/>
  </r>
  <r>
    <x v="1"/>
    <x v="2"/>
    <d v="2021-03-19T00:00:00"/>
    <n v="3913.10009765625"/>
    <n v="20.950000762939499"/>
  </r>
  <r>
    <x v="1"/>
    <x v="2"/>
    <d v="2021-03-22T00:00:00"/>
    <n v="3940.59008789062"/>
    <n v="18.879999160766602"/>
  </r>
  <r>
    <x v="1"/>
    <x v="2"/>
    <d v="2021-03-23T00:00:00"/>
    <n v="3910.52001953125"/>
    <n v="20.299999237060501"/>
  </r>
  <r>
    <x v="1"/>
    <x v="2"/>
    <d v="2021-03-24T00:00:00"/>
    <n v="3889.13989257812"/>
    <n v="21.200000762939499"/>
  </r>
  <r>
    <x v="1"/>
    <x v="2"/>
    <d v="2021-03-25T00:00:00"/>
    <n v="3909.52001953125"/>
    <n v="19.809999465942401"/>
  </r>
  <r>
    <x v="1"/>
    <x v="2"/>
    <d v="2021-03-26T00:00:00"/>
    <n v="3974.5400390625"/>
    <n v="18.860000610351602"/>
  </r>
  <r>
    <x v="1"/>
    <x v="2"/>
    <d v="2021-03-29T00:00:00"/>
    <n v="3971.09008789062"/>
    <n v="20.7399997711182"/>
  </r>
  <r>
    <x v="1"/>
    <x v="2"/>
    <d v="2021-03-30T00:00:00"/>
    <n v="3958.55004882812"/>
    <n v="19.610000610351602"/>
  </r>
  <r>
    <x v="1"/>
    <x v="2"/>
    <d v="2021-03-31T00:00:00"/>
    <n v="3972.88989257812"/>
    <n v="19.399999618530298"/>
  </r>
  <r>
    <x v="1"/>
    <x v="3"/>
    <d v="2021-04-01T00:00:00"/>
    <n v="4019.8701171875"/>
    <n v="17.329999923706101"/>
  </r>
  <r>
    <x v="1"/>
    <x v="3"/>
    <d v="2021-04-05T00:00:00"/>
    <n v="4077.90991210938"/>
    <n v="17.909999847412099"/>
  </r>
  <r>
    <x v="1"/>
    <x v="3"/>
    <d v="2021-04-06T00:00:00"/>
    <n v="4073.93994140625"/>
    <n v="18.120000839233398"/>
  </r>
  <r>
    <x v="1"/>
    <x v="3"/>
    <d v="2021-04-07T00:00:00"/>
    <n v="4079.94995117188"/>
    <n v="17.159999847412099"/>
  </r>
  <r>
    <x v="1"/>
    <x v="3"/>
    <d v="2021-04-08T00:00:00"/>
    <n v="4097.169921875"/>
    <n v="16.950000762939499"/>
  </r>
  <r>
    <x v="1"/>
    <x v="3"/>
    <d v="2021-04-09T00:00:00"/>
    <n v="4128.7998046875"/>
    <n v="16.690000534057599"/>
  </r>
  <r>
    <x v="1"/>
    <x v="3"/>
    <d v="2021-04-12T00:00:00"/>
    <n v="4127.990234375"/>
    <n v="16.909999847412099"/>
  </r>
  <r>
    <x v="1"/>
    <x v="3"/>
    <d v="2021-04-13T00:00:00"/>
    <n v="4141.58984375"/>
    <n v="16.649999618530298"/>
  </r>
  <r>
    <x v="1"/>
    <x v="3"/>
    <d v="2021-04-14T00:00:00"/>
    <n v="4124.66015625"/>
    <n v="16.9899997711182"/>
  </r>
  <r>
    <x v="1"/>
    <x v="3"/>
    <d v="2021-04-15T00:00:00"/>
    <n v="4170.419921875"/>
    <n v="16.569999694824201"/>
  </r>
  <r>
    <x v="1"/>
    <x v="3"/>
    <d v="2021-04-16T00:00:00"/>
    <n v="4185.47021484375"/>
    <n v="16.25"/>
  </r>
  <r>
    <x v="1"/>
    <x v="3"/>
    <d v="2021-04-19T00:00:00"/>
    <n v="4163.259765625"/>
    <n v="17.290000915527301"/>
  </r>
  <r>
    <x v="1"/>
    <x v="3"/>
    <d v="2021-04-20T00:00:00"/>
    <n v="4134.93994140625"/>
    <n v="18.680000305175799"/>
  </r>
  <r>
    <x v="1"/>
    <x v="3"/>
    <d v="2021-04-21T00:00:00"/>
    <n v="4173.419921875"/>
    <n v="17.5"/>
  </r>
  <r>
    <x v="1"/>
    <x v="3"/>
    <d v="2021-04-22T00:00:00"/>
    <n v="4134.97998046875"/>
    <n v="18.709999084472699"/>
  </r>
  <r>
    <x v="1"/>
    <x v="3"/>
    <d v="2021-04-23T00:00:00"/>
    <n v="4180.169921875"/>
    <n v="17.329999923706101"/>
  </r>
  <r>
    <x v="1"/>
    <x v="3"/>
    <d v="2021-04-26T00:00:00"/>
    <n v="4187.6201171875"/>
    <n v="17.639999389648398"/>
  </r>
  <r>
    <x v="1"/>
    <x v="3"/>
    <d v="2021-04-27T00:00:00"/>
    <n v="4186.72021484375"/>
    <n v="17.559999465942401"/>
  </r>
  <r>
    <x v="1"/>
    <x v="3"/>
    <d v="2021-04-28T00:00:00"/>
    <n v="4183.18017578125"/>
    <n v="17.280000686645501"/>
  </r>
  <r>
    <x v="1"/>
    <x v="3"/>
    <d v="2021-04-29T00:00:00"/>
    <n v="4211.47021484375"/>
    <n v="17.610000610351602"/>
  </r>
  <r>
    <x v="1"/>
    <x v="3"/>
    <d v="2021-04-30T00:00:00"/>
    <n v="4181.169921875"/>
    <n v="18.610000610351602"/>
  </r>
  <r>
    <x v="1"/>
    <x v="4"/>
    <d v="2021-05-03T00:00:00"/>
    <n v="4192.66015625"/>
    <n v="18.309999465942401"/>
  </r>
  <r>
    <x v="1"/>
    <x v="4"/>
    <d v="2021-05-04T00:00:00"/>
    <n v="4164.66015625"/>
    <n v="19.4799995422363"/>
  </r>
  <r>
    <x v="1"/>
    <x v="4"/>
    <d v="2021-05-05T00:00:00"/>
    <n v="4167.58984375"/>
    <n v="19.149999618530298"/>
  </r>
  <r>
    <x v="1"/>
    <x v="4"/>
    <d v="2021-05-06T00:00:00"/>
    <n v="4201.6201171875"/>
    <n v="18.389999389648398"/>
  </r>
  <r>
    <x v="1"/>
    <x v="4"/>
    <d v="2021-05-07T00:00:00"/>
    <n v="4232.60009765625"/>
    <n v="16.690000534057599"/>
  </r>
  <r>
    <x v="1"/>
    <x v="4"/>
    <d v="2021-05-10T00:00:00"/>
    <n v="4188.43017578125"/>
    <n v="19.659999847412099"/>
  </r>
  <r>
    <x v="1"/>
    <x v="4"/>
    <d v="2021-05-11T00:00:00"/>
    <n v="4152.10009765625"/>
    <n v="21.840000152587901"/>
  </r>
  <r>
    <x v="1"/>
    <x v="4"/>
    <d v="2021-05-12T00:00:00"/>
    <n v="4063.0400390625"/>
    <n v="27.590000152587901"/>
  </r>
  <r>
    <x v="1"/>
    <x v="4"/>
    <d v="2021-05-13T00:00:00"/>
    <n v="4112.5"/>
    <n v="23.129999160766602"/>
  </r>
  <r>
    <x v="1"/>
    <x v="4"/>
    <d v="2021-05-14T00:00:00"/>
    <n v="4173.85009765625"/>
    <n v="18.809999465942401"/>
  </r>
  <r>
    <x v="1"/>
    <x v="4"/>
    <d v="2021-05-17T00:00:00"/>
    <n v="4163.2900390625"/>
    <n v="19.719999313354499"/>
  </r>
  <r>
    <x v="1"/>
    <x v="4"/>
    <d v="2021-05-18T00:00:00"/>
    <n v="4127.830078125"/>
    <n v="21.340000152587901"/>
  </r>
  <r>
    <x v="1"/>
    <x v="4"/>
    <d v="2021-05-19T00:00:00"/>
    <n v="4115.68017578125"/>
    <n v="22.180000305175799"/>
  </r>
  <r>
    <x v="1"/>
    <x v="4"/>
    <d v="2021-05-20T00:00:00"/>
    <n v="4159.1201171875"/>
    <n v="20.670000076293899"/>
  </r>
  <r>
    <x v="1"/>
    <x v="4"/>
    <d v="2021-05-21T00:00:00"/>
    <n v="4155.85986328125"/>
    <n v="20.149999618530298"/>
  </r>
  <r>
    <x v="1"/>
    <x v="4"/>
    <d v="2021-05-24T00:00:00"/>
    <n v="4197.0498046875"/>
    <n v="18.399999618530298"/>
  </r>
  <r>
    <x v="1"/>
    <x v="4"/>
    <d v="2021-05-25T00:00:00"/>
    <n v="4188.1298828125"/>
    <n v="18.840000152587901"/>
  </r>
  <r>
    <x v="1"/>
    <x v="4"/>
    <d v="2021-05-26T00:00:00"/>
    <n v="4195.990234375"/>
    <n v="17.360000610351602"/>
  </r>
  <r>
    <x v="1"/>
    <x v="4"/>
    <d v="2021-05-27T00:00:00"/>
    <n v="4200.8798828125"/>
    <n v="16.7399997711182"/>
  </r>
  <r>
    <x v="1"/>
    <x v="4"/>
    <d v="2021-05-28T00:00:00"/>
    <n v="4204.10986328125"/>
    <n v="16.7600002288818"/>
  </r>
  <r>
    <x v="1"/>
    <x v="5"/>
    <d v="2021-06-01T00:00:00"/>
    <n v="4202.0400390625"/>
    <n v="17.899999618530298"/>
  </r>
  <r>
    <x v="1"/>
    <x v="5"/>
    <d v="2021-06-02T00:00:00"/>
    <n v="4208.1201171875"/>
    <n v="17.4799995422363"/>
  </r>
  <r>
    <x v="1"/>
    <x v="5"/>
    <d v="2021-06-03T00:00:00"/>
    <n v="4192.85009765625"/>
    <n v="18.040000915527301"/>
  </r>
  <r>
    <x v="1"/>
    <x v="5"/>
    <d v="2021-06-04T00:00:00"/>
    <n v="4229.89013671875"/>
    <n v="16.420000076293899"/>
  </r>
  <r>
    <x v="1"/>
    <x v="5"/>
    <d v="2021-06-07T00:00:00"/>
    <n v="4226.52001953125"/>
    <n v="16.420000076293899"/>
  </r>
  <r>
    <x v="1"/>
    <x v="5"/>
    <d v="2021-06-08T00:00:00"/>
    <n v="4227.259765625"/>
    <n v="17.069999694824201"/>
  </r>
  <r>
    <x v="1"/>
    <x v="5"/>
    <d v="2021-06-09T00:00:00"/>
    <n v="4219.5498046875"/>
    <n v="17.889999389648398"/>
  </r>
  <r>
    <x v="1"/>
    <x v="5"/>
    <d v="2021-06-10T00:00:00"/>
    <n v="4239.18017578125"/>
    <n v="16.100000381469702"/>
  </r>
  <r>
    <x v="1"/>
    <x v="5"/>
    <d v="2021-06-11T00:00:00"/>
    <n v="4247.43994140625"/>
    <n v="15.6499996185303"/>
  </r>
  <r>
    <x v="1"/>
    <x v="5"/>
    <d v="2021-06-14T00:00:00"/>
    <n v="4255.14990234375"/>
    <n v="16.389999389648398"/>
  </r>
  <r>
    <x v="1"/>
    <x v="5"/>
    <d v="2021-06-15T00:00:00"/>
    <n v="4246.58984375"/>
    <n v="17.0200004577637"/>
  </r>
  <r>
    <x v="1"/>
    <x v="5"/>
    <d v="2021-06-16T00:00:00"/>
    <n v="4223.7001953125"/>
    <n v="18.149999618530298"/>
  </r>
  <r>
    <x v="1"/>
    <x v="5"/>
    <d v="2021-06-17T00:00:00"/>
    <n v="4221.85986328125"/>
    <n v="17.75"/>
  </r>
  <r>
    <x v="1"/>
    <x v="5"/>
    <d v="2021-06-18T00:00:00"/>
    <n v="4166.4501953125"/>
    <n v="20.700000762939499"/>
  </r>
  <r>
    <x v="1"/>
    <x v="5"/>
    <d v="2021-06-21T00:00:00"/>
    <n v="4224.7900390625"/>
    <n v="17.889999389648398"/>
  </r>
  <r>
    <x v="1"/>
    <x v="5"/>
    <d v="2021-06-22T00:00:00"/>
    <n v="4246.43994140625"/>
    <n v="16.659999847412099"/>
  </r>
  <r>
    <x v="1"/>
    <x v="5"/>
    <d v="2021-06-23T00:00:00"/>
    <n v="4241.83984375"/>
    <n v="16.319999694824201"/>
  </r>
  <r>
    <x v="1"/>
    <x v="5"/>
    <d v="2021-06-24T00:00:00"/>
    <n v="4266.490234375"/>
    <n v="15.9700002670288"/>
  </r>
  <r>
    <x v="1"/>
    <x v="5"/>
    <d v="2021-06-25T00:00:00"/>
    <n v="4280.7001953125"/>
    <n v="15.6199998855591"/>
  </r>
  <r>
    <x v="1"/>
    <x v="5"/>
    <d v="2021-06-28T00:00:00"/>
    <n v="4290.60986328125"/>
    <n v="15.7600002288818"/>
  </r>
  <r>
    <x v="1"/>
    <x v="5"/>
    <d v="2021-06-29T00:00:00"/>
    <n v="4291.7998046875"/>
    <n v="16.0200004577637"/>
  </r>
  <r>
    <x v="1"/>
    <x v="5"/>
    <d v="2021-06-30T00:00:00"/>
    <n v="4297.5"/>
    <n v="15.829999923706101"/>
  </r>
  <r>
    <x v="1"/>
    <x v="6"/>
    <d v="2021-07-01T00:00:00"/>
    <n v="4319.93994140625"/>
    <n v="15.4799995422363"/>
  </r>
  <r>
    <x v="1"/>
    <x v="6"/>
    <d v="2021-07-02T00:00:00"/>
    <n v="4352.33984375"/>
    <n v="15.069999694824199"/>
  </r>
  <r>
    <x v="1"/>
    <x v="6"/>
    <d v="2021-07-06T00:00:00"/>
    <n v="4343.5400390625"/>
    <n v="16.440000534057599"/>
  </r>
  <r>
    <x v="1"/>
    <x v="6"/>
    <d v="2021-07-07T00:00:00"/>
    <n v="4358.1298828125"/>
    <n v="16.200000762939499"/>
  </r>
  <r>
    <x v="1"/>
    <x v="6"/>
    <d v="2021-07-08T00:00:00"/>
    <n v="4320.81982421875"/>
    <n v="19"/>
  </r>
  <r>
    <x v="1"/>
    <x v="6"/>
    <d v="2021-07-09T00:00:00"/>
    <n v="4369.5498046875"/>
    <n v="16.180000305175799"/>
  </r>
  <r>
    <x v="1"/>
    <x v="6"/>
    <d v="2021-07-12T00:00:00"/>
    <n v="4384.6298828125"/>
    <n v="16.170000076293899"/>
  </r>
  <r>
    <x v="1"/>
    <x v="6"/>
    <d v="2021-07-13T00:00:00"/>
    <n v="4369.2099609375"/>
    <n v="17.120000839233398"/>
  </r>
  <r>
    <x v="1"/>
    <x v="6"/>
    <d v="2021-07-14T00:00:00"/>
    <n v="4374.2998046875"/>
    <n v="16.329999923706101"/>
  </r>
  <r>
    <x v="1"/>
    <x v="6"/>
    <d v="2021-07-15T00:00:00"/>
    <n v="4360.02978515625"/>
    <n v="17.0100002288818"/>
  </r>
  <r>
    <x v="1"/>
    <x v="6"/>
    <d v="2021-07-16T00:00:00"/>
    <n v="4327.16015625"/>
    <n v="18.450000762939499"/>
  </r>
  <r>
    <x v="1"/>
    <x v="6"/>
    <d v="2021-07-19T00:00:00"/>
    <n v="4258.490234375"/>
    <n v="22.5"/>
  </r>
  <r>
    <x v="1"/>
    <x v="6"/>
    <d v="2021-07-20T00:00:00"/>
    <n v="4323.06005859375"/>
    <n v="19.7299995422363"/>
  </r>
  <r>
    <x v="1"/>
    <x v="6"/>
    <d v="2021-07-21T00:00:00"/>
    <n v="4358.68994140625"/>
    <n v="17.909999847412099"/>
  </r>
  <r>
    <x v="1"/>
    <x v="6"/>
    <d v="2021-07-22T00:00:00"/>
    <n v="4367.47998046875"/>
    <n v="17.690000534057599"/>
  </r>
  <r>
    <x v="1"/>
    <x v="6"/>
    <d v="2021-07-23T00:00:00"/>
    <n v="4411.7900390625"/>
    <n v="17.200000762939499"/>
  </r>
  <r>
    <x v="1"/>
    <x v="6"/>
    <d v="2021-07-26T00:00:00"/>
    <n v="4422.2998046875"/>
    <n v="17.579999923706101"/>
  </r>
  <r>
    <x v="1"/>
    <x v="6"/>
    <d v="2021-07-27T00:00:00"/>
    <n v="4401.4599609375"/>
    <n v="19.360000610351602"/>
  </r>
  <r>
    <x v="1"/>
    <x v="6"/>
    <d v="2021-07-28T00:00:00"/>
    <n v="4400.64013671875"/>
    <n v="18.309999465942401"/>
  </r>
  <r>
    <x v="1"/>
    <x v="6"/>
    <d v="2021-07-29T00:00:00"/>
    <n v="4419.14990234375"/>
    <n v="17.700000762939499"/>
  </r>
  <r>
    <x v="1"/>
    <x v="6"/>
    <d v="2021-07-30T00:00:00"/>
    <n v="4395.259765625"/>
    <n v="18.2399997711182"/>
  </r>
  <r>
    <x v="1"/>
    <x v="7"/>
    <d v="2021-08-02T00:00:00"/>
    <n v="4387.16015625"/>
    <n v="19.459999084472699"/>
  </r>
  <r>
    <x v="1"/>
    <x v="7"/>
    <d v="2021-08-03T00:00:00"/>
    <n v="4423.14990234375"/>
    <n v="18.040000915527301"/>
  </r>
  <r>
    <x v="1"/>
    <x v="7"/>
    <d v="2021-08-04T00:00:00"/>
    <n v="4402.66015625"/>
    <n v="17.969999313354499"/>
  </r>
  <r>
    <x v="1"/>
    <x v="7"/>
    <d v="2021-08-05T00:00:00"/>
    <n v="4429.10009765625"/>
    <n v="17.280000686645501"/>
  </r>
  <r>
    <x v="1"/>
    <x v="7"/>
    <d v="2021-08-06T00:00:00"/>
    <n v="4436.52001953125"/>
    <n v="16.149999618530298"/>
  </r>
  <r>
    <x v="1"/>
    <x v="7"/>
    <d v="2021-08-09T00:00:00"/>
    <n v="4432.35009765625"/>
    <n v="16.719999313354499"/>
  </r>
  <r>
    <x v="1"/>
    <x v="7"/>
    <d v="2021-08-10T00:00:00"/>
    <n v="4436.75"/>
    <n v="16.790000915527301"/>
  </r>
  <r>
    <x v="1"/>
    <x v="7"/>
    <d v="2021-08-11T00:00:00"/>
    <n v="4442.41015625"/>
    <n v="16.170000076293899"/>
  </r>
  <r>
    <x v="1"/>
    <x v="7"/>
    <d v="2021-08-12T00:00:00"/>
    <n v="4460.830078125"/>
    <n v="15.5900001525879"/>
  </r>
  <r>
    <x v="1"/>
    <x v="7"/>
    <d v="2021-08-13T00:00:00"/>
    <n v="4468"/>
    <n v="15.449999809265099"/>
  </r>
  <r>
    <x v="1"/>
    <x v="7"/>
    <d v="2021-08-16T00:00:00"/>
    <n v="4479.7099609375"/>
    <n v="16.120000839233398"/>
  </r>
  <r>
    <x v="1"/>
    <x v="7"/>
    <d v="2021-08-17T00:00:00"/>
    <n v="4448.080078125"/>
    <n v="17.909999847412099"/>
  </r>
  <r>
    <x v="1"/>
    <x v="7"/>
    <d v="2021-08-18T00:00:00"/>
    <n v="4400.27001953125"/>
    <n v="21.569999694824201"/>
  </r>
  <r>
    <x v="1"/>
    <x v="7"/>
    <d v="2021-08-19T00:00:00"/>
    <n v="4405.7998046875"/>
    <n v="21.670000076293899"/>
  </r>
  <r>
    <x v="1"/>
    <x v="7"/>
    <d v="2021-08-20T00:00:00"/>
    <n v="4441.669921875"/>
    <n v="18.559999465942401"/>
  </r>
  <r>
    <x v="1"/>
    <x v="7"/>
    <d v="2021-08-23T00:00:00"/>
    <n v="4479.52978515625"/>
    <n v="17.149999618530298"/>
  </r>
  <r>
    <x v="1"/>
    <x v="7"/>
    <d v="2021-08-24T00:00:00"/>
    <n v="4486.22998046875"/>
    <n v="17.219999313354499"/>
  </r>
  <r>
    <x v="1"/>
    <x v="7"/>
    <d v="2021-08-25T00:00:00"/>
    <n v="4496.18994140625"/>
    <n v="16.790000915527301"/>
  </r>
  <r>
    <x v="1"/>
    <x v="7"/>
    <d v="2021-08-26T00:00:00"/>
    <n v="4470"/>
    <n v="18.840000152587901"/>
  </r>
  <r>
    <x v="1"/>
    <x v="7"/>
    <d v="2021-08-27T00:00:00"/>
    <n v="4509.3701171875"/>
    <n v="16.389999389648398"/>
  </r>
  <r>
    <x v="1"/>
    <x v="7"/>
    <d v="2021-08-30T00:00:00"/>
    <n v="4528.7900390625"/>
    <n v="16.190000534057599"/>
  </r>
  <r>
    <x v="1"/>
    <x v="7"/>
    <d v="2021-08-31T00:00:00"/>
    <n v="4522.68017578125"/>
    <n v="16.4799995422363"/>
  </r>
  <r>
    <x v="1"/>
    <x v="8"/>
    <d v="2021-09-01T00:00:00"/>
    <n v="4524.08984375"/>
    <n v="16.110000610351602"/>
  </r>
  <r>
    <x v="1"/>
    <x v="8"/>
    <d v="2021-09-02T00:00:00"/>
    <n v="4536.9501953125"/>
    <n v="16.409999847412099"/>
  </r>
  <r>
    <x v="1"/>
    <x v="8"/>
    <d v="2021-09-03T00:00:00"/>
    <n v="4535.43017578125"/>
    <n v="16.409999847412099"/>
  </r>
  <r>
    <x v="1"/>
    <x v="8"/>
    <d v="2021-09-07T00:00:00"/>
    <n v="4520.02978515625"/>
    <n v="18.139999389648398"/>
  </r>
  <r>
    <x v="1"/>
    <x v="8"/>
    <d v="2021-09-08T00:00:00"/>
    <n v="4514.06982421875"/>
    <n v="17.959999084472699"/>
  </r>
  <r>
    <x v="1"/>
    <x v="8"/>
    <d v="2021-09-09T00:00:00"/>
    <n v="4493.27978515625"/>
    <n v="18.799999237060501"/>
  </r>
  <r>
    <x v="1"/>
    <x v="8"/>
    <d v="2021-09-10T00:00:00"/>
    <n v="4458.580078125"/>
    <n v="20.950000762939499"/>
  </r>
  <r>
    <x v="1"/>
    <x v="8"/>
    <d v="2021-09-13T00:00:00"/>
    <n v="4468.72998046875"/>
    <n v="19.370000839233398"/>
  </r>
  <r>
    <x v="1"/>
    <x v="8"/>
    <d v="2021-09-14T00:00:00"/>
    <n v="4443.0498046875"/>
    <n v="19.459999084472699"/>
  </r>
  <r>
    <x v="1"/>
    <x v="8"/>
    <d v="2021-09-15T00:00:00"/>
    <n v="4480.7001953125"/>
    <n v="18.180000305175799"/>
  </r>
  <r>
    <x v="1"/>
    <x v="8"/>
    <d v="2021-09-16T00:00:00"/>
    <n v="4473.75"/>
    <n v="18.690000534057599"/>
  </r>
  <r>
    <x v="1"/>
    <x v="8"/>
    <d v="2021-09-17T00:00:00"/>
    <n v="4432.990234375"/>
    <n v="20.809999465942401"/>
  </r>
  <r>
    <x v="1"/>
    <x v="8"/>
    <d v="2021-09-20T00:00:00"/>
    <n v="4357.72998046875"/>
    <n v="25.709999084472699"/>
  </r>
  <r>
    <x v="1"/>
    <x v="8"/>
    <d v="2021-09-21T00:00:00"/>
    <n v="4354.18994140625"/>
    <n v="24.360000610351602"/>
  </r>
  <r>
    <x v="1"/>
    <x v="8"/>
    <d v="2021-09-22T00:00:00"/>
    <n v="4395.64013671875"/>
    <n v="20.870000839233398"/>
  </r>
  <r>
    <x v="1"/>
    <x v="8"/>
    <d v="2021-09-23T00:00:00"/>
    <n v="4448.97998046875"/>
    <n v="18.629999160766602"/>
  </r>
  <r>
    <x v="1"/>
    <x v="8"/>
    <d v="2021-09-24T00:00:00"/>
    <n v="4455.47998046875"/>
    <n v="17.75"/>
  </r>
  <r>
    <x v="1"/>
    <x v="8"/>
    <d v="2021-09-27T00:00:00"/>
    <n v="4443.10986328125"/>
    <n v="18.7600002288818"/>
  </r>
  <r>
    <x v="1"/>
    <x v="8"/>
    <d v="2021-09-28T00:00:00"/>
    <n v="4352.6298828125"/>
    <n v="23.25"/>
  </r>
  <r>
    <x v="1"/>
    <x v="8"/>
    <d v="2021-09-29T00:00:00"/>
    <n v="4359.4599609375"/>
    <n v="22.559999465942401"/>
  </r>
  <r>
    <x v="1"/>
    <x v="8"/>
    <d v="2021-09-30T00:00:00"/>
    <n v="4307.5400390625"/>
    <n v="23.139999389648398"/>
  </r>
  <r>
    <x v="1"/>
    <x v="9"/>
    <d v="2021-10-01T00:00:00"/>
    <n v="4357.0400390625"/>
    <n v="21.100000381469702"/>
  </r>
  <r>
    <x v="1"/>
    <x v="9"/>
    <d v="2021-10-04T00:00:00"/>
    <n v="4300.4599609375"/>
    <n v="22.959999084472699"/>
  </r>
  <r>
    <x v="1"/>
    <x v="9"/>
    <d v="2021-10-05T00:00:00"/>
    <n v="4345.72021484375"/>
    <n v="21.299999237060501"/>
  </r>
  <r>
    <x v="1"/>
    <x v="9"/>
    <d v="2021-10-06T00:00:00"/>
    <n v="4363.5498046875"/>
    <n v="21"/>
  </r>
  <r>
    <x v="1"/>
    <x v="9"/>
    <d v="2021-10-07T00:00:00"/>
    <n v="4399.759765625"/>
    <n v="19.540000915527301"/>
  </r>
  <r>
    <x v="1"/>
    <x v="9"/>
    <d v="2021-10-08T00:00:00"/>
    <n v="4391.33984375"/>
    <n v="18.7700004577637"/>
  </r>
  <r>
    <x v="1"/>
    <x v="9"/>
    <d v="2021-10-11T00:00:00"/>
    <n v="4361.18994140625"/>
    <n v="20"/>
  </r>
  <r>
    <x v="1"/>
    <x v="9"/>
    <d v="2021-10-12T00:00:00"/>
    <n v="4350.64990234375"/>
    <n v="19.850000381469702"/>
  </r>
  <r>
    <x v="1"/>
    <x v="9"/>
    <d v="2021-10-13T00:00:00"/>
    <n v="4363.7998046875"/>
    <n v="18.639999389648398"/>
  </r>
  <r>
    <x v="1"/>
    <x v="9"/>
    <d v="2021-10-14T00:00:00"/>
    <n v="4438.259765625"/>
    <n v="16.860000610351602"/>
  </r>
  <r>
    <x v="1"/>
    <x v="9"/>
    <d v="2021-10-15T00:00:00"/>
    <n v="4471.3701171875"/>
    <n v="16.299999237060501"/>
  </r>
  <r>
    <x v="1"/>
    <x v="9"/>
    <d v="2021-10-18T00:00:00"/>
    <n v="4486.4599609375"/>
    <n v="16.309999465942401"/>
  </r>
  <r>
    <x v="1"/>
    <x v="9"/>
    <d v="2021-10-19T00:00:00"/>
    <n v="4519.6298828125"/>
    <n v="15.699999809265099"/>
  </r>
  <r>
    <x v="1"/>
    <x v="9"/>
    <d v="2021-10-20T00:00:00"/>
    <n v="4536.18994140625"/>
    <n v="15.4899997711182"/>
  </r>
  <r>
    <x v="1"/>
    <x v="9"/>
    <d v="2021-10-21T00:00:00"/>
    <n v="4549.77978515625"/>
    <n v="15.0100002288818"/>
  </r>
  <r>
    <x v="1"/>
    <x v="9"/>
    <d v="2021-10-22T00:00:00"/>
    <n v="4544.89990234375"/>
    <n v="15.430000305175801"/>
  </r>
  <r>
    <x v="1"/>
    <x v="9"/>
    <d v="2021-10-25T00:00:00"/>
    <n v="4566.47998046875"/>
    <n v="15.2399997711182"/>
  </r>
  <r>
    <x v="1"/>
    <x v="9"/>
    <d v="2021-10-26T00:00:00"/>
    <n v="4574.7900390625"/>
    <n v="15.9799995422363"/>
  </r>
  <r>
    <x v="1"/>
    <x v="9"/>
    <d v="2021-10-27T00:00:00"/>
    <n v="4551.68017578125"/>
    <n v="16.9799995422363"/>
  </r>
  <r>
    <x v="1"/>
    <x v="9"/>
    <d v="2021-10-28T00:00:00"/>
    <n v="4596.419921875"/>
    <n v="16.530000686645501"/>
  </r>
  <r>
    <x v="1"/>
    <x v="9"/>
    <d v="2021-10-29T00:00:00"/>
    <n v="4605.3798828125"/>
    <n v="16.2600002288818"/>
  </r>
  <r>
    <x v="1"/>
    <x v="10"/>
    <d v="2021-11-01T00:00:00"/>
    <n v="4613.669921875"/>
    <n v="16.409999847412099"/>
  </r>
  <r>
    <x v="1"/>
    <x v="10"/>
    <d v="2021-11-02T00:00:00"/>
    <n v="4630.64990234375"/>
    <n v="16.030000686645501"/>
  </r>
  <r>
    <x v="1"/>
    <x v="10"/>
    <d v="2021-11-03T00:00:00"/>
    <n v="4660.56982421875"/>
    <n v="15.1000003814697"/>
  </r>
  <r>
    <x v="1"/>
    <x v="10"/>
    <d v="2021-11-04T00:00:00"/>
    <n v="4680.06005859375"/>
    <n v="15.439999580383301"/>
  </r>
  <r>
    <x v="1"/>
    <x v="10"/>
    <d v="2021-11-05T00:00:00"/>
    <n v="4697.52978515625"/>
    <n v="16.4799995422363"/>
  </r>
  <r>
    <x v="1"/>
    <x v="10"/>
    <d v="2021-11-08T00:00:00"/>
    <n v="4701.7001953125"/>
    <n v="17.219999313354499"/>
  </r>
  <r>
    <x v="1"/>
    <x v="10"/>
    <d v="2021-11-09T00:00:00"/>
    <n v="4685.25"/>
    <n v="17.780000686645501"/>
  </r>
  <r>
    <x v="1"/>
    <x v="10"/>
    <d v="2021-11-10T00:00:00"/>
    <n v="4646.7099609375"/>
    <n v="18.7299995422363"/>
  </r>
  <r>
    <x v="1"/>
    <x v="10"/>
    <d v="2021-11-11T00:00:00"/>
    <n v="4649.27001953125"/>
    <n v="17.659999847412099"/>
  </r>
  <r>
    <x v="1"/>
    <x v="10"/>
    <d v="2021-11-12T00:00:00"/>
    <n v="4682.85009765625"/>
    <n v="16.290000915527301"/>
  </r>
  <r>
    <x v="1"/>
    <x v="10"/>
    <d v="2021-11-15T00:00:00"/>
    <n v="4682.7998046875"/>
    <n v="16.4899997711182"/>
  </r>
  <r>
    <x v="1"/>
    <x v="10"/>
    <d v="2021-11-16T00:00:00"/>
    <n v="4700.89990234375"/>
    <n v="16.370000839233398"/>
  </r>
  <r>
    <x v="1"/>
    <x v="10"/>
    <d v="2021-11-17T00:00:00"/>
    <n v="4688.669921875"/>
    <n v="17.110000610351602"/>
  </r>
  <r>
    <x v="1"/>
    <x v="10"/>
    <d v="2021-11-18T00:00:00"/>
    <n v="4704.5400390625"/>
    <n v="17.590000152587901"/>
  </r>
  <r>
    <x v="1"/>
    <x v="10"/>
    <d v="2021-11-19T00:00:00"/>
    <n v="4697.9599609375"/>
    <n v="17.909999847412099"/>
  </r>
  <r>
    <x v="1"/>
    <x v="10"/>
    <d v="2021-11-22T00:00:00"/>
    <n v="4682.93994140625"/>
    <n v="19.170000076293899"/>
  </r>
  <r>
    <x v="1"/>
    <x v="10"/>
    <d v="2021-11-23T00:00:00"/>
    <n v="4690.7001953125"/>
    <n v="19.379999160766602"/>
  </r>
  <r>
    <x v="1"/>
    <x v="10"/>
    <d v="2021-11-24T00:00:00"/>
    <n v="4701.4599609375"/>
    <n v="18.579999923706101"/>
  </r>
  <r>
    <x v="1"/>
    <x v="10"/>
    <d v="2021-11-26T00:00:00"/>
    <n v="4594.6201171875"/>
    <n v="28.620000839233398"/>
  </r>
  <r>
    <x v="1"/>
    <x v="10"/>
    <d v="2021-11-29T00:00:00"/>
    <n v="4655.27001953125"/>
    <n v="22.959999084472699"/>
  </r>
  <r>
    <x v="1"/>
    <x v="10"/>
    <d v="2021-11-30T00:00:00"/>
    <n v="4567"/>
    <n v="27.190000534057599"/>
  </r>
  <r>
    <x v="1"/>
    <x v="11"/>
    <d v="2021-12-01T00:00:00"/>
    <n v="4513.0400390625"/>
    <n v="31.120000839233398"/>
  </r>
  <r>
    <x v="1"/>
    <x v="11"/>
    <d v="2021-12-02T00:00:00"/>
    <n v="4577.10009765625"/>
    <n v="27.950000762939499"/>
  </r>
  <r>
    <x v="1"/>
    <x v="11"/>
    <d v="2021-12-03T00:00:00"/>
    <n v="4538.43017578125"/>
    <n v="30.670000076293899"/>
  </r>
  <r>
    <x v="1"/>
    <x v="11"/>
    <d v="2021-12-06T00:00:00"/>
    <n v="4591.669921875"/>
    <n v="27.180000305175799"/>
  </r>
  <r>
    <x v="1"/>
    <x v="11"/>
    <d v="2021-12-07T00:00:00"/>
    <n v="4686.75"/>
    <n v="21.889999389648398"/>
  </r>
  <r>
    <x v="1"/>
    <x v="11"/>
    <d v="2021-12-08T00:00:00"/>
    <n v="4701.2099609375"/>
    <n v="19.899999618530298"/>
  </r>
  <r>
    <x v="1"/>
    <x v="11"/>
    <d v="2021-12-09T00:00:00"/>
    <n v="4667.4501953125"/>
    <n v="21.579999923706101"/>
  </r>
  <r>
    <x v="1"/>
    <x v="11"/>
    <d v="2021-12-10T00:00:00"/>
    <n v="4712.02001953125"/>
    <n v="18.690000534057599"/>
  </r>
  <r>
    <x v="1"/>
    <x v="11"/>
    <d v="2021-12-13T00:00:00"/>
    <n v="4668.97021484375"/>
    <n v="20.309999465942401"/>
  </r>
  <r>
    <x v="1"/>
    <x v="11"/>
    <d v="2021-12-14T00:00:00"/>
    <n v="4634.08984375"/>
    <n v="21.889999389648398"/>
  </r>
  <r>
    <x v="1"/>
    <x v="11"/>
    <d v="2021-12-15T00:00:00"/>
    <n v="4709.85009765625"/>
    <n v="19.290000915527301"/>
  </r>
  <r>
    <x v="1"/>
    <x v="11"/>
    <d v="2021-12-16T00:00:00"/>
    <n v="4668.669921875"/>
    <n v="20.569999694824201"/>
  </r>
  <r>
    <x v="1"/>
    <x v="11"/>
    <d v="2021-12-17T00:00:00"/>
    <n v="4620.64013671875"/>
    <n v="21.569999694824201"/>
  </r>
  <r>
    <x v="1"/>
    <x v="11"/>
    <d v="2021-12-20T00:00:00"/>
    <n v="4568.02001953125"/>
    <n v="22.870000839233398"/>
  </r>
  <r>
    <x v="1"/>
    <x v="11"/>
    <d v="2021-12-21T00:00:00"/>
    <n v="4649.22998046875"/>
    <n v="21.0100002288818"/>
  </r>
  <r>
    <x v="1"/>
    <x v="11"/>
    <d v="2021-12-22T00:00:00"/>
    <n v="4696.56005859375"/>
    <n v="18.629999160766602"/>
  </r>
  <r>
    <x v="1"/>
    <x v="11"/>
    <d v="2021-12-23T00:00:00"/>
    <n v="4725.7900390625"/>
    <n v="17.959999084472699"/>
  </r>
  <r>
    <x v="1"/>
    <x v="11"/>
    <d v="2021-12-27T00:00:00"/>
    <n v="4791.18994140625"/>
    <n v="17.680000305175799"/>
  </r>
  <r>
    <x v="1"/>
    <x v="11"/>
    <d v="2021-12-28T00:00:00"/>
    <n v="4786.35009765625"/>
    <n v="17.540000915527301"/>
  </r>
  <r>
    <x v="1"/>
    <x v="11"/>
    <d v="2021-12-29T00:00:00"/>
    <n v="4793.06005859375"/>
    <n v="16.950000762939499"/>
  </r>
  <r>
    <x v="1"/>
    <x v="11"/>
    <d v="2021-12-30T00:00:00"/>
    <n v="4778.72998046875"/>
    <n v="17.329999923706101"/>
  </r>
  <r>
    <x v="1"/>
    <x v="11"/>
    <d v="2021-12-31T00:00:00"/>
    <n v="4766.18017578125"/>
    <n v="17.219999313354499"/>
  </r>
  <r>
    <x v="2"/>
    <x v="0"/>
    <d v="2022-01-03T00:00:00"/>
    <n v="4796.56005859375"/>
    <n v="16.600000381469702"/>
  </r>
  <r>
    <x v="2"/>
    <x v="0"/>
    <d v="2022-01-04T00:00:00"/>
    <n v="4793.5400390625"/>
    <n v="16.909999847412099"/>
  </r>
  <r>
    <x v="2"/>
    <x v="0"/>
    <d v="2022-01-05T00:00:00"/>
    <n v="4700.580078125"/>
    <n v="19.7299995422363"/>
  </r>
  <r>
    <x v="2"/>
    <x v="0"/>
    <d v="2022-01-06T00:00:00"/>
    <n v="4696.0498046875"/>
    <n v="19.610000610351602"/>
  </r>
  <r>
    <x v="2"/>
    <x v="0"/>
    <d v="2022-01-07T00:00:00"/>
    <n v="4677.02978515625"/>
    <n v="18.7600002288818"/>
  </r>
  <r>
    <x v="2"/>
    <x v="0"/>
    <d v="2022-01-10T00:00:00"/>
    <n v="4670.2900390625"/>
    <n v="19.399999618530298"/>
  </r>
  <r>
    <x v="2"/>
    <x v="0"/>
    <d v="2022-01-11T00:00:00"/>
    <n v="4713.06982421875"/>
    <n v="18.409999847412099"/>
  </r>
  <r>
    <x v="2"/>
    <x v="0"/>
    <d v="2022-01-12T00:00:00"/>
    <n v="4726.35009765625"/>
    <n v="17.620000839233398"/>
  </r>
  <r>
    <x v="2"/>
    <x v="0"/>
    <d v="2022-01-13T00:00:00"/>
    <n v="4659.02978515625"/>
    <n v="20.309999465942401"/>
  </r>
  <r>
    <x v="2"/>
    <x v="0"/>
    <d v="2022-01-14T00:00:00"/>
    <n v="4662.85009765625"/>
    <n v="19.190000534057599"/>
  </r>
  <r>
    <x v="2"/>
    <x v="0"/>
    <d v="2022-01-18T00:00:00"/>
    <n v="4577.10986328125"/>
    <n v="22.790000915527301"/>
  </r>
  <r>
    <x v="2"/>
    <x v="0"/>
    <d v="2022-01-19T00:00:00"/>
    <n v="4532.759765625"/>
    <n v="23.850000381469702"/>
  </r>
  <r>
    <x v="2"/>
    <x v="0"/>
    <d v="2022-01-20T00:00:00"/>
    <n v="4482.72998046875"/>
    <n v="25.590000152587901"/>
  </r>
  <r>
    <x v="2"/>
    <x v="0"/>
    <d v="2022-01-21T00:00:00"/>
    <n v="4397.93994140625"/>
    <n v="28.850000381469702"/>
  </r>
  <r>
    <x v="2"/>
    <x v="0"/>
    <d v="2022-01-24T00:00:00"/>
    <n v="4410.1298828125"/>
    <n v="29.899999618530298"/>
  </r>
  <r>
    <x v="2"/>
    <x v="0"/>
    <d v="2022-01-25T00:00:00"/>
    <n v="4356.4501953125"/>
    <n v="31.159999847412099"/>
  </r>
  <r>
    <x v="2"/>
    <x v="0"/>
    <d v="2022-01-26T00:00:00"/>
    <n v="4349.93017578125"/>
    <n v="31.959999084472699"/>
  </r>
  <r>
    <x v="2"/>
    <x v="0"/>
    <d v="2022-01-27T00:00:00"/>
    <n v="4326.509765625"/>
    <n v="30.4899997711182"/>
  </r>
  <r>
    <x v="2"/>
    <x v="0"/>
    <d v="2022-01-28T00:00:00"/>
    <n v="4431.85009765625"/>
    <n v="27.659999847412099"/>
  </r>
  <r>
    <x v="2"/>
    <x v="0"/>
    <d v="2022-01-31T00:00:00"/>
    <n v="4515.5498046875"/>
    <n v="24.829999923706101"/>
  </r>
  <r>
    <x v="2"/>
    <x v="1"/>
    <d v="2022-02-01T00:00:00"/>
    <n v="4546.5400390625"/>
    <n v="21.959999084472699"/>
  </r>
  <r>
    <x v="2"/>
    <x v="1"/>
    <d v="2022-02-02T00:00:00"/>
    <n v="4589.3798828125"/>
    <n v="22.090000152587901"/>
  </r>
  <r>
    <x v="2"/>
    <x v="1"/>
    <d v="2022-02-03T00:00:00"/>
    <n v="4477.43994140625"/>
    <n v="24.350000381469702"/>
  </r>
  <r>
    <x v="2"/>
    <x v="1"/>
    <d v="2022-02-04T00:00:00"/>
    <n v="4500.52978515625"/>
    <n v="23.219999313354499"/>
  </r>
  <r>
    <x v="2"/>
    <x v="1"/>
    <d v="2022-02-07T00:00:00"/>
    <n v="4483.8701171875"/>
    <n v="22.860000610351602"/>
  </r>
  <r>
    <x v="2"/>
    <x v="1"/>
    <d v="2022-02-08T00:00:00"/>
    <n v="4521.5400390625"/>
    <n v="21.440000534057599"/>
  </r>
  <r>
    <x v="2"/>
    <x v="1"/>
    <d v="2022-02-09T00:00:00"/>
    <n v="4587.18017578125"/>
    <n v="19.959999084472699"/>
  </r>
  <r>
    <x v="2"/>
    <x v="1"/>
    <d v="2022-02-10T00:00:00"/>
    <n v="4504.080078125"/>
    <n v="23.909999847412099"/>
  </r>
  <r>
    <x v="2"/>
    <x v="1"/>
    <d v="2022-02-11T00:00:00"/>
    <n v="4418.64013671875"/>
    <n v="27.360000610351602"/>
  </r>
  <r>
    <x v="2"/>
    <x v="1"/>
    <d v="2022-02-14T00:00:00"/>
    <n v="4401.669921875"/>
    <n v="28.329999923706101"/>
  </r>
  <r>
    <x v="2"/>
    <x v="1"/>
    <d v="2022-02-15T00:00:00"/>
    <n v="4471.06982421875"/>
    <n v="25.700000762939499"/>
  </r>
  <r>
    <x v="2"/>
    <x v="1"/>
    <d v="2022-02-16T00:00:00"/>
    <n v="4475.009765625"/>
    <n v="24.290000915527301"/>
  </r>
  <r>
    <x v="2"/>
    <x v="1"/>
    <d v="2022-02-17T00:00:00"/>
    <n v="4380.259765625"/>
    <n v="28.110000610351602"/>
  </r>
  <r>
    <x v="2"/>
    <x v="1"/>
    <d v="2022-02-18T00:00:00"/>
    <n v="4348.8701171875"/>
    <n v="27.75"/>
  </r>
  <r>
    <x v="2"/>
    <x v="1"/>
    <d v="2022-02-22T00:00:00"/>
    <n v="4304.759765625"/>
    <n v="28.809999465942401"/>
  </r>
  <r>
    <x v="2"/>
    <x v="1"/>
    <d v="2022-02-23T00:00:00"/>
    <n v="4225.5"/>
    <n v="31.0200004577637"/>
  </r>
  <r>
    <x v="2"/>
    <x v="1"/>
    <d v="2022-02-24T00:00:00"/>
    <n v="4288.7001953125"/>
    <n v="30.319999694824201"/>
  </r>
  <r>
    <x v="2"/>
    <x v="1"/>
    <d v="2022-02-25T00:00:00"/>
    <n v="4384.64990234375"/>
    <n v="27.590000152587901"/>
  </r>
  <r>
    <x v="2"/>
    <x v="1"/>
    <d v="2022-02-28T00:00:00"/>
    <n v="4373.93994140625"/>
    <n v="30.149999618530298"/>
  </r>
  <r>
    <x v="2"/>
    <x v="2"/>
    <d v="2022-03-01T00:00:00"/>
    <n v="4306.259765625"/>
    <n v="33.319999694824197"/>
  </r>
  <r>
    <x v="2"/>
    <x v="2"/>
    <d v="2022-03-02T00:00:00"/>
    <n v="4386.5400390625"/>
    <n v="30.7399997711182"/>
  </r>
  <r>
    <x v="2"/>
    <x v="2"/>
    <d v="2022-03-03T00:00:00"/>
    <n v="4363.490234375"/>
    <n v="30.4799995422363"/>
  </r>
  <r>
    <x v="2"/>
    <x v="2"/>
    <d v="2022-03-04T00:00:00"/>
    <n v="4328.8701171875"/>
    <n v="31.9799995422363"/>
  </r>
  <r>
    <x v="2"/>
    <x v="2"/>
    <d v="2022-03-07T00:00:00"/>
    <n v="4201.08984375"/>
    <n v="36.450000762939503"/>
  </r>
  <r>
    <x v="2"/>
    <x v="2"/>
    <d v="2022-03-08T00:00:00"/>
    <n v="4170.7001953125"/>
    <n v="35.130001068115199"/>
  </r>
  <r>
    <x v="2"/>
    <x v="2"/>
    <d v="2022-03-09T00:00:00"/>
    <n v="4277.8798828125"/>
    <n v="32.450000762939503"/>
  </r>
  <r>
    <x v="2"/>
    <x v="2"/>
    <d v="2022-03-10T00:00:00"/>
    <n v="4259.52001953125"/>
    <n v="30.2299995422363"/>
  </r>
  <r>
    <x v="2"/>
    <x v="2"/>
    <d v="2022-03-11T00:00:00"/>
    <n v="4204.31005859375"/>
    <n v="30.75"/>
  </r>
  <r>
    <x v="2"/>
    <x v="2"/>
    <d v="2022-03-14T00:00:00"/>
    <n v="4173.10986328125"/>
    <n v="31.7700004577637"/>
  </r>
  <r>
    <x v="2"/>
    <x v="2"/>
    <d v="2022-03-15T00:00:00"/>
    <n v="4262.4501953125"/>
    <n v="29.829999923706101"/>
  </r>
  <r>
    <x v="2"/>
    <x v="2"/>
    <d v="2022-03-16T00:00:00"/>
    <n v="4357.85986328125"/>
    <n v="26.670000076293899"/>
  </r>
  <r>
    <x v="2"/>
    <x v="2"/>
    <d v="2022-03-17T00:00:00"/>
    <n v="4411.669921875"/>
    <n v="25.670000076293899"/>
  </r>
  <r>
    <x v="2"/>
    <x v="2"/>
    <d v="2022-03-18T00:00:00"/>
    <n v="4463.1201171875"/>
    <n v="23.870000839233398"/>
  </r>
  <r>
    <x v="2"/>
    <x v="2"/>
    <d v="2022-03-21T00:00:00"/>
    <n v="4461.18017578125"/>
    <n v="23.530000686645501"/>
  </r>
  <r>
    <x v="2"/>
    <x v="2"/>
    <d v="2022-03-22T00:00:00"/>
    <n v="4511.60986328125"/>
    <n v="22.940000534057599"/>
  </r>
  <r>
    <x v="2"/>
    <x v="2"/>
    <d v="2022-03-23T00:00:00"/>
    <n v="4456.240234375"/>
    <n v="23.569999694824201"/>
  </r>
  <r>
    <x v="2"/>
    <x v="2"/>
    <d v="2022-03-24T00:00:00"/>
    <n v="4520.16015625"/>
    <n v="21.670000076293899"/>
  </r>
  <r>
    <x v="2"/>
    <x v="2"/>
    <d v="2022-03-25T00:00:00"/>
    <n v="4543.06005859375"/>
    <n v="20.809999465942401"/>
  </r>
  <r>
    <x v="2"/>
    <x v="2"/>
    <d v="2022-03-28T00:00:00"/>
    <n v="4575.52001953125"/>
    <n v="19.629999160766602"/>
  </r>
  <r>
    <x v="2"/>
    <x v="2"/>
    <d v="2022-03-29T00:00:00"/>
    <n v="4631.60009765625"/>
    <n v="18.899999618530298"/>
  </r>
  <r>
    <x v="2"/>
    <x v="2"/>
    <d v="2022-03-30T00:00:00"/>
    <n v="4602.4501953125"/>
    <n v="19.329999923706101"/>
  </r>
  <r>
    <x v="2"/>
    <x v="2"/>
    <d v="2022-03-31T00:00:00"/>
    <n v="4530.41015625"/>
    <n v="20.559999465942401"/>
  </r>
  <r>
    <x v="2"/>
    <x v="3"/>
    <d v="2022-04-01T00:00:00"/>
    <n v="4545.85986328125"/>
    <n v="19.629999160766602"/>
  </r>
  <r>
    <x v="2"/>
    <x v="3"/>
    <d v="2022-04-04T00:00:00"/>
    <n v="4582.64013671875"/>
    <n v="18.569999694824201"/>
  </r>
  <r>
    <x v="2"/>
    <x v="3"/>
    <d v="2022-04-05T00:00:00"/>
    <n v="4525.1201171875"/>
    <n v="21.030000686645501"/>
  </r>
  <r>
    <x v="2"/>
    <x v="3"/>
    <d v="2022-04-06T00:00:00"/>
    <n v="4481.14990234375"/>
    <n v="22.100000381469702"/>
  </r>
  <r>
    <x v="2"/>
    <x v="3"/>
    <d v="2022-04-07T00:00:00"/>
    <n v="4500.2099609375"/>
    <n v="21.549999237060501"/>
  </r>
  <r>
    <x v="2"/>
    <x v="3"/>
    <d v="2022-04-08T00:00:00"/>
    <n v="4488.27978515625"/>
    <n v="21.159999847412099"/>
  </r>
  <r>
    <x v="2"/>
    <x v="3"/>
    <d v="2022-04-11T00:00:00"/>
    <n v="4412.52978515625"/>
    <n v="24.370000839233398"/>
  </r>
  <r>
    <x v="2"/>
    <x v="3"/>
    <d v="2022-04-12T00:00:00"/>
    <n v="4397.4501953125"/>
    <n v="24.2600002288818"/>
  </r>
  <r>
    <x v="2"/>
    <x v="3"/>
    <d v="2022-04-13T00:00:00"/>
    <n v="4446.58984375"/>
    <n v="21.819999694824201"/>
  </r>
  <r>
    <x v="2"/>
    <x v="3"/>
    <d v="2022-04-14T00:00:00"/>
    <n v="4392.58984375"/>
    <n v="22.700000762939499"/>
  </r>
  <r>
    <x v="2"/>
    <x v="3"/>
    <d v="2022-04-18T00:00:00"/>
    <n v="4391.68994140625"/>
    <n v="22.170000076293899"/>
  </r>
  <r>
    <x v="2"/>
    <x v="3"/>
    <d v="2022-04-19T00:00:00"/>
    <n v="4462.2099609375"/>
    <n v="21.370000839233398"/>
  </r>
  <r>
    <x v="2"/>
    <x v="3"/>
    <d v="2022-04-20T00:00:00"/>
    <n v="4459.4501953125"/>
    <n v="20.319999694824201"/>
  </r>
  <r>
    <x v="2"/>
    <x v="3"/>
    <d v="2022-04-21T00:00:00"/>
    <n v="4393.66015625"/>
    <n v="22.680000305175799"/>
  </r>
  <r>
    <x v="2"/>
    <x v="3"/>
    <d v="2022-04-22T00:00:00"/>
    <n v="4271.77978515625"/>
    <n v="28.209999084472699"/>
  </r>
  <r>
    <x v="2"/>
    <x v="3"/>
    <d v="2022-04-25T00:00:00"/>
    <n v="4296.1201171875"/>
    <n v="27.0200004577637"/>
  </r>
  <r>
    <x v="2"/>
    <x v="3"/>
    <d v="2022-04-26T00:00:00"/>
    <n v="4175.2001953125"/>
    <n v="33.5200004577637"/>
  </r>
  <r>
    <x v="2"/>
    <x v="3"/>
    <d v="2022-04-27T00:00:00"/>
    <n v="4183.9599609375"/>
    <n v="31.600000381469702"/>
  </r>
  <r>
    <x v="2"/>
    <x v="3"/>
    <d v="2022-04-28T00:00:00"/>
    <n v="4287.5"/>
    <n v="29.9899997711182"/>
  </r>
  <r>
    <x v="2"/>
    <x v="3"/>
    <d v="2022-04-29T00:00:00"/>
    <n v="4131.93017578125"/>
    <n v="33.400001525878899"/>
  </r>
  <r>
    <x v="2"/>
    <x v="4"/>
    <d v="2022-05-02T00:00:00"/>
    <n v="4155.3798828125"/>
    <n v="32.340000152587898"/>
  </r>
  <r>
    <x v="2"/>
    <x v="4"/>
    <d v="2022-05-03T00:00:00"/>
    <n v="4175.47998046875"/>
    <n v="29.25"/>
  </r>
  <r>
    <x v="2"/>
    <x v="4"/>
    <d v="2022-05-04T00:00:00"/>
    <n v="4300.169921875"/>
    <n v="25.420000076293899"/>
  </r>
  <r>
    <x v="2"/>
    <x v="4"/>
    <d v="2022-05-05T00:00:00"/>
    <n v="4146.8701171875"/>
    <n v="31.200000762939499"/>
  </r>
  <r>
    <x v="2"/>
    <x v="4"/>
    <d v="2022-05-06T00:00:00"/>
    <n v="4123.33984375"/>
    <n v="30.190000534057599"/>
  </r>
  <r>
    <x v="2"/>
    <x v="4"/>
    <d v="2022-05-09T00:00:00"/>
    <n v="3991.23999023438"/>
    <n v="34.75"/>
  </r>
  <r>
    <x v="2"/>
    <x v="4"/>
    <d v="2022-05-10T00:00:00"/>
    <n v="4001.05004882812"/>
    <n v="32.990001678466797"/>
  </r>
  <r>
    <x v="2"/>
    <x v="4"/>
    <d v="2022-05-11T00:00:00"/>
    <n v="3935.17993164062"/>
    <n v="32.560001373291001"/>
  </r>
  <r>
    <x v="2"/>
    <x v="4"/>
    <d v="2022-05-12T00:00:00"/>
    <n v="3930.080078125"/>
    <n v="31.7700004577637"/>
  </r>
  <r>
    <x v="2"/>
    <x v="4"/>
    <d v="2022-05-13T00:00:00"/>
    <n v="4023.88989257812"/>
    <n v="28.870000839233398"/>
  </r>
  <r>
    <x v="2"/>
    <x v="4"/>
    <d v="2022-05-16T00:00:00"/>
    <n v="4008.01000976562"/>
    <n v="27.469999313354499"/>
  </r>
  <r>
    <x v="2"/>
    <x v="4"/>
    <d v="2022-05-17T00:00:00"/>
    <n v="4088.85009765625"/>
    <n v="26.100000381469702"/>
  </r>
  <r>
    <x v="2"/>
    <x v="4"/>
    <d v="2022-05-18T00:00:00"/>
    <n v="3923.67993164062"/>
    <n v="30.959999084472699"/>
  </r>
  <r>
    <x v="2"/>
    <x v="4"/>
    <d v="2022-05-19T00:00:00"/>
    <n v="3900.7900390625"/>
    <n v="29.350000381469702"/>
  </r>
  <r>
    <x v="2"/>
    <x v="4"/>
    <d v="2022-05-20T00:00:00"/>
    <n v="3901.36010742188"/>
    <n v="29.430000305175799"/>
  </r>
  <r>
    <x v="2"/>
    <x v="4"/>
    <d v="2022-05-23T00:00:00"/>
    <n v="3973.75"/>
    <n v="28.4799995422363"/>
  </r>
  <r>
    <x v="2"/>
    <x v="4"/>
    <d v="2022-05-24T00:00:00"/>
    <n v="3941.47998046875"/>
    <n v="29.450000762939499"/>
  </r>
  <r>
    <x v="2"/>
    <x v="4"/>
    <d v="2022-05-25T00:00:00"/>
    <n v="3978.72998046875"/>
    <n v="28.370000839233398"/>
  </r>
  <r>
    <x v="2"/>
    <x v="4"/>
    <d v="2022-05-26T00:00:00"/>
    <n v="4057.84008789062"/>
    <n v="27.5"/>
  </r>
  <r>
    <x v="2"/>
    <x v="4"/>
    <d v="2022-05-27T00:00:00"/>
    <n v="4158.240234375"/>
    <n v="25.719999313354499"/>
  </r>
  <r>
    <x v="2"/>
    <x v="4"/>
    <d v="2022-05-31T00:00:00"/>
    <n v="4132.14990234375"/>
    <n v="26.190000534057599"/>
  </r>
  <r>
    <x v="2"/>
    <x v="5"/>
    <d v="2022-06-01T00:00:00"/>
    <n v="4101.22998046875"/>
    <n v="25.690000534057599"/>
  </r>
  <r>
    <x v="2"/>
    <x v="5"/>
    <d v="2022-06-02T00:00:00"/>
    <n v="4176.81982421875"/>
    <n v="24.719999313354499"/>
  </r>
  <r>
    <x v="2"/>
    <x v="5"/>
    <d v="2022-06-03T00:00:00"/>
    <n v="4108.5400390625"/>
    <n v="24.790000915527301"/>
  </r>
  <r>
    <x v="2"/>
    <x v="5"/>
    <d v="2022-06-06T00:00:00"/>
    <n v="4121.43017578125"/>
    <n v="25.069999694824201"/>
  </r>
  <r>
    <x v="2"/>
    <x v="5"/>
    <d v="2022-06-07T00:00:00"/>
    <n v="4160.68017578125"/>
    <n v="24.0200004577637"/>
  </r>
  <r>
    <x v="2"/>
    <x v="5"/>
    <d v="2022-06-08T00:00:00"/>
    <n v="4115.77001953125"/>
    <n v="23.959999084472699"/>
  </r>
  <r>
    <x v="2"/>
    <x v="5"/>
    <d v="2022-06-09T00:00:00"/>
    <n v="4017.82006835938"/>
    <n v="26.090000152587901"/>
  </r>
  <r>
    <x v="2"/>
    <x v="5"/>
    <d v="2022-06-10T00:00:00"/>
    <n v="3900.86010742188"/>
    <n v="27.75"/>
  </r>
  <r>
    <x v="2"/>
    <x v="5"/>
    <d v="2022-06-13T00:00:00"/>
    <n v="3749.6298828125"/>
    <n v="34.0200004577637"/>
  </r>
  <r>
    <x v="2"/>
    <x v="5"/>
    <d v="2022-06-14T00:00:00"/>
    <n v="3735.47998046875"/>
    <n v="32.689998626708999"/>
  </r>
  <r>
    <x v="2"/>
    <x v="5"/>
    <d v="2022-06-15T00:00:00"/>
    <n v="3789.98999023438"/>
    <n v="29.620000839233398"/>
  </r>
  <r>
    <x v="2"/>
    <x v="5"/>
    <d v="2022-06-16T00:00:00"/>
    <n v="3666.77001953125"/>
    <n v="32.950000762939503"/>
  </r>
  <r>
    <x v="2"/>
    <x v="5"/>
    <d v="2022-06-17T00:00:00"/>
    <n v="3674.84008789062"/>
    <n v="31.129999160766602"/>
  </r>
  <r>
    <x v="2"/>
    <x v="5"/>
    <d v="2022-06-21T00:00:00"/>
    <n v="3764.7900390625"/>
    <n v="30.190000534057599"/>
  </r>
  <r>
    <x v="2"/>
    <x v="5"/>
    <d v="2022-06-22T00:00:00"/>
    <n v="3759.88989257812"/>
    <n v="28.950000762939499"/>
  </r>
  <r>
    <x v="2"/>
    <x v="5"/>
    <d v="2022-06-23T00:00:00"/>
    <n v="3795.72998046875"/>
    <n v="29.049999237060501"/>
  </r>
  <r>
    <x v="2"/>
    <x v="5"/>
    <d v="2022-06-24T00:00:00"/>
    <n v="3911.73999023438"/>
    <n v="27.2299995422363"/>
  </r>
  <r>
    <x v="2"/>
    <x v="5"/>
    <d v="2022-06-27T00:00:00"/>
    <n v="3900.11010742188"/>
    <n v="26.950000762939499"/>
  </r>
  <r>
    <x v="2"/>
    <x v="5"/>
    <d v="2022-06-28T00:00:00"/>
    <n v="3821.55004882812"/>
    <n v="28.360000610351602"/>
  </r>
  <r>
    <x v="2"/>
    <x v="5"/>
    <d v="2022-06-29T00:00:00"/>
    <n v="3818.830078125"/>
    <n v="28.159999847412099"/>
  </r>
  <r>
    <x v="2"/>
    <x v="5"/>
    <d v="2022-06-30T00:00:00"/>
    <n v="3785.3798828125"/>
    <n v="28.709999084472699"/>
  </r>
  <r>
    <x v="2"/>
    <x v="6"/>
    <d v="2022-07-01T00:00:00"/>
    <n v="3825.330078125"/>
    <n v="26.700000762939499"/>
  </r>
  <r>
    <x v="2"/>
    <x v="6"/>
    <d v="2022-07-05T00:00:00"/>
    <n v="3831.38989257812"/>
    <n v="27.540000915527301"/>
  </r>
  <r>
    <x v="2"/>
    <x v="6"/>
    <d v="2022-07-06T00:00:00"/>
    <n v="3845.080078125"/>
    <n v="26.7299995422363"/>
  </r>
  <r>
    <x v="2"/>
    <x v="6"/>
    <d v="2022-07-07T00:00:00"/>
    <n v="3902.6201171875"/>
    <n v="26.079999923706101"/>
  </r>
  <r>
    <x v="2"/>
    <x v="6"/>
    <d v="2022-07-08T00:00:00"/>
    <n v="3899.3798828125"/>
    <n v="24.639999389648398"/>
  </r>
  <r>
    <x v="2"/>
    <x v="6"/>
    <d v="2022-07-11T00:00:00"/>
    <n v="3854.42993164062"/>
    <n v="26.170000076293899"/>
  </r>
  <r>
    <x v="2"/>
    <x v="6"/>
    <d v="2022-07-12T00:00:00"/>
    <n v="3818.80004882812"/>
    <n v="27.290000915527301"/>
  </r>
  <r>
    <x v="2"/>
    <x v="6"/>
    <d v="2022-07-13T00:00:00"/>
    <n v="3801.78002929688"/>
    <n v="26.819999694824201"/>
  </r>
  <r>
    <x v="2"/>
    <x v="6"/>
    <d v="2022-07-14T00:00:00"/>
    <n v="3790.3798828125"/>
    <n v="26.399999618530298"/>
  </r>
  <r>
    <x v="2"/>
    <x v="6"/>
    <d v="2022-07-15T00:00:00"/>
    <n v="3863.15991210938"/>
    <n v="24.2299995422363"/>
  </r>
  <r>
    <x v="2"/>
    <x v="6"/>
    <d v="2022-07-18T00:00:00"/>
    <n v="3830.85009765625"/>
    <n v="25.299999237060501"/>
  </r>
  <r>
    <x v="2"/>
    <x v="6"/>
    <d v="2022-07-19T00:00:00"/>
    <n v="3936.68994140625"/>
    <n v="24.5"/>
  </r>
  <r>
    <x v="2"/>
    <x v="6"/>
    <d v="2022-07-20T00:00:00"/>
    <n v="3959.89990234375"/>
    <n v="23.879999160766602"/>
  </r>
  <r>
    <x v="2"/>
    <x v="6"/>
    <d v="2022-07-21T00:00:00"/>
    <n v="3998.94995117188"/>
    <n v="23.110000610351602"/>
  </r>
  <r>
    <x v="2"/>
    <x v="6"/>
    <d v="2022-07-22T00:00:00"/>
    <n v="3961.6298828125"/>
    <n v="23.030000686645501"/>
  </r>
  <r>
    <x v="2"/>
    <x v="6"/>
    <d v="2022-07-25T00:00:00"/>
    <n v="3966.84008789062"/>
    <n v="23.360000610351602"/>
  </r>
  <r>
    <x v="2"/>
    <x v="6"/>
    <d v="2022-07-26T00:00:00"/>
    <n v="3921.05004882812"/>
    <n v="24.690000534057599"/>
  </r>
  <r>
    <x v="2"/>
    <x v="6"/>
    <d v="2022-07-27T00:00:00"/>
    <n v="4023.61010742188"/>
    <n v="23.2399997711182"/>
  </r>
  <r>
    <x v="2"/>
    <x v="6"/>
    <d v="2022-07-28T00:00:00"/>
    <n v="4072.42993164062"/>
    <n v="22.329999923706101"/>
  </r>
  <r>
    <x v="2"/>
    <x v="6"/>
    <d v="2022-07-29T00:00:00"/>
    <n v="4130.2900390625"/>
    <n v="21.329999923706101"/>
  </r>
  <r>
    <x v="2"/>
    <x v="7"/>
    <d v="2022-08-01T00:00:00"/>
    <n v="4118.6298828125"/>
    <n v="22.840000152587901"/>
  </r>
  <r>
    <x v="2"/>
    <x v="7"/>
    <d v="2022-08-02T00:00:00"/>
    <n v="4091.18994140625"/>
    <n v="23.930000305175799"/>
  </r>
  <r>
    <x v="2"/>
    <x v="7"/>
    <d v="2022-08-03T00:00:00"/>
    <n v="4155.169921875"/>
    <n v="21.950000762939499"/>
  </r>
  <r>
    <x v="2"/>
    <x v="7"/>
    <d v="2022-08-04T00:00:00"/>
    <n v="4151.93994140625"/>
    <n v="21.440000534057599"/>
  </r>
  <r>
    <x v="2"/>
    <x v="7"/>
    <d v="2022-08-05T00:00:00"/>
    <n v="4145.18994140625"/>
    <n v="21.149999618530298"/>
  </r>
  <r>
    <x v="2"/>
    <x v="7"/>
    <d v="2022-08-08T00:00:00"/>
    <n v="4140.06005859375"/>
    <n v="21.290000915527301"/>
  </r>
  <r>
    <x v="2"/>
    <x v="7"/>
    <d v="2022-08-09T00:00:00"/>
    <n v="4122.47021484375"/>
    <n v="21.7700004577637"/>
  </r>
  <r>
    <x v="2"/>
    <x v="7"/>
    <d v="2022-08-10T00:00:00"/>
    <n v="4210.240234375"/>
    <n v="19.7399997711182"/>
  </r>
  <r>
    <x v="2"/>
    <x v="7"/>
    <d v="2022-08-11T00:00:00"/>
    <n v="4207.27001953125"/>
    <n v="20.200000762939499"/>
  </r>
  <r>
    <x v="2"/>
    <x v="7"/>
    <d v="2022-08-12T00:00:00"/>
    <n v="4280.14990234375"/>
    <n v="19.530000686645501"/>
  </r>
  <r>
    <x v="2"/>
    <x v="7"/>
    <d v="2022-08-15T00:00:00"/>
    <n v="4297.14013671875"/>
    <n v="19.950000762939499"/>
  </r>
  <r>
    <x v="2"/>
    <x v="7"/>
    <d v="2022-08-16T00:00:00"/>
    <n v="4305.2001953125"/>
    <n v="19.690000534057599"/>
  </r>
  <r>
    <x v="2"/>
    <x v="7"/>
    <d v="2022-08-17T00:00:00"/>
    <n v="4274.0400390625"/>
    <n v="19.899999618530298"/>
  </r>
  <r>
    <x v="2"/>
    <x v="7"/>
    <d v="2022-08-18T00:00:00"/>
    <n v="4283.740234375"/>
    <n v="19.559999465942401"/>
  </r>
  <r>
    <x v="2"/>
    <x v="7"/>
    <d v="2022-08-19T00:00:00"/>
    <n v="4228.47998046875"/>
    <n v="20.600000381469702"/>
  </r>
  <r>
    <x v="2"/>
    <x v="7"/>
    <d v="2022-08-22T00:00:00"/>
    <n v="4137.990234375"/>
    <n v="23.799999237060501"/>
  </r>
  <r>
    <x v="2"/>
    <x v="7"/>
    <d v="2022-08-23T00:00:00"/>
    <n v="4128.72998046875"/>
    <n v="24.110000610351602"/>
  </r>
  <r>
    <x v="2"/>
    <x v="7"/>
    <d v="2022-08-24T00:00:00"/>
    <n v="4140.77001953125"/>
    <n v="22.819999694824201"/>
  </r>
  <r>
    <x v="2"/>
    <x v="7"/>
    <d v="2022-08-25T00:00:00"/>
    <n v="4199.1201171875"/>
    <n v="21.780000686645501"/>
  </r>
  <r>
    <x v="2"/>
    <x v="7"/>
    <d v="2022-08-26T00:00:00"/>
    <n v="4057.65991210938"/>
    <n v="25.559999465942401"/>
  </r>
  <r>
    <x v="2"/>
    <x v="7"/>
    <d v="2022-08-29T00:00:00"/>
    <n v="4030.61010742188"/>
    <n v="26.209999084472699"/>
  </r>
  <r>
    <x v="2"/>
    <x v="7"/>
    <d v="2022-08-30T00:00:00"/>
    <n v="3986.15991210938"/>
    <n v="26.209999084472699"/>
  </r>
  <r>
    <x v="2"/>
    <x v="7"/>
    <d v="2022-08-31T00:00:00"/>
    <n v="3955"/>
    <n v="25.870000839233398"/>
  </r>
  <r>
    <x v="2"/>
    <x v="8"/>
    <d v="2022-09-01T00:00:00"/>
    <n v="3966.85009765625"/>
    <n v="25.559999465942401"/>
  </r>
  <r>
    <x v="2"/>
    <x v="8"/>
    <d v="2022-09-02T00:00:00"/>
    <n v="3924.26000976562"/>
    <n v="25.469999313354499"/>
  </r>
  <r>
    <x v="2"/>
    <x v="8"/>
    <d v="2022-09-06T00:00:00"/>
    <n v="3908.18994140625"/>
    <n v="26.909999847412099"/>
  </r>
  <r>
    <x v="2"/>
    <x v="8"/>
    <d v="2022-09-07T00:00:00"/>
    <n v="3979.8701171875"/>
    <n v="24.639999389648398"/>
  </r>
  <r>
    <x v="2"/>
    <x v="8"/>
    <d v="2022-09-08T00:00:00"/>
    <n v="4006.17993164062"/>
    <n v="23.610000610351602"/>
  </r>
  <r>
    <x v="2"/>
    <x v="8"/>
    <d v="2022-09-09T00:00:00"/>
    <n v="4067.36010742188"/>
    <n v="22.790000915527301"/>
  </r>
  <r>
    <x v="2"/>
    <x v="8"/>
    <d v="2022-09-12T00:00:00"/>
    <n v="4110.41015625"/>
    <n v="23.870000839233398"/>
  </r>
  <r>
    <x v="2"/>
    <x v="8"/>
    <d v="2022-09-13T00:00:00"/>
    <n v="3932.68994140625"/>
    <n v="27.2700004577637"/>
  </r>
  <r>
    <x v="2"/>
    <x v="8"/>
    <d v="2022-09-14T00:00:00"/>
    <n v="3946.01000976562"/>
    <n v="26.159999847412099"/>
  </r>
  <r>
    <x v="2"/>
    <x v="8"/>
    <d v="2022-09-15T00:00:00"/>
    <n v="3901.35009765625"/>
    <n v="26.2700004577637"/>
  </r>
  <r>
    <x v="2"/>
    <x v="8"/>
    <d v="2022-09-16T00:00:00"/>
    <n v="3873.330078125"/>
    <n v="26.299999237060501"/>
  </r>
  <r>
    <x v="2"/>
    <x v="8"/>
    <d v="2022-09-19T00:00:00"/>
    <n v="3899.88989257812"/>
    <n v="25.7600002288818"/>
  </r>
  <r>
    <x v="2"/>
    <x v="8"/>
    <d v="2022-09-20T00:00:00"/>
    <n v="3855.92993164062"/>
    <n v="27.159999847412099"/>
  </r>
  <r>
    <x v="2"/>
    <x v="8"/>
    <d v="2022-09-21T00:00:00"/>
    <n v="3789.92993164062"/>
    <n v="27.9899997711182"/>
  </r>
  <r>
    <x v="2"/>
    <x v="8"/>
    <d v="2022-09-22T00:00:00"/>
    <n v="3757.98999023438"/>
    <n v="27.350000381469702"/>
  </r>
  <r>
    <x v="2"/>
    <x v="8"/>
    <d v="2022-09-23T00:00:00"/>
    <n v="3693.22998046875"/>
    <n v="29.920000076293899"/>
  </r>
  <r>
    <x v="2"/>
    <x v="8"/>
    <d v="2022-09-26T00:00:00"/>
    <n v="3655.0400390625"/>
    <n v="32.259998321533203"/>
  </r>
  <r>
    <x v="2"/>
    <x v="8"/>
    <d v="2022-09-27T00:00:00"/>
    <n v="3647.2900390625"/>
    <n v="32.599998474121101"/>
  </r>
  <r>
    <x v="2"/>
    <x v="8"/>
    <d v="2022-09-28T00:00:00"/>
    <n v="3719.0400390625"/>
    <n v="30.180000305175799"/>
  </r>
  <r>
    <x v="2"/>
    <x v="8"/>
    <d v="2022-09-29T00:00:00"/>
    <n v="3640.46997070312"/>
    <n v="31.840000152587901"/>
  </r>
  <r>
    <x v="2"/>
    <x v="8"/>
    <d v="2022-09-30T00:00:00"/>
    <n v="3585.6201171875"/>
    <n v="31.620000839233398"/>
  </r>
  <r>
    <x v="2"/>
    <x v="9"/>
    <d v="2022-10-03T00:00:00"/>
    <n v="3678.42993164062"/>
    <n v="30.100000381469702"/>
  </r>
  <r>
    <x v="2"/>
    <x v="9"/>
    <d v="2022-10-04T00:00:00"/>
    <n v="3790.92993164062"/>
    <n v="29.069999694824201"/>
  </r>
  <r>
    <x v="2"/>
    <x v="9"/>
    <d v="2022-10-05T00:00:00"/>
    <n v="3783.28002929688"/>
    <n v="28.549999237060501"/>
  </r>
  <r>
    <x v="2"/>
    <x v="9"/>
    <d v="2022-10-06T00:00:00"/>
    <n v="3744.52001953125"/>
    <n v="30.5200004577637"/>
  </r>
  <r>
    <x v="2"/>
    <x v="9"/>
    <d v="2022-10-07T00:00:00"/>
    <n v="3639.65991210938"/>
    <n v="31.360000610351602"/>
  </r>
  <r>
    <x v="2"/>
    <x v="9"/>
    <d v="2022-10-10T00:00:00"/>
    <n v="3612.38989257812"/>
    <n v="32.450000762939503"/>
  </r>
  <r>
    <x v="2"/>
    <x v="9"/>
    <d v="2022-10-11T00:00:00"/>
    <n v="3588.84008789062"/>
    <n v="33.630001068115199"/>
  </r>
  <r>
    <x v="2"/>
    <x v="9"/>
    <d v="2022-10-12T00:00:00"/>
    <n v="3577.03002929688"/>
    <n v="33.569999694824197"/>
  </r>
  <r>
    <x v="2"/>
    <x v="9"/>
    <d v="2022-10-13T00:00:00"/>
    <n v="3669.90991210938"/>
    <n v="31.940000534057599"/>
  </r>
  <r>
    <x v="2"/>
    <x v="9"/>
    <d v="2022-10-14T00:00:00"/>
    <n v="3583.07006835938"/>
    <n v="32.0200004577637"/>
  </r>
  <r>
    <x v="2"/>
    <x v="9"/>
    <d v="2022-10-17T00:00:00"/>
    <n v="3677.94995117188"/>
    <n v="31.370000839233398"/>
  </r>
  <r>
    <x v="2"/>
    <x v="9"/>
    <d v="2022-10-18T00:00:00"/>
    <n v="3719.97998046875"/>
    <n v="30.5"/>
  </r>
  <r>
    <x v="2"/>
    <x v="9"/>
    <d v="2022-10-19T00:00:00"/>
    <n v="3695.15991210938"/>
    <n v="30.7600002288818"/>
  </r>
  <r>
    <x v="2"/>
    <x v="9"/>
    <d v="2022-10-20T00:00:00"/>
    <n v="3665.78002929688"/>
    <n v="29.9799995422363"/>
  </r>
  <r>
    <x v="2"/>
    <x v="9"/>
    <d v="2022-10-21T00:00:00"/>
    <n v="3752.75"/>
    <n v="29.690000534057599"/>
  </r>
  <r>
    <x v="2"/>
    <x v="9"/>
    <d v="2022-10-24T00:00:00"/>
    <n v="3797.34008789062"/>
    <n v="29.850000381469702"/>
  </r>
  <r>
    <x v="2"/>
    <x v="9"/>
    <d v="2022-10-25T00:00:00"/>
    <n v="3859.11010742188"/>
    <n v="28.459999084472699"/>
  </r>
  <r>
    <x v="2"/>
    <x v="9"/>
    <d v="2022-10-26T00:00:00"/>
    <n v="3830.60009765625"/>
    <n v="27.280000686645501"/>
  </r>
  <r>
    <x v="2"/>
    <x v="9"/>
    <d v="2022-10-27T00:00:00"/>
    <n v="3807.30004882812"/>
    <n v="27.389999389648398"/>
  </r>
  <r>
    <x v="2"/>
    <x v="9"/>
    <d v="2022-10-28T00:00:00"/>
    <n v="3901.06005859375"/>
    <n v="25.75"/>
  </r>
  <r>
    <x v="2"/>
    <x v="9"/>
    <d v="2022-10-31T00:00:00"/>
    <n v="3871.97998046875"/>
    <n v="25.879999160766602"/>
  </r>
  <r>
    <x v="2"/>
    <x v="10"/>
    <d v="2022-11-01T00:00:00"/>
    <n v="3856.10009765625"/>
    <n v="25.809999465942401"/>
  </r>
  <r>
    <x v="2"/>
    <x v="10"/>
    <d v="2022-11-02T00:00:00"/>
    <n v="3759.68994140625"/>
    <n v="25.860000610351602"/>
  </r>
  <r>
    <x v="2"/>
    <x v="10"/>
    <d v="2022-11-03T00:00:00"/>
    <n v="3719.88989257812"/>
    <n v="25.299999237060501"/>
  </r>
  <r>
    <x v="2"/>
    <x v="10"/>
    <d v="2022-11-04T00:00:00"/>
    <n v="3770.55004882812"/>
    <n v="24.549999237060501"/>
  </r>
  <r>
    <x v="2"/>
    <x v="10"/>
    <d v="2022-11-07T00:00:00"/>
    <n v="3806.80004882812"/>
    <n v="24.350000381469702"/>
  </r>
  <r>
    <x v="2"/>
    <x v="10"/>
    <d v="2022-11-08T00:00:00"/>
    <n v="3828.11010742188"/>
    <n v="25.540000915527301"/>
  </r>
  <r>
    <x v="2"/>
    <x v="10"/>
    <d v="2022-11-09T00:00:00"/>
    <n v="3748.57006835938"/>
    <n v="26.090000152587901"/>
  </r>
  <r>
    <x v="2"/>
    <x v="10"/>
    <d v="2022-11-10T00:00:00"/>
    <n v="3956.3701171875"/>
    <n v="23.530000686645501"/>
  </r>
  <r>
    <x v="2"/>
    <x v="10"/>
    <d v="2022-11-11T00:00:00"/>
    <n v="3992.92993164062"/>
    <n v="22.5200004577637"/>
  </r>
  <r>
    <x v="2"/>
    <x v="10"/>
    <d v="2022-11-14T00:00:00"/>
    <n v="3957.25"/>
    <n v="23.7299995422363"/>
  </r>
  <r>
    <x v="2"/>
    <x v="10"/>
    <d v="2022-11-15T00:00:00"/>
    <n v="3991.72998046875"/>
    <n v="24.540000915527301"/>
  </r>
  <r>
    <x v="2"/>
    <x v="10"/>
    <d v="2022-11-16T00:00:00"/>
    <n v="3958.7900390625"/>
    <n v="24.110000610351602"/>
  </r>
  <r>
    <x v="2"/>
    <x v="10"/>
    <d v="2022-11-17T00:00:00"/>
    <n v="3946.56005859375"/>
    <n v="23.930000305175799"/>
  </r>
  <r>
    <x v="2"/>
    <x v="10"/>
    <d v="2022-11-18T00:00:00"/>
    <n v="3965.34008789062"/>
    <n v="23.120000839233398"/>
  </r>
  <r>
    <x v="2"/>
    <x v="10"/>
    <d v="2022-11-21T00:00:00"/>
    <n v="3949.93994140625"/>
    <n v="22.360000610351602"/>
  </r>
  <r>
    <x v="2"/>
    <x v="10"/>
    <d v="2022-11-22T00:00:00"/>
    <n v="4003.580078125"/>
    <n v="21.290000915527301"/>
  </r>
  <r>
    <x v="2"/>
    <x v="10"/>
    <d v="2022-11-23T00:00:00"/>
    <n v="4027.26000976562"/>
    <n v="20.350000381469702"/>
  </r>
  <r>
    <x v="2"/>
    <x v="10"/>
    <d v="2022-11-25T00:00:00"/>
    <n v="4026.1201171875"/>
    <n v="20.5"/>
  </r>
  <r>
    <x v="2"/>
    <x v="10"/>
    <d v="2022-11-28T00:00:00"/>
    <n v="3963.93994140625"/>
    <n v="22.209999084472699"/>
  </r>
  <r>
    <x v="2"/>
    <x v="10"/>
    <d v="2022-11-29T00:00:00"/>
    <n v="3957.6298828125"/>
    <n v="21.889999389648398"/>
  </r>
  <r>
    <x v="2"/>
    <x v="10"/>
    <d v="2022-11-30T00:00:00"/>
    <n v="4080.11010742188"/>
    <n v="20.579999923706101"/>
  </r>
  <r>
    <x v="2"/>
    <x v="11"/>
    <d v="2022-12-01T00:00:00"/>
    <n v="4076.57006835938"/>
    <n v="19.840000152587901"/>
  </r>
  <r>
    <x v="2"/>
    <x v="11"/>
    <d v="2022-12-02T00:00:00"/>
    <n v="4071.69995117188"/>
    <n v="19.059999465942401"/>
  </r>
  <r>
    <x v="2"/>
    <x v="11"/>
    <d v="2022-12-05T00:00:00"/>
    <n v="3998.84008789062"/>
    <n v="20.75"/>
  </r>
  <r>
    <x v="2"/>
    <x v="11"/>
    <d v="2022-12-06T00:00:00"/>
    <n v="3941.26000976562"/>
    <n v="22.170000076293899"/>
  </r>
  <r>
    <x v="2"/>
    <x v="11"/>
    <d v="2022-12-07T00:00:00"/>
    <n v="3933.919921875"/>
    <n v="22.680000305175799"/>
  </r>
  <r>
    <x v="2"/>
    <x v="11"/>
    <d v="2022-12-08T00:00:00"/>
    <n v="3963.51000976562"/>
    <n v="22.290000915527301"/>
  </r>
  <r>
    <x v="2"/>
    <x v="11"/>
    <d v="2022-12-09T00:00:00"/>
    <n v="3934.3798828125"/>
    <n v="22.829999923706101"/>
  </r>
  <r>
    <x v="2"/>
    <x v="11"/>
    <d v="2022-12-12T00:00:00"/>
    <n v="3990.56005859375"/>
    <n v="25"/>
  </r>
  <r>
    <x v="2"/>
    <x v="11"/>
    <d v="2022-12-13T00:00:00"/>
    <n v="4019.64990234375"/>
    <n v="22.549999237060501"/>
  </r>
  <r>
    <x v="2"/>
    <x v="11"/>
    <d v="2022-12-14T00:00:00"/>
    <n v="3995.32006835938"/>
    <n v="21.139999389648398"/>
  </r>
  <r>
    <x v="2"/>
    <x v="11"/>
    <d v="2022-12-15T00:00:00"/>
    <n v="3895.75"/>
    <n v="22.829999923706101"/>
  </r>
  <r>
    <x v="2"/>
    <x v="11"/>
    <d v="2022-12-16T00:00:00"/>
    <n v="3852.36010742188"/>
    <n v="22.620000839233398"/>
  </r>
  <r>
    <x v="2"/>
    <x v="11"/>
    <d v="2022-12-19T00:00:00"/>
    <n v="3817.65991210938"/>
    <n v="22.420000076293899"/>
  </r>
  <r>
    <x v="2"/>
    <x v="11"/>
    <d v="2022-12-20T00:00:00"/>
    <n v="3821.6201171875"/>
    <n v="21.4799995422363"/>
  </r>
  <r>
    <x v="2"/>
    <x v="11"/>
    <d v="2022-12-21T00:00:00"/>
    <n v="3878.43994140625"/>
    <n v="20.069999694824201"/>
  </r>
  <r>
    <x v="2"/>
    <x v="11"/>
    <d v="2022-12-22T00:00:00"/>
    <n v="3822.38989257812"/>
    <n v="21.969999313354499"/>
  </r>
  <r>
    <x v="2"/>
    <x v="11"/>
    <d v="2022-12-23T00:00:00"/>
    <n v="3844.82006835938"/>
    <n v="20.870000839233398"/>
  </r>
  <r>
    <x v="2"/>
    <x v="11"/>
    <d v="2022-12-27T00:00:00"/>
    <n v="3829.25"/>
    <n v="21.649999618530298"/>
  </r>
  <r>
    <x v="2"/>
    <x v="11"/>
    <d v="2022-12-28T00:00:00"/>
    <n v="3783.21997070312"/>
    <n v="22.139999389648398"/>
  </r>
  <r>
    <x v="2"/>
    <x v="11"/>
    <d v="2022-12-29T00:00:00"/>
    <n v="3849.28002929688"/>
    <n v="21.440000534057599"/>
  </r>
  <r>
    <x v="2"/>
    <x v="11"/>
    <d v="2022-12-30T00:00:00"/>
    <n v="3839.5"/>
    <n v="21.670000076293899"/>
  </r>
  <r>
    <x v="3"/>
    <x v="0"/>
    <d v="2023-01-03T00:00:00"/>
    <n v="3824.13989257812"/>
    <n v="22.899999618530298"/>
  </r>
  <r>
    <x v="3"/>
    <x v="0"/>
    <d v="2023-01-04T00:00:00"/>
    <n v="3852.96997070312"/>
    <n v="22.0100002288818"/>
  </r>
  <r>
    <x v="3"/>
    <x v="0"/>
    <d v="2023-01-05T00:00:00"/>
    <n v="3808.10009765625"/>
    <n v="22.459999084472699"/>
  </r>
  <r>
    <x v="3"/>
    <x v="0"/>
    <d v="2023-01-06T00:00:00"/>
    <n v="3895.080078125"/>
    <n v="21.129999160766602"/>
  </r>
  <r>
    <x v="3"/>
    <x v="0"/>
    <d v="2023-01-09T00:00:00"/>
    <n v="3892.09008789062"/>
    <n v="21.969999313354499"/>
  </r>
  <r>
    <x v="3"/>
    <x v="0"/>
    <d v="2023-01-10T00:00:00"/>
    <n v="3919.25"/>
    <n v="20.579999923706101"/>
  </r>
  <r>
    <x v="3"/>
    <x v="0"/>
    <d v="2023-01-11T00:00:00"/>
    <n v="3969.61010742188"/>
    <n v="21.090000152587901"/>
  </r>
  <r>
    <x v="3"/>
    <x v="0"/>
    <d v="2023-01-12T00:00:00"/>
    <n v="3983.169921875"/>
    <n v="18.829999923706101"/>
  </r>
  <r>
    <x v="3"/>
    <x v="0"/>
    <d v="2023-01-13T00:00:00"/>
    <n v="3999.09008789062"/>
    <n v="18.350000381469702"/>
  </r>
  <r>
    <x v="3"/>
    <x v="0"/>
    <d v="2023-01-17T00:00:00"/>
    <n v="3990.96997070312"/>
    <n v="19.360000610351602"/>
  </r>
  <r>
    <x v="3"/>
    <x v="0"/>
    <d v="2023-01-18T00:00:00"/>
    <n v="3928.86010742188"/>
    <n v="20.340000152587901"/>
  </r>
  <r>
    <x v="3"/>
    <x v="0"/>
    <d v="2023-01-19T00:00:00"/>
    <n v="3898.85009765625"/>
    <n v="20.5200004577637"/>
  </r>
  <r>
    <x v="3"/>
    <x v="0"/>
    <d v="2023-01-20T00:00:00"/>
    <n v="3972.61010742188"/>
    <n v="19.850000381469702"/>
  </r>
  <r>
    <x v="3"/>
    <x v="0"/>
    <d v="2023-01-23T00:00:00"/>
    <n v="4019.81005859375"/>
    <n v="19.809999465942401"/>
  </r>
  <r>
    <x v="3"/>
    <x v="0"/>
    <d v="2023-01-24T00:00:00"/>
    <n v="4016.94995117188"/>
    <n v="19.200000762939499"/>
  </r>
  <r>
    <x v="3"/>
    <x v="0"/>
    <d v="2023-01-25T00:00:00"/>
    <n v="4016.21997070312"/>
    <n v="19.079999923706101"/>
  </r>
  <r>
    <x v="3"/>
    <x v="0"/>
    <d v="2023-01-26T00:00:00"/>
    <n v="4060.42993164062"/>
    <n v="18.7299995422363"/>
  </r>
  <r>
    <x v="3"/>
    <x v="0"/>
    <d v="2023-01-27T00:00:00"/>
    <n v="4070.56005859375"/>
    <n v="18.5100002288818"/>
  </r>
  <r>
    <x v="3"/>
    <x v="0"/>
    <d v="2023-01-30T00:00:00"/>
    <n v="4017.77001953125"/>
    <n v="19.940000534057599"/>
  </r>
  <r>
    <x v="3"/>
    <x v="0"/>
    <d v="2023-01-31T00:00:00"/>
    <n v="4076.60009765625"/>
    <n v="19.399999618530298"/>
  </r>
  <r>
    <x v="3"/>
    <x v="1"/>
    <d v="2023-02-01T00:00:00"/>
    <n v="4119.2099609375"/>
    <n v="17.870000839233398"/>
  </r>
  <r>
    <x v="3"/>
    <x v="1"/>
    <d v="2023-02-02T00:00:00"/>
    <n v="4179.759765625"/>
    <n v="18.7299995422363"/>
  </r>
  <r>
    <x v="3"/>
    <x v="1"/>
    <d v="2023-02-03T00:00:00"/>
    <n v="4136.47998046875"/>
    <n v="18.329999923706101"/>
  </r>
  <r>
    <x v="3"/>
    <x v="1"/>
    <d v="2023-02-06T00:00:00"/>
    <n v="4111.080078125"/>
    <n v="19.430000305175799"/>
  </r>
  <r>
    <x v="3"/>
    <x v="1"/>
    <d v="2023-02-07T00:00:00"/>
    <n v="4164"/>
    <n v="18.659999847412099"/>
  </r>
  <r>
    <x v="3"/>
    <x v="1"/>
    <d v="2023-02-08T00:00:00"/>
    <n v="4117.85986328125"/>
    <n v="19.629999160766602"/>
  </r>
  <r>
    <x v="3"/>
    <x v="1"/>
    <d v="2023-02-09T00:00:00"/>
    <n v="4081.5"/>
    <n v="20.709999084472699"/>
  </r>
  <r>
    <x v="3"/>
    <x v="1"/>
    <d v="2023-02-10T00:00:00"/>
    <n v="4090.4599609375"/>
    <n v="20.530000686645501"/>
  </r>
  <r>
    <x v="3"/>
    <x v="1"/>
    <d v="2023-02-13T00:00:00"/>
    <n v="4137.2900390625"/>
    <n v="20.340000152587901"/>
  </r>
  <r>
    <x v="3"/>
    <x v="1"/>
    <d v="2023-02-14T00:00:00"/>
    <n v="4136.1298828125"/>
    <n v="18.909999847412099"/>
  </r>
  <r>
    <x v="3"/>
    <x v="1"/>
    <d v="2023-02-15T00:00:00"/>
    <n v="4147.60009765625"/>
    <n v="18.2299995422363"/>
  </r>
  <r>
    <x v="3"/>
    <x v="1"/>
    <d v="2023-02-16T00:00:00"/>
    <n v="4090.40991210938"/>
    <n v="20.170000076293899"/>
  </r>
  <r>
    <x v="3"/>
    <x v="1"/>
    <d v="2023-02-17T00:00:00"/>
    <n v="4079.09008789062"/>
    <n v="20.0200004577637"/>
  </r>
  <r>
    <x v="3"/>
    <x v="1"/>
    <d v="2023-02-21T00:00:00"/>
    <n v="3997.34008789062"/>
    <n v="22.870000839233398"/>
  </r>
  <r>
    <x v="3"/>
    <x v="1"/>
    <d v="2023-02-22T00:00:00"/>
    <n v="3991.05004882812"/>
    <n v="22.290000915527301"/>
  </r>
  <r>
    <x v="3"/>
    <x v="1"/>
    <d v="2023-02-23T00:00:00"/>
    <n v="4012.32006835938"/>
    <n v="21.139999389648398"/>
  </r>
  <r>
    <x v="3"/>
    <x v="1"/>
    <d v="2023-02-24T00:00:00"/>
    <n v="3970.0400390625"/>
    <n v="21.670000076293899"/>
  </r>
  <r>
    <x v="3"/>
    <x v="1"/>
    <d v="2023-02-27T00:00:00"/>
    <n v="3982.23999023438"/>
    <n v="20.950000762939499"/>
  </r>
  <r>
    <x v="3"/>
    <x v="1"/>
    <d v="2023-02-28T00:00:00"/>
    <n v="3970.14990234375"/>
    <n v="20.700000762939499"/>
  </r>
  <r>
    <x v="3"/>
    <x v="2"/>
    <d v="2023-03-01T00:00:00"/>
    <n v="3951.38989257812"/>
    <n v="20.579999923706101"/>
  </r>
  <r>
    <x v="3"/>
    <x v="2"/>
    <d v="2023-03-02T00:00:00"/>
    <n v="3981.35009765625"/>
    <n v="19.590000152587901"/>
  </r>
  <r>
    <x v="3"/>
    <x v="2"/>
    <d v="2023-03-03T00:00:00"/>
    <n v="4045.63989257812"/>
    <n v="18.4899997711182"/>
  </r>
  <r>
    <x v="3"/>
    <x v="2"/>
    <d v="2023-03-06T00:00:00"/>
    <n v="4048.419921875"/>
    <n v="18.610000610351602"/>
  </r>
  <r>
    <x v="3"/>
    <x v="2"/>
    <d v="2023-03-07T00:00:00"/>
    <n v="3986.3701171875"/>
    <n v="19.590000152587901"/>
  </r>
  <r>
    <x v="3"/>
    <x v="2"/>
    <d v="2023-03-08T00:00:00"/>
    <n v="3992.01000976562"/>
    <n v="19.110000610351602"/>
  </r>
  <r>
    <x v="3"/>
    <x v="2"/>
    <d v="2023-03-09T00:00:00"/>
    <n v="3918.32006835938"/>
    <n v="22.610000610351602"/>
  </r>
  <r>
    <x v="3"/>
    <x v="2"/>
    <d v="2023-03-10T00:00:00"/>
    <n v="3861.59008789062"/>
    <n v="24.799999237060501"/>
  </r>
  <r>
    <x v="3"/>
    <x v="2"/>
    <d v="2023-03-13T00:00:00"/>
    <n v="3855.76000976562"/>
    <n v="26.5200004577637"/>
  </r>
  <r>
    <x v="3"/>
    <x v="2"/>
    <d v="2023-03-14T00:00:00"/>
    <n v="3919.2900390625"/>
    <n v="23.7299995422363"/>
  </r>
  <r>
    <x v="3"/>
    <x v="2"/>
    <d v="2023-03-15T00:00:00"/>
    <n v="3891.92993164062"/>
    <n v="26.139999389648398"/>
  </r>
  <r>
    <x v="3"/>
    <x v="2"/>
    <d v="2023-03-16T00:00:00"/>
    <n v="3960.28002929688"/>
    <n v="22.9899997711182"/>
  </r>
  <r>
    <x v="3"/>
    <x v="2"/>
    <d v="2023-03-17T00:00:00"/>
    <n v="3916.63989257812"/>
    <n v="25.5100002288818"/>
  </r>
  <r>
    <x v="3"/>
    <x v="2"/>
    <d v="2023-03-20T00:00:00"/>
    <n v="3951.57006835938"/>
    <n v="24.149999618530298"/>
  </r>
  <r>
    <x v="3"/>
    <x v="2"/>
    <d v="2023-03-21T00:00:00"/>
    <n v="4002.8701171875"/>
    <n v="21.379999160766602"/>
  </r>
  <r>
    <x v="3"/>
    <x v="2"/>
    <d v="2023-03-22T00:00:00"/>
    <n v="3936.96997070312"/>
    <n v="22.2600002288818"/>
  </r>
  <r>
    <x v="3"/>
    <x v="2"/>
    <d v="2023-03-23T00:00:00"/>
    <n v="3948.71997070312"/>
    <n v="22.610000610351602"/>
  </r>
  <r>
    <x v="3"/>
    <x v="2"/>
    <d v="2023-03-24T00:00:00"/>
    <n v="3970.98999023438"/>
    <n v="21.7399997711182"/>
  </r>
  <r>
    <x v="3"/>
    <x v="2"/>
    <d v="2023-03-27T00:00:00"/>
    <n v="3977.53002929688"/>
    <n v="20.600000381469702"/>
  </r>
  <r>
    <x v="3"/>
    <x v="2"/>
    <d v="2023-03-28T00:00:00"/>
    <n v="3971.27001953125"/>
    <n v="19.969999313354499"/>
  </r>
  <r>
    <x v="3"/>
    <x v="2"/>
    <d v="2023-03-29T00:00:00"/>
    <n v="4027.81005859375"/>
    <n v="19.120000839233398"/>
  </r>
  <r>
    <x v="3"/>
    <x v="2"/>
    <d v="2023-03-30T00:00:00"/>
    <n v="4050.830078125"/>
    <n v="19.0200004577637"/>
  </r>
  <r>
    <x v="3"/>
    <x v="2"/>
    <d v="2023-03-31T00:00:00"/>
    <n v="4109.31005859375"/>
    <n v="18.700000762939499"/>
  </r>
  <r>
    <x v="3"/>
    <x v="3"/>
    <d v="2023-04-03T00:00:00"/>
    <n v="4124.509765625"/>
    <n v="18.549999237060501"/>
  </r>
  <r>
    <x v="3"/>
    <x v="3"/>
    <d v="2023-04-04T00:00:00"/>
    <n v="4100.60009765625"/>
    <n v="19"/>
  </r>
  <r>
    <x v="3"/>
    <x v="3"/>
    <d v="2023-04-05T00:00:00"/>
    <n v="4090.3798828125"/>
    <n v="19.079999923706101"/>
  </r>
  <r>
    <x v="3"/>
    <x v="3"/>
    <d v="2023-04-06T00:00:00"/>
    <n v="4105.02001953125"/>
    <n v="18.399999618530298"/>
  </r>
  <r>
    <x v="3"/>
    <x v="3"/>
    <d v="2023-04-10T00:00:00"/>
    <n v="4109.10986328125"/>
    <n v="18.969999313354499"/>
  </r>
  <r>
    <x v="3"/>
    <x v="3"/>
    <d v="2023-04-11T00:00:00"/>
    <n v="4108.93994140625"/>
    <n v="19.100000381469702"/>
  </r>
  <r>
    <x v="3"/>
    <x v="3"/>
    <d v="2023-04-12T00:00:00"/>
    <n v="4091.94995117188"/>
    <n v="19.090000152587901"/>
  </r>
  <r>
    <x v="3"/>
    <x v="3"/>
    <d v="2023-04-13T00:00:00"/>
    <n v="4146.22021484375"/>
    <n v="17.799999237060501"/>
  </r>
  <r>
    <x v="3"/>
    <x v="3"/>
    <d v="2023-04-14T00:00:00"/>
    <n v="4137.64013671875"/>
    <n v="17.069999694824201"/>
  </r>
  <r>
    <x v="3"/>
    <x v="3"/>
    <d v="2023-04-17T00:00:00"/>
    <n v="4151.31982421875"/>
    <n v="16.950000762939499"/>
  </r>
  <r>
    <x v="3"/>
    <x v="3"/>
    <d v="2023-04-18T00:00:00"/>
    <n v="4154.8701171875"/>
    <n v="16.829999923706101"/>
  </r>
  <r>
    <x v="3"/>
    <x v="3"/>
    <d v="2023-04-19T00:00:00"/>
    <n v="4154.52001953125"/>
    <n v="16.459999084472699"/>
  </r>
  <r>
    <x v="3"/>
    <x v="3"/>
    <d v="2023-04-20T00:00:00"/>
    <n v="4129.7900390625"/>
    <n v="17.170000076293899"/>
  </r>
  <r>
    <x v="3"/>
    <x v="3"/>
    <d v="2023-04-21T00:00:00"/>
    <n v="4133.52001953125"/>
    <n v="16.7700004577637"/>
  </r>
  <r>
    <x v="3"/>
    <x v="3"/>
    <d v="2023-04-24T00:00:00"/>
    <n v="4137.0400390625"/>
    <n v="16.889999389648398"/>
  </r>
  <r>
    <x v="3"/>
    <x v="3"/>
    <d v="2023-04-25T00:00:00"/>
    <n v="4071.6298828125"/>
    <n v="18.7600002288818"/>
  </r>
  <r>
    <x v="3"/>
    <x v="3"/>
    <d v="2023-04-26T00:00:00"/>
    <n v="4055.98999023438"/>
    <n v="18.840000152587901"/>
  </r>
  <r>
    <x v="3"/>
    <x v="3"/>
    <d v="2023-04-27T00:00:00"/>
    <n v="4135.35009765625"/>
    <n v="17.030000686645501"/>
  </r>
  <r>
    <x v="3"/>
    <x v="3"/>
    <d v="2023-04-28T00:00:00"/>
    <n v="4169.47998046875"/>
    <n v="15.7799997329712"/>
  </r>
  <r>
    <x v="3"/>
    <x v="4"/>
    <d v="2023-05-01T00:00:00"/>
    <n v="4167.8701171875"/>
    <n v="16.079999923706101"/>
  </r>
  <r>
    <x v="3"/>
    <x v="4"/>
    <d v="2023-05-02T00:00:00"/>
    <n v="4119.580078125"/>
    <n v="17.780000686645501"/>
  </r>
  <r>
    <x v="3"/>
    <x v="4"/>
    <d v="2023-05-03T00:00:00"/>
    <n v="4090.75"/>
    <n v="18.340000152587901"/>
  </r>
  <r>
    <x v="3"/>
    <x v="4"/>
    <d v="2023-05-04T00:00:00"/>
    <n v="4061.21997070312"/>
    <n v="20.090000152587901"/>
  </r>
  <r>
    <x v="3"/>
    <x v="4"/>
    <d v="2023-05-05T00:00:00"/>
    <n v="4136.25"/>
    <n v="17.190000534057599"/>
  </r>
  <r>
    <x v="3"/>
    <x v="4"/>
    <d v="2023-05-08T00:00:00"/>
    <n v="4138.1201171875"/>
    <n v="16.9799995422363"/>
  </r>
  <r>
    <x v="3"/>
    <x v="4"/>
    <d v="2023-05-09T00:00:00"/>
    <n v="4119.169921875"/>
    <n v="17.709999084472699"/>
  </r>
  <r>
    <x v="3"/>
    <x v="4"/>
    <d v="2023-05-10T00:00:00"/>
    <n v="4137.64013671875"/>
    <n v="16.940000534057599"/>
  </r>
  <r>
    <x v="3"/>
    <x v="4"/>
    <d v="2023-05-11T00:00:00"/>
    <n v="4130.6201171875"/>
    <n v="16.930000305175799"/>
  </r>
  <r>
    <x v="3"/>
    <x v="4"/>
    <d v="2023-05-12T00:00:00"/>
    <n v="4124.080078125"/>
    <n v="17.030000686645501"/>
  </r>
  <r>
    <x v="3"/>
    <x v="4"/>
    <d v="2023-05-15T00:00:00"/>
    <n v="4136.27978515625"/>
    <n v="17.120000839233398"/>
  </r>
  <r>
    <x v="3"/>
    <x v="4"/>
    <d v="2023-05-16T00:00:00"/>
    <n v="4109.89990234375"/>
    <n v="17.9899997711182"/>
  </r>
  <r>
    <x v="3"/>
    <x v="4"/>
    <d v="2023-05-17T00:00:00"/>
    <n v="4158.77001953125"/>
    <n v="16.870000839233398"/>
  </r>
  <r>
    <x v="3"/>
    <x v="4"/>
    <d v="2023-05-18T00:00:00"/>
    <n v="4198.0498046875"/>
    <n v="16.049999237060501"/>
  </r>
  <r>
    <x v="3"/>
    <x v="4"/>
    <d v="2023-05-19T00:00:00"/>
    <n v="4191.97998046875"/>
    <n v="16.809999465942401"/>
  </r>
  <r>
    <x v="3"/>
    <x v="4"/>
    <d v="2023-05-22T00:00:00"/>
    <n v="4192.6298828125"/>
    <n v="17.209999084472699"/>
  </r>
  <r>
    <x v="3"/>
    <x v="4"/>
    <d v="2023-05-23T00:00:00"/>
    <n v="4145.580078125"/>
    <n v="18.530000686645501"/>
  </r>
  <r>
    <x v="3"/>
    <x v="4"/>
    <d v="2023-05-24T00:00:00"/>
    <n v="4115.240234375"/>
    <n v="20.030000686645501"/>
  </r>
  <r>
    <x v="3"/>
    <x v="4"/>
    <d v="2023-05-25T00:00:00"/>
    <n v="4151.27978515625"/>
    <n v="19.139999389648398"/>
  </r>
  <r>
    <x v="3"/>
    <x v="4"/>
    <d v="2023-05-26T00:00:00"/>
    <n v="4205.4501953125"/>
    <n v="17.950000762939499"/>
  </r>
  <r>
    <x v="3"/>
    <x v="4"/>
    <d v="2023-05-30T00:00:00"/>
    <n v="4205.52001953125"/>
    <n v="17.459999084472699"/>
  </r>
  <r>
    <x v="3"/>
    <x v="4"/>
    <d v="2023-05-31T00:00:00"/>
    <n v="4179.830078125"/>
    <n v="17.940000534057599"/>
  </r>
  <r>
    <x v="3"/>
    <x v="5"/>
    <d v="2023-06-01T00:00:00"/>
    <n v="4221.02001953125"/>
    <n v="15.6499996185303"/>
  </r>
  <r>
    <x v="3"/>
    <x v="5"/>
    <d v="2023-06-02T00:00:00"/>
    <n v="4282.3701171875"/>
    <n v="14.6000003814697"/>
  </r>
  <r>
    <x v="3"/>
    <x v="5"/>
    <d v="2023-06-05T00:00:00"/>
    <n v="4273.7900390625"/>
    <n v="14.7299995422363"/>
  </r>
  <r>
    <x v="3"/>
    <x v="5"/>
    <d v="2023-06-06T00:00:00"/>
    <n v="4283.85009765625"/>
    <n v="13.960000038146999"/>
  </r>
  <r>
    <x v="3"/>
    <x v="5"/>
    <d v="2023-06-07T00:00:00"/>
    <n v="4267.52001953125"/>
    <n v="13.939999580383301"/>
  </r>
  <r>
    <x v="3"/>
    <x v="5"/>
    <d v="2023-06-08T00:00:00"/>
    <n v="4293.93017578125"/>
    <n v="13.6499996185303"/>
  </r>
  <r>
    <x v="3"/>
    <x v="5"/>
    <d v="2023-06-09T00:00:00"/>
    <n v="4298.85986328125"/>
    <n v="13.829999923706101"/>
  </r>
  <r>
    <x v="3"/>
    <x v="5"/>
    <d v="2023-06-12T00:00:00"/>
    <n v="4338.93017578125"/>
    <n v="15.0100002288818"/>
  </r>
  <r>
    <x v="3"/>
    <x v="5"/>
    <d v="2023-06-13T00:00:00"/>
    <n v="4369.009765625"/>
    <n v="14.6099996566772"/>
  </r>
  <r>
    <x v="3"/>
    <x v="5"/>
    <d v="2023-06-14T00:00:00"/>
    <n v="4372.58984375"/>
    <n v="13.8800001144409"/>
  </r>
  <r>
    <x v="3"/>
    <x v="5"/>
    <d v="2023-06-15T00:00:00"/>
    <n v="4425.83984375"/>
    <n v="14.5"/>
  </r>
  <r>
    <x v="3"/>
    <x v="5"/>
    <d v="2023-06-16T00:00:00"/>
    <n v="4409.58984375"/>
    <n v="13.539999961853001"/>
  </r>
  <r>
    <x v="3"/>
    <x v="5"/>
    <d v="2023-06-20T00:00:00"/>
    <n v="4388.7099609375"/>
    <n v="13.8800001144409"/>
  </r>
  <r>
    <x v="3"/>
    <x v="5"/>
    <d v="2023-06-21T00:00:00"/>
    <n v="4365.68994140625"/>
    <n v="13.199999809265099"/>
  </r>
  <r>
    <x v="3"/>
    <x v="5"/>
    <d v="2023-06-22T00:00:00"/>
    <n v="4381.89013671875"/>
    <n v="12.9099998474121"/>
  </r>
  <r>
    <x v="3"/>
    <x v="5"/>
    <d v="2023-06-23T00:00:00"/>
    <n v="4348.330078125"/>
    <n v="13.439999580383301"/>
  </r>
  <r>
    <x v="3"/>
    <x v="5"/>
    <d v="2023-06-26T00:00:00"/>
    <n v="4328.81982421875"/>
    <n v="14.25"/>
  </r>
  <r>
    <x v="3"/>
    <x v="5"/>
    <d v="2023-06-27T00:00:00"/>
    <n v="4378.41015625"/>
    <n v="13.7399997711182"/>
  </r>
  <r>
    <x v="3"/>
    <x v="5"/>
    <d v="2023-06-28T00:00:00"/>
    <n v="4376.85986328125"/>
    <n v="13.430000305175801"/>
  </r>
  <r>
    <x v="3"/>
    <x v="5"/>
    <d v="2023-06-29T00:00:00"/>
    <n v="4396.43994140625"/>
    <n v="13.539999961853001"/>
  </r>
  <r>
    <x v="3"/>
    <x v="5"/>
    <d v="2023-06-30T00:00:00"/>
    <n v="4450.3798828125"/>
    <n v="13.5900001525879"/>
  </r>
  <r>
    <x v="3"/>
    <x v="6"/>
    <d v="2023-07-03T00:00:00"/>
    <n v="4455.58984375"/>
    <n v="13.569999694824199"/>
  </r>
  <r>
    <x v="3"/>
    <x v="6"/>
    <d v="2023-07-05T00:00:00"/>
    <n v="4446.81982421875"/>
    <n v="14.180000305175801"/>
  </r>
  <r>
    <x v="3"/>
    <x v="6"/>
    <d v="2023-07-06T00:00:00"/>
    <n v="4411.58984375"/>
    <n v="15.439999580383301"/>
  </r>
  <r>
    <x v="3"/>
    <x v="6"/>
    <d v="2023-07-07T00:00:00"/>
    <n v="4398.9501953125"/>
    <n v="14.829999923706101"/>
  </r>
  <r>
    <x v="3"/>
    <x v="6"/>
    <d v="2023-07-10T00:00:00"/>
    <n v="4409.52978515625"/>
    <n v="15.069999694824199"/>
  </r>
  <r>
    <x v="3"/>
    <x v="6"/>
    <d v="2023-07-11T00:00:00"/>
    <n v="4439.259765625"/>
    <n v="14.8400001525879"/>
  </r>
  <r>
    <x v="3"/>
    <x v="6"/>
    <d v="2023-07-12T00:00:00"/>
    <n v="4472.16015625"/>
    <n v="13.539999961853001"/>
  </r>
  <r>
    <x v="3"/>
    <x v="6"/>
    <d v="2023-07-13T00:00:00"/>
    <n v="4510.0400390625"/>
    <n v="13.6099996566772"/>
  </r>
  <r>
    <x v="3"/>
    <x v="6"/>
    <d v="2023-07-14T00:00:00"/>
    <n v="4505.419921875"/>
    <n v="13.3400001525879"/>
  </r>
  <r>
    <x v="3"/>
    <x v="6"/>
    <d v="2023-07-17T00:00:00"/>
    <n v="4522.7900390625"/>
    <n v="13.4799995422363"/>
  </r>
  <r>
    <x v="3"/>
    <x v="6"/>
    <d v="2023-07-18T00:00:00"/>
    <n v="4554.97998046875"/>
    <n v="13.300000190734901"/>
  </r>
  <r>
    <x v="3"/>
    <x v="6"/>
    <d v="2023-07-19T00:00:00"/>
    <n v="4565.72021484375"/>
    <n v="13.7600002288818"/>
  </r>
  <r>
    <x v="3"/>
    <x v="6"/>
    <d v="2023-07-20T00:00:00"/>
    <n v="4534.8701171875"/>
    <n v="13.9899997711182"/>
  </r>
  <r>
    <x v="3"/>
    <x v="6"/>
    <d v="2023-07-21T00:00:00"/>
    <n v="4536.33984375"/>
    <n v="13.6000003814697"/>
  </r>
  <r>
    <x v="3"/>
    <x v="6"/>
    <d v="2023-07-24T00:00:00"/>
    <n v="4554.64013671875"/>
    <n v="13.9099998474121"/>
  </r>
  <r>
    <x v="3"/>
    <x v="6"/>
    <d v="2023-07-25T00:00:00"/>
    <n v="4567.4599609375"/>
    <n v="13.8599996566772"/>
  </r>
  <r>
    <x v="3"/>
    <x v="6"/>
    <d v="2023-07-26T00:00:00"/>
    <n v="4566.75"/>
    <n v="13.189999580383301"/>
  </r>
  <r>
    <x v="3"/>
    <x v="6"/>
    <d v="2023-07-27T00:00:00"/>
    <n v="4537.41015625"/>
    <n v="14.4099998474121"/>
  </r>
  <r>
    <x v="3"/>
    <x v="6"/>
    <d v="2023-07-28T00:00:00"/>
    <n v="4582.22998046875"/>
    <n v="13.329999923706101"/>
  </r>
  <r>
    <x v="3"/>
    <x v="6"/>
    <d v="2023-07-31T00:00:00"/>
    <n v="4588.9599609375"/>
    <n v="13.6300001144409"/>
  </r>
  <r>
    <x v="3"/>
    <x v="7"/>
    <d v="2023-08-01T00:00:00"/>
    <n v="4576.72998046875"/>
    <n v="13.930000305175801"/>
  </r>
  <r>
    <x v="3"/>
    <x v="7"/>
    <d v="2023-08-02T00:00:00"/>
    <n v="4513.39013671875"/>
    <n v="16.090000152587901"/>
  </r>
  <r>
    <x v="3"/>
    <x v="7"/>
    <d v="2023-08-03T00:00:00"/>
    <n v="4501.89013671875"/>
    <n v="15.920000076293899"/>
  </r>
  <r>
    <x v="3"/>
    <x v="7"/>
    <d v="2023-08-04T00:00:00"/>
    <n v="4478.02978515625"/>
    <n v="17.100000381469702"/>
  </r>
  <r>
    <x v="3"/>
    <x v="7"/>
    <d v="2023-08-07T00:00:00"/>
    <n v="4518.43994140625"/>
    <n v="15.7700004577637"/>
  </r>
  <r>
    <x v="3"/>
    <x v="7"/>
    <d v="2023-08-08T00:00:00"/>
    <n v="4499.3798828125"/>
    <n v="15.9899997711182"/>
  </r>
  <r>
    <x v="3"/>
    <x v="7"/>
    <d v="2023-08-09T00:00:00"/>
    <n v="4467.7099609375"/>
    <n v="15.960000038146999"/>
  </r>
  <r>
    <x v="3"/>
    <x v="7"/>
    <d v="2023-08-10T00:00:00"/>
    <n v="4468.830078125"/>
    <n v="15.8500003814697"/>
  </r>
  <r>
    <x v="3"/>
    <x v="7"/>
    <d v="2023-08-11T00:00:00"/>
    <n v="4464.0498046875"/>
    <n v="14.8400001525879"/>
  </r>
  <r>
    <x v="3"/>
    <x v="7"/>
    <d v="2023-08-14T00:00:00"/>
    <n v="4489.72021484375"/>
    <n v="14.819999694824199"/>
  </r>
  <r>
    <x v="3"/>
    <x v="7"/>
    <d v="2023-08-15T00:00:00"/>
    <n v="4437.85986328125"/>
    <n v="16.459999084472699"/>
  </r>
  <r>
    <x v="3"/>
    <x v="7"/>
    <d v="2023-08-16T00:00:00"/>
    <n v="4404.330078125"/>
    <n v="16.780000686645501"/>
  </r>
  <r>
    <x v="3"/>
    <x v="7"/>
    <d v="2023-08-17T00:00:00"/>
    <n v="4370.35986328125"/>
    <n v="17.889999389648398"/>
  </r>
  <r>
    <x v="3"/>
    <x v="7"/>
    <d v="2023-08-18T00:00:00"/>
    <n v="4369.7099609375"/>
    <n v="17.299999237060501"/>
  </r>
  <r>
    <x v="3"/>
    <x v="7"/>
    <d v="2023-08-21T00:00:00"/>
    <n v="4399.77001953125"/>
    <n v="17.129999160766602"/>
  </r>
  <r>
    <x v="3"/>
    <x v="7"/>
    <d v="2023-08-22T00:00:00"/>
    <n v="4387.5498046875"/>
    <n v="16.969999313354499"/>
  </r>
  <r>
    <x v="3"/>
    <x v="7"/>
    <d v="2023-08-23T00:00:00"/>
    <n v="4436.009765625"/>
    <n v="15.9799995422363"/>
  </r>
  <r>
    <x v="3"/>
    <x v="7"/>
    <d v="2023-08-24T00:00:00"/>
    <n v="4376.31005859375"/>
    <n v="17.200000762939499"/>
  </r>
  <r>
    <x v="3"/>
    <x v="7"/>
    <d v="2023-08-25T00:00:00"/>
    <n v="4405.7099609375"/>
    <n v="15.680000305175801"/>
  </r>
  <r>
    <x v="3"/>
    <x v="7"/>
    <d v="2023-08-28T00:00:00"/>
    <n v="4433.31005859375"/>
    <n v="15.079999923706101"/>
  </r>
  <r>
    <x v="3"/>
    <x v="7"/>
    <d v="2023-08-29T00:00:00"/>
    <n v="4497.6298828125"/>
    <n v="14.449999809265099"/>
  </r>
  <r>
    <x v="3"/>
    <x v="7"/>
    <d v="2023-08-30T00:00:00"/>
    <n v="4514.8701171875"/>
    <n v="13.8800001144409"/>
  </r>
  <r>
    <x v="3"/>
    <x v="7"/>
    <d v="2023-08-31T00:00:00"/>
    <n v="4507.66015625"/>
    <n v="13.569999694824199"/>
  </r>
  <r>
    <x v="3"/>
    <x v="8"/>
    <d v="2023-09-01T00:00:00"/>
    <n v="4515.77001953125"/>
    <n v="13.0900001525879"/>
  </r>
  <r>
    <x v="3"/>
    <x v="8"/>
    <d v="2023-09-05T00:00:00"/>
    <n v="4496.830078125"/>
    <n v="14.0100002288818"/>
  </r>
  <r>
    <x v="3"/>
    <x v="8"/>
    <d v="2023-09-06T00:00:00"/>
    <n v="4465.47998046875"/>
    <n v="14.449999809265099"/>
  </r>
  <r>
    <x v="3"/>
    <x v="8"/>
    <d v="2023-09-07T00:00:00"/>
    <n v="4451.14013671875"/>
    <n v="14.3999996185303"/>
  </r>
  <r>
    <x v="3"/>
    <x v="8"/>
    <d v="2023-09-08T00:00:00"/>
    <n v="4457.490234375"/>
    <n v="13.8400001525879"/>
  </r>
  <r>
    <x v="3"/>
    <x v="8"/>
    <d v="2023-09-11T00:00:00"/>
    <n v="4487.4599609375"/>
    <n v="13.800000190734901"/>
  </r>
  <r>
    <x v="3"/>
    <x v="8"/>
    <d v="2023-09-12T00:00:00"/>
    <n v="4461.89990234375"/>
    <n v="14.2299995422363"/>
  </r>
  <r>
    <x v="3"/>
    <x v="8"/>
    <d v="2023-09-13T00:00:00"/>
    <n v="4467.43994140625"/>
    <n v="13.4799995422363"/>
  </r>
  <r>
    <x v="3"/>
    <x v="8"/>
    <d v="2023-09-14T00:00:00"/>
    <n v="4505.10009765625"/>
    <n v="12.819999694824199"/>
  </r>
  <r>
    <x v="3"/>
    <x v="8"/>
    <d v="2023-09-15T00:00:00"/>
    <n v="4450.31982421875"/>
    <n v="13.789999961853001"/>
  </r>
  <r>
    <x v="3"/>
    <x v="8"/>
    <d v="2023-09-18T00:00:00"/>
    <n v="4453.52978515625"/>
    <n v="14"/>
  </r>
  <r>
    <x v="3"/>
    <x v="8"/>
    <d v="2023-09-19T00:00:00"/>
    <n v="4443.9501953125"/>
    <n v="14.1099996566772"/>
  </r>
  <r>
    <x v="3"/>
    <x v="8"/>
    <d v="2023-09-20T00:00:00"/>
    <n v="4402.2001953125"/>
    <n v="15.1400003433228"/>
  </r>
  <r>
    <x v="3"/>
    <x v="8"/>
    <d v="2023-09-21T00:00:00"/>
    <n v="4330"/>
    <n v="17.540000915527301"/>
  </r>
  <r>
    <x v="3"/>
    <x v="8"/>
    <d v="2023-09-22T00:00:00"/>
    <n v="4320.06005859375"/>
    <n v="17.200000762939499"/>
  </r>
  <r>
    <x v="3"/>
    <x v="8"/>
    <d v="2023-09-25T00:00:00"/>
    <n v="4337.43994140625"/>
    <n v="16.899999618530298"/>
  </r>
  <r>
    <x v="3"/>
    <x v="8"/>
    <d v="2023-09-26T00:00:00"/>
    <n v="4273.52978515625"/>
    <n v="18.940000534057599"/>
  </r>
  <r>
    <x v="3"/>
    <x v="8"/>
    <d v="2023-09-27T00:00:00"/>
    <n v="4274.509765625"/>
    <n v="18.219999313354499"/>
  </r>
  <r>
    <x v="3"/>
    <x v="8"/>
    <d v="2023-09-28T00:00:00"/>
    <n v="4299.7001953125"/>
    <n v="17.340000152587901"/>
  </r>
  <r>
    <x v="3"/>
    <x v="8"/>
    <d v="2023-09-29T00:00:00"/>
    <n v="4288.0498046875"/>
    <n v="17.5200004577637"/>
  </r>
  <r>
    <x v="3"/>
    <x v="9"/>
    <d v="2023-10-02T00:00:00"/>
    <n v="4288.39013671875"/>
    <n v="17.610000610351602"/>
  </r>
  <r>
    <x v="3"/>
    <x v="9"/>
    <d v="2023-10-03T00:00:00"/>
    <n v="4229.4501953125"/>
    <n v="19.780000686645501"/>
  </r>
  <r>
    <x v="3"/>
    <x v="9"/>
    <d v="2023-10-04T00:00:00"/>
    <n v="4263.75"/>
    <n v="18.579999923706101"/>
  </r>
  <r>
    <x v="3"/>
    <x v="9"/>
    <d v="2023-10-05T00:00:00"/>
    <n v="4258.18994140625"/>
    <n v="18.4899997711182"/>
  </r>
  <r>
    <x v="3"/>
    <x v="9"/>
    <d v="2023-10-06T00:00:00"/>
    <n v="4308.5"/>
    <n v="17.450000762939499"/>
  </r>
  <r>
    <x v="3"/>
    <x v="9"/>
    <d v="2023-10-09T00:00:00"/>
    <n v="4335.66015625"/>
    <n v="17.700000762939499"/>
  </r>
  <r>
    <x v="3"/>
    <x v="9"/>
    <d v="2023-10-10T00:00:00"/>
    <n v="4358.240234375"/>
    <n v="17.030000686645501"/>
  </r>
  <r>
    <x v="3"/>
    <x v="9"/>
    <d v="2023-10-11T00:00:00"/>
    <n v="4376.9501953125"/>
    <n v="16.090000152587901"/>
  </r>
  <r>
    <x v="3"/>
    <x v="9"/>
    <d v="2023-10-12T00:00:00"/>
    <n v="4349.60986328125"/>
    <n v="16.690000534057599"/>
  </r>
  <r>
    <x v="3"/>
    <x v="9"/>
    <d v="2023-10-13T00:00:00"/>
    <n v="4327.77978515625"/>
    <n v="19.319999694824201"/>
  </r>
  <r>
    <x v="3"/>
    <x v="9"/>
    <d v="2023-10-16T00:00:00"/>
    <n v="4373.6298828125"/>
    <n v="17.209999084472699"/>
  </r>
  <r>
    <x v="3"/>
    <x v="9"/>
    <d v="2023-10-17T00:00:00"/>
    <n v="4373.2001953125"/>
    <n v="17.879999160766602"/>
  </r>
  <r>
    <x v="3"/>
    <x v="9"/>
    <d v="2023-10-18T00:00:00"/>
    <n v="4314.60009765625"/>
    <n v="19.219999313354499"/>
  </r>
  <r>
    <x v="3"/>
    <x v="9"/>
    <d v="2023-10-19T00:00:00"/>
    <n v="4278"/>
    <n v="21.399999618530298"/>
  </r>
  <r>
    <x v="3"/>
    <x v="9"/>
    <d v="2023-10-20T00:00:00"/>
    <n v="4224.16015625"/>
    <n v="21.709999084472699"/>
  </r>
  <r>
    <x v="3"/>
    <x v="9"/>
    <d v="2023-10-23T00:00:00"/>
    <n v="4217.0400390625"/>
    <n v="20.370000839233398"/>
  </r>
  <r>
    <x v="3"/>
    <x v="9"/>
    <d v="2023-10-24T00:00:00"/>
    <n v="4247.68017578125"/>
    <n v="18.969999313354499"/>
  </r>
  <r>
    <x v="3"/>
    <x v="9"/>
    <d v="2023-10-25T00:00:00"/>
    <n v="4186.77001953125"/>
    <n v="20.190000534057599"/>
  </r>
  <r>
    <x v="3"/>
    <x v="9"/>
    <d v="2023-10-26T00:00:00"/>
    <n v="4137.22998046875"/>
    <n v="20.680000305175799"/>
  </r>
  <r>
    <x v="3"/>
    <x v="9"/>
    <d v="2023-10-27T00:00:00"/>
    <n v="4117.3701171875"/>
    <n v="21.2700004577637"/>
  </r>
  <r>
    <x v="3"/>
    <x v="9"/>
    <d v="2023-10-30T00:00:00"/>
    <n v="4166.81982421875"/>
    <n v="19.75"/>
  </r>
  <r>
    <x v="3"/>
    <x v="9"/>
    <d v="2023-10-31T00:00:00"/>
    <n v="4193.7998046875"/>
    <n v="18.139999389648398"/>
  </r>
  <r>
    <x v="3"/>
    <x v="10"/>
    <d v="2023-11-01T00:00:00"/>
    <n v="4237.85986328125"/>
    <n v="16.870000839233398"/>
  </r>
  <r>
    <x v="3"/>
    <x v="10"/>
    <d v="2023-11-02T00:00:00"/>
    <n v="4317.77978515625"/>
    <n v="15.6599998474121"/>
  </r>
  <r>
    <x v="3"/>
    <x v="10"/>
    <d v="2023-11-03T00:00:00"/>
    <n v="4358.33984375"/>
    <n v="14.9099998474121"/>
  </r>
  <r>
    <x v="3"/>
    <x v="10"/>
    <d v="2023-11-06T00:00:00"/>
    <n v="4365.97998046875"/>
    <n v="14.8900003433228"/>
  </r>
  <r>
    <x v="3"/>
    <x v="10"/>
    <d v="2023-11-07T00:00:00"/>
    <n v="4378.3798828125"/>
    <n v="14.810000419616699"/>
  </r>
  <r>
    <x v="3"/>
    <x v="10"/>
    <d v="2023-11-08T00:00:00"/>
    <n v="4382.77978515625"/>
    <n v="14.449999809265099"/>
  </r>
  <r>
    <x v="3"/>
    <x v="10"/>
    <d v="2023-11-09T00:00:00"/>
    <n v="4347.35009765625"/>
    <n v="15.289999961853001"/>
  </r>
  <r>
    <x v="3"/>
    <x v="10"/>
    <d v="2023-11-10T00:00:00"/>
    <n v="4415.240234375"/>
    <n v="14.170000076293899"/>
  </r>
  <r>
    <x v="3"/>
    <x v="10"/>
    <d v="2023-11-13T00:00:00"/>
    <n v="4411.5498046875"/>
    <n v="14.7600002288818"/>
  </r>
  <r>
    <x v="3"/>
    <x v="10"/>
    <d v="2023-11-14T00:00:00"/>
    <n v="4495.7001953125"/>
    <n v="14.1599998474121"/>
  </r>
  <r>
    <x v="3"/>
    <x v="10"/>
    <d v="2023-11-15T00:00:00"/>
    <n v="4502.8798828125"/>
    <n v="14.180000305175801"/>
  </r>
  <r>
    <x v="3"/>
    <x v="10"/>
    <d v="2023-11-16T00:00:00"/>
    <n v="4508.240234375"/>
    <n v="14.319999694824199"/>
  </r>
  <r>
    <x v="3"/>
    <x v="10"/>
    <d v="2023-11-17T00:00:00"/>
    <n v="4514.02001953125"/>
    <n v="13.800000190734901"/>
  </r>
  <r>
    <x v="3"/>
    <x v="10"/>
    <d v="2023-11-20T00:00:00"/>
    <n v="4547.3798828125"/>
    <n v="13.4099998474121"/>
  </r>
  <r>
    <x v="3"/>
    <x v="10"/>
    <d v="2023-11-21T00:00:00"/>
    <n v="4538.18994140625"/>
    <n v="13.3500003814697"/>
  </r>
  <r>
    <x v="3"/>
    <x v="10"/>
    <d v="2023-11-22T00:00:00"/>
    <n v="4556.6201171875"/>
    <n v="12.8500003814697"/>
  </r>
  <r>
    <x v="3"/>
    <x v="10"/>
    <d v="2023-11-24T00:00:00"/>
    <n v="4559.33984375"/>
    <n v="12.460000038146999"/>
  </r>
  <r>
    <x v="3"/>
    <x v="10"/>
    <d v="2023-11-27T00:00:00"/>
    <n v="4550.43017578125"/>
    <n v="12.689999580383301"/>
  </r>
  <r>
    <x v="3"/>
    <x v="10"/>
    <d v="2023-11-28T00:00:00"/>
    <n v="4554.89013671875"/>
    <n v="12.689999580383301"/>
  </r>
  <r>
    <x v="3"/>
    <x v="10"/>
    <d v="2023-11-29T00:00:00"/>
    <n v="4550.580078125"/>
    <n v="12.9799995422363"/>
  </r>
  <r>
    <x v="3"/>
    <x v="10"/>
    <d v="2023-11-30T00:00:00"/>
    <n v="4567.7998046875"/>
    <n v="12.920000076293899"/>
  </r>
  <r>
    <x v="3"/>
    <x v="11"/>
    <d v="2023-12-01T00:00:00"/>
    <n v="4594.6298828125"/>
    <n v="12.6300001144409"/>
  </r>
  <r>
    <x v="3"/>
    <x v="11"/>
    <d v="2023-12-04T00:00:00"/>
    <n v="4569.77978515625"/>
    <n v="13.079999923706101"/>
  </r>
  <r>
    <x v="3"/>
    <x v="11"/>
    <d v="2023-12-05T00:00:00"/>
    <n v="4567.18017578125"/>
    <n v="12.8500003814697"/>
  </r>
  <r>
    <x v="3"/>
    <x v="11"/>
    <d v="2023-12-06T00:00:00"/>
    <n v="4549.33984375"/>
    <n v="12.9700002670288"/>
  </r>
  <r>
    <x v="3"/>
    <x v="11"/>
    <d v="2023-12-07T00:00:00"/>
    <n v="4585.58984375"/>
    <n v="13.060000419616699"/>
  </r>
  <r>
    <x v="3"/>
    <x v="11"/>
    <d v="2023-12-08T00:00:00"/>
    <n v="4604.3701171875"/>
    <n v="12.3500003814697"/>
  </r>
  <r>
    <x v="3"/>
    <x v="11"/>
    <d v="2023-12-11T00:00:00"/>
    <n v="4622.43994140625"/>
    <n v="12.6300001144409"/>
  </r>
  <r>
    <x v="3"/>
    <x v="11"/>
    <d v="2023-12-12T00:00:00"/>
    <n v="4643.7001953125"/>
    <n v="12.069999694824199"/>
  </r>
  <r>
    <x v="3"/>
    <x v="11"/>
    <d v="2023-12-13T00:00:00"/>
    <n v="4707.08984375"/>
    <n v="12.189999580383301"/>
  </r>
  <r>
    <x v="3"/>
    <x v="11"/>
    <d v="2023-12-14T00:00:00"/>
    <n v="4719.5498046875"/>
    <n v="12.4799995422363"/>
  </r>
  <r>
    <x v="3"/>
    <x v="11"/>
    <d v="2023-12-15T00:00:00"/>
    <n v="4719.18994140625"/>
    <n v="12.2799997329712"/>
  </r>
  <r>
    <x v="3"/>
    <x v="11"/>
    <d v="2023-12-18T00:00:00"/>
    <n v="4740.56005859375"/>
    <n v="12.560000419616699"/>
  </r>
  <r>
    <x v="3"/>
    <x v="11"/>
    <d v="2023-12-19T00:00:00"/>
    <n v="4768.3701171875"/>
    <n v="12.5299997329712"/>
  </r>
  <r>
    <x v="3"/>
    <x v="11"/>
    <d v="2023-12-20T00:00:00"/>
    <n v="4698.35009765625"/>
    <n v="13.670000076293899"/>
  </r>
  <r>
    <x v="3"/>
    <x v="11"/>
    <d v="2023-12-21T00:00:00"/>
    <n v="4746.75"/>
    <n v="13.6499996185303"/>
  </r>
  <r>
    <x v="3"/>
    <x v="11"/>
    <d v="2023-12-22T00:00:00"/>
    <n v="4754.6298828125"/>
    <n v="13.0299997329712"/>
  </r>
  <r>
    <x v="3"/>
    <x v="11"/>
    <d v="2023-12-26T00:00:00"/>
    <n v="4774.75"/>
    <n v="12.9899997711182"/>
  </r>
  <r>
    <x v="3"/>
    <x v="11"/>
    <d v="2023-12-27T00:00:00"/>
    <n v="4781.580078125"/>
    <n v="12.430000305175801"/>
  </r>
  <r>
    <x v="3"/>
    <x v="11"/>
    <d v="2023-12-28T00:00:00"/>
    <n v="4783.35009765625"/>
    <n v="12.4700002670288"/>
  </r>
  <r>
    <x v="3"/>
    <x v="11"/>
    <d v="2023-12-29T00:00:00"/>
    <n v="4769.830078125"/>
    <n v="12.449999809265099"/>
  </r>
  <r>
    <x v="4"/>
    <x v="0"/>
    <d v="2024-01-02T00:00:00"/>
    <n v="4742.830078125"/>
    <n v="13.199999809265099"/>
  </r>
  <r>
    <x v="4"/>
    <x v="0"/>
    <d v="2024-01-03T00:00:00"/>
    <n v="4704.81005859375"/>
    <n v="14.039999961853001"/>
  </r>
  <r>
    <x v="4"/>
    <x v="0"/>
    <d v="2024-01-04T00:00:00"/>
    <n v="4688.68017578125"/>
    <n v="14.1300001144409"/>
  </r>
  <r>
    <x v="4"/>
    <x v="0"/>
    <d v="2024-01-05T00:00:00"/>
    <n v="4697.240234375"/>
    <n v="13.3500003814697"/>
  </r>
  <r>
    <x v="4"/>
    <x v="0"/>
    <d v="2024-01-08T00:00:00"/>
    <n v="4763.5400390625"/>
    <n v="13.079999923706101"/>
  </r>
  <r>
    <x v="4"/>
    <x v="0"/>
    <d v="2024-01-09T00:00:00"/>
    <n v="4756.5"/>
    <n v="12.7600002288818"/>
  </r>
  <r>
    <x v="4"/>
    <x v="0"/>
    <d v="2024-01-10T00:00:00"/>
    <n v="4783.4501953125"/>
    <n v="12.689999580383301"/>
  </r>
  <r>
    <x v="4"/>
    <x v="0"/>
    <d v="2024-01-11T00:00:00"/>
    <n v="4780.240234375"/>
    <n v="12.439999580383301"/>
  </r>
  <r>
    <x v="4"/>
    <x v="0"/>
    <d v="2024-01-12T00:00:00"/>
    <n v="4783.830078125"/>
    <n v="12.699999809265099"/>
  </r>
  <r>
    <x v="4"/>
    <x v="0"/>
    <d v="2024-01-16T00:00:00"/>
    <n v="4765.97998046875"/>
    <n v="13.8400001525879"/>
  </r>
  <r>
    <x v="4"/>
    <x v="0"/>
    <d v="2024-01-17T00:00:00"/>
    <n v="4739.2099609375"/>
    <n v="14.789999961853001"/>
  </r>
  <r>
    <x v="4"/>
    <x v="0"/>
    <d v="2024-01-18T00:00:00"/>
    <n v="4780.93994140625"/>
    <n v="14.1300001144409"/>
  </r>
  <r>
    <x v="4"/>
    <x v="0"/>
    <d v="2024-01-19T00:00:00"/>
    <n v="4839.81005859375"/>
    <n v="13.300000190734901"/>
  </r>
  <r>
    <x v="4"/>
    <x v="0"/>
    <d v="2024-01-22T00:00:00"/>
    <n v="4850.43017578125"/>
    <n v="13.189999580383301"/>
  </r>
  <r>
    <x v="4"/>
    <x v="0"/>
    <d v="2024-01-23T00:00:00"/>
    <n v="4864.60009765625"/>
    <n v="12.550000190734901"/>
  </r>
  <r>
    <x v="4"/>
    <x v="0"/>
    <d v="2024-01-24T00:00:00"/>
    <n v="4868.5498046875"/>
    <n v="13.1400003433228"/>
  </r>
  <r>
    <x v="4"/>
    <x v="0"/>
    <d v="2024-01-25T00:00:00"/>
    <n v="4894.16015625"/>
    <n v="13.449999809265099"/>
  </r>
  <r>
    <x v="4"/>
    <x v="0"/>
    <d v="2024-01-26T00:00:00"/>
    <n v="4890.97021484375"/>
    <n v="13.2600002288818"/>
  </r>
  <r>
    <x v="4"/>
    <x v="0"/>
    <d v="2024-01-29T00:00:00"/>
    <n v="4927.93017578125"/>
    <n v="13.6000003814697"/>
  </r>
  <r>
    <x v="4"/>
    <x v="0"/>
    <d v="2024-01-30T00:00:00"/>
    <n v="4924.97021484375"/>
    <n v="13.310000419616699"/>
  </r>
  <r>
    <x v="4"/>
    <x v="0"/>
    <d v="2024-01-31T00:00:00"/>
    <n v="4845.64990234375"/>
    <n v="14.3500003814697"/>
  </r>
  <r>
    <x v="4"/>
    <x v="1"/>
    <d v="2024-02-01T00:00:00"/>
    <n v="4906.18994140625"/>
    <n v="13.8800001144409"/>
  </r>
  <r>
    <x v="4"/>
    <x v="1"/>
    <d v="2024-02-02T00:00:00"/>
    <n v="4958.60986328125"/>
    <n v="13.8500003814697"/>
  </r>
  <r>
    <x v="4"/>
    <x v="1"/>
    <d v="2024-02-05T00:00:00"/>
    <n v="4942.81005859375"/>
    <n v="13.670000076293899"/>
  </r>
  <r>
    <x v="4"/>
    <x v="1"/>
    <d v="2024-02-06T00:00:00"/>
    <n v="4954.22998046875"/>
    <n v="13.060000419616699"/>
  </r>
  <r>
    <x v="4"/>
    <x v="1"/>
    <d v="2024-02-07T00:00:00"/>
    <n v="4995.06005859375"/>
    <n v="12.829999923706101"/>
  </r>
  <r>
    <x v="4"/>
    <x v="1"/>
    <d v="2024-02-08T00:00:00"/>
    <n v="4997.91015625"/>
    <n v="12.789999961853001"/>
  </r>
  <r>
    <x v="4"/>
    <x v="1"/>
    <d v="2024-02-09T00:00:00"/>
    <n v="5026.60986328125"/>
    <n v="12.930000305175801"/>
  </r>
  <r>
    <x v="4"/>
    <x v="1"/>
    <d v="2024-02-12T00:00:00"/>
    <n v="5021.83984375"/>
    <n v="13.930000305175801"/>
  </r>
  <r>
    <x v="4"/>
    <x v="1"/>
    <d v="2024-02-13T00:00:00"/>
    <n v="4953.169921875"/>
    <n v="15.8500003814697"/>
  </r>
  <r>
    <x v="4"/>
    <x v="1"/>
    <d v="2024-02-14T00:00:00"/>
    <n v="5000.6201171875"/>
    <n v="14.3800001144409"/>
  </r>
  <r>
    <x v="4"/>
    <x v="1"/>
    <d v="2024-02-15T00:00:00"/>
    <n v="5029.72998046875"/>
    <n v="14.0100002288818"/>
  </r>
  <r>
    <x v="4"/>
    <x v="1"/>
    <d v="2024-02-16T00:00:00"/>
    <n v="5005.56982421875"/>
    <n v="14.2399997711182"/>
  </r>
  <r>
    <x v="4"/>
    <x v="1"/>
    <d v="2024-02-20T00:00:00"/>
    <n v="4975.509765625"/>
    <n v="15.420000076293899"/>
  </r>
  <r>
    <x v="4"/>
    <x v="1"/>
    <d v="2024-02-21T00:00:00"/>
    <n v="4981.7998046875"/>
    <n v="15.3400001525879"/>
  </r>
  <r>
    <x v="4"/>
    <x v="1"/>
    <d v="2024-02-22T00:00:00"/>
    <n v="5087.02978515625"/>
    <n v="14.539999961853001"/>
  </r>
  <r>
    <x v="4"/>
    <x v="1"/>
    <d v="2024-02-23T00:00:00"/>
    <n v="5088.7998046875"/>
    <n v="13.75"/>
  </r>
  <r>
    <x v="4"/>
    <x v="1"/>
    <d v="2024-02-26T00:00:00"/>
    <n v="5069.52978515625"/>
    <n v="13.7399997711182"/>
  </r>
  <r>
    <x v="4"/>
    <x v="1"/>
    <d v="2024-02-27T00:00:00"/>
    <n v="5078.18017578125"/>
    <n v="13.430000305175801"/>
  </r>
  <r>
    <x v="4"/>
    <x v="1"/>
    <d v="2024-02-28T00:00:00"/>
    <n v="5069.759765625"/>
    <n v="13.8400001525879"/>
  </r>
  <r>
    <x v="4"/>
    <x v="1"/>
    <d v="2024-02-29T00:00:00"/>
    <n v="5096.27001953125"/>
    <n v="13.3999996185303"/>
  </r>
  <r>
    <x v="4"/>
    <x v="2"/>
    <d v="2024-03-01T00:00:00"/>
    <n v="5137.080078125"/>
    <n v="13.1099996566772"/>
  </r>
  <r>
    <x v="4"/>
    <x v="2"/>
    <d v="2024-03-04T00:00:00"/>
    <n v="5130.9501953125"/>
    <n v="13.4899997711182"/>
  </r>
  <r>
    <x v="4"/>
    <x v="2"/>
    <d v="2024-03-05T00:00:00"/>
    <n v="5078.64990234375"/>
    <n v="14.460000038146999"/>
  </r>
  <r>
    <x v="4"/>
    <x v="2"/>
    <d v="2024-03-06T00:00:00"/>
    <n v="5104.759765625"/>
    <n v="14.5"/>
  </r>
  <r>
    <x v="4"/>
    <x v="2"/>
    <d v="2024-03-07T00:00:00"/>
    <n v="5157.35986328125"/>
    <n v="14.439999580383301"/>
  </r>
  <r>
    <x v="4"/>
    <x v="2"/>
    <d v="2024-03-08T00:00:00"/>
    <n v="5123.68994140625"/>
    <n v="14.7399997711182"/>
  </r>
  <r>
    <x v="4"/>
    <x v="2"/>
    <d v="2024-03-11T00:00:00"/>
    <n v="5117.93994140625"/>
    <n v="15.2200002670288"/>
  </r>
  <r>
    <x v="4"/>
    <x v="2"/>
    <d v="2024-03-12T00:00:00"/>
    <n v="5175.27001953125"/>
    <n v="13.8400001525879"/>
  </r>
  <r>
    <x v="4"/>
    <x v="2"/>
    <d v="2024-03-13T00:00:00"/>
    <n v="5165.31005859375"/>
    <n v="13.75"/>
  </r>
  <r>
    <x v="4"/>
    <x v="2"/>
    <d v="2024-03-14T00:00:00"/>
    <n v="5150.47998046875"/>
    <n v="14.3999996185303"/>
  </r>
  <r>
    <x v="4"/>
    <x v="2"/>
    <d v="2024-03-15T00:00:00"/>
    <n v="5117.08984375"/>
    <n v="14.4099998474121"/>
  </r>
  <r>
    <x v="4"/>
    <x v="2"/>
    <d v="2024-03-18T00:00:00"/>
    <n v="5149.419921875"/>
    <n v="14.329999923706101"/>
  </r>
  <r>
    <x v="4"/>
    <x v="2"/>
    <d v="2024-03-19T00:00:00"/>
    <n v="5178.509765625"/>
    <n v="13.819999694824199"/>
  </r>
  <r>
    <x v="4"/>
    <x v="2"/>
    <d v="2024-03-20T00:00:00"/>
    <n v="5224.6201171875"/>
    <n v="13.039999961853001"/>
  </r>
  <r>
    <x v="4"/>
    <x v="2"/>
    <d v="2024-03-21T00:00:00"/>
    <n v="5241.52978515625"/>
    <n v="12.920000076293899"/>
  </r>
  <r>
    <x v="4"/>
    <x v="2"/>
    <d v="2024-03-22T00:00:00"/>
    <n v="5234.18017578125"/>
    <n v="13.060000419616699"/>
  </r>
  <r>
    <x v="4"/>
    <x v="2"/>
    <d v="2024-03-25T00:00:00"/>
    <n v="5218.18994140625"/>
    <n v="13.189999580383301"/>
  </r>
  <r>
    <x v="4"/>
    <x v="2"/>
    <d v="2024-03-26T00:00:00"/>
    <n v="5203.580078125"/>
    <n v="13.2399997711182"/>
  </r>
  <r>
    <x v="4"/>
    <x v="2"/>
    <d v="2024-03-27T00:00:00"/>
    <n v="5248.490234375"/>
    <n v="12.7799997329712"/>
  </r>
  <r>
    <x v="4"/>
    <x v="2"/>
    <d v="2024-03-28T00:00:00"/>
    <n v="5254.35009765625"/>
    <n v="13.0100002288818"/>
  </r>
  <r>
    <x v="4"/>
    <x v="3"/>
    <d v="2024-04-01T00:00:00"/>
    <n v="5243.77001953125"/>
    <n v="13.6499996185303"/>
  </r>
  <r>
    <x v="4"/>
    <x v="3"/>
    <d v="2024-04-02T00:00:00"/>
    <n v="5205.81005859375"/>
    <n v="14.6099996566772"/>
  </r>
  <r>
    <x v="4"/>
    <x v="3"/>
    <d v="2024-04-03T00:00:00"/>
    <n v="5211.490234375"/>
    <n v="14.329999923706101"/>
  </r>
  <r>
    <x v="4"/>
    <x v="3"/>
    <d v="2024-04-04T00:00:00"/>
    <n v="5147.2099609375"/>
    <n v="16.350000381469702"/>
  </r>
  <r>
    <x v="4"/>
    <x v="3"/>
    <d v="2024-04-05T00:00:00"/>
    <n v="5204.33984375"/>
    <n v="16.030000686645501"/>
  </r>
  <r>
    <x v="4"/>
    <x v="3"/>
    <d v="2024-04-08T00:00:00"/>
    <n v="5202.39013671875"/>
    <n v="15.189999580383301"/>
  </r>
  <r>
    <x v="4"/>
    <x v="3"/>
    <d v="2024-04-09T00:00:00"/>
    <n v="5209.91015625"/>
    <n v="14.9799995422363"/>
  </r>
  <r>
    <x v="4"/>
    <x v="3"/>
    <d v="2024-04-10T00:00:00"/>
    <n v="5160.64013671875"/>
    <n v="15.800000190734901"/>
  </r>
  <r>
    <x v="4"/>
    <x v="3"/>
    <d v="2024-04-11T00:00:00"/>
    <n v="5199.06005859375"/>
    <n v="14.9099998474121"/>
  </r>
  <r>
    <x v="4"/>
    <x v="3"/>
    <d v="2024-04-12T00:00:00"/>
    <n v="5123.41015625"/>
    <n v="17.309999465942401"/>
  </r>
  <r>
    <x v="4"/>
    <x v="3"/>
    <d v="2024-04-15T00:00:00"/>
    <n v="5061.81982421875"/>
    <n v="19.2299995422363"/>
  </r>
  <r>
    <x v="4"/>
    <x v="3"/>
    <d v="2024-04-16T00:00:00"/>
    <n v="5051.41015625"/>
    <n v="18.399999618530298"/>
  </r>
  <r>
    <x v="4"/>
    <x v="3"/>
    <d v="2024-04-17T00:00:00"/>
    <n v="5022.2099609375"/>
    <n v="18.209999084472699"/>
  </r>
  <r>
    <x v="4"/>
    <x v="3"/>
    <d v="2024-04-18T00:00:00"/>
    <n v="5011.1201171875"/>
    <n v="18"/>
  </r>
  <r>
    <x v="4"/>
    <x v="3"/>
    <d v="2024-04-19T00:00:00"/>
    <n v="4967.22998046875"/>
    <n v="18.709999084472699"/>
  </r>
  <r>
    <x v="4"/>
    <x v="3"/>
    <d v="2024-04-22T00:00:00"/>
    <n v="5010.60009765625"/>
    <n v="16.940000534057599"/>
  </r>
  <r>
    <x v="4"/>
    <x v="3"/>
    <d v="2024-04-23T00:00:00"/>
    <n v="5070.5498046875"/>
    <n v="15.689999580383301"/>
  </r>
  <r>
    <x v="4"/>
    <x v="3"/>
    <d v="2024-04-24T00:00:00"/>
    <n v="5071.6298828125"/>
    <n v="15.9700002670288"/>
  </r>
  <r>
    <x v="4"/>
    <x v="3"/>
    <d v="2024-04-25T00:00:00"/>
    <n v="5048.419921875"/>
    <n v="15.3699998855591"/>
  </r>
  <r>
    <x v="4"/>
    <x v="3"/>
    <d v="2024-04-26T00:00:00"/>
    <n v="5099.9599609375"/>
    <n v="15.0299997329712"/>
  </r>
  <r>
    <x v="4"/>
    <x v="3"/>
    <d v="2024-04-29T00:00:00"/>
    <n v="5116.169921875"/>
    <n v="14.670000076293899"/>
  </r>
  <r>
    <x v="4"/>
    <x v="3"/>
    <d v="2024-04-30T00:00:00"/>
    <n v="5035.68994140625"/>
    <n v="15.6499996185303"/>
  </r>
  <r>
    <x v="4"/>
    <x v="4"/>
    <d v="2024-05-01T00:00:00"/>
    <n v="5018.39013671875"/>
    <n v="15.3900003433228"/>
  </r>
  <r>
    <x v="4"/>
    <x v="4"/>
    <d v="2024-05-02T00:00:00"/>
    <n v="5064.2001953125"/>
    <n v="14.680000305175801"/>
  </r>
  <r>
    <x v="4"/>
    <x v="4"/>
    <d v="2024-05-03T00:00:00"/>
    <n v="5127.7900390625"/>
    <n v="13.4899997711182"/>
  </r>
  <r>
    <x v="4"/>
    <x v="4"/>
    <d v="2024-05-06T00:00:00"/>
    <n v="5180.740234375"/>
    <n v="13.4899997711182"/>
  </r>
  <r>
    <x v="4"/>
    <x v="4"/>
    <d v="2024-05-07T00:00:00"/>
    <n v="5187.7001953125"/>
    <n v="13.2299995422363"/>
  </r>
  <r>
    <x v="4"/>
    <x v="4"/>
    <d v="2024-05-08T00:00:00"/>
    <n v="5187.669921875"/>
    <n v="13"/>
  </r>
  <r>
    <x v="4"/>
    <x v="4"/>
    <d v="2024-05-09T00:00:00"/>
    <n v="5214.080078125"/>
    <n v="12.689999580383301"/>
  </r>
  <r>
    <x v="4"/>
    <x v="4"/>
    <d v="2024-05-10T00:00:00"/>
    <n v="5222.68017578125"/>
    <n v="12.550000190734901"/>
  </r>
  <r>
    <x v="4"/>
    <x v="4"/>
    <d v="2024-05-13T00:00:00"/>
    <n v="5221.419921875"/>
    <n v="13.6000003814697"/>
  </r>
  <r>
    <x v="4"/>
    <x v="4"/>
    <d v="2024-05-14T00:00:00"/>
    <n v="5246.68017578125"/>
    <n v="13.420000076293899"/>
  </r>
  <r>
    <x v="4"/>
    <x v="4"/>
    <d v="2024-05-15T00:00:00"/>
    <n v="5308.14990234375"/>
    <n v="12.449999809265099"/>
  </r>
  <r>
    <x v="4"/>
    <x v="4"/>
    <d v="2024-05-16T00:00:00"/>
    <n v="5297.10009765625"/>
    <n v="12.420000076293899"/>
  </r>
  <r>
    <x v="4"/>
    <x v="4"/>
    <d v="2024-05-17T00:00:00"/>
    <n v="5303.27001953125"/>
    <n v="11.9899997711182"/>
  </r>
  <r>
    <x v="4"/>
    <x v="4"/>
    <d v="2024-05-20T00:00:00"/>
    <n v="5308.1298828125"/>
    <n v="12.1499996185303"/>
  </r>
  <r>
    <x v="4"/>
    <x v="4"/>
    <d v="2024-05-21T00:00:00"/>
    <n v="5321.41015625"/>
    <n v="11.8599996566772"/>
  </r>
  <r>
    <x v="4"/>
    <x v="4"/>
    <d v="2024-05-22T00:00:00"/>
    <n v="5307.009765625"/>
    <n v="12.289999961853001"/>
  </r>
  <r>
    <x v="4"/>
    <x v="4"/>
    <d v="2024-05-23T00:00:00"/>
    <n v="5267.83984375"/>
    <n v="12.7700004577637"/>
  </r>
  <r>
    <x v="4"/>
    <x v="4"/>
    <d v="2024-05-24T00:00:00"/>
    <n v="5304.72021484375"/>
    <n v="11.930000305175801"/>
  </r>
  <r>
    <x v="4"/>
    <x v="4"/>
    <d v="2024-05-28T00:00:00"/>
    <n v="5306.0400390625"/>
    <n v="12.920000076293899"/>
  </r>
  <r>
    <x v="4"/>
    <x v="4"/>
    <d v="2024-05-29T00:00:00"/>
    <n v="5266.9501953125"/>
    <n v="14.2799997329712"/>
  </r>
  <r>
    <x v="4"/>
    <x v="4"/>
    <d v="2024-05-30T00:00:00"/>
    <n v="5235.47998046875"/>
    <n v="14.4700002670288"/>
  </r>
  <r>
    <x v="4"/>
    <x v="4"/>
    <d v="2024-05-31T00:00:00"/>
    <n v="5277.509765625"/>
    <n v="12.920000076293899"/>
  </r>
  <r>
    <x v="4"/>
    <x v="5"/>
    <d v="2024-06-03T00:00:00"/>
    <n v="5283.39990234375"/>
    <n v="13.1099996566772"/>
  </r>
  <r>
    <x v="4"/>
    <x v="5"/>
    <d v="2024-06-04T00:00:00"/>
    <n v="5291.33984375"/>
    <n v="13.1599998474121"/>
  </r>
  <r>
    <x v="4"/>
    <x v="5"/>
    <d v="2024-06-05T00:00:00"/>
    <n v="5354.02978515625"/>
    <n v="12.6300001144409"/>
  </r>
  <r>
    <x v="4"/>
    <x v="5"/>
    <d v="2024-06-06T00:00:00"/>
    <n v="5352.9599609375"/>
    <n v="12.579999923706101"/>
  </r>
  <r>
    <x v="4"/>
    <x v="5"/>
    <d v="2024-06-07T00:00:00"/>
    <n v="5346.990234375"/>
    <n v="12.2200002670288"/>
  </r>
  <r>
    <x v="4"/>
    <x v="5"/>
    <d v="2024-06-10T00:00:00"/>
    <n v="5360.7900390625"/>
    <n v="12.7399997711182"/>
  </r>
  <r>
    <x v="4"/>
    <x v="5"/>
    <d v="2024-06-11T00:00:00"/>
    <n v="5375.31982421875"/>
    <n v="12.8500003814697"/>
  </r>
  <r>
    <x v="4"/>
    <x v="5"/>
    <d v="2024-06-12T00:00:00"/>
    <n v="5421.02978515625"/>
    <n v="12.039999961853001"/>
  </r>
  <r>
    <x v="4"/>
    <x v="5"/>
    <d v="2024-06-13T00:00:00"/>
    <n v="5433.740234375"/>
    <n v="11.939999580383301"/>
  </r>
  <r>
    <x v="4"/>
    <x v="5"/>
    <d v="2024-06-14T00:00:00"/>
    <n v="5431.60009765625"/>
    <n v="12.6599998474121"/>
  </r>
  <r>
    <x v="4"/>
    <x v="5"/>
    <d v="2024-06-17T00:00:00"/>
    <n v="5473.22998046875"/>
    <n v="12.75"/>
  </r>
  <r>
    <x v="4"/>
    <x v="5"/>
    <d v="2024-06-18T00:00:00"/>
    <n v="5487.02978515625"/>
    <n v="12.300000190734901"/>
  </r>
  <r>
    <x v="4"/>
    <x v="5"/>
    <d v="2024-06-20T00:00:00"/>
    <n v="5473.169921875"/>
    <n v="13.2799997329712"/>
  </r>
  <r>
    <x v="4"/>
    <x v="5"/>
    <d v="2024-06-21T00:00:00"/>
    <n v="5464.6201171875"/>
    <n v="13.199999809265099"/>
  </r>
  <r>
    <x v="4"/>
    <x v="5"/>
    <d v="2024-06-24T00:00:00"/>
    <n v="5447.8701171875"/>
    <n v="13.329999923706101"/>
  </r>
  <r>
    <x v="4"/>
    <x v="5"/>
    <d v="2024-06-25T00:00:00"/>
    <n v="5469.2998046875"/>
    <n v="12.8400001525879"/>
  </r>
  <r>
    <x v="4"/>
    <x v="5"/>
    <d v="2024-06-26T00:00:00"/>
    <n v="5477.89990234375"/>
    <n v="12.550000190734901"/>
  </r>
  <r>
    <x v="4"/>
    <x v="5"/>
    <d v="2024-06-27T00:00:00"/>
    <n v="5482.8701171875"/>
    <n v="12.2399997711182"/>
  </r>
  <r>
    <x v="4"/>
    <x v="5"/>
    <d v="2024-06-28T00:00:00"/>
    <n v="5460.47998046875"/>
    <n v="12.4399995803833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30">
  <r>
    <x v="0"/>
    <x v="0"/>
    <x v="0"/>
    <n v="3257.85009765625"/>
    <n v="12.4700002670288"/>
    <m/>
    <m/>
  </r>
  <r>
    <x v="0"/>
    <x v="0"/>
    <x v="1"/>
    <n v="3234.85009765625"/>
    <n v="14.0200004577637"/>
    <n v="-23"/>
    <n v="1.5500001907349006"/>
  </r>
  <r>
    <x v="0"/>
    <x v="0"/>
    <x v="2"/>
    <n v="3246.28002929688"/>
    <n v="13.8500003814697"/>
    <n v="11.429931640630002"/>
    <n v="-0.17000007629400038"/>
  </r>
  <r>
    <x v="0"/>
    <x v="0"/>
    <x v="3"/>
    <n v="3237.17993164062"/>
    <n v="13.789999961853001"/>
    <n v="-9.1000976562600044"/>
    <n v="-6.0000419616699219E-2"/>
  </r>
  <r>
    <x v="0"/>
    <x v="0"/>
    <x v="4"/>
    <n v="3253.05004882812"/>
    <n v="13.449999809265099"/>
    <n v="15.8701171875"/>
    <n v="-0.34000015258790128"/>
  </r>
  <r>
    <x v="0"/>
    <x v="0"/>
    <x v="5"/>
    <n v="3274.69995117188"/>
    <n v="12.539999961853001"/>
    <n v="21.649902343760004"/>
    <n v="-0.90999984741209872"/>
  </r>
  <r>
    <x v="0"/>
    <x v="0"/>
    <x v="6"/>
    <n v="3265.35009765625"/>
    <n v="12.560000419616699"/>
    <n v="-9.3498535156300022"/>
    <n v="2.000045776369852E-2"/>
  </r>
  <r>
    <x v="0"/>
    <x v="0"/>
    <x v="7"/>
    <n v="3288.1298828125"/>
    <n v="12.319999694824199"/>
    <n v="22.77978515625"/>
    <n v="-0.24000072479250001"/>
  </r>
  <r>
    <x v="0"/>
    <x v="0"/>
    <x v="8"/>
    <n v="3283.14990234375"/>
    <n v="12.3900003433228"/>
    <n v="-4.97998046875"/>
    <n v="7.0000648498600881E-2"/>
  </r>
  <r>
    <x v="0"/>
    <x v="0"/>
    <x v="9"/>
    <n v="3289.2900390625"/>
    <n v="12.420000076293899"/>
    <n v="6.14013671875"/>
    <n v="2.9999732971099036E-2"/>
  </r>
  <r>
    <x v="0"/>
    <x v="0"/>
    <x v="10"/>
    <n v="3316.81005859375"/>
    <n v="12.319999694824199"/>
    <n v="27.52001953125"/>
    <n v="-0.10000038146969992"/>
  </r>
  <r>
    <x v="0"/>
    <x v="0"/>
    <x v="11"/>
    <n v="3329.6201171875"/>
    <n v="12.1000003814697"/>
    <n v="12.81005859375"/>
    <n v="-0.21999931335449929"/>
  </r>
  <r>
    <x v="0"/>
    <x v="0"/>
    <x v="12"/>
    <n v="3320.7900390625"/>
    <n v="12.8500003814697"/>
    <n v="-8.830078125"/>
    <n v="0.75"/>
  </r>
  <r>
    <x v="0"/>
    <x v="0"/>
    <x v="13"/>
    <n v="3321.75"/>
    <n v="12.9099998474121"/>
    <n v="0.9599609375"/>
    <n v="5.9999465942400576E-2"/>
  </r>
  <r>
    <x v="0"/>
    <x v="0"/>
    <x v="14"/>
    <n v="3325.5400390625"/>
    <n v="12.9799995422363"/>
    <n v="3.7900390625"/>
    <n v="6.999969482419921E-2"/>
  </r>
  <r>
    <x v="0"/>
    <x v="0"/>
    <x v="15"/>
    <n v="3295.46997070312"/>
    <n v="14.560000419616699"/>
    <n v="-30.070068359380002"/>
    <n v="1.5800008773803995"/>
  </r>
  <r>
    <x v="0"/>
    <x v="0"/>
    <x v="16"/>
    <n v="3243.6298828125"/>
    <n v="18.2299995422363"/>
    <n v="-51.840087890619998"/>
    <n v="3.6699991226196005"/>
  </r>
  <r>
    <x v="0"/>
    <x v="0"/>
    <x v="17"/>
    <n v="3276.23999023438"/>
    <n v="16.280000686645501"/>
    <n v="32.610107421880002"/>
    <n v="-1.949998855590799"/>
  </r>
  <r>
    <x v="0"/>
    <x v="0"/>
    <x v="18"/>
    <n v="3273.39990234375"/>
    <n v="16.389999389648398"/>
    <n v="-2.8400878906300022"/>
    <n v="0.10999870300289771"/>
  </r>
  <r>
    <x v="0"/>
    <x v="0"/>
    <x v="19"/>
    <n v="3283.65991210938"/>
    <n v="15.4899997711182"/>
    <n v="10.260009765630002"/>
    <n v="-0.89999961853019883"/>
  </r>
  <r>
    <x v="0"/>
    <x v="0"/>
    <x v="20"/>
    <n v="3225.52001953125"/>
    <n v="18.840000152587901"/>
    <n v="-58.139892578130002"/>
    <n v="3.3500003814697017"/>
  </r>
  <r>
    <x v="0"/>
    <x v="1"/>
    <x v="21"/>
    <n v="3248.919921875"/>
    <n v="17.969999313354499"/>
    <n v="23.39990234375"/>
    <n v="-0.87000083923340199"/>
  </r>
  <r>
    <x v="0"/>
    <x v="1"/>
    <x v="22"/>
    <n v="3297.59008789062"/>
    <n v="16.049999237060501"/>
    <n v="48.670166015619998"/>
    <n v="-1.9200000762939986"/>
  </r>
  <r>
    <x v="0"/>
    <x v="1"/>
    <x v="23"/>
    <n v="3334.68994140625"/>
    <n v="15.1499996185303"/>
    <n v="37.099853515630002"/>
    <n v="-0.89999961853020061"/>
  </r>
  <r>
    <x v="0"/>
    <x v="1"/>
    <x v="24"/>
    <n v="3345.78002929688"/>
    <n v="14.960000038146999"/>
    <n v="11.090087890630002"/>
    <n v="-0.18999958038330078"/>
  </r>
  <r>
    <x v="0"/>
    <x v="1"/>
    <x v="25"/>
    <n v="3327.7099609375"/>
    <n v="15.4700002670288"/>
    <n v="-18.070068359380002"/>
    <n v="0.51000022888180041"/>
  </r>
  <r>
    <x v="0"/>
    <x v="1"/>
    <x v="26"/>
    <n v="3352.09008789062"/>
    <n v="15.039999961853001"/>
    <n v="24.380126953119998"/>
    <n v="-0.43000030517579901"/>
  </r>
  <r>
    <x v="0"/>
    <x v="1"/>
    <x v="27"/>
    <n v="3357.75"/>
    <n v="15.180000305175801"/>
    <n v="5.6599121093800022"/>
    <n v="0.14000034332280009"/>
  </r>
  <r>
    <x v="0"/>
    <x v="1"/>
    <x v="28"/>
    <n v="3379.44995117188"/>
    <n v="13.7399997711182"/>
    <n v="21.699951171880002"/>
    <n v="-1.4400005340576012"/>
  </r>
  <r>
    <x v="0"/>
    <x v="1"/>
    <x v="29"/>
    <n v="3373.93994140625"/>
    <n v="14.1499996185303"/>
    <n v="-5.5100097656300022"/>
    <n v="0.40999984741210049"/>
  </r>
  <r>
    <x v="0"/>
    <x v="1"/>
    <x v="30"/>
    <n v="3380.15991210938"/>
    <n v="13.680000305175801"/>
    <n v="6.2199707031300022"/>
    <n v="-0.46999931335449929"/>
  </r>
  <r>
    <x v="0"/>
    <x v="1"/>
    <x v="31"/>
    <n v="3370.2900390625"/>
    <n v="14.829999923706101"/>
    <n v="-9.8698730468800022"/>
    <n v="1.1499996185303001"/>
  </r>
  <r>
    <x v="0"/>
    <x v="1"/>
    <x v="32"/>
    <n v="3386.14990234375"/>
    <n v="14.3800001144409"/>
    <n v="15.85986328125"/>
    <n v="-0.44999980926520067"/>
  </r>
  <r>
    <x v="0"/>
    <x v="1"/>
    <x v="33"/>
    <n v="3373.22998046875"/>
    <n v="15.560000419616699"/>
    <n v="-12.919921875"/>
    <n v="1.180000305175799"/>
  </r>
  <r>
    <x v="0"/>
    <x v="1"/>
    <x v="34"/>
    <n v="3337.75"/>
    <n v="17.079999923706101"/>
    <n v="-35.47998046875"/>
    <n v="1.5199995040894017"/>
  </r>
  <r>
    <x v="0"/>
    <x v="1"/>
    <x v="35"/>
    <n v="3225.88989257812"/>
    <n v="25.030000686645501"/>
    <n v="-111.86010742188"/>
    <n v="7.9500007629393998"/>
  </r>
  <r>
    <x v="0"/>
    <x v="1"/>
    <x v="36"/>
    <n v="3128.2099609375"/>
    <n v="27.850000381469702"/>
    <n v="-97.679931640619998"/>
    <n v="2.819999694824201"/>
  </r>
  <r>
    <x v="0"/>
    <x v="1"/>
    <x v="37"/>
    <n v="3116.38989257812"/>
    <n v="27.559999465942401"/>
    <n v="-11.820068359380002"/>
    <n v="-0.29000091552730112"/>
  </r>
  <r>
    <x v="0"/>
    <x v="1"/>
    <x v="38"/>
    <n v="2978.76000976562"/>
    <n v="39.159999847412102"/>
    <n v="-137.6298828125"/>
    <n v="11.600000381469702"/>
  </r>
  <r>
    <x v="0"/>
    <x v="1"/>
    <x v="39"/>
    <n v="2954.21997070312"/>
    <n v="40.110000610351598"/>
    <n v="-24.5400390625"/>
    <n v="0.95000076293949576"/>
  </r>
  <r>
    <x v="0"/>
    <x v="2"/>
    <x v="40"/>
    <n v="3090.22998046875"/>
    <n v="33.419998168945298"/>
    <n v="136.01000976563"/>
    <n v="-6.6900024414062997"/>
  </r>
  <r>
    <x v="0"/>
    <x v="2"/>
    <x v="41"/>
    <n v="3003.3701171875"/>
    <n v="36.819999694824197"/>
    <n v="-86.85986328125"/>
    <n v="3.4000015258788991"/>
  </r>
  <r>
    <x v="0"/>
    <x v="2"/>
    <x v="42"/>
    <n v="3130.1201171875"/>
    <n v="31.9899997711182"/>
    <n v="126.75"/>
    <n v="-4.8299999237059978"/>
  </r>
  <r>
    <x v="0"/>
    <x v="2"/>
    <x v="43"/>
    <n v="3023.93994140625"/>
    <n v="39.619998931884801"/>
    <n v="-106.18017578125"/>
    <n v="7.6299991607666016"/>
  </r>
  <r>
    <x v="0"/>
    <x v="2"/>
    <x v="44"/>
    <n v="2972.3701171875"/>
    <n v="41.939998626708999"/>
    <n v="-51.56982421875"/>
    <n v="2.3199996948241974"/>
  </r>
  <r>
    <x v="0"/>
    <x v="2"/>
    <x v="45"/>
    <n v="2746.56005859375"/>
    <n v="54.459999084472699"/>
    <n v="-225.81005859375"/>
    <n v="12.5200004577637"/>
  </r>
  <r>
    <x v="0"/>
    <x v="2"/>
    <x v="46"/>
    <n v="2882.22998046875"/>
    <n v="47.299999237060497"/>
    <n v="135.669921875"/>
    <n v="-7.1599998474122017"/>
  </r>
  <r>
    <x v="0"/>
    <x v="2"/>
    <x v="47"/>
    <n v="2741.3798828125"/>
    <n v="53.900001525878899"/>
    <n v="-140.85009765625"/>
    <n v="6.600002288818402"/>
  </r>
  <r>
    <x v="0"/>
    <x v="2"/>
    <x v="48"/>
    <n v="2480.63989257812"/>
    <n v="75.470001220703097"/>
    <n v="-260.73999023438"/>
    <n v="21.569999694824197"/>
  </r>
  <r>
    <x v="0"/>
    <x v="2"/>
    <x v="49"/>
    <n v="2711.02001953125"/>
    <n v="57.830001831054702"/>
    <n v="230.38012695313"/>
    <n v="-17.639999389648395"/>
  </r>
  <r>
    <x v="0"/>
    <x v="2"/>
    <x v="50"/>
    <n v="2386.1298828125"/>
    <n v="82.690002441406193"/>
    <n v="-324.89013671875"/>
    <n v="24.860000610351491"/>
  </r>
  <r>
    <x v="0"/>
    <x v="2"/>
    <x v="51"/>
    <n v="2529.18994140625"/>
    <n v="75.910003662109403"/>
    <n v="143.06005859375"/>
    <n v="-6.7799987792967897"/>
  </r>
  <r>
    <x v="0"/>
    <x v="2"/>
    <x v="52"/>
    <n v="2398.10009765625"/>
    <n v="76.449996948242202"/>
    <n v="-131.08984375"/>
    <n v="0.53999328613279829"/>
  </r>
  <r>
    <x v="0"/>
    <x v="2"/>
    <x v="53"/>
    <n v="2409.38989257812"/>
    <n v="72"/>
    <n v="11.289794921869998"/>
    <n v="-4.4499969482422017"/>
  </r>
  <r>
    <x v="0"/>
    <x v="2"/>
    <x v="54"/>
    <n v="2304.919921875"/>
    <n v="66.040000915527301"/>
    <n v="-104.46997070312"/>
    <n v="-5.9599990844726989"/>
  </r>
  <r>
    <x v="0"/>
    <x v="2"/>
    <x v="55"/>
    <n v="2237.39990234375"/>
    <n v="61.590000152587898"/>
    <n v="-67.52001953125"/>
    <n v="-4.4500007629394034"/>
  </r>
  <r>
    <x v="0"/>
    <x v="2"/>
    <x v="56"/>
    <n v="2447.330078125"/>
    <n v="61.669998168945298"/>
    <n v="209.93017578125"/>
    <n v="7.9998016357400559E-2"/>
  </r>
  <r>
    <x v="0"/>
    <x v="2"/>
    <x v="57"/>
    <n v="2475.56005859375"/>
    <n v="63.950000762939503"/>
    <n v="28.22998046875"/>
    <n v="2.2800025939942046"/>
  </r>
  <r>
    <x v="0"/>
    <x v="2"/>
    <x v="58"/>
    <n v="2630.07006835938"/>
    <n v="61"/>
    <n v="154.51000976563"/>
    <n v="-2.9500007629395029"/>
  </r>
  <r>
    <x v="0"/>
    <x v="2"/>
    <x v="59"/>
    <n v="2541.46997070312"/>
    <n v="65.540000915527301"/>
    <n v="-88.600097656260004"/>
    <n v="4.5400009155273011"/>
  </r>
  <r>
    <x v="0"/>
    <x v="2"/>
    <x v="60"/>
    <n v="2626.64990234375"/>
    <n v="57.080001831054702"/>
    <n v="85.179931640630002"/>
    <n v="-8.4599990844725994"/>
  </r>
  <r>
    <x v="0"/>
    <x v="2"/>
    <x v="61"/>
    <n v="2584.59008789062"/>
    <n v="53.540000915527301"/>
    <n v="-42.059814453130002"/>
    <n v="-3.5400009155274006"/>
  </r>
  <r>
    <x v="0"/>
    <x v="3"/>
    <x v="62"/>
    <n v="2470.5"/>
    <n v="57.060001373291001"/>
    <n v="-114.09008789062"/>
    <n v="3.5200004577637003"/>
  </r>
  <r>
    <x v="0"/>
    <x v="3"/>
    <x v="63"/>
    <n v="2526.89990234375"/>
    <n v="50.909999847412102"/>
    <n v="56.39990234375"/>
    <n v="-6.1500015258788991"/>
  </r>
  <r>
    <x v="0"/>
    <x v="3"/>
    <x v="64"/>
    <n v="2488.64990234375"/>
    <n v="46.799999237060497"/>
    <n v="-38.25"/>
    <n v="-4.1100006103516051"/>
  </r>
  <r>
    <x v="0"/>
    <x v="3"/>
    <x v="65"/>
    <n v="2663.67993164062"/>
    <n v="45.240001678466797"/>
    <n v="175.03002929687"/>
    <n v="-1.5599975585937003"/>
  </r>
  <r>
    <x v="0"/>
    <x v="3"/>
    <x v="66"/>
    <n v="2659.40991210938"/>
    <n v="46.700000762939503"/>
    <n v="-4.2700195312399956"/>
    <n v="1.459999084472706"/>
  </r>
  <r>
    <x v="0"/>
    <x v="3"/>
    <x v="67"/>
    <n v="2749.97998046875"/>
    <n v="43.349998474121101"/>
    <n v="90.570068359369998"/>
    <n v="-3.350002288818402"/>
  </r>
  <r>
    <x v="0"/>
    <x v="3"/>
    <x v="68"/>
    <n v="2789.82006835938"/>
    <n v="41.669998168945298"/>
    <n v="39.840087890630002"/>
    <n v="-1.6800003051758026"/>
  </r>
  <r>
    <x v="0"/>
    <x v="3"/>
    <x v="69"/>
    <n v="2761.6298828125"/>
    <n v="41.169998168945298"/>
    <n v="-28.190185546880002"/>
    <n v="-0.5"/>
  </r>
  <r>
    <x v="0"/>
    <x v="3"/>
    <x v="70"/>
    <n v="2846.06005859375"/>
    <n v="37.759998321533203"/>
    <n v="84.43017578125"/>
    <n v="-3.4099998474120952"/>
  </r>
  <r>
    <x v="0"/>
    <x v="3"/>
    <x v="71"/>
    <n v="2783.36010742188"/>
    <n v="40.840000152587898"/>
    <n v="-62.699951171869998"/>
    <n v="3.0800018310546946"/>
  </r>
  <r>
    <x v="0"/>
    <x v="3"/>
    <x v="72"/>
    <n v="2799.55004882812"/>
    <n v="40.110000610351598"/>
    <n v="16.189941406239996"/>
    <n v="-0.7299995422362997"/>
  </r>
  <r>
    <x v="0"/>
    <x v="3"/>
    <x v="73"/>
    <n v="2874.56005859375"/>
    <n v="38.150001525878899"/>
    <n v="75.010009765630002"/>
    <n v="-1.9599990844726989"/>
  </r>
  <r>
    <x v="0"/>
    <x v="3"/>
    <x v="74"/>
    <n v="2823.15991210938"/>
    <n v="43.830001831054702"/>
    <n v="-51.400146484369998"/>
    <n v="5.6800003051758026"/>
  </r>
  <r>
    <x v="0"/>
    <x v="3"/>
    <x v="75"/>
    <n v="2736.56005859375"/>
    <n v="45.409999847412102"/>
    <n v="-86.599853515630002"/>
    <n v="1.5799980163574006"/>
  </r>
  <r>
    <x v="0"/>
    <x v="3"/>
    <x v="76"/>
    <n v="2799.31005859375"/>
    <n v="41.9799995422363"/>
    <n v="62.75"/>
    <n v="-3.4300003051758026"/>
  </r>
  <r>
    <x v="0"/>
    <x v="3"/>
    <x v="77"/>
    <n v="2797.80004882812"/>
    <n v="41.380001068115199"/>
    <n v="-1.5100097656300022"/>
    <n v="-0.59999847412110086"/>
  </r>
  <r>
    <x v="0"/>
    <x v="3"/>
    <x v="78"/>
    <n v="2836.73999023438"/>
    <n v="35.930000305175803"/>
    <n v="38.939941406260004"/>
    <n v="-5.4500007629393963"/>
  </r>
  <r>
    <x v="0"/>
    <x v="3"/>
    <x v="79"/>
    <n v="2878.47998046875"/>
    <n v="33.290000915527301"/>
    <n v="41.739990234369998"/>
    <n v="-2.6399993896485014"/>
  </r>
  <r>
    <x v="0"/>
    <x v="3"/>
    <x v="80"/>
    <n v="2863.38989257812"/>
    <n v="33.569999694824197"/>
    <n v="-15.090087890630002"/>
    <n v="0.27999877929689632"/>
  </r>
  <r>
    <x v="0"/>
    <x v="3"/>
    <x v="81"/>
    <n v="2939.51000976562"/>
    <n v="31.2299995422363"/>
    <n v="76.1201171875"/>
    <n v="-2.3400001525878977"/>
  </r>
  <r>
    <x v="0"/>
    <x v="3"/>
    <x v="82"/>
    <n v="2912.42993164062"/>
    <n v="34.150001525878899"/>
    <n v="-27.080078125"/>
    <n v="2.9200019836425994"/>
  </r>
  <r>
    <x v="0"/>
    <x v="4"/>
    <x v="83"/>
    <n v="2830.7099609375"/>
    <n v="37.189998626708999"/>
    <n v="-81.719970703119998"/>
    <n v="3.0399971008300994"/>
  </r>
  <r>
    <x v="0"/>
    <x v="4"/>
    <x v="84"/>
    <n v="2842.73999023438"/>
    <n v="35.970001220703097"/>
    <n v="12.030029296880002"/>
    <n v="-1.219997406005902"/>
  </r>
  <r>
    <x v="0"/>
    <x v="4"/>
    <x v="85"/>
    <n v="2868.43994140625"/>
    <n v="33.610000610351598"/>
    <n v="25.699951171869998"/>
    <n v="-2.3600006103514986"/>
  </r>
  <r>
    <x v="0"/>
    <x v="4"/>
    <x v="86"/>
    <n v="2848.419921875"/>
    <n v="34.119998931884801"/>
    <n v="-20.02001953125"/>
    <n v="0.50999832153320313"/>
  </r>
  <r>
    <x v="0"/>
    <x v="4"/>
    <x v="87"/>
    <n v="2881.18994140625"/>
    <n v="31.440000534057599"/>
    <n v="32.77001953125"/>
    <n v="-2.6799983978272017"/>
  </r>
  <r>
    <x v="0"/>
    <x v="4"/>
    <x v="88"/>
    <n v="2929.80004882812"/>
    <n v="27.9799995422363"/>
    <n v="48.610107421869998"/>
    <n v="-3.4600009918212997"/>
  </r>
  <r>
    <x v="0"/>
    <x v="4"/>
    <x v="89"/>
    <n v="2930.18994140625"/>
    <n v="27.569999694824201"/>
    <n v="0.38989257813000222"/>
    <n v="-0.40999984741209872"/>
  </r>
  <r>
    <x v="0"/>
    <x v="4"/>
    <x v="90"/>
    <n v="2870.1201171875"/>
    <n v="33.040000915527301"/>
    <n v="-60.06982421875"/>
    <n v="5.4700012207031001"/>
  </r>
  <r>
    <x v="0"/>
    <x v="4"/>
    <x v="91"/>
    <n v="2820"/>
    <n v="35.279998779296903"/>
    <n v="-50.1201171875"/>
    <n v="2.2399978637696023"/>
  </r>
  <r>
    <x v="0"/>
    <x v="4"/>
    <x v="92"/>
    <n v="2852.5"/>
    <n v="32.610000610351598"/>
    <n v="32.5"/>
    <n v="-2.6699981689453054"/>
  </r>
  <r>
    <x v="0"/>
    <x v="4"/>
    <x v="93"/>
    <n v="2863.69995117188"/>
    <n v="31.889999389648398"/>
    <n v="11.199951171880002"/>
    <n v="-0.72000122070319961"/>
  </r>
  <r>
    <x v="0"/>
    <x v="4"/>
    <x v="94"/>
    <n v="2953.90991210938"/>
    <n v="29.299999237060501"/>
    <n v="90.2099609375"/>
    <n v="-2.5900001525878977"/>
  </r>
  <r>
    <x v="0"/>
    <x v="4"/>
    <x v="95"/>
    <n v="2922.93994140625"/>
    <n v="30.530000686645501"/>
    <n v="-30.969970703130002"/>
    <n v="1.230001449585"/>
  </r>
  <r>
    <x v="0"/>
    <x v="4"/>
    <x v="96"/>
    <n v="2971.61010742188"/>
    <n v="27.9899997711182"/>
    <n v="48.670166015630002"/>
    <n v="-2.5400009155273011"/>
  </r>
  <r>
    <x v="0"/>
    <x v="4"/>
    <x v="97"/>
    <n v="2948.51000976562"/>
    <n v="29.530000686645501"/>
    <n v="-23.100097656260004"/>
    <n v="1.5400009155273011"/>
  </r>
  <r>
    <x v="0"/>
    <x v="4"/>
    <x v="98"/>
    <n v="2955.44995117188"/>
    <n v="28.159999847412099"/>
    <n v="6.9399414062600044"/>
    <n v="-1.370000839233402"/>
  </r>
  <r>
    <x v="0"/>
    <x v="4"/>
    <x v="99"/>
    <n v="2991.77001953125"/>
    <n v="28.0100002288818"/>
    <n v="36.320068359369998"/>
    <n v="-0.14999961853029831"/>
  </r>
  <r>
    <x v="0"/>
    <x v="4"/>
    <x v="100"/>
    <n v="3036.1298828125"/>
    <n v="27.620000839233398"/>
    <n v="44.35986328125"/>
    <n v="-0.38999938964840197"/>
  </r>
  <r>
    <x v="0"/>
    <x v="4"/>
    <x v="101"/>
    <n v="3029.72998046875"/>
    <n v="28.590000152587901"/>
    <n v="-6.39990234375"/>
    <n v="0.96999931335450285"/>
  </r>
  <r>
    <x v="0"/>
    <x v="4"/>
    <x v="102"/>
    <n v="3044.31005859375"/>
    <n v="27.5100002288818"/>
    <n v="14.580078125"/>
    <n v="-1.0799999237061009"/>
  </r>
  <r>
    <x v="0"/>
    <x v="5"/>
    <x v="103"/>
    <n v="3055.72998046875"/>
    <n v="28.2299995422363"/>
    <n v="11.419921875"/>
    <n v="0.71999931335449929"/>
  </r>
  <r>
    <x v="0"/>
    <x v="5"/>
    <x v="104"/>
    <n v="3080.82006835938"/>
    <n v="26.840000152587901"/>
    <n v="25.090087890630002"/>
    <n v="-1.3899993896483984"/>
  </r>
  <r>
    <x v="0"/>
    <x v="5"/>
    <x v="105"/>
    <n v="3122.8701171875"/>
    <n v="25.659999847412099"/>
    <n v="42.050048828119998"/>
    <n v="-1.1800003051758026"/>
  </r>
  <r>
    <x v="0"/>
    <x v="5"/>
    <x v="106"/>
    <n v="3112.35009765625"/>
    <n v="25.809999465942401"/>
    <n v="-10.52001953125"/>
    <n v="0.14999961853030186"/>
  </r>
  <r>
    <x v="0"/>
    <x v="5"/>
    <x v="107"/>
    <n v="3193.92993164062"/>
    <n v="24.5200004577637"/>
    <n v="81.579833984369998"/>
    <n v="-1.2899990081787003"/>
  </r>
  <r>
    <x v="0"/>
    <x v="5"/>
    <x v="108"/>
    <n v="3232.38989257812"/>
    <n v="25.809999465942401"/>
    <n v="38.4599609375"/>
    <n v="1.2899990081787003"/>
  </r>
  <r>
    <x v="0"/>
    <x v="5"/>
    <x v="109"/>
    <n v="3207.17993164062"/>
    <n v="27.569999694824201"/>
    <n v="-25.2099609375"/>
    <n v="1.7600002288818004"/>
  </r>
  <r>
    <x v="0"/>
    <x v="5"/>
    <x v="110"/>
    <n v="3190.13989257812"/>
    <n v="27.569999694824201"/>
    <n v="-17.0400390625"/>
    <n v="0"/>
  </r>
  <r>
    <x v="0"/>
    <x v="5"/>
    <x v="111"/>
    <n v="3002.10009765625"/>
    <n v="40.790000915527301"/>
    <n v="-188.03979492187"/>
    <n v="13.2200012207031"/>
  </r>
  <r>
    <x v="0"/>
    <x v="5"/>
    <x v="112"/>
    <n v="3041.31005859375"/>
    <n v="36.090000152587898"/>
    <n v="39.2099609375"/>
    <n v="-4.7000007629394034"/>
  </r>
  <r>
    <x v="0"/>
    <x v="5"/>
    <x v="113"/>
    <n v="3066.59008789062"/>
    <n v="34.400001525878899"/>
    <n v="25.280029296869998"/>
    <n v="-1.6899986267089986"/>
  </r>
  <r>
    <x v="0"/>
    <x v="5"/>
    <x v="114"/>
    <n v="3124.73999023438"/>
    <n v="33.669998168945298"/>
    <n v="58.149902343760004"/>
    <n v="-0.73000335693360086"/>
  </r>
  <r>
    <x v="0"/>
    <x v="5"/>
    <x v="115"/>
    <n v="3113.48999023438"/>
    <n v="33.470001220703097"/>
    <n v="-11.25"/>
    <n v="-0.19999694824220171"/>
  </r>
  <r>
    <x v="0"/>
    <x v="5"/>
    <x v="116"/>
    <n v="3115.34008789062"/>
    <n v="32.939998626708999"/>
    <n v="1.8500976562399956"/>
    <n v="-0.53000259399409799"/>
  </r>
  <r>
    <x v="0"/>
    <x v="5"/>
    <x v="117"/>
    <n v="3097.73999023438"/>
    <n v="35.119998931884801"/>
    <n v="-17.600097656239996"/>
    <n v="2.1800003051758026"/>
  </r>
  <r>
    <x v="0"/>
    <x v="5"/>
    <x v="118"/>
    <n v="3117.86010742188"/>
    <n v="31.7700004577637"/>
    <n v="20.1201171875"/>
    <n v="-3.3499984741211009"/>
  </r>
  <r>
    <x v="0"/>
    <x v="5"/>
    <x v="119"/>
    <n v="3131.2900390625"/>
    <n v="31.370000839233398"/>
    <n v="13.429931640619998"/>
    <n v="-0.39999961853030186"/>
  </r>
  <r>
    <x v="0"/>
    <x v="5"/>
    <x v="120"/>
    <n v="3050.330078125"/>
    <n v="33.840000152587898"/>
    <n v="-80.9599609375"/>
    <n v="2.4699993133544993"/>
  </r>
  <r>
    <x v="0"/>
    <x v="5"/>
    <x v="121"/>
    <n v="3083.76000976562"/>
    <n v="32.220001220703097"/>
    <n v="33.429931640619998"/>
    <n v="-1.6199989318848012"/>
  </r>
  <r>
    <x v="0"/>
    <x v="5"/>
    <x v="122"/>
    <n v="3009.05004882812"/>
    <n v="34.7299995422363"/>
    <n v="-74.7099609375"/>
    <n v="2.5099983215332031"/>
  </r>
  <r>
    <x v="0"/>
    <x v="5"/>
    <x v="123"/>
    <n v="3053.23999023438"/>
    <n v="31.780000686645501"/>
    <n v="44.189941406260004"/>
    <n v="-2.949998855590799"/>
  </r>
  <r>
    <x v="0"/>
    <x v="5"/>
    <x v="124"/>
    <n v="3100.2900390625"/>
    <n v="30.430000305175799"/>
    <n v="47.050048828119998"/>
    <n v="-1.3500003814697017"/>
  </r>
  <r>
    <x v="0"/>
    <x v="6"/>
    <x v="125"/>
    <n v="3115.86010742188"/>
    <n v="28.620000839233398"/>
    <n v="15.570068359380002"/>
    <n v="-1.8099994659424006"/>
  </r>
  <r>
    <x v="0"/>
    <x v="6"/>
    <x v="126"/>
    <n v="3130.01000976562"/>
    <n v="27.680000305175799"/>
    <n v="14.149902343739996"/>
    <n v="-0.94000053405759942"/>
  </r>
  <r>
    <x v="0"/>
    <x v="6"/>
    <x v="127"/>
    <n v="3179.71997070312"/>
    <n v="27.940000534057599"/>
    <n v="49.7099609375"/>
    <n v="0.26000022888180041"/>
  </r>
  <r>
    <x v="0"/>
    <x v="6"/>
    <x v="128"/>
    <n v="3145.32006835938"/>
    <n v="29.430000305175799"/>
    <n v="-34.399902343739996"/>
    <n v="1.4899997711181996"/>
  </r>
  <r>
    <x v="0"/>
    <x v="6"/>
    <x v="129"/>
    <n v="3169.93994140625"/>
    <n v="28.079999923706101"/>
    <n v="24.619873046869998"/>
    <n v="-1.3500003814696981"/>
  </r>
  <r>
    <x v="0"/>
    <x v="6"/>
    <x v="130"/>
    <n v="3152.05004882812"/>
    <n v="29.2600002288818"/>
    <n v="-17.889892578130002"/>
    <n v="1.1800003051756995"/>
  </r>
  <r>
    <x v="0"/>
    <x v="6"/>
    <x v="131"/>
    <n v="3185.0400390625"/>
    <n v="27.290000915527301"/>
    <n v="32.989990234380002"/>
    <n v="-1.9699993133544993"/>
  </r>
  <r>
    <x v="0"/>
    <x v="6"/>
    <x v="132"/>
    <n v="3155.21997070312"/>
    <n v="32.189998626708999"/>
    <n v="-29.820068359380002"/>
    <n v="4.8999977111816975"/>
  </r>
  <r>
    <x v="0"/>
    <x v="6"/>
    <x v="133"/>
    <n v="3197.52001953125"/>
    <n v="29.5200004577637"/>
    <n v="42.300048828130002"/>
    <n v="-2.6699981689452983"/>
  </r>
  <r>
    <x v="0"/>
    <x v="6"/>
    <x v="134"/>
    <n v="3226.56005859375"/>
    <n v="27.7600002288818"/>
    <n v="29.0400390625"/>
    <n v="-1.7600002288818999"/>
  </r>
  <r>
    <x v="0"/>
    <x v="6"/>
    <x v="135"/>
    <n v="3215.57006835938"/>
    <n v="28"/>
    <n v="-10.989990234369998"/>
    <n v="0.23999977111819959"/>
  </r>
  <r>
    <x v="0"/>
    <x v="6"/>
    <x v="136"/>
    <n v="3224.72998046875"/>
    <n v="25.680000305175799"/>
    <n v="9.1599121093699978"/>
    <n v="-2.319999694824201"/>
  </r>
  <r>
    <x v="0"/>
    <x v="6"/>
    <x v="137"/>
    <n v="3251.84008789062"/>
    <n v="24.459999084472699"/>
    <n v="27.110107421869998"/>
    <n v="-1.2200012207031001"/>
  </r>
  <r>
    <x v="0"/>
    <x v="6"/>
    <x v="138"/>
    <n v="3257.30004882812"/>
    <n v="24.840000152587901"/>
    <n v="5.4599609375"/>
    <n v="0.3800010681152024"/>
  </r>
  <r>
    <x v="0"/>
    <x v="6"/>
    <x v="139"/>
    <n v="3276.02001953125"/>
    <n v="24.319999694824201"/>
    <n v="18.719970703130002"/>
    <n v="-0.5200004577637003"/>
  </r>
  <r>
    <x v="0"/>
    <x v="6"/>
    <x v="140"/>
    <n v="3235.65991210938"/>
    <n v="26.079999923706101"/>
    <n v="-40.360107421869998"/>
    <n v="1.7600002288818999"/>
  </r>
  <r>
    <x v="0"/>
    <x v="6"/>
    <x v="141"/>
    <n v="3215.6298828125"/>
    <n v="25.840000152587901"/>
    <n v="-20.030029296880002"/>
    <n v="-0.23999977111819959"/>
  </r>
  <r>
    <x v="0"/>
    <x v="6"/>
    <x v="142"/>
    <n v="3239.40991210938"/>
    <n v="24.7399997711182"/>
    <n v="23.780029296880002"/>
    <n v="-1.1000003814697017"/>
  </r>
  <r>
    <x v="0"/>
    <x v="6"/>
    <x v="143"/>
    <n v="3218.43994140625"/>
    <n v="25.440000534057599"/>
    <n v="-20.969970703130002"/>
    <n v="0.70000076293939983"/>
  </r>
  <r>
    <x v="0"/>
    <x v="6"/>
    <x v="144"/>
    <n v="3258.43994140625"/>
    <n v="24.100000381469702"/>
    <n v="40"/>
    <n v="-1.3400001525878977"/>
  </r>
  <r>
    <x v="0"/>
    <x v="6"/>
    <x v="145"/>
    <n v="3246.21997070312"/>
    <n v="24.7600002288818"/>
    <n v="-12.219970703130002"/>
    <n v="0.65999984741209872"/>
  </r>
  <r>
    <x v="0"/>
    <x v="6"/>
    <x v="146"/>
    <n v="3271.1201171875"/>
    <n v="24.459999084472699"/>
    <n v="24.900146484380002"/>
    <n v="-0.30000114440910153"/>
  </r>
  <r>
    <x v="0"/>
    <x v="7"/>
    <x v="147"/>
    <n v="3294.61010742188"/>
    <n v="24.280000686645501"/>
    <n v="23.489990234380002"/>
    <n v="-0.17999839782719818"/>
  </r>
  <r>
    <x v="0"/>
    <x v="7"/>
    <x v="148"/>
    <n v="3306.51000976562"/>
    <n v="23.7600002288818"/>
    <n v="11.899902343739996"/>
    <n v="-0.5200004577637003"/>
  </r>
  <r>
    <x v="0"/>
    <x v="7"/>
    <x v="149"/>
    <n v="3327.77001953125"/>
    <n v="22.9899997711182"/>
    <n v="21.260009765630002"/>
    <n v="-0.77000045776360082"/>
  </r>
  <r>
    <x v="0"/>
    <x v="7"/>
    <x v="150"/>
    <n v="3349.15991210938"/>
    <n v="22.649999618530298"/>
    <n v="21.389892578130002"/>
    <n v="-0.34000015258790128"/>
  </r>
  <r>
    <x v="0"/>
    <x v="7"/>
    <x v="151"/>
    <n v="3351.28002929688"/>
    <n v="22.209999084472699"/>
    <n v="2.1201171875"/>
    <n v="-0.44000053405759942"/>
  </r>
  <r>
    <x v="0"/>
    <x v="7"/>
    <x v="152"/>
    <n v="3360.46997070312"/>
    <n v="22.129999160766602"/>
    <n v="9.1899414062399956"/>
    <n v="-7.999992370609732E-2"/>
  </r>
  <r>
    <x v="0"/>
    <x v="7"/>
    <x v="153"/>
    <n v="3333.68994140625"/>
    <n v="24.030000686645501"/>
    <n v="-26.780029296869998"/>
    <n v="1.9000015258788991"/>
  </r>
  <r>
    <x v="0"/>
    <x v="7"/>
    <x v="154"/>
    <n v="3380.35009765625"/>
    <n v="22.280000686645501"/>
    <n v="46.66015625"/>
    <n v="-1.75"/>
  </r>
  <r>
    <x v="0"/>
    <x v="7"/>
    <x v="155"/>
    <n v="3373.42993164062"/>
    <n v="22.129999160766602"/>
    <n v="-6.9201660156300022"/>
    <n v="-0.15000152587889914"/>
  </r>
  <r>
    <x v="0"/>
    <x v="7"/>
    <x v="156"/>
    <n v="3372.85009765625"/>
    <n v="22.049999237060501"/>
    <n v="-0.57983398436999778"/>
    <n v="-7.9999923706100873E-2"/>
  </r>
  <r>
    <x v="0"/>
    <x v="7"/>
    <x v="157"/>
    <n v="3381.98999023438"/>
    <n v="21.350000381469702"/>
    <n v="9.1398925781300022"/>
    <n v="-0.699998855590799"/>
  </r>
  <r>
    <x v="0"/>
    <x v="7"/>
    <x v="158"/>
    <n v="3389.78002929688"/>
    <n v="21.5100002288818"/>
    <n v="7.7900390625"/>
    <n v="0.15999984741209872"/>
  </r>
  <r>
    <x v="0"/>
    <x v="7"/>
    <x v="159"/>
    <n v="3374.85009765625"/>
    <n v="22.540000915527301"/>
    <n v="-14.929931640630002"/>
    <n v="1.0300006866455007"/>
  </r>
  <r>
    <x v="0"/>
    <x v="7"/>
    <x v="160"/>
    <n v="3385.51000976562"/>
    <n v="22.719999313354499"/>
    <n v="10.659912109369998"/>
    <n v="0.17999839782719818"/>
  </r>
  <r>
    <x v="0"/>
    <x v="7"/>
    <x v="161"/>
    <n v="3397.15991210938"/>
    <n v="22.540000915527301"/>
    <n v="11.649902343760004"/>
    <n v="-0.17999839782719818"/>
  </r>
  <r>
    <x v="0"/>
    <x v="7"/>
    <x v="162"/>
    <n v="3431.28002929688"/>
    <n v="22.370000839233398"/>
    <n v="34.1201171875"/>
    <n v="-0.17000007629390268"/>
  </r>
  <r>
    <x v="0"/>
    <x v="7"/>
    <x v="163"/>
    <n v="3443.6201171875"/>
    <n v="22.030000686645501"/>
    <n v="12.340087890619998"/>
    <n v="-0.34000015258789773"/>
  </r>
  <r>
    <x v="0"/>
    <x v="7"/>
    <x v="164"/>
    <n v="3478.72998046875"/>
    <n v="23.2700004577637"/>
    <n v="35.10986328125"/>
    <n v="1.2399997711181996"/>
  </r>
  <r>
    <x v="0"/>
    <x v="7"/>
    <x v="165"/>
    <n v="3484.55004882812"/>
    <n v="24.469999313354499"/>
    <n v="5.8200683593699978"/>
    <n v="1.199998855590799"/>
  </r>
  <r>
    <x v="0"/>
    <x v="7"/>
    <x v="166"/>
    <n v="3508.01000976562"/>
    <n v="22.959999084472699"/>
    <n v="23.4599609375"/>
    <n v="-1.5100002288818004"/>
  </r>
  <r>
    <x v="0"/>
    <x v="7"/>
    <x v="167"/>
    <n v="3500.31005859375"/>
    <n v="26.409999847412099"/>
    <n v="-7.6999511718699978"/>
    <n v="3.4500007629393998"/>
  </r>
  <r>
    <x v="0"/>
    <x v="8"/>
    <x v="168"/>
    <n v="3526.64990234375"/>
    <n v="26.120000839233398"/>
    <n v="26.33984375"/>
    <n v="-0.28999900817870028"/>
  </r>
  <r>
    <x v="0"/>
    <x v="8"/>
    <x v="169"/>
    <n v="3580.84008789062"/>
    <n v="26.569999694824201"/>
    <n v="54.190185546869998"/>
    <n v="0.44999885559080255"/>
  </r>
  <r>
    <x v="0"/>
    <x v="8"/>
    <x v="170"/>
    <n v="3455.06005859375"/>
    <n v="33.599998474121101"/>
    <n v="-125.78002929687"/>
    <n v="7.0299987792968999"/>
  </r>
  <r>
    <x v="0"/>
    <x v="8"/>
    <x v="171"/>
    <n v="3426.9599609375"/>
    <n v="30.75"/>
    <n v="-28.10009765625"/>
    <n v="-2.8499984741211009"/>
  </r>
  <r>
    <x v="0"/>
    <x v="8"/>
    <x v="172"/>
    <n v="3331.84008789062"/>
    <n v="31.459999084472699"/>
    <n v="-95.119873046880002"/>
    <n v="0.70999908447269888"/>
  </r>
  <r>
    <x v="0"/>
    <x v="8"/>
    <x v="173"/>
    <n v="3398.9599609375"/>
    <n v="28.809999465942401"/>
    <n v="67.119873046880002"/>
    <n v="-2.6499996185302983"/>
  </r>
  <r>
    <x v="0"/>
    <x v="8"/>
    <x v="174"/>
    <n v="3339.18994140625"/>
    <n v="29.709999084472699"/>
    <n v="-59.77001953125"/>
    <n v="0.89999961853029831"/>
  </r>
  <r>
    <x v="0"/>
    <x v="8"/>
    <x v="175"/>
    <n v="3340.96997070312"/>
    <n v="26.870000839233398"/>
    <n v="1.7800292968699978"/>
    <n v="-2.8399982452393004"/>
  </r>
  <r>
    <x v="0"/>
    <x v="8"/>
    <x v="176"/>
    <n v="3383.5400390625"/>
    <n v="25.850000381469702"/>
    <n v="42.570068359380002"/>
    <n v="-1.0200004577636967"/>
  </r>
  <r>
    <x v="0"/>
    <x v="8"/>
    <x v="177"/>
    <n v="3401.19995117188"/>
    <n v="25.590000152587901"/>
    <n v="17.659912109380002"/>
    <n v="-0.26000022888180041"/>
  </r>
  <r>
    <x v="0"/>
    <x v="8"/>
    <x v="178"/>
    <n v="3385.48999023438"/>
    <n v="26.040000915527301"/>
    <n v="-15.7099609375"/>
    <n v="0.45000076293939983"/>
  </r>
  <r>
    <x v="0"/>
    <x v="8"/>
    <x v="179"/>
    <n v="3357.01000976562"/>
    <n v="26.459999084472699"/>
    <n v="-28.479980468760004"/>
    <n v="0.41999816894539777"/>
  </r>
  <r>
    <x v="0"/>
    <x v="8"/>
    <x v="180"/>
    <n v="3319.46997070312"/>
    <n v="25.829999923706101"/>
    <n v="-37.5400390625"/>
    <n v="-0.62999916076659801"/>
  </r>
  <r>
    <x v="0"/>
    <x v="8"/>
    <x v="181"/>
    <n v="3281.06005859375"/>
    <n v="27.780000686645501"/>
    <n v="-38.409912109369998"/>
    <n v="1.9500007629393998"/>
  </r>
  <r>
    <x v="0"/>
    <x v="8"/>
    <x v="182"/>
    <n v="3315.57006835938"/>
    <n v="26.860000610351602"/>
    <n v="34.510009765630002"/>
    <n v="-0.92000007629389913"/>
  </r>
  <r>
    <x v="0"/>
    <x v="8"/>
    <x v="183"/>
    <n v="3236.919921875"/>
    <n v="28.579999923706101"/>
    <n v="-78.650146484380002"/>
    <n v="1.7199993133544993"/>
  </r>
  <r>
    <x v="0"/>
    <x v="8"/>
    <x v="184"/>
    <n v="3246.59008789062"/>
    <n v="28.5100002288818"/>
    <n v="9.6701660156199978"/>
    <n v="-6.9999694824300462E-2"/>
  </r>
  <r>
    <x v="0"/>
    <x v="8"/>
    <x v="185"/>
    <n v="3298.4599609375"/>
    <n v="26.379999160766602"/>
    <n v="51.869873046880002"/>
    <n v="-2.1300010681151988"/>
  </r>
  <r>
    <x v="0"/>
    <x v="8"/>
    <x v="186"/>
    <n v="3351.60009765625"/>
    <n v="26.190000534057599"/>
    <n v="53.14013671875"/>
    <n v="-0.18999862670900214"/>
  </r>
  <r>
    <x v="0"/>
    <x v="8"/>
    <x v="187"/>
    <n v="3335.46997070312"/>
    <n v="26.2700004577637"/>
    <n v="-16.130126953130002"/>
    <n v="7.9999923706100873E-2"/>
  </r>
  <r>
    <x v="0"/>
    <x v="8"/>
    <x v="188"/>
    <n v="3363"/>
    <n v="26.370000839233398"/>
    <n v="27.530029296880002"/>
    <n v="0.10000038146969814"/>
  </r>
  <r>
    <x v="0"/>
    <x v="9"/>
    <x v="189"/>
    <n v="3380.80004882812"/>
    <n v="26.700000762939499"/>
    <n v="17.800048828119998"/>
    <n v="0.32999992370610087"/>
  </r>
  <r>
    <x v="0"/>
    <x v="9"/>
    <x v="190"/>
    <n v="3348.419921875"/>
    <n v="27.629999160766602"/>
    <n v="-32.380126953119998"/>
    <n v="0.92999839782710225"/>
  </r>
  <r>
    <x v="0"/>
    <x v="9"/>
    <x v="191"/>
    <n v="3408.60009765625"/>
    <n v="27.959999084472699"/>
    <n v="60.18017578125"/>
    <n v="0.32999992370609732"/>
  </r>
  <r>
    <x v="0"/>
    <x v="9"/>
    <x v="192"/>
    <n v="3360.96997070312"/>
    <n v="29.4799995422363"/>
    <n v="-47.630126953130002"/>
    <n v="1.5200004577636008"/>
  </r>
  <r>
    <x v="0"/>
    <x v="9"/>
    <x v="193"/>
    <n v="3419.43994140625"/>
    <n v="28.059999465942401"/>
    <n v="58.469970703130002"/>
    <n v="-1.4200000762938991"/>
  </r>
  <r>
    <x v="0"/>
    <x v="9"/>
    <x v="194"/>
    <n v="3446.830078125"/>
    <n v="26.360000610351602"/>
    <n v="27.39013671875"/>
    <n v="-1.699998855590799"/>
  </r>
  <r>
    <x v="0"/>
    <x v="9"/>
    <x v="195"/>
    <n v="3477.13989257812"/>
    <n v="25"/>
    <n v="30.309814453119998"/>
    <n v="-1.3600006103516016"/>
  </r>
  <r>
    <x v="0"/>
    <x v="9"/>
    <x v="196"/>
    <n v="3534.21997070312"/>
    <n v="25.069999694824201"/>
    <n v="57.080078125"/>
    <n v="6.9999694824200986E-2"/>
  </r>
  <r>
    <x v="0"/>
    <x v="9"/>
    <x v="197"/>
    <n v="3511.92993164062"/>
    <n v="26.069999694824201"/>
    <n v="-22.2900390625"/>
    <n v="1"/>
  </r>
  <r>
    <x v="0"/>
    <x v="9"/>
    <x v="198"/>
    <n v="3488.669921875"/>
    <n v="26.399999618530298"/>
    <n v="-23.260009765619998"/>
    <n v="0.32999992370609732"/>
  </r>
  <r>
    <x v="0"/>
    <x v="9"/>
    <x v="199"/>
    <n v="3483.34008789062"/>
    <n v="26.969999313354499"/>
    <n v="-5.3298339843800022"/>
    <n v="0.56999969482420099"/>
  </r>
  <r>
    <x v="0"/>
    <x v="9"/>
    <x v="200"/>
    <n v="3483.81005859375"/>
    <n v="27.409999847412099"/>
    <n v="0.46997070313000222"/>
    <n v="0.44000053405759942"/>
  </r>
  <r>
    <x v="0"/>
    <x v="9"/>
    <x v="201"/>
    <n v="3426.919921875"/>
    <n v="29.180000305175799"/>
    <n v="-56.89013671875"/>
    <n v="1.7700004577637003"/>
  </r>
  <r>
    <x v="0"/>
    <x v="9"/>
    <x v="202"/>
    <n v="3443.1201171875"/>
    <n v="29.350000381469702"/>
    <n v="16.2001953125"/>
    <n v="0.17000007629390268"/>
  </r>
  <r>
    <x v="0"/>
    <x v="9"/>
    <x v="203"/>
    <n v="3435.56005859375"/>
    <n v="28.649999618530298"/>
    <n v="-7.56005859375"/>
    <n v="-0.70000076293940339"/>
  </r>
  <r>
    <x v="0"/>
    <x v="9"/>
    <x v="204"/>
    <n v="3453.48999023438"/>
    <n v="28.110000610351602"/>
    <n v="17.929931640630002"/>
    <n v="-0.53999900817869673"/>
  </r>
  <r>
    <x v="0"/>
    <x v="9"/>
    <x v="205"/>
    <n v="3465.38989257812"/>
    <n v="27.549999237060501"/>
    <n v="11.899902343739996"/>
    <n v="-0.56000137329110089"/>
  </r>
  <r>
    <x v="0"/>
    <x v="9"/>
    <x v="206"/>
    <n v="3400.96997070312"/>
    <n v="32.459999084472699"/>
    <n v="-64.419921875"/>
    <n v="4.9099998474121982"/>
  </r>
  <r>
    <x v="0"/>
    <x v="9"/>
    <x v="207"/>
    <n v="3390.67993164062"/>
    <n v="33.349998474121101"/>
    <n v="-10.2900390625"/>
    <n v="0.88999938964840197"/>
  </r>
  <r>
    <x v="0"/>
    <x v="9"/>
    <x v="208"/>
    <n v="3271.03002929688"/>
    <n v="40.279998779296903"/>
    <n v="-119.64990234374"/>
    <n v="6.9300003051758026"/>
  </r>
  <r>
    <x v="0"/>
    <x v="9"/>
    <x v="209"/>
    <n v="3310.11010742188"/>
    <n v="37.590000152587898"/>
    <n v="39.080078125"/>
    <n v="-2.6899986267090057"/>
  </r>
  <r>
    <x v="0"/>
    <x v="9"/>
    <x v="210"/>
    <n v="3269.9599609375"/>
    <n v="38.0200004577637"/>
    <n v="-40.150146484380002"/>
    <n v="0.43000030517580257"/>
  </r>
  <r>
    <x v="0"/>
    <x v="10"/>
    <x v="211"/>
    <n v="3310.23999023438"/>
    <n v="37.130001068115199"/>
    <n v="40.280029296880002"/>
    <n v="-0.88999938964850145"/>
  </r>
  <r>
    <x v="0"/>
    <x v="10"/>
    <x v="212"/>
    <n v="3369.15991210938"/>
    <n v="35.549999237060497"/>
    <n v="58.919921875"/>
    <n v="-1.5800018310547017"/>
  </r>
  <r>
    <x v="0"/>
    <x v="10"/>
    <x v="213"/>
    <n v="3443.43994140625"/>
    <n v="29.569999694824201"/>
    <n v="74.280029296869998"/>
    <n v="-5.9799995422362962"/>
  </r>
  <r>
    <x v="0"/>
    <x v="10"/>
    <x v="214"/>
    <n v="3510.44995117188"/>
    <n v="27.579999923706101"/>
    <n v="67.010009765630002"/>
    <n v="-1.9899997711181001"/>
  </r>
  <r>
    <x v="0"/>
    <x v="10"/>
    <x v="215"/>
    <n v="3509.43994140625"/>
    <n v="24.860000610351602"/>
    <n v="-1.0100097656300022"/>
    <n v="-2.7199993133544993"/>
  </r>
  <r>
    <x v="0"/>
    <x v="10"/>
    <x v="216"/>
    <n v="3550.5"/>
    <n v="25.75"/>
    <n v="41.06005859375"/>
    <n v="0.88999938964839842"/>
  </r>
  <r>
    <x v="0"/>
    <x v="10"/>
    <x v="217"/>
    <n v="3545.53002929688"/>
    <n v="24.799999237060501"/>
    <n v="-4.9699707031199978"/>
    <n v="-0.95000076293949931"/>
  </r>
  <r>
    <x v="0"/>
    <x v="10"/>
    <x v="218"/>
    <n v="3572.65991210938"/>
    <n v="23.450000762939499"/>
    <n v="27.1298828125"/>
    <n v="-1.3499984741210014"/>
  </r>
  <r>
    <x v="0"/>
    <x v="10"/>
    <x v="219"/>
    <n v="3537.01000976562"/>
    <n v="25.350000381469702"/>
    <n v="-35.649902343760004"/>
    <n v="1.8999996185302024"/>
  </r>
  <r>
    <x v="0"/>
    <x v="10"/>
    <x v="220"/>
    <n v="3585.14990234375"/>
    <n v="23.100000381469702"/>
    <n v="48.139892578130002"/>
    <n v="-2.25"/>
  </r>
  <r>
    <x v="0"/>
    <x v="10"/>
    <x v="221"/>
    <n v="3626.90991210938"/>
    <n v="22.450000762939499"/>
    <n v="41.760009765630002"/>
    <n v="-0.64999961853020238"/>
  </r>
  <r>
    <x v="0"/>
    <x v="10"/>
    <x v="222"/>
    <n v="3609.53002929688"/>
    <n v="22.709999084472699"/>
    <n v="-17.3798828125"/>
    <n v="0.25999832153319957"/>
  </r>
  <r>
    <x v="0"/>
    <x v="10"/>
    <x v="223"/>
    <n v="3567.7900390625"/>
    <n v="23.840000152587901"/>
    <n v="-41.739990234380002"/>
    <n v="1.1300010681152024"/>
  </r>
  <r>
    <x v="0"/>
    <x v="10"/>
    <x v="224"/>
    <n v="3581.8701171875"/>
    <n v="23.110000610351602"/>
    <n v="14.080078125"/>
    <n v="-0.7299995422362997"/>
  </r>
  <r>
    <x v="0"/>
    <x v="10"/>
    <x v="225"/>
    <n v="3557.5400390625"/>
    <n v="23.700000762939499"/>
    <n v="-24.330078125"/>
    <n v="0.59000015258789773"/>
  </r>
  <r>
    <x v="0"/>
    <x v="10"/>
    <x v="226"/>
    <n v="3577.59008789062"/>
    <n v="22.659999847412099"/>
    <n v="20.050048828119998"/>
    <n v="-1.0400009155274006"/>
  </r>
  <r>
    <x v="0"/>
    <x v="10"/>
    <x v="227"/>
    <n v="3635.40991210938"/>
    <n v="21.639999389648398"/>
    <n v="57.819824218760004"/>
    <n v="-1.0200004577637003"/>
  </r>
  <r>
    <x v="0"/>
    <x v="10"/>
    <x v="228"/>
    <n v="3629.64990234375"/>
    <n v="21.25"/>
    <n v="-5.7600097656300022"/>
    <n v="-0.38999938964839842"/>
  </r>
  <r>
    <x v="0"/>
    <x v="10"/>
    <x v="229"/>
    <n v="3638.35009765625"/>
    <n v="20.840000152587901"/>
    <n v="8.7001953125"/>
    <n v="-0.40999984741209872"/>
  </r>
  <r>
    <x v="0"/>
    <x v="10"/>
    <x v="230"/>
    <n v="3621.6298828125"/>
    <n v="20.569999694824201"/>
    <n v="-16.72021484375"/>
    <n v="-0.2700004577637003"/>
  </r>
  <r>
    <x v="0"/>
    <x v="11"/>
    <x v="231"/>
    <n v="3662.44995117188"/>
    <n v="20.7700004577637"/>
    <n v="40.820068359380002"/>
    <n v="0.20000076293949931"/>
  </r>
  <r>
    <x v="0"/>
    <x v="11"/>
    <x v="232"/>
    <n v="3669.01000976562"/>
    <n v="21.170000076293899"/>
    <n v="6.5600585937399956"/>
    <n v="0.39999961853019883"/>
  </r>
  <r>
    <x v="0"/>
    <x v="11"/>
    <x v="233"/>
    <n v="3666.71997070312"/>
    <n v="21.280000686645501"/>
    <n v="-2.2900390625"/>
    <n v="0.11000061035160158"/>
  </r>
  <r>
    <x v="0"/>
    <x v="11"/>
    <x v="234"/>
    <n v="3699.1201171875"/>
    <n v="20.790000915527301"/>
    <n v="32.400146484380002"/>
    <n v="-0.48999977111819959"/>
  </r>
  <r>
    <x v="0"/>
    <x v="11"/>
    <x v="235"/>
    <n v="3691.9599609375"/>
    <n v="21.299999237060501"/>
    <n v="-7.16015625"/>
    <n v="0.50999832153319957"/>
  </r>
  <r>
    <x v="0"/>
    <x v="11"/>
    <x v="236"/>
    <n v="3702.25"/>
    <n v="20.680000305175799"/>
    <n v="10.2900390625"/>
    <n v="-0.61999893188470168"/>
  </r>
  <r>
    <x v="0"/>
    <x v="11"/>
    <x v="237"/>
    <n v="3672.82006835938"/>
    <n v="22.2700004577637"/>
    <n v="-29.429931640619998"/>
    <n v="1.5900001525879013"/>
  </r>
  <r>
    <x v="0"/>
    <x v="11"/>
    <x v="238"/>
    <n v="3668.10009765625"/>
    <n v="22.5200004577637"/>
    <n v="-4.7199707031300022"/>
    <n v="0.25"/>
  </r>
  <r>
    <x v="0"/>
    <x v="11"/>
    <x v="239"/>
    <n v="3663.4599609375"/>
    <n v="23.309999465942401"/>
    <n v="-4.64013671875"/>
    <n v="0.78999900817870028"/>
  </r>
  <r>
    <x v="0"/>
    <x v="11"/>
    <x v="240"/>
    <n v="3647.48999023438"/>
    <n v="24.719999313354499"/>
    <n v="-15.969970703119998"/>
    <n v="1.4099998474120987"/>
  </r>
  <r>
    <x v="0"/>
    <x v="11"/>
    <x v="241"/>
    <n v="3694.6201171875"/>
    <n v="22.889999389648398"/>
    <n v="47.130126953119998"/>
    <n v="-1.8299999237061009"/>
  </r>
  <r>
    <x v="0"/>
    <x v="11"/>
    <x v="242"/>
    <n v="3701.169921875"/>
    <n v="22.5"/>
    <n v="6.5498046875"/>
    <n v="-0.38999938964839842"/>
  </r>
  <r>
    <x v="0"/>
    <x v="11"/>
    <x v="243"/>
    <n v="3722.47998046875"/>
    <n v="21.930000305175799"/>
    <n v="21.31005859375"/>
    <n v="-0.56999969482420099"/>
  </r>
  <r>
    <x v="0"/>
    <x v="11"/>
    <x v="244"/>
    <n v="3709.40991210938"/>
    <n v="21.569999694824201"/>
    <n v="-13.070068359369998"/>
    <n v="-0.36000061035159803"/>
  </r>
  <r>
    <x v="0"/>
    <x v="11"/>
    <x v="245"/>
    <n v="3694.919921875"/>
    <n v="25.159999847412099"/>
    <n v="-14.489990234380002"/>
    <n v="3.5900001525878977"/>
  </r>
  <r>
    <x v="0"/>
    <x v="11"/>
    <x v="246"/>
    <n v="3687.26000976562"/>
    <n v="24.2299995422363"/>
    <n v="-7.6599121093800022"/>
    <n v="-0.93000030517579901"/>
  </r>
  <r>
    <x v="0"/>
    <x v="11"/>
    <x v="247"/>
    <n v="3690.01000976562"/>
    <n v="23.309999465942401"/>
    <n v="2.75"/>
    <n v="-0.92000007629389913"/>
  </r>
  <r>
    <x v="0"/>
    <x v="11"/>
    <x v="248"/>
    <n v="3703.06005859375"/>
    <n v="21.530000686645501"/>
    <n v="13.050048828130002"/>
    <n v="-1.7799987792968999"/>
  </r>
  <r>
    <x v="0"/>
    <x v="11"/>
    <x v="249"/>
    <n v="3735.36010742188"/>
    <n v="21.700000762939499"/>
    <n v="32.300048828130002"/>
    <n v="0.1700000762939986"/>
  </r>
  <r>
    <x v="0"/>
    <x v="11"/>
    <x v="250"/>
    <n v="3727.0400390625"/>
    <n v="23.079999923706101"/>
    <n v="-8.3200683593800022"/>
    <n v="1.3799991607666016"/>
  </r>
  <r>
    <x v="0"/>
    <x v="11"/>
    <x v="251"/>
    <n v="3732.0400390625"/>
    <n v="22.7700004577637"/>
    <n v="5"/>
    <n v="-0.30999946594240058"/>
  </r>
  <r>
    <x v="0"/>
    <x v="11"/>
    <x v="252"/>
    <n v="3756.07006835938"/>
    <n v="22.75"/>
    <n v="24.030029296880002"/>
    <n v="-2.0000457763700297E-2"/>
  </r>
  <r>
    <x v="1"/>
    <x v="0"/>
    <x v="253"/>
    <n v="3700.64990234375"/>
    <n v="26.969999313354499"/>
    <n v="-55.420166015630002"/>
    <n v="4.2199993133544993"/>
  </r>
  <r>
    <x v="1"/>
    <x v="0"/>
    <x v="254"/>
    <n v="3726.86010742188"/>
    <n v="25.340000152587901"/>
    <n v="26.210205078130002"/>
    <n v="-1.629999160766598"/>
  </r>
  <r>
    <x v="1"/>
    <x v="0"/>
    <x v="255"/>
    <n v="3748.13989257812"/>
    <n v="25.069999694824201"/>
    <n v="21.279785156239996"/>
    <n v="-0.2700004577637003"/>
  </r>
  <r>
    <x v="1"/>
    <x v="0"/>
    <x v="256"/>
    <n v="3803.7900390625"/>
    <n v="22.370000839233398"/>
    <n v="55.650146484380002"/>
    <n v="-2.6999988555908025"/>
  </r>
  <r>
    <x v="1"/>
    <x v="0"/>
    <x v="257"/>
    <n v="3824.67993164062"/>
    <n v="21.559999465942401"/>
    <n v="20.889892578119998"/>
    <n v="-0.81000137329099786"/>
  </r>
  <r>
    <x v="1"/>
    <x v="0"/>
    <x v="258"/>
    <n v="3799.61010742188"/>
    <n v="24.079999923706101"/>
    <n v="-25.069824218739996"/>
    <n v="2.5200004577637003"/>
  </r>
  <r>
    <x v="1"/>
    <x v="0"/>
    <x v="259"/>
    <n v="3801.18994140625"/>
    <n v="23.329999923706101"/>
    <n v="1.5798339843699978"/>
    <n v="-0.75"/>
  </r>
  <r>
    <x v="1"/>
    <x v="0"/>
    <x v="260"/>
    <n v="3809.84008789062"/>
    <n v="22.209999084472699"/>
    <n v="8.6501464843699978"/>
    <n v="-1.120000839233402"/>
  </r>
  <r>
    <x v="1"/>
    <x v="0"/>
    <x v="261"/>
    <n v="3795.5400390625"/>
    <n v="23.25"/>
    <n v="-14.300048828119998"/>
    <n v="1.0400009155273011"/>
  </r>
  <r>
    <x v="1"/>
    <x v="0"/>
    <x v="262"/>
    <n v="3768.25"/>
    <n v="24.340000152587901"/>
    <n v="-27.2900390625"/>
    <n v="1.0900001525879013"/>
  </r>
  <r>
    <x v="1"/>
    <x v="0"/>
    <x v="263"/>
    <n v="3798.90991210938"/>
    <n v="23.2399997711182"/>
    <n v="30.659912109380002"/>
    <n v="-1.1000003814697017"/>
  </r>
  <r>
    <x v="1"/>
    <x v="0"/>
    <x v="264"/>
    <n v="3851.85009765625"/>
    <n v="21.579999923706101"/>
    <n v="52.940185546869998"/>
    <n v="-1.6599998474120987"/>
  </r>
  <r>
    <x v="1"/>
    <x v="0"/>
    <x v="265"/>
    <n v="3853.07006835938"/>
    <n v="21.319999694824201"/>
    <n v="1.2199707031300022"/>
    <n v="-0.26000022888189989"/>
  </r>
  <r>
    <x v="1"/>
    <x v="0"/>
    <x v="266"/>
    <n v="3841.46997070312"/>
    <n v="21.909999847412099"/>
    <n v="-11.600097656260004"/>
    <n v="0.59000015258789773"/>
  </r>
  <r>
    <x v="1"/>
    <x v="0"/>
    <x v="267"/>
    <n v="3855.36010742188"/>
    <n v="23.190000534057599"/>
    <n v="13.890136718760004"/>
    <n v="1.2800006866455007"/>
  </r>
  <r>
    <x v="1"/>
    <x v="0"/>
    <x v="268"/>
    <n v="3849.6201171875"/>
    <n v="23.0200004577637"/>
    <n v="-5.7399902343800022"/>
    <n v="-0.17000007629389913"/>
  </r>
  <r>
    <x v="1"/>
    <x v="0"/>
    <x v="269"/>
    <n v="3750.77001953125"/>
    <n v="37.209999084472699"/>
    <n v="-98.85009765625"/>
    <n v="14.189998626708999"/>
  </r>
  <r>
    <x v="1"/>
    <x v="0"/>
    <x v="270"/>
    <n v="3787.3798828125"/>
    <n v="30.209999084472699"/>
    <n v="36.60986328125"/>
    <n v="-7"/>
  </r>
  <r>
    <x v="1"/>
    <x v="0"/>
    <x v="271"/>
    <n v="3714.23999023438"/>
    <n v="33.090000152587898"/>
    <n v="-73.139892578119998"/>
    <n v="2.8800010681151988"/>
  </r>
  <r>
    <x v="1"/>
    <x v="1"/>
    <x v="272"/>
    <n v="3773.86010742188"/>
    <n v="30.2399997711182"/>
    <n v="59.6201171875"/>
    <n v="-2.8500003814696981"/>
  </r>
  <r>
    <x v="1"/>
    <x v="1"/>
    <x v="273"/>
    <n v="3826.31005859375"/>
    <n v="25.559999465942401"/>
    <n v="52.449951171869998"/>
    <n v="-4.680000305175799"/>
  </r>
  <r>
    <x v="1"/>
    <x v="1"/>
    <x v="274"/>
    <n v="3830.169921875"/>
    <n v="22.909999847412099"/>
    <n v="3.85986328125"/>
    <n v="-2.6499996185303019"/>
  </r>
  <r>
    <x v="1"/>
    <x v="1"/>
    <x v="275"/>
    <n v="3871.73999023438"/>
    <n v="21.7700004577637"/>
    <n v="41.570068359380002"/>
    <n v="-1.1399993896483984"/>
  </r>
  <r>
    <x v="1"/>
    <x v="1"/>
    <x v="276"/>
    <n v="3886.830078125"/>
    <n v="20.870000839233398"/>
    <n v="15.090087890619998"/>
    <n v="-0.89999961853030186"/>
  </r>
  <r>
    <x v="1"/>
    <x v="1"/>
    <x v="277"/>
    <n v="3915.59008789062"/>
    <n v="21.2399997711182"/>
    <n v="28.760009765619998"/>
    <n v="0.36999893188480115"/>
  </r>
  <r>
    <x v="1"/>
    <x v="1"/>
    <x v="278"/>
    <n v="3911.22998046875"/>
    <n v="21.629999160766602"/>
    <n v="-4.3601074218699978"/>
    <n v="0.38999938964840197"/>
  </r>
  <r>
    <x v="1"/>
    <x v="1"/>
    <x v="279"/>
    <n v="3909.8798828125"/>
    <n v="21.9899997711182"/>
    <n v="-1.35009765625"/>
    <n v="0.36000061035159803"/>
  </r>
  <r>
    <x v="1"/>
    <x v="1"/>
    <x v="280"/>
    <n v="3916.3798828125"/>
    <n v="21.25"/>
    <n v="6.5"/>
    <n v="-0.73999977111819959"/>
  </r>
  <r>
    <x v="1"/>
    <x v="1"/>
    <x v="281"/>
    <n v="3934.830078125"/>
    <n v="19.969999313354499"/>
    <n v="18.4501953125"/>
    <n v="-1.2800006866455007"/>
  </r>
  <r>
    <x v="1"/>
    <x v="1"/>
    <x v="282"/>
    <n v="3932.59008789062"/>
    <n v="21.459999084472699"/>
    <n v="-2.2399902343800022"/>
    <n v="1.4899997711181996"/>
  </r>
  <r>
    <x v="1"/>
    <x v="1"/>
    <x v="283"/>
    <n v="3931.330078125"/>
    <n v="21.5"/>
    <n v="-1.2600097656199978"/>
    <n v="4.0000915527301117E-2"/>
  </r>
  <r>
    <x v="1"/>
    <x v="1"/>
    <x v="284"/>
    <n v="3913.96997070312"/>
    <n v="22.4899997711182"/>
    <n v="-17.360107421880002"/>
    <n v="0.98999977111819959"/>
  </r>
  <r>
    <x v="1"/>
    <x v="1"/>
    <x v="285"/>
    <n v="3906.7099609375"/>
    <n v="22.049999237060501"/>
    <n v="-7.2600097656199978"/>
    <n v="-0.4400005340576989"/>
  </r>
  <r>
    <x v="1"/>
    <x v="1"/>
    <x v="286"/>
    <n v="3876.5"/>
    <n v="23.450000762939499"/>
    <n v="-30.2099609375"/>
    <n v="1.4000015258789986"/>
  </r>
  <r>
    <x v="1"/>
    <x v="1"/>
    <x v="287"/>
    <n v="3881.3701171875"/>
    <n v="23.110000610351602"/>
    <n v="4.8701171875"/>
    <n v="-0.34000015258789773"/>
  </r>
  <r>
    <x v="1"/>
    <x v="1"/>
    <x v="288"/>
    <n v="3925.42993164062"/>
    <n v="21.340000152587901"/>
    <n v="44.059814453119998"/>
    <n v="-1.7700004577637003"/>
  </r>
  <r>
    <x v="1"/>
    <x v="1"/>
    <x v="289"/>
    <n v="3829.34008789062"/>
    <n v="28.889999389648398"/>
    <n v="-96.08984375"/>
    <n v="7.5499992370604971"/>
  </r>
  <r>
    <x v="1"/>
    <x v="1"/>
    <x v="290"/>
    <n v="3811.14990234375"/>
    <n v="27.950000762939499"/>
    <n v="-18.190185546869998"/>
    <n v="-0.93999862670889911"/>
  </r>
  <r>
    <x v="1"/>
    <x v="2"/>
    <x v="291"/>
    <n v="3901.82006835938"/>
    <n v="23.350000381469702"/>
    <n v="90.670166015630002"/>
    <n v="-4.6000003814697976"/>
  </r>
  <r>
    <x v="1"/>
    <x v="2"/>
    <x v="292"/>
    <n v="3870.2900390625"/>
    <n v="24.100000381469702"/>
    <n v="-31.530029296880002"/>
    <n v="0.75"/>
  </r>
  <r>
    <x v="1"/>
    <x v="2"/>
    <x v="293"/>
    <n v="3819.71997070312"/>
    <n v="26.670000076293899"/>
    <n v="-50.570068359380002"/>
    <n v="2.5699996948241974"/>
  </r>
  <r>
    <x v="1"/>
    <x v="2"/>
    <x v="294"/>
    <n v="3768.46997070312"/>
    <n v="28.569999694824201"/>
    <n v="-51.25"/>
    <n v="1.8999996185303019"/>
  </r>
  <r>
    <x v="1"/>
    <x v="2"/>
    <x v="295"/>
    <n v="3841.93994140625"/>
    <n v="24.659999847412099"/>
    <n v="73.469970703130002"/>
    <n v="-3.9099998474121023"/>
  </r>
  <r>
    <x v="1"/>
    <x v="2"/>
    <x v="296"/>
    <n v="3821.35009765625"/>
    <n v="25.469999313354499"/>
    <n v="-20.58984375"/>
    <n v="0.80999946594240058"/>
  </r>
  <r>
    <x v="1"/>
    <x v="2"/>
    <x v="297"/>
    <n v="3875.43994140625"/>
    <n v="24.030000686645501"/>
    <n v="54.08984375"/>
    <n v="-1.4399986267089986"/>
  </r>
  <r>
    <x v="1"/>
    <x v="2"/>
    <x v="298"/>
    <n v="3898.81005859375"/>
    <n v="22.559999465942401"/>
    <n v="23.3701171875"/>
    <n v="-1.4700012207031001"/>
  </r>
  <r>
    <x v="1"/>
    <x v="2"/>
    <x v="299"/>
    <n v="3939.34008789062"/>
    <n v="21.909999847412099"/>
    <n v="40.530029296869998"/>
    <n v="-0.64999961853030186"/>
  </r>
  <r>
    <x v="1"/>
    <x v="2"/>
    <x v="300"/>
    <n v="3943.34008789062"/>
    <n v="20.690000534057599"/>
    <n v="4"/>
    <n v="-1.2199993133544993"/>
  </r>
  <r>
    <x v="1"/>
    <x v="2"/>
    <x v="301"/>
    <n v="3968.93994140625"/>
    <n v="20.030000686645501"/>
    <n v="25.599853515630002"/>
    <n v="-0.65999984741209872"/>
  </r>
  <r>
    <x v="1"/>
    <x v="2"/>
    <x v="302"/>
    <n v="3962.7099609375"/>
    <n v="19.790000915527301"/>
    <n v="-6.22998046875"/>
    <n v="-0.23999977111819959"/>
  </r>
  <r>
    <x v="1"/>
    <x v="2"/>
    <x v="303"/>
    <n v="3974.1201171875"/>
    <n v="19.2299995422363"/>
    <n v="11.41015625"/>
    <n v="-0.56000137329100141"/>
  </r>
  <r>
    <x v="1"/>
    <x v="2"/>
    <x v="304"/>
    <n v="3915.4599609375"/>
    <n v="21.579999923706101"/>
    <n v="-58.66015625"/>
    <n v="2.3500003814698012"/>
  </r>
  <r>
    <x v="1"/>
    <x v="2"/>
    <x v="305"/>
    <n v="3913.10009765625"/>
    <n v="20.950000762939499"/>
    <n v="-2.35986328125"/>
    <n v="-0.62999916076660156"/>
  </r>
  <r>
    <x v="1"/>
    <x v="2"/>
    <x v="306"/>
    <n v="3940.59008789062"/>
    <n v="18.879999160766602"/>
    <n v="27.489990234369998"/>
    <n v="-2.0700016021728977"/>
  </r>
  <r>
    <x v="1"/>
    <x v="2"/>
    <x v="307"/>
    <n v="3910.52001953125"/>
    <n v="20.299999237060501"/>
    <n v="-30.070068359369998"/>
    <n v="1.4200000762938991"/>
  </r>
  <r>
    <x v="1"/>
    <x v="2"/>
    <x v="308"/>
    <n v="3889.13989257812"/>
    <n v="21.200000762939499"/>
    <n v="-21.380126953130002"/>
    <n v="0.90000152587899862"/>
  </r>
  <r>
    <x v="1"/>
    <x v="2"/>
    <x v="309"/>
    <n v="3909.52001953125"/>
    <n v="19.809999465942401"/>
    <n v="20.380126953130002"/>
    <n v="-1.3900012969970987"/>
  </r>
  <r>
    <x v="1"/>
    <x v="2"/>
    <x v="310"/>
    <n v="3974.5400390625"/>
    <n v="18.860000610351602"/>
    <n v="65.02001953125"/>
    <n v="-0.949998855590799"/>
  </r>
  <r>
    <x v="1"/>
    <x v="2"/>
    <x v="311"/>
    <n v="3971.09008789062"/>
    <n v="20.7399997711182"/>
    <n v="-3.4499511718800022"/>
    <n v="1.879999160766598"/>
  </r>
  <r>
    <x v="1"/>
    <x v="2"/>
    <x v="312"/>
    <n v="3958.55004882812"/>
    <n v="19.610000610351602"/>
    <n v="-12.5400390625"/>
    <n v="-1.129999160766598"/>
  </r>
  <r>
    <x v="1"/>
    <x v="2"/>
    <x v="313"/>
    <n v="3972.88989257812"/>
    <n v="19.399999618530298"/>
    <n v="14.33984375"/>
    <n v="-0.21000099182130327"/>
  </r>
  <r>
    <x v="1"/>
    <x v="3"/>
    <x v="314"/>
    <n v="4019.8701171875"/>
    <n v="17.329999923706101"/>
    <n v="46.980224609380002"/>
    <n v="-2.0699996948241974"/>
  </r>
  <r>
    <x v="1"/>
    <x v="3"/>
    <x v="315"/>
    <n v="4077.90991210938"/>
    <n v="17.909999847412099"/>
    <n v="58.039794921880002"/>
    <n v="0.57999992370599784"/>
  </r>
  <r>
    <x v="1"/>
    <x v="3"/>
    <x v="316"/>
    <n v="4073.93994140625"/>
    <n v="18.120000839233398"/>
    <n v="-3.9699707031300022"/>
    <n v="0.21000099182129972"/>
  </r>
  <r>
    <x v="1"/>
    <x v="3"/>
    <x v="317"/>
    <n v="4079.94995117188"/>
    <n v="17.159999847412099"/>
    <n v="6.0100097656300022"/>
    <n v="-0.96000099182129972"/>
  </r>
  <r>
    <x v="1"/>
    <x v="3"/>
    <x v="318"/>
    <n v="4097.169921875"/>
    <n v="16.950000762939499"/>
    <n v="17.219970703119998"/>
    <n v="-0.20999908447259941"/>
  </r>
  <r>
    <x v="1"/>
    <x v="3"/>
    <x v="319"/>
    <n v="4128.7998046875"/>
    <n v="16.690000534057599"/>
    <n v="31.6298828125"/>
    <n v="-0.26000022888189989"/>
  </r>
  <r>
    <x v="1"/>
    <x v="3"/>
    <x v="320"/>
    <n v="4127.990234375"/>
    <n v="16.909999847412099"/>
    <n v="-0.8095703125"/>
    <n v="0.21999931335449929"/>
  </r>
  <r>
    <x v="1"/>
    <x v="3"/>
    <x v="321"/>
    <n v="4141.58984375"/>
    <n v="16.649999618530298"/>
    <n v="13.599609375"/>
    <n v="-0.26000022888180041"/>
  </r>
  <r>
    <x v="1"/>
    <x v="3"/>
    <x v="322"/>
    <n v="4124.66015625"/>
    <n v="16.9899997711182"/>
    <n v="-16.9296875"/>
    <n v="0.34000015258790128"/>
  </r>
  <r>
    <x v="1"/>
    <x v="3"/>
    <x v="323"/>
    <n v="4170.419921875"/>
    <n v="16.569999694824201"/>
    <n v="45.759765625"/>
    <n v="-0.4200000762939986"/>
  </r>
  <r>
    <x v="1"/>
    <x v="3"/>
    <x v="324"/>
    <n v="4185.47021484375"/>
    <n v="16.25"/>
    <n v="15.05029296875"/>
    <n v="-0.31999969482420099"/>
  </r>
  <r>
    <x v="1"/>
    <x v="3"/>
    <x v="325"/>
    <n v="4163.259765625"/>
    <n v="17.290000915527301"/>
    <n v="-22.21044921875"/>
    <n v="1.0400009155273011"/>
  </r>
  <r>
    <x v="1"/>
    <x v="3"/>
    <x v="326"/>
    <n v="4134.93994140625"/>
    <n v="18.680000305175799"/>
    <n v="-28.31982421875"/>
    <n v="1.3899993896484979"/>
  </r>
  <r>
    <x v="1"/>
    <x v="3"/>
    <x v="327"/>
    <n v="4173.419921875"/>
    <n v="17.5"/>
    <n v="38.47998046875"/>
    <n v="-1.180000305175799"/>
  </r>
  <r>
    <x v="1"/>
    <x v="3"/>
    <x v="328"/>
    <n v="4134.97998046875"/>
    <n v="18.709999084472699"/>
    <n v="-38.43994140625"/>
    <n v="1.2099990844726989"/>
  </r>
  <r>
    <x v="1"/>
    <x v="3"/>
    <x v="329"/>
    <n v="4180.169921875"/>
    <n v="17.329999923706101"/>
    <n v="45.18994140625"/>
    <n v="-1.379999160766598"/>
  </r>
  <r>
    <x v="1"/>
    <x v="3"/>
    <x v="330"/>
    <n v="4187.6201171875"/>
    <n v="17.639999389648398"/>
    <n v="7.4501953125"/>
    <n v="0.30999946594229755"/>
  </r>
  <r>
    <x v="1"/>
    <x v="3"/>
    <x v="331"/>
    <n v="4186.72021484375"/>
    <n v="17.559999465942401"/>
    <n v="-0.89990234375"/>
    <n v="-7.9999923705997844E-2"/>
  </r>
  <r>
    <x v="1"/>
    <x v="3"/>
    <x v="332"/>
    <n v="4183.18017578125"/>
    <n v="17.280000686645501"/>
    <n v="-3.5400390625"/>
    <n v="-0.27999877929689987"/>
  </r>
  <r>
    <x v="1"/>
    <x v="3"/>
    <x v="333"/>
    <n v="4211.47021484375"/>
    <n v="17.610000610351602"/>
    <n v="28.2900390625"/>
    <n v="0.32999992370610087"/>
  </r>
  <r>
    <x v="1"/>
    <x v="3"/>
    <x v="334"/>
    <n v="4181.169921875"/>
    <n v="18.610000610351602"/>
    <n v="-30.30029296875"/>
    <n v="1"/>
  </r>
  <r>
    <x v="1"/>
    <x v="4"/>
    <x v="335"/>
    <n v="4192.66015625"/>
    <n v="18.309999465942401"/>
    <n v="11.490234375"/>
    <n v="-0.300001144409201"/>
  </r>
  <r>
    <x v="1"/>
    <x v="4"/>
    <x v="336"/>
    <n v="4164.66015625"/>
    <n v="19.4799995422363"/>
    <n v="-28"/>
    <n v="1.1700000762938991"/>
  </r>
  <r>
    <x v="1"/>
    <x v="4"/>
    <x v="337"/>
    <n v="4167.58984375"/>
    <n v="19.149999618530298"/>
    <n v="2.9296875"/>
    <n v="-0.3299999237060014"/>
  </r>
  <r>
    <x v="1"/>
    <x v="4"/>
    <x v="338"/>
    <n v="4201.6201171875"/>
    <n v="18.389999389648398"/>
    <n v="34.0302734375"/>
    <n v="-0.76000022888189989"/>
  </r>
  <r>
    <x v="1"/>
    <x v="4"/>
    <x v="339"/>
    <n v="4232.60009765625"/>
    <n v="16.690000534057599"/>
    <n v="30.97998046875"/>
    <n v="-1.699998855590799"/>
  </r>
  <r>
    <x v="1"/>
    <x v="4"/>
    <x v="340"/>
    <n v="4188.43017578125"/>
    <n v="19.659999847412099"/>
    <n v="-44.169921875"/>
    <n v="2.9699993133544993"/>
  </r>
  <r>
    <x v="1"/>
    <x v="4"/>
    <x v="341"/>
    <n v="4152.10009765625"/>
    <n v="21.840000152587901"/>
    <n v="-36.330078125"/>
    <n v="2.1800003051758026"/>
  </r>
  <r>
    <x v="1"/>
    <x v="4"/>
    <x v="342"/>
    <n v="4063.0400390625"/>
    <n v="27.590000152587901"/>
    <n v="-89.06005859375"/>
    <n v="5.75"/>
  </r>
  <r>
    <x v="1"/>
    <x v="4"/>
    <x v="343"/>
    <n v="4112.5"/>
    <n v="23.129999160766602"/>
    <n v="49.4599609375"/>
    <n v="-4.4600009918212997"/>
  </r>
  <r>
    <x v="1"/>
    <x v="4"/>
    <x v="344"/>
    <n v="4173.85009765625"/>
    <n v="18.809999465942401"/>
    <n v="61.35009765625"/>
    <n v="-4.319999694824201"/>
  </r>
  <r>
    <x v="1"/>
    <x v="4"/>
    <x v="345"/>
    <n v="4163.2900390625"/>
    <n v="19.719999313354499"/>
    <n v="-10.56005859375"/>
    <n v="0.90999984741209872"/>
  </r>
  <r>
    <x v="1"/>
    <x v="4"/>
    <x v="346"/>
    <n v="4127.830078125"/>
    <n v="21.340000152587901"/>
    <n v="-35.4599609375"/>
    <n v="1.620000839233402"/>
  </r>
  <r>
    <x v="1"/>
    <x v="4"/>
    <x v="347"/>
    <n v="4115.68017578125"/>
    <n v="22.180000305175799"/>
    <n v="-12.14990234375"/>
    <n v="0.84000015258789773"/>
  </r>
  <r>
    <x v="1"/>
    <x v="4"/>
    <x v="348"/>
    <n v="4159.1201171875"/>
    <n v="20.670000076293899"/>
    <n v="43.43994140625"/>
    <n v="-1.5100002288818999"/>
  </r>
  <r>
    <x v="1"/>
    <x v="4"/>
    <x v="349"/>
    <n v="4155.85986328125"/>
    <n v="20.149999618530298"/>
    <n v="-3.26025390625"/>
    <n v="-0.52000045776360082"/>
  </r>
  <r>
    <x v="1"/>
    <x v="4"/>
    <x v="350"/>
    <n v="4197.0498046875"/>
    <n v="18.399999618530298"/>
    <n v="41.18994140625"/>
    <n v="-1.75"/>
  </r>
  <r>
    <x v="1"/>
    <x v="4"/>
    <x v="351"/>
    <n v="4188.1298828125"/>
    <n v="18.840000152587901"/>
    <n v="-8.919921875"/>
    <n v="0.44000053405760298"/>
  </r>
  <r>
    <x v="1"/>
    <x v="4"/>
    <x v="352"/>
    <n v="4195.990234375"/>
    <n v="17.360000610351602"/>
    <n v="7.8603515625"/>
    <n v="-1.4799995422362997"/>
  </r>
  <r>
    <x v="1"/>
    <x v="4"/>
    <x v="353"/>
    <n v="4200.8798828125"/>
    <n v="16.7399997711182"/>
    <n v="4.8896484375"/>
    <n v="-0.62000083923340199"/>
  </r>
  <r>
    <x v="1"/>
    <x v="4"/>
    <x v="354"/>
    <n v="4204.10986328125"/>
    <n v="16.7600002288818"/>
    <n v="3.22998046875"/>
    <n v="2.0000457763600821E-2"/>
  </r>
  <r>
    <x v="1"/>
    <x v="5"/>
    <x v="355"/>
    <n v="4202.0400390625"/>
    <n v="17.899999618530298"/>
    <n v="-2.06982421875"/>
    <n v="1.1399993896484979"/>
  </r>
  <r>
    <x v="1"/>
    <x v="5"/>
    <x v="356"/>
    <n v="4208.1201171875"/>
    <n v="17.4799995422363"/>
    <n v="6.080078125"/>
    <n v="-0.4200000762939986"/>
  </r>
  <r>
    <x v="1"/>
    <x v="5"/>
    <x v="357"/>
    <n v="4192.85009765625"/>
    <n v="18.040000915527301"/>
    <n v="-15.27001953125"/>
    <n v="0.56000137329100141"/>
  </r>
  <r>
    <x v="1"/>
    <x v="5"/>
    <x v="358"/>
    <n v="4229.89013671875"/>
    <n v="16.420000076293899"/>
    <n v="37.0400390625"/>
    <n v="-1.620000839233402"/>
  </r>
  <r>
    <x v="1"/>
    <x v="5"/>
    <x v="359"/>
    <n v="4226.52001953125"/>
    <n v="16.420000076293899"/>
    <n v="-3.3701171875"/>
    <n v="0"/>
  </r>
  <r>
    <x v="1"/>
    <x v="5"/>
    <x v="360"/>
    <n v="4227.259765625"/>
    <n v="17.069999694824201"/>
    <n v="0.73974609375"/>
    <n v="0.64999961853030186"/>
  </r>
  <r>
    <x v="1"/>
    <x v="5"/>
    <x v="361"/>
    <n v="4219.5498046875"/>
    <n v="17.889999389648398"/>
    <n v="-7.7099609375"/>
    <n v="0.81999969482419743"/>
  </r>
  <r>
    <x v="1"/>
    <x v="5"/>
    <x v="362"/>
    <n v="4239.18017578125"/>
    <n v="16.100000381469702"/>
    <n v="19.63037109375"/>
    <n v="-1.7899990081786967"/>
  </r>
  <r>
    <x v="1"/>
    <x v="5"/>
    <x v="363"/>
    <n v="4247.43994140625"/>
    <n v="15.6499996185303"/>
    <n v="8.259765625"/>
    <n v="-0.45000076293940161"/>
  </r>
  <r>
    <x v="1"/>
    <x v="5"/>
    <x v="364"/>
    <n v="4255.14990234375"/>
    <n v="16.389999389648398"/>
    <n v="7.7099609375"/>
    <n v="0.73999977111809834"/>
  </r>
  <r>
    <x v="1"/>
    <x v="5"/>
    <x v="365"/>
    <n v="4246.58984375"/>
    <n v="17.0200004577637"/>
    <n v="-8.56005859375"/>
    <n v="0.63000106811530188"/>
  </r>
  <r>
    <x v="1"/>
    <x v="5"/>
    <x v="366"/>
    <n v="4223.7001953125"/>
    <n v="18.149999618530298"/>
    <n v="-22.8896484375"/>
    <n v="1.129999160766598"/>
  </r>
  <r>
    <x v="1"/>
    <x v="5"/>
    <x v="367"/>
    <n v="4221.85986328125"/>
    <n v="17.75"/>
    <n v="-1.84033203125"/>
    <n v="-0.39999961853029831"/>
  </r>
  <r>
    <x v="1"/>
    <x v="5"/>
    <x v="368"/>
    <n v="4166.4501953125"/>
    <n v="20.700000762939499"/>
    <n v="-55.40966796875"/>
    <n v="2.9500007629394993"/>
  </r>
  <r>
    <x v="1"/>
    <x v="5"/>
    <x v="369"/>
    <n v="4224.7900390625"/>
    <n v="17.889999389648398"/>
    <n v="58.33984375"/>
    <n v="-2.8100013732911009"/>
  </r>
  <r>
    <x v="1"/>
    <x v="5"/>
    <x v="370"/>
    <n v="4246.43994140625"/>
    <n v="16.659999847412099"/>
    <n v="21.64990234375"/>
    <n v="-1.2299995422362997"/>
  </r>
  <r>
    <x v="1"/>
    <x v="5"/>
    <x v="371"/>
    <n v="4241.83984375"/>
    <n v="16.319999694824201"/>
    <n v="-4.60009765625"/>
    <n v="-0.34000015258789773"/>
  </r>
  <r>
    <x v="1"/>
    <x v="5"/>
    <x v="372"/>
    <n v="4266.490234375"/>
    <n v="15.9700002670288"/>
    <n v="24.650390625"/>
    <n v="-0.34999942779540127"/>
  </r>
  <r>
    <x v="1"/>
    <x v="5"/>
    <x v="373"/>
    <n v="4280.7001953125"/>
    <n v="15.6199998855591"/>
    <n v="14.2099609375"/>
    <n v="-0.35000038146969992"/>
  </r>
  <r>
    <x v="1"/>
    <x v="5"/>
    <x v="374"/>
    <n v="4290.60986328125"/>
    <n v="15.7600002288818"/>
    <n v="9.90966796875"/>
    <n v="0.14000034332270062"/>
  </r>
  <r>
    <x v="1"/>
    <x v="5"/>
    <x v="375"/>
    <n v="4291.7998046875"/>
    <n v="16.0200004577637"/>
    <n v="1.18994140625"/>
    <n v="0.26000022888189989"/>
  </r>
  <r>
    <x v="1"/>
    <x v="5"/>
    <x v="376"/>
    <n v="4297.5"/>
    <n v="15.829999923706101"/>
    <n v="5.7001953125"/>
    <n v="-0.19000053405759942"/>
  </r>
  <r>
    <x v="1"/>
    <x v="6"/>
    <x v="377"/>
    <n v="4319.93994140625"/>
    <n v="15.4799995422363"/>
    <n v="22.43994140625"/>
    <n v="-0.35000038146980117"/>
  </r>
  <r>
    <x v="1"/>
    <x v="6"/>
    <x v="378"/>
    <n v="4352.33984375"/>
    <n v="15.069999694824199"/>
    <n v="32.39990234375"/>
    <n v="-0.40999984741210049"/>
  </r>
  <r>
    <x v="1"/>
    <x v="6"/>
    <x v="379"/>
    <n v="4343.5400390625"/>
    <n v="16.440000534057599"/>
    <n v="-8.7998046875"/>
    <n v="1.3700008392334002"/>
  </r>
  <r>
    <x v="1"/>
    <x v="6"/>
    <x v="380"/>
    <n v="4358.1298828125"/>
    <n v="16.200000762939499"/>
    <n v="14.58984375"/>
    <n v="-0.23999977111810011"/>
  </r>
  <r>
    <x v="1"/>
    <x v="6"/>
    <x v="381"/>
    <n v="4320.81982421875"/>
    <n v="19"/>
    <n v="-37.31005859375"/>
    <n v="2.7999992370605007"/>
  </r>
  <r>
    <x v="1"/>
    <x v="6"/>
    <x v="382"/>
    <n v="4369.5498046875"/>
    <n v="16.180000305175799"/>
    <n v="48.72998046875"/>
    <n v="-2.819999694824201"/>
  </r>
  <r>
    <x v="1"/>
    <x v="6"/>
    <x v="383"/>
    <n v="4384.6298828125"/>
    <n v="16.170000076293899"/>
    <n v="15.080078125"/>
    <n v="-1.0000228881899886E-2"/>
  </r>
  <r>
    <x v="1"/>
    <x v="6"/>
    <x v="384"/>
    <n v="4369.2099609375"/>
    <n v="17.120000839233398"/>
    <n v="-15.419921875"/>
    <n v="0.95000076293949931"/>
  </r>
  <r>
    <x v="1"/>
    <x v="6"/>
    <x v="385"/>
    <n v="4374.2998046875"/>
    <n v="16.329999923706101"/>
    <n v="5.08984375"/>
    <n v="-0.79000091552729756"/>
  </r>
  <r>
    <x v="1"/>
    <x v="6"/>
    <x v="386"/>
    <n v="4360.02978515625"/>
    <n v="17.0100002288818"/>
    <n v="-14.27001953125"/>
    <n v="0.68000030517569954"/>
  </r>
  <r>
    <x v="1"/>
    <x v="6"/>
    <x v="387"/>
    <n v="4327.16015625"/>
    <n v="18.450000762939499"/>
    <n v="-32.86962890625"/>
    <n v="1.4400005340576989"/>
  </r>
  <r>
    <x v="1"/>
    <x v="6"/>
    <x v="388"/>
    <n v="4258.490234375"/>
    <n v="22.5"/>
    <n v="-68.669921875"/>
    <n v="4.0499992370605007"/>
  </r>
  <r>
    <x v="1"/>
    <x v="6"/>
    <x v="389"/>
    <n v="4323.06005859375"/>
    <n v="19.7299995422363"/>
    <n v="64.56982421875"/>
    <n v="-2.7700004577637003"/>
  </r>
  <r>
    <x v="1"/>
    <x v="6"/>
    <x v="390"/>
    <n v="4358.68994140625"/>
    <n v="17.909999847412099"/>
    <n v="35.6298828125"/>
    <n v="-1.819999694824201"/>
  </r>
  <r>
    <x v="1"/>
    <x v="6"/>
    <x v="391"/>
    <n v="4367.47998046875"/>
    <n v="17.690000534057599"/>
    <n v="8.7900390625"/>
    <n v="-0.21999931335449929"/>
  </r>
  <r>
    <x v="1"/>
    <x v="6"/>
    <x v="392"/>
    <n v="4411.7900390625"/>
    <n v="17.200000762939499"/>
    <n v="44.31005859375"/>
    <n v="-0.48999977111810011"/>
  </r>
  <r>
    <x v="1"/>
    <x v="6"/>
    <x v="393"/>
    <n v="4422.2998046875"/>
    <n v="17.579999923706101"/>
    <n v="10.509765625"/>
    <n v="0.37999916076660156"/>
  </r>
  <r>
    <x v="1"/>
    <x v="6"/>
    <x v="394"/>
    <n v="4401.4599609375"/>
    <n v="19.360000610351602"/>
    <n v="-20.83984375"/>
    <n v="1.7800006866455007"/>
  </r>
  <r>
    <x v="1"/>
    <x v="6"/>
    <x v="395"/>
    <n v="4400.64013671875"/>
    <n v="18.309999465942401"/>
    <n v="-0.81982421875"/>
    <n v="-1.050001144409201"/>
  </r>
  <r>
    <x v="1"/>
    <x v="6"/>
    <x v="396"/>
    <n v="4419.14990234375"/>
    <n v="17.700000762939499"/>
    <n v="18.509765625"/>
    <n v="-0.60999870300290127"/>
  </r>
  <r>
    <x v="1"/>
    <x v="6"/>
    <x v="397"/>
    <n v="4395.259765625"/>
    <n v="18.2399997711182"/>
    <n v="-23.89013671875"/>
    <n v="0.53999900817870028"/>
  </r>
  <r>
    <x v="1"/>
    <x v="7"/>
    <x v="398"/>
    <n v="4387.16015625"/>
    <n v="19.459999084472699"/>
    <n v="-8.099609375"/>
    <n v="1.2199993133544993"/>
  </r>
  <r>
    <x v="1"/>
    <x v="7"/>
    <x v="399"/>
    <n v="4423.14990234375"/>
    <n v="18.040000915527301"/>
    <n v="35.98974609375"/>
    <n v="-1.4199981689453978"/>
  </r>
  <r>
    <x v="1"/>
    <x v="7"/>
    <x v="400"/>
    <n v="4402.66015625"/>
    <n v="17.969999313354499"/>
    <n v="-20.48974609375"/>
    <n v="-7.0001602172801825E-2"/>
  </r>
  <r>
    <x v="1"/>
    <x v="7"/>
    <x v="401"/>
    <n v="4429.10009765625"/>
    <n v="17.280000686645501"/>
    <n v="26.43994140625"/>
    <n v="-0.68999862670899859"/>
  </r>
  <r>
    <x v="1"/>
    <x v="7"/>
    <x v="402"/>
    <n v="4436.52001953125"/>
    <n v="16.149999618530298"/>
    <n v="7.419921875"/>
    <n v="-1.1300010681152024"/>
  </r>
  <r>
    <x v="1"/>
    <x v="7"/>
    <x v="403"/>
    <n v="4432.35009765625"/>
    <n v="16.719999313354499"/>
    <n v="-4.169921875"/>
    <n v="0.56999969482420099"/>
  </r>
  <r>
    <x v="1"/>
    <x v="7"/>
    <x v="404"/>
    <n v="4436.75"/>
    <n v="16.790000915527301"/>
    <n v="4.39990234375"/>
    <n v="7.0001602172801825E-2"/>
  </r>
  <r>
    <x v="1"/>
    <x v="7"/>
    <x v="405"/>
    <n v="4442.41015625"/>
    <n v="16.170000076293899"/>
    <n v="5.66015625"/>
    <n v="-0.62000083923340199"/>
  </r>
  <r>
    <x v="1"/>
    <x v="7"/>
    <x v="406"/>
    <n v="4460.830078125"/>
    <n v="15.5900001525879"/>
    <n v="18.419921875"/>
    <n v="-0.57999992370599962"/>
  </r>
  <r>
    <x v="1"/>
    <x v="7"/>
    <x v="407"/>
    <n v="4468"/>
    <n v="15.449999809265099"/>
    <n v="7.169921875"/>
    <n v="-0.14000034332280009"/>
  </r>
  <r>
    <x v="1"/>
    <x v="7"/>
    <x v="408"/>
    <n v="4479.7099609375"/>
    <n v="16.120000839233398"/>
    <n v="11.7099609375"/>
    <n v="0.67000102996829902"/>
  </r>
  <r>
    <x v="1"/>
    <x v="7"/>
    <x v="409"/>
    <n v="4448.080078125"/>
    <n v="17.909999847412099"/>
    <n v="-31.6298828125"/>
    <n v="1.7899990081787003"/>
  </r>
  <r>
    <x v="1"/>
    <x v="7"/>
    <x v="410"/>
    <n v="4400.27001953125"/>
    <n v="21.569999694824201"/>
    <n v="-47.81005859375"/>
    <n v="3.6599998474121023"/>
  </r>
  <r>
    <x v="1"/>
    <x v="7"/>
    <x v="411"/>
    <n v="4405.7998046875"/>
    <n v="21.670000076293899"/>
    <n v="5.52978515625"/>
    <n v="0.10000038146969814"/>
  </r>
  <r>
    <x v="1"/>
    <x v="7"/>
    <x v="412"/>
    <n v="4441.669921875"/>
    <n v="18.559999465942401"/>
    <n v="35.8701171875"/>
    <n v="-3.1100006103514986"/>
  </r>
  <r>
    <x v="1"/>
    <x v="7"/>
    <x v="413"/>
    <n v="4479.52978515625"/>
    <n v="17.149999618530298"/>
    <n v="37.85986328125"/>
    <n v="-1.4099998474121023"/>
  </r>
  <r>
    <x v="1"/>
    <x v="7"/>
    <x v="414"/>
    <n v="4486.22998046875"/>
    <n v="17.219999313354499"/>
    <n v="6.7001953125"/>
    <n v="6.9999694824200986E-2"/>
  </r>
  <r>
    <x v="1"/>
    <x v="7"/>
    <x v="415"/>
    <n v="4496.18994140625"/>
    <n v="16.790000915527301"/>
    <n v="9.9599609375"/>
    <n v="-0.42999839782719818"/>
  </r>
  <r>
    <x v="1"/>
    <x v="7"/>
    <x v="416"/>
    <n v="4470"/>
    <n v="18.840000152587901"/>
    <n v="-26.18994140625"/>
    <n v="2.0499992370606002"/>
  </r>
  <r>
    <x v="1"/>
    <x v="7"/>
    <x v="417"/>
    <n v="4509.3701171875"/>
    <n v="16.389999389648398"/>
    <n v="39.3701171875"/>
    <n v="-2.4500007629395029"/>
  </r>
  <r>
    <x v="1"/>
    <x v="7"/>
    <x v="418"/>
    <n v="4528.7900390625"/>
    <n v="16.190000534057599"/>
    <n v="19.419921875"/>
    <n v="-0.199998855590799"/>
  </r>
  <r>
    <x v="1"/>
    <x v="7"/>
    <x v="419"/>
    <n v="4522.68017578125"/>
    <n v="16.4799995422363"/>
    <n v="-6.10986328125"/>
    <n v="0.28999900817870028"/>
  </r>
  <r>
    <x v="1"/>
    <x v="8"/>
    <x v="420"/>
    <n v="4524.08984375"/>
    <n v="16.110000610351602"/>
    <n v="1.40966796875"/>
    <n v="-0.36999893188469812"/>
  </r>
  <r>
    <x v="1"/>
    <x v="8"/>
    <x v="421"/>
    <n v="4536.9501953125"/>
    <n v="16.409999847412099"/>
    <n v="12.8603515625"/>
    <n v="0.29999923706049714"/>
  </r>
  <r>
    <x v="1"/>
    <x v="8"/>
    <x v="422"/>
    <n v="4535.43017578125"/>
    <n v="16.409999847412099"/>
    <n v="-1.52001953125"/>
    <n v="0"/>
  </r>
  <r>
    <x v="1"/>
    <x v="8"/>
    <x v="423"/>
    <n v="4520.02978515625"/>
    <n v="18.139999389648398"/>
    <n v="-15.400390625"/>
    <n v="1.7299995422362997"/>
  </r>
  <r>
    <x v="1"/>
    <x v="8"/>
    <x v="424"/>
    <n v="4514.06982421875"/>
    <n v="17.959999084472699"/>
    <n v="-5.9599609375"/>
    <n v="-0.18000030517569954"/>
  </r>
  <r>
    <x v="1"/>
    <x v="8"/>
    <x v="425"/>
    <n v="4493.27978515625"/>
    <n v="18.799999237060501"/>
    <n v="-20.7900390625"/>
    <n v="0.84000015258780181"/>
  </r>
  <r>
    <x v="1"/>
    <x v="8"/>
    <x v="426"/>
    <n v="4458.580078125"/>
    <n v="20.950000762939499"/>
    <n v="-34.69970703125"/>
    <n v="2.1500015258789986"/>
  </r>
  <r>
    <x v="1"/>
    <x v="8"/>
    <x v="427"/>
    <n v="4468.72998046875"/>
    <n v="19.370000839233398"/>
    <n v="10.14990234375"/>
    <n v="-1.5799999237061009"/>
  </r>
  <r>
    <x v="1"/>
    <x v="8"/>
    <x v="428"/>
    <n v="4443.0498046875"/>
    <n v="19.459999084472699"/>
    <n v="-25.68017578125"/>
    <n v="8.9998245239300445E-2"/>
  </r>
  <r>
    <x v="1"/>
    <x v="8"/>
    <x v="429"/>
    <n v="4480.7001953125"/>
    <n v="18.180000305175799"/>
    <n v="37.650390625"/>
    <n v="-1.2799987792968999"/>
  </r>
  <r>
    <x v="1"/>
    <x v="8"/>
    <x v="430"/>
    <n v="4473.75"/>
    <n v="18.690000534057599"/>
    <n v="-6.9501953125"/>
    <n v="0.51000022888180041"/>
  </r>
  <r>
    <x v="1"/>
    <x v="8"/>
    <x v="431"/>
    <n v="4432.990234375"/>
    <n v="20.809999465942401"/>
    <n v="-40.759765625"/>
    <n v="2.1199989318848012"/>
  </r>
  <r>
    <x v="1"/>
    <x v="8"/>
    <x v="432"/>
    <n v="4357.72998046875"/>
    <n v="25.709999084472699"/>
    <n v="-75.26025390625"/>
    <n v="4.8999996185302983"/>
  </r>
  <r>
    <x v="1"/>
    <x v="8"/>
    <x v="433"/>
    <n v="4354.18994140625"/>
    <n v="24.360000610351602"/>
    <n v="-3.5400390625"/>
    <n v="-1.3499984741210973"/>
  </r>
  <r>
    <x v="1"/>
    <x v="8"/>
    <x v="434"/>
    <n v="4395.64013671875"/>
    <n v="20.870000839233398"/>
    <n v="41.4501953125"/>
    <n v="-3.4899997711182031"/>
  </r>
  <r>
    <x v="1"/>
    <x v="8"/>
    <x v="435"/>
    <n v="4448.97998046875"/>
    <n v="18.629999160766602"/>
    <n v="53.33984375"/>
    <n v="-2.2400016784667969"/>
  </r>
  <r>
    <x v="1"/>
    <x v="8"/>
    <x v="436"/>
    <n v="4455.47998046875"/>
    <n v="17.75"/>
    <n v="6.5"/>
    <n v="-0.87999916076660156"/>
  </r>
  <r>
    <x v="1"/>
    <x v="8"/>
    <x v="437"/>
    <n v="4443.10986328125"/>
    <n v="18.7600002288818"/>
    <n v="-12.3701171875"/>
    <n v="1.0100002288818004"/>
  </r>
  <r>
    <x v="1"/>
    <x v="8"/>
    <x v="438"/>
    <n v="4352.6298828125"/>
    <n v="23.25"/>
    <n v="-90.47998046875"/>
    <n v="4.4899997711181996"/>
  </r>
  <r>
    <x v="1"/>
    <x v="8"/>
    <x v="439"/>
    <n v="4359.4599609375"/>
    <n v="22.559999465942401"/>
    <n v="6.830078125"/>
    <n v="-0.69000053405759942"/>
  </r>
  <r>
    <x v="1"/>
    <x v="8"/>
    <x v="440"/>
    <n v="4307.5400390625"/>
    <n v="23.139999389648398"/>
    <n v="-51.919921875"/>
    <n v="0.57999992370599784"/>
  </r>
  <r>
    <x v="1"/>
    <x v="9"/>
    <x v="441"/>
    <n v="4357.0400390625"/>
    <n v="21.100000381469702"/>
    <n v="49.5"/>
    <n v="-2.0399990081786967"/>
  </r>
  <r>
    <x v="1"/>
    <x v="9"/>
    <x v="442"/>
    <n v="4300.4599609375"/>
    <n v="22.959999084472699"/>
    <n v="-56.580078125"/>
    <n v="1.8599987030029972"/>
  </r>
  <r>
    <x v="1"/>
    <x v="9"/>
    <x v="443"/>
    <n v="4345.72021484375"/>
    <n v="21.299999237060501"/>
    <n v="45.26025390625"/>
    <n v="-1.6599998474121982"/>
  </r>
  <r>
    <x v="1"/>
    <x v="9"/>
    <x v="444"/>
    <n v="4363.5498046875"/>
    <n v="21"/>
    <n v="17.82958984375"/>
    <n v="-0.29999923706050069"/>
  </r>
  <r>
    <x v="1"/>
    <x v="9"/>
    <x v="445"/>
    <n v="4399.759765625"/>
    <n v="19.540000915527301"/>
    <n v="36.2099609375"/>
    <n v="-1.4599990844726989"/>
  </r>
  <r>
    <x v="1"/>
    <x v="9"/>
    <x v="446"/>
    <n v="4391.33984375"/>
    <n v="18.7700004577637"/>
    <n v="-8.419921875"/>
    <n v="-0.77000045776360082"/>
  </r>
  <r>
    <x v="1"/>
    <x v="9"/>
    <x v="447"/>
    <n v="4361.18994140625"/>
    <n v="20"/>
    <n v="-30.14990234375"/>
    <n v="1.2299995422362997"/>
  </r>
  <r>
    <x v="1"/>
    <x v="9"/>
    <x v="448"/>
    <n v="4350.64990234375"/>
    <n v="19.850000381469702"/>
    <n v="-10.5400390625"/>
    <n v="-0.14999961853029831"/>
  </r>
  <r>
    <x v="1"/>
    <x v="9"/>
    <x v="449"/>
    <n v="4363.7998046875"/>
    <n v="18.639999389648398"/>
    <n v="13.14990234375"/>
    <n v="-1.2100009918213033"/>
  </r>
  <r>
    <x v="1"/>
    <x v="9"/>
    <x v="450"/>
    <n v="4438.259765625"/>
    <n v="16.860000610351602"/>
    <n v="74.4599609375"/>
    <n v="-1.7799987792967968"/>
  </r>
  <r>
    <x v="1"/>
    <x v="9"/>
    <x v="451"/>
    <n v="4471.3701171875"/>
    <n v="16.299999237060501"/>
    <n v="33.1103515625"/>
    <n v="-0.56000137329110089"/>
  </r>
  <r>
    <x v="1"/>
    <x v="9"/>
    <x v="452"/>
    <n v="4486.4599609375"/>
    <n v="16.309999465942401"/>
    <n v="15.08984375"/>
    <n v="1.0000228881899886E-2"/>
  </r>
  <r>
    <x v="1"/>
    <x v="9"/>
    <x v="453"/>
    <n v="4519.6298828125"/>
    <n v="15.699999809265099"/>
    <n v="33.169921875"/>
    <n v="-0.60999965667730116"/>
  </r>
  <r>
    <x v="1"/>
    <x v="9"/>
    <x v="454"/>
    <n v="4536.18994140625"/>
    <n v="15.4899997711182"/>
    <n v="16.56005859375"/>
    <n v="-0.21000003814689983"/>
  </r>
  <r>
    <x v="1"/>
    <x v="9"/>
    <x v="455"/>
    <n v="4549.77978515625"/>
    <n v="15.0100002288818"/>
    <n v="13.58984375"/>
    <n v="-0.47999954223639918"/>
  </r>
  <r>
    <x v="1"/>
    <x v="9"/>
    <x v="456"/>
    <n v="4544.89990234375"/>
    <n v="15.430000305175801"/>
    <n v="-4.8798828125"/>
    <n v="0.42000007629400038"/>
  </r>
  <r>
    <x v="1"/>
    <x v="9"/>
    <x v="457"/>
    <n v="4566.47998046875"/>
    <n v="15.2399997711182"/>
    <n v="21.580078125"/>
    <n v="-0.1900005340576012"/>
  </r>
  <r>
    <x v="1"/>
    <x v="9"/>
    <x v="458"/>
    <n v="4574.7900390625"/>
    <n v="15.9799995422363"/>
    <n v="8.31005859375"/>
    <n v="0.73999977111810011"/>
  </r>
  <r>
    <x v="1"/>
    <x v="9"/>
    <x v="459"/>
    <n v="4551.68017578125"/>
    <n v="16.9799995422363"/>
    <n v="-23.10986328125"/>
    <n v="1"/>
  </r>
  <r>
    <x v="1"/>
    <x v="9"/>
    <x v="460"/>
    <n v="4596.419921875"/>
    <n v="16.530000686645501"/>
    <n v="44.73974609375"/>
    <n v="-0.449998855590799"/>
  </r>
  <r>
    <x v="1"/>
    <x v="9"/>
    <x v="461"/>
    <n v="4605.3798828125"/>
    <n v="16.2600002288818"/>
    <n v="8.9599609375"/>
    <n v="-0.2700004577637003"/>
  </r>
  <r>
    <x v="1"/>
    <x v="10"/>
    <x v="462"/>
    <n v="4613.669921875"/>
    <n v="16.409999847412099"/>
    <n v="8.2900390625"/>
    <n v="0.14999961853029831"/>
  </r>
  <r>
    <x v="1"/>
    <x v="10"/>
    <x v="463"/>
    <n v="4630.64990234375"/>
    <n v="16.030000686645501"/>
    <n v="16.97998046875"/>
    <n v="-0.37999916076659801"/>
  </r>
  <r>
    <x v="1"/>
    <x v="10"/>
    <x v="464"/>
    <n v="4660.56982421875"/>
    <n v="15.1000003814697"/>
    <n v="29.919921875"/>
    <n v="-0.93000030517580079"/>
  </r>
  <r>
    <x v="1"/>
    <x v="10"/>
    <x v="465"/>
    <n v="4680.06005859375"/>
    <n v="15.439999580383301"/>
    <n v="19.490234375"/>
    <n v="0.33999919891360086"/>
  </r>
  <r>
    <x v="1"/>
    <x v="10"/>
    <x v="466"/>
    <n v="4697.52978515625"/>
    <n v="16.4799995422363"/>
    <n v="17.4697265625"/>
    <n v="1.0399999618529989"/>
  </r>
  <r>
    <x v="1"/>
    <x v="10"/>
    <x v="467"/>
    <n v="4701.7001953125"/>
    <n v="17.219999313354499"/>
    <n v="4.17041015625"/>
    <n v="0.73999977111819959"/>
  </r>
  <r>
    <x v="1"/>
    <x v="10"/>
    <x v="468"/>
    <n v="4685.25"/>
    <n v="17.780000686645501"/>
    <n v="-16.4501953125"/>
    <n v="0.56000137329100141"/>
  </r>
  <r>
    <x v="1"/>
    <x v="10"/>
    <x v="469"/>
    <n v="4646.7099609375"/>
    <n v="18.7299995422363"/>
    <n v="-38.5400390625"/>
    <n v="0.949998855590799"/>
  </r>
  <r>
    <x v="1"/>
    <x v="10"/>
    <x v="470"/>
    <n v="4649.27001953125"/>
    <n v="17.659999847412099"/>
    <n v="2.56005859375"/>
    <n v="-1.069999694824201"/>
  </r>
  <r>
    <x v="1"/>
    <x v="10"/>
    <x v="471"/>
    <n v="4682.85009765625"/>
    <n v="16.290000915527301"/>
    <n v="33.580078125"/>
    <n v="-1.3699989318847976"/>
  </r>
  <r>
    <x v="1"/>
    <x v="10"/>
    <x v="472"/>
    <n v="4682.7998046875"/>
    <n v="16.4899997711182"/>
    <n v="-5.029296875E-2"/>
    <n v="0.19999885559089847"/>
  </r>
  <r>
    <x v="1"/>
    <x v="10"/>
    <x v="473"/>
    <n v="4700.89990234375"/>
    <n v="16.370000839233398"/>
    <n v="18.10009765625"/>
    <n v="-0.11999893188480115"/>
  </r>
  <r>
    <x v="1"/>
    <x v="10"/>
    <x v="474"/>
    <n v="4688.669921875"/>
    <n v="17.110000610351602"/>
    <n v="-12.22998046875"/>
    <n v="0.73999977111820314"/>
  </r>
  <r>
    <x v="1"/>
    <x v="10"/>
    <x v="475"/>
    <n v="4704.5400390625"/>
    <n v="17.590000152587901"/>
    <n v="15.8701171875"/>
    <n v="0.4799995422362997"/>
  </r>
  <r>
    <x v="1"/>
    <x v="10"/>
    <x v="476"/>
    <n v="4697.9599609375"/>
    <n v="17.909999847412099"/>
    <n v="-6.580078125"/>
    <n v="0.31999969482419743"/>
  </r>
  <r>
    <x v="1"/>
    <x v="10"/>
    <x v="477"/>
    <n v="4682.93994140625"/>
    <n v="19.170000076293899"/>
    <n v="-15.02001953125"/>
    <n v="1.2600002288818004"/>
  </r>
  <r>
    <x v="1"/>
    <x v="10"/>
    <x v="478"/>
    <n v="4690.7001953125"/>
    <n v="19.379999160766602"/>
    <n v="7.76025390625"/>
    <n v="0.20999908447270244"/>
  </r>
  <r>
    <x v="1"/>
    <x v="10"/>
    <x v="479"/>
    <n v="4701.4599609375"/>
    <n v="18.579999923706101"/>
    <n v="10.759765625"/>
    <n v="-0.79999923706050069"/>
  </r>
  <r>
    <x v="1"/>
    <x v="10"/>
    <x v="480"/>
    <n v="4594.6201171875"/>
    <n v="28.620000839233398"/>
    <n v="-106.83984375"/>
    <n v="10.040000915527298"/>
  </r>
  <r>
    <x v="1"/>
    <x v="10"/>
    <x v="481"/>
    <n v="4655.27001953125"/>
    <n v="22.959999084472699"/>
    <n v="60.64990234375"/>
    <n v="-5.6600017547606996"/>
  </r>
  <r>
    <x v="1"/>
    <x v="10"/>
    <x v="482"/>
    <n v="4567"/>
    <n v="27.190000534057599"/>
    <n v="-88.27001953125"/>
    <n v="4.2300014495849005"/>
  </r>
  <r>
    <x v="1"/>
    <x v="11"/>
    <x v="483"/>
    <n v="4513.0400390625"/>
    <n v="31.120000839233398"/>
    <n v="-53.9599609375"/>
    <n v="3.930000305175799"/>
  </r>
  <r>
    <x v="1"/>
    <x v="11"/>
    <x v="484"/>
    <n v="4577.10009765625"/>
    <n v="27.950000762939499"/>
    <n v="64.06005859375"/>
    <n v="-3.1700000762938991"/>
  </r>
  <r>
    <x v="1"/>
    <x v="11"/>
    <x v="485"/>
    <n v="4538.43017578125"/>
    <n v="30.670000076293899"/>
    <n v="-38.669921875"/>
    <n v="2.7199993133543998"/>
  </r>
  <r>
    <x v="1"/>
    <x v="11"/>
    <x v="486"/>
    <n v="4591.669921875"/>
    <n v="27.180000305175799"/>
    <n v="53.23974609375"/>
    <n v="-3.4899997711181001"/>
  </r>
  <r>
    <x v="1"/>
    <x v="11"/>
    <x v="487"/>
    <n v="4686.75"/>
    <n v="21.889999389648398"/>
    <n v="95.080078125"/>
    <n v="-5.2900009155274006"/>
  </r>
  <r>
    <x v="1"/>
    <x v="11"/>
    <x v="488"/>
    <n v="4701.2099609375"/>
    <n v="19.899999618530298"/>
    <n v="14.4599609375"/>
    <n v="-1.9899997711181001"/>
  </r>
  <r>
    <x v="1"/>
    <x v="11"/>
    <x v="489"/>
    <n v="4667.4501953125"/>
    <n v="21.579999923706101"/>
    <n v="-33.759765625"/>
    <n v="1.6800003051758026"/>
  </r>
  <r>
    <x v="1"/>
    <x v="11"/>
    <x v="490"/>
    <n v="4712.02001953125"/>
    <n v="18.690000534057599"/>
    <n v="44.56982421875"/>
    <n v="-2.8899993896485014"/>
  </r>
  <r>
    <x v="1"/>
    <x v="11"/>
    <x v="491"/>
    <n v="4668.97021484375"/>
    <n v="20.309999465942401"/>
    <n v="-43.0498046875"/>
    <n v="1.6199989318848012"/>
  </r>
  <r>
    <x v="1"/>
    <x v="11"/>
    <x v="492"/>
    <n v="4634.08984375"/>
    <n v="21.889999389648398"/>
    <n v="-34.88037109375"/>
    <n v="1.5799999237059978"/>
  </r>
  <r>
    <x v="1"/>
    <x v="11"/>
    <x v="493"/>
    <n v="4709.85009765625"/>
    <n v="19.290000915527301"/>
    <n v="75.76025390625"/>
    <n v="-2.5999984741210973"/>
  </r>
  <r>
    <x v="1"/>
    <x v="11"/>
    <x v="494"/>
    <n v="4668.669921875"/>
    <n v="20.569999694824201"/>
    <n v="-41.18017578125"/>
    <n v="1.2799987792968999"/>
  </r>
  <r>
    <x v="1"/>
    <x v="11"/>
    <x v="495"/>
    <n v="4620.64013671875"/>
    <n v="21.569999694824201"/>
    <n v="-48.02978515625"/>
    <n v="1"/>
  </r>
  <r>
    <x v="1"/>
    <x v="11"/>
    <x v="496"/>
    <n v="4568.02001953125"/>
    <n v="22.870000839233398"/>
    <n v="-52.6201171875"/>
    <n v="1.3000011444091975"/>
  </r>
  <r>
    <x v="1"/>
    <x v="11"/>
    <x v="497"/>
    <n v="4649.22998046875"/>
    <n v="21.0100002288818"/>
    <n v="81.2099609375"/>
    <n v="-1.860000610351598"/>
  </r>
  <r>
    <x v="1"/>
    <x v="11"/>
    <x v="498"/>
    <n v="4696.56005859375"/>
    <n v="18.629999160766602"/>
    <n v="47.330078125"/>
    <n v="-2.3800010681151988"/>
  </r>
  <r>
    <x v="1"/>
    <x v="11"/>
    <x v="499"/>
    <n v="4725.7900390625"/>
    <n v="17.959999084472699"/>
    <n v="29.22998046875"/>
    <n v="-0.67000007629390268"/>
  </r>
  <r>
    <x v="1"/>
    <x v="11"/>
    <x v="500"/>
    <n v="4791.18994140625"/>
    <n v="17.680000305175799"/>
    <n v="65.39990234375"/>
    <n v="-0.27999877929689987"/>
  </r>
  <r>
    <x v="1"/>
    <x v="11"/>
    <x v="501"/>
    <n v="4786.35009765625"/>
    <n v="17.540000915527301"/>
    <n v="-4.83984375"/>
    <n v="-0.1399993896484979"/>
  </r>
  <r>
    <x v="1"/>
    <x v="11"/>
    <x v="502"/>
    <n v="4793.06005859375"/>
    <n v="16.950000762939499"/>
    <n v="6.7099609375"/>
    <n v="-0.59000015258780181"/>
  </r>
  <r>
    <x v="1"/>
    <x v="11"/>
    <x v="503"/>
    <n v="4778.72998046875"/>
    <n v="17.329999923706101"/>
    <n v="-14.330078125"/>
    <n v="0.37999916076660156"/>
  </r>
  <r>
    <x v="1"/>
    <x v="11"/>
    <x v="504"/>
    <n v="4766.18017578125"/>
    <n v="17.219999313354499"/>
    <n v="-12.5498046875"/>
    <n v="-0.11000061035160158"/>
  </r>
  <r>
    <x v="2"/>
    <x v="0"/>
    <x v="505"/>
    <n v="4796.56005859375"/>
    <n v="16.600000381469702"/>
    <n v="30.3798828125"/>
    <n v="-0.6199989318847976"/>
  </r>
  <r>
    <x v="2"/>
    <x v="0"/>
    <x v="506"/>
    <n v="4793.5400390625"/>
    <n v="16.909999847412099"/>
    <n v="-3.02001953125"/>
    <n v="0.30999946594239702"/>
  </r>
  <r>
    <x v="2"/>
    <x v="0"/>
    <x v="507"/>
    <n v="4700.580078125"/>
    <n v="19.7299995422363"/>
    <n v="-92.9599609375"/>
    <n v="2.819999694824201"/>
  </r>
  <r>
    <x v="2"/>
    <x v="0"/>
    <x v="508"/>
    <n v="4696.0498046875"/>
    <n v="19.610000610351602"/>
    <n v="-4.5302734375"/>
    <n v="-0.11999893188469812"/>
  </r>
  <r>
    <x v="2"/>
    <x v="0"/>
    <x v="509"/>
    <n v="4677.02978515625"/>
    <n v="18.7600002288818"/>
    <n v="-19.02001953125"/>
    <n v="-0.85000038146980117"/>
  </r>
  <r>
    <x v="2"/>
    <x v="0"/>
    <x v="510"/>
    <n v="4670.2900390625"/>
    <n v="19.399999618530298"/>
    <n v="-6.73974609375"/>
    <n v="0.6399993896484979"/>
  </r>
  <r>
    <x v="2"/>
    <x v="0"/>
    <x v="511"/>
    <n v="4713.06982421875"/>
    <n v="18.409999847412099"/>
    <n v="42.77978515625"/>
    <n v="-0.98999977111819959"/>
  </r>
  <r>
    <x v="2"/>
    <x v="0"/>
    <x v="512"/>
    <n v="4726.35009765625"/>
    <n v="17.620000839233398"/>
    <n v="13.2802734375"/>
    <n v="-0.78999900817870028"/>
  </r>
  <r>
    <x v="2"/>
    <x v="0"/>
    <x v="513"/>
    <n v="4659.02978515625"/>
    <n v="20.309999465942401"/>
    <n v="-67.3203125"/>
    <n v="2.6899986267090021"/>
  </r>
  <r>
    <x v="2"/>
    <x v="0"/>
    <x v="514"/>
    <n v="4662.85009765625"/>
    <n v="19.190000534057599"/>
    <n v="3.8203125"/>
    <n v="-1.1199989318848012"/>
  </r>
  <r>
    <x v="2"/>
    <x v="0"/>
    <x v="515"/>
    <n v="4577.10986328125"/>
    <n v="22.790000915527301"/>
    <n v="-85.740234375"/>
    <n v="3.6000003814697017"/>
  </r>
  <r>
    <x v="2"/>
    <x v="0"/>
    <x v="516"/>
    <n v="4532.759765625"/>
    <n v="23.850000381469702"/>
    <n v="-44.35009765625"/>
    <n v="1.0599994659424006"/>
  </r>
  <r>
    <x v="2"/>
    <x v="0"/>
    <x v="517"/>
    <n v="4482.72998046875"/>
    <n v="25.590000152587901"/>
    <n v="-50.02978515625"/>
    <n v="1.7399997711181996"/>
  </r>
  <r>
    <x v="2"/>
    <x v="0"/>
    <x v="518"/>
    <n v="4397.93994140625"/>
    <n v="28.850000381469702"/>
    <n v="-84.7900390625"/>
    <n v="3.2600002288818004"/>
  </r>
  <r>
    <x v="2"/>
    <x v="0"/>
    <x v="519"/>
    <n v="4410.1298828125"/>
    <n v="29.899999618530298"/>
    <n v="12.18994140625"/>
    <n v="1.0499992370605966"/>
  </r>
  <r>
    <x v="2"/>
    <x v="0"/>
    <x v="520"/>
    <n v="4356.4501953125"/>
    <n v="31.159999847412099"/>
    <n v="-53.6796875"/>
    <n v="1.2600002288818004"/>
  </r>
  <r>
    <x v="2"/>
    <x v="0"/>
    <x v="521"/>
    <n v="4349.93017578125"/>
    <n v="31.959999084472699"/>
    <n v="-6.52001953125"/>
    <n v="0.79999923706060017"/>
  </r>
  <r>
    <x v="2"/>
    <x v="0"/>
    <x v="522"/>
    <n v="4326.509765625"/>
    <n v="30.4899997711182"/>
    <n v="-23.42041015625"/>
    <n v="-1.4699993133544993"/>
  </r>
  <r>
    <x v="2"/>
    <x v="0"/>
    <x v="523"/>
    <n v="4431.85009765625"/>
    <n v="27.659999847412099"/>
    <n v="105.34033203125"/>
    <n v="-2.8299999237061009"/>
  </r>
  <r>
    <x v="2"/>
    <x v="0"/>
    <x v="524"/>
    <n v="4515.5498046875"/>
    <n v="24.829999923706101"/>
    <n v="83.69970703125"/>
    <n v="-2.8299999237059978"/>
  </r>
  <r>
    <x v="2"/>
    <x v="1"/>
    <x v="525"/>
    <n v="4546.5400390625"/>
    <n v="21.959999084472699"/>
    <n v="30.990234375"/>
    <n v="-2.870000839233402"/>
  </r>
  <r>
    <x v="2"/>
    <x v="1"/>
    <x v="526"/>
    <n v="4589.3798828125"/>
    <n v="22.090000152587901"/>
    <n v="42.83984375"/>
    <n v="0.1300010681152024"/>
  </r>
  <r>
    <x v="2"/>
    <x v="1"/>
    <x v="527"/>
    <n v="4477.43994140625"/>
    <n v="24.350000381469702"/>
    <n v="-111.93994140625"/>
    <n v="2.2600002288818004"/>
  </r>
  <r>
    <x v="2"/>
    <x v="1"/>
    <x v="528"/>
    <n v="4500.52978515625"/>
    <n v="23.219999313354499"/>
    <n v="23.08984375"/>
    <n v="-1.1300010681152024"/>
  </r>
  <r>
    <x v="2"/>
    <x v="1"/>
    <x v="529"/>
    <n v="4483.8701171875"/>
    <n v="22.860000610351602"/>
    <n v="-16.65966796875"/>
    <n v="-0.35999870300289771"/>
  </r>
  <r>
    <x v="2"/>
    <x v="1"/>
    <x v="530"/>
    <n v="4521.5400390625"/>
    <n v="21.440000534057599"/>
    <n v="37.669921875"/>
    <n v="-1.4200000762940022"/>
  </r>
  <r>
    <x v="2"/>
    <x v="1"/>
    <x v="531"/>
    <n v="4587.18017578125"/>
    <n v="19.959999084472699"/>
    <n v="65.64013671875"/>
    <n v="-1.4800014495849005"/>
  </r>
  <r>
    <x v="2"/>
    <x v="1"/>
    <x v="532"/>
    <n v="4504.080078125"/>
    <n v="23.909999847412099"/>
    <n v="-83.10009765625"/>
    <n v="3.9500007629393998"/>
  </r>
  <r>
    <x v="2"/>
    <x v="1"/>
    <x v="533"/>
    <n v="4418.64013671875"/>
    <n v="27.360000610351602"/>
    <n v="-85.43994140625"/>
    <n v="3.4500007629395029"/>
  </r>
  <r>
    <x v="2"/>
    <x v="1"/>
    <x v="534"/>
    <n v="4401.669921875"/>
    <n v="28.329999923706101"/>
    <n v="-16.97021484375"/>
    <n v="0.96999931335449929"/>
  </r>
  <r>
    <x v="2"/>
    <x v="1"/>
    <x v="535"/>
    <n v="4471.06982421875"/>
    <n v="25.700000762939499"/>
    <n v="69.39990234375"/>
    <n v="-2.6299991607666016"/>
  </r>
  <r>
    <x v="2"/>
    <x v="1"/>
    <x v="536"/>
    <n v="4475.009765625"/>
    <n v="24.290000915527301"/>
    <n v="3.93994140625"/>
    <n v="-1.4099998474121982"/>
  </r>
  <r>
    <x v="2"/>
    <x v="1"/>
    <x v="537"/>
    <n v="4380.259765625"/>
    <n v="28.110000610351602"/>
    <n v="-94.75"/>
    <n v="3.8199996948243005"/>
  </r>
  <r>
    <x v="2"/>
    <x v="1"/>
    <x v="538"/>
    <n v="4348.8701171875"/>
    <n v="27.75"/>
    <n v="-31.3896484375"/>
    <n v="-0.36000061035160158"/>
  </r>
  <r>
    <x v="2"/>
    <x v="1"/>
    <x v="539"/>
    <n v="4304.759765625"/>
    <n v="28.809999465942401"/>
    <n v="-44.1103515625"/>
    <n v="1.0599994659424006"/>
  </r>
  <r>
    <x v="2"/>
    <x v="1"/>
    <x v="540"/>
    <n v="4225.5"/>
    <n v="31.0200004577637"/>
    <n v="-79.259765625"/>
    <n v="2.2100009918212997"/>
  </r>
  <r>
    <x v="2"/>
    <x v="1"/>
    <x v="541"/>
    <n v="4288.7001953125"/>
    <n v="30.319999694824201"/>
    <n v="63.2001953125"/>
    <n v="-0.70000076293949931"/>
  </r>
  <r>
    <x v="2"/>
    <x v="1"/>
    <x v="542"/>
    <n v="4384.64990234375"/>
    <n v="27.590000152587901"/>
    <n v="95.94970703125"/>
    <n v="-2.7299995422362997"/>
  </r>
  <r>
    <x v="2"/>
    <x v="1"/>
    <x v="543"/>
    <n v="4373.93994140625"/>
    <n v="30.149999618530298"/>
    <n v="-10.7099609375"/>
    <n v="2.559999465942397"/>
  </r>
  <r>
    <x v="2"/>
    <x v="2"/>
    <x v="544"/>
    <n v="4306.259765625"/>
    <n v="33.319999694824197"/>
    <n v="-67.68017578125"/>
    <n v="3.1700000762938991"/>
  </r>
  <r>
    <x v="2"/>
    <x v="2"/>
    <x v="545"/>
    <n v="4386.5400390625"/>
    <n v="30.7399997711182"/>
    <n v="80.2802734375"/>
    <n v="-2.5799999237059978"/>
  </r>
  <r>
    <x v="2"/>
    <x v="2"/>
    <x v="546"/>
    <n v="4363.490234375"/>
    <n v="30.4799995422363"/>
    <n v="-23.0498046875"/>
    <n v="-0.26000022888189989"/>
  </r>
  <r>
    <x v="2"/>
    <x v="2"/>
    <x v="547"/>
    <n v="4328.8701171875"/>
    <n v="31.9799995422363"/>
    <n v="-34.6201171875"/>
    <n v="1.5"/>
  </r>
  <r>
    <x v="2"/>
    <x v="2"/>
    <x v="548"/>
    <n v="4201.08984375"/>
    <n v="36.450000762939503"/>
    <n v="-127.7802734375"/>
    <n v="4.4700012207032032"/>
  </r>
  <r>
    <x v="2"/>
    <x v="2"/>
    <x v="549"/>
    <n v="4170.7001953125"/>
    <n v="35.130001068115199"/>
    <n v="-30.3896484375"/>
    <n v="-1.319999694824304"/>
  </r>
  <r>
    <x v="2"/>
    <x v="2"/>
    <x v="550"/>
    <n v="4277.8798828125"/>
    <n v="32.450000762939503"/>
    <n v="107.1796875"/>
    <n v="-2.680000305175696"/>
  </r>
  <r>
    <x v="2"/>
    <x v="2"/>
    <x v="551"/>
    <n v="4259.52001953125"/>
    <n v="30.2299995422363"/>
    <n v="-18.35986328125"/>
    <n v="-2.2200012207032032"/>
  </r>
  <r>
    <x v="2"/>
    <x v="2"/>
    <x v="552"/>
    <n v="4204.31005859375"/>
    <n v="30.75"/>
    <n v="-55.2099609375"/>
    <n v="0.5200004577637003"/>
  </r>
  <r>
    <x v="2"/>
    <x v="2"/>
    <x v="553"/>
    <n v="4173.10986328125"/>
    <n v="31.7700004577637"/>
    <n v="-31.2001953125"/>
    <n v="1.0200004577637003"/>
  </r>
  <r>
    <x v="2"/>
    <x v="2"/>
    <x v="554"/>
    <n v="4262.4501953125"/>
    <n v="29.829999923706101"/>
    <n v="89.34033203125"/>
    <n v="-1.9400005340575994"/>
  </r>
  <r>
    <x v="2"/>
    <x v="2"/>
    <x v="555"/>
    <n v="4357.85986328125"/>
    <n v="26.670000076293899"/>
    <n v="95.40966796875"/>
    <n v="-3.1599998474122017"/>
  </r>
  <r>
    <x v="2"/>
    <x v="2"/>
    <x v="556"/>
    <n v="4411.669921875"/>
    <n v="25.670000076293899"/>
    <n v="53.81005859375"/>
    <n v="-1"/>
  </r>
  <r>
    <x v="2"/>
    <x v="2"/>
    <x v="557"/>
    <n v="4463.1201171875"/>
    <n v="23.870000839233398"/>
    <n v="51.4501953125"/>
    <n v="-1.7999992370605007"/>
  </r>
  <r>
    <x v="2"/>
    <x v="2"/>
    <x v="558"/>
    <n v="4461.18017578125"/>
    <n v="23.530000686645501"/>
    <n v="-1.93994140625"/>
    <n v="-0.34000015258789773"/>
  </r>
  <r>
    <x v="2"/>
    <x v="2"/>
    <x v="559"/>
    <n v="4511.60986328125"/>
    <n v="22.940000534057599"/>
    <n v="50.4296875"/>
    <n v="-0.59000015258790128"/>
  </r>
  <r>
    <x v="2"/>
    <x v="2"/>
    <x v="560"/>
    <n v="4456.240234375"/>
    <n v="23.569999694824201"/>
    <n v="-55.36962890625"/>
    <n v="0.62999916076660156"/>
  </r>
  <r>
    <x v="2"/>
    <x v="2"/>
    <x v="561"/>
    <n v="4520.16015625"/>
    <n v="21.670000076293899"/>
    <n v="63.919921875"/>
    <n v="-1.8999996185303019"/>
  </r>
  <r>
    <x v="2"/>
    <x v="2"/>
    <x v="562"/>
    <n v="4543.06005859375"/>
    <n v="20.809999465942401"/>
    <n v="22.89990234375"/>
    <n v="-0.86000061035149855"/>
  </r>
  <r>
    <x v="2"/>
    <x v="2"/>
    <x v="563"/>
    <n v="4575.52001953125"/>
    <n v="19.629999160766602"/>
    <n v="32.4599609375"/>
    <n v="-1.180000305175799"/>
  </r>
  <r>
    <x v="2"/>
    <x v="2"/>
    <x v="564"/>
    <n v="4631.60009765625"/>
    <n v="18.899999618530298"/>
    <n v="56.080078125"/>
    <n v="-0.72999954223630326"/>
  </r>
  <r>
    <x v="2"/>
    <x v="2"/>
    <x v="565"/>
    <n v="4602.4501953125"/>
    <n v="19.329999923706101"/>
    <n v="-29.14990234375"/>
    <n v="0.43000030517580257"/>
  </r>
  <r>
    <x v="2"/>
    <x v="2"/>
    <x v="566"/>
    <n v="4530.41015625"/>
    <n v="20.559999465942401"/>
    <n v="-72.0400390625"/>
    <n v="1.2299995422362997"/>
  </r>
  <r>
    <x v="2"/>
    <x v="3"/>
    <x v="567"/>
    <n v="4545.85986328125"/>
    <n v="19.629999160766602"/>
    <n v="15.44970703125"/>
    <n v="-0.93000030517579901"/>
  </r>
  <r>
    <x v="2"/>
    <x v="3"/>
    <x v="568"/>
    <n v="4582.64013671875"/>
    <n v="18.569999694824201"/>
    <n v="36.7802734375"/>
    <n v="-1.0599994659424006"/>
  </r>
  <r>
    <x v="2"/>
    <x v="3"/>
    <x v="569"/>
    <n v="4525.1201171875"/>
    <n v="21.030000686645501"/>
    <n v="-57.52001953125"/>
    <n v="2.4600009918212997"/>
  </r>
  <r>
    <x v="2"/>
    <x v="3"/>
    <x v="570"/>
    <n v="4481.14990234375"/>
    <n v="22.100000381469702"/>
    <n v="-43.97021484375"/>
    <n v="1.069999694824201"/>
  </r>
  <r>
    <x v="2"/>
    <x v="3"/>
    <x v="571"/>
    <n v="4500.2099609375"/>
    <n v="21.549999237060501"/>
    <n v="19.06005859375"/>
    <n v="-0.550001144409201"/>
  </r>
  <r>
    <x v="2"/>
    <x v="3"/>
    <x v="572"/>
    <n v="4488.27978515625"/>
    <n v="21.159999847412099"/>
    <n v="-11.93017578125"/>
    <n v="-0.38999938964840197"/>
  </r>
  <r>
    <x v="2"/>
    <x v="3"/>
    <x v="573"/>
    <n v="4412.52978515625"/>
    <n v="24.370000839233398"/>
    <n v="-75.75"/>
    <n v="3.2100009918212997"/>
  </r>
  <r>
    <x v="2"/>
    <x v="3"/>
    <x v="574"/>
    <n v="4397.4501953125"/>
    <n v="24.2600002288818"/>
    <n v="-15.07958984375"/>
    <n v="-0.11000061035159803"/>
  </r>
  <r>
    <x v="2"/>
    <x v="3"/>
    <x v="575"/>
    <n v="4446.58984375"/>
    <n v="21.819999694824201"/>
    <n v="49.1396484375"/>
    <n v="-2.4400005340575994"/>
  </r>
  <r>
    <x v="2"/>
    <x v="3"/>
    <x v="576"/>
    <n v="4392.58984375"/>
    <n v="22.700000762939499"/>
    <n v="-54"/>
    <n v="0.88000106811529832"/>
  </r>
  <r>
    <x v="2"/>
    <x v="3"/>
    <x v="577"/>
    <n v="4391.68994140625"/>
    <n v="22.170000076293899"/>
    <n v="-0.89990234375"/>
    <n v="-0.53000068664560018"/>
  </r>
  <r>
    <x v="2"/>
    <x v="3"/>
    <x v="578"/>
    <n v="4462.2099609375"/>
    <n v="21.370000839233398"/>
    <n v="70.52001953125"/>
    <n v="-0.79999923706050069"/>
  </r>
  <r>
    <x v="2"/>
    <x v="3"/>
    <x v="579"/>
    <n v="4459.4501953125"/>
    <n v="20.319999694824201"/>
    <n v="-2.759765625"/>
    <n v="-1.0500011444091975"/>
  </r>
  <r>
    <x v="2"/>
    <x v="3"/>
    <x v="580"/>
    <n v="4393.66015625"/>
    <n v="22.680000305175799"/>
    <n v="-65.7900390625"/>
    <n v="2.360000610351598"/>
  </r>
  <r>
    <x v="2"/>
    <x v="3"/>
    <x v="581"/>
    <n v="4271.77978515625"/>
    <n v="28.209999084472699"/>
    <n v="-121.88037109375"/>
    <n v="5.5299987792968999"/>
  </r>
  <r>
    <x v="2"/>
    <x v="3"/>
    <x v="582"/>
    <n v="4296.1201171875"/>
    <n v="27.0200004577637"/>
    <n v="24.34033203125"/>
    <n v="-1.1899986267089986"/>
  </r>
  <r>
    <x v="2"/>
    <x v="3"/>
    <x v="583"/>
    <n v="4175.2001953125"/>
    <n v="33.5200004577637"/>
    <n v="-120.919921875"/>
    <n v="6.5"/>
  </r>
  <r>
    <x v="2"/>
    <x v="3"/>
    <x v="584"/>
    <n v="4183.9599609375"/>
    <n v="31.600000381469702"/>
    <n v="8.759765625"/>
    <n v="-1.9200000762939986"/>
  </r>
  <r>
    <x v="2"/>
    <x v="3"/>
    <x v="585"/>
    <n v="4287.5"/>
    <n v="29.9899997711182"/>
    <n v="103.5400390625"/>
    <n v="-1.6100006103515021"/>
  </r>
  <r>
    <x v="2"/>
    <x v="3"/>
    <x v="586"/>
    <n v="4131.93017578125"/>
    <n v="33.400001525878899"/>
    <n v="-155.56982421875"/>
    <n v="3.4100017547606996"/>
  </r>
  <r>
    <x v="2"/>
    <x v="4"/>
    <x v="587"/>
    <n v="4155.3798828125"/>
    <n v="32.340000152587898"/>
    <n v="23.44970703125"/>
    <n v="-1.0600013732910014"/>
  </r>
  <r>
    <x v="2"/>
    <x v="4"/>
    <x v="588"/>
    <n v="4175.47998046875"/>
    <n v="29.25"/>
    <n v="20.10009765625"/>
    <n v="-3.0900001525878977"/>
  </r>
  <r>
    <x v="2"/>
    <x v="4"/>
    <x v="589"/>
    <n v="4300.169921875"/>
    <n v="25.420000076293899"/>
    <n v="124.68994140625"/>
    <n v="-3.8299999237061009"/>
  </r>
  <r>
    <x v="2"/>
    <x v="4"/>
    <x v="590"/>
    <n v="4146.8701171875"/>
    <n v="31.200000762939499"/>
    <n v="-153.2998046875"/>
    <n v="5.7800006866456002"/>
  </r>
  <r>
    <x v="2"/>
    <x v="4"/>
    <x v="591"/>
    <n v="4123.33984375"/>
    <n v="30.190000534057599"/>
    <n v="-23.5302734375"/>
    <n v="-1.0100002288818999"/>
  </r>
  <r>
    <x v="2"/>
    <x v="4"/>
    <x v="592"/>
    <n v="3991.23999023438"/>
    <n v="34.75"/>
    <n v="-132.09985351562"/>
    <n v="4.5599994659424006"/>
  </r>
  <r>
    <x v="2"/>
    <x v="4"/>
    <x v="593"/>
    <n v="4001.05004882812"/>
    <n v="32.990001678466797"/>
    <n v="9.8100585937399956"/>
    <n v="-1.7599983215332031"/>
  </r>
  <r>
    <x v="2"/>
    <x v="4"/>
    <x v="594"/>
    <n v="3935.17993164062"/>
    <n v="32.560001373291001"/>
    <n v="-65.8701171875"/>
    <n v="-0.43000030517579546"/>
  </r>
  <r>
    <x v="2"/>
    <x v="4"/>
    <x v="595"/>
    <n v="3930.080078125"/>
    <n v="31.7700004577637"/>
    <n v="-5.0998535156199978"/>
    <n v="-0.79000091552730112"/>
  </r>
  <r>
    <x v="2"/>
    <x v="4"/>
    <x v="596"/>
    <n v="4023.88989257812"/>
    <n v="28.870000839233398"/>
    <n v="93.809814453119998"/>
    <n v="-2.8999996185303019"/>
  </r>
  <r>
    <x v="2"/>
    <x v="4"/>
    <x v="597"/>
    <n v="4008.01000976562"/>
    <n v="27.469999313354499"/>
    <n v="-15.8798828125"/>
    <n v="-1.4000015258788991"/>
  </r>
  <r>
    <x v="2"/>
    <x v="4"/>
    <x v="598"/>
    <n v="4088.85009765625"/>
    <n v="26.100000381469702"/>
    <n v="80.840087890630002"/>
    <n v="-1.3699989318847976"/>
  </r>
  <r>
    <x v="2"/>
    <x v="4"/>
    <x v="599"/>
    <n v="3923.67993164062"/>
    <n v="30.959999084472699"/>
    <n v="-165.17016601563"/>
    <n v="4.8599987030029972"/>
  </r>
  <r>
    <x v="2"/>
    <x v="4"/>
    <x v="600"/>
    <n v="3900.7900390625"/>
    <n v="29.350000381469702"/>
    <n v="-22.889892578119998"/>
    <n v="-1.6099987030029972"/>
  </r>
  <r>
    <x v="2"/>
    <x v="4"/>
    <x v="601"/>
    <n v="3901.36010742188"/>
    <n v="29.430000305175799"/>
    <n v="0.57006835938000222"/>
    <n v="7.999992370609732E-2"/>
  </r>
  <r>
    <x v="2"/>
    <x v="4"/>
    <x v="602"/>
    <n v="3973.75"/>
    <n v="28.4799995422363"/>
    <n v="72.389892578119998"/>
    <n v="-0.95000076293949931"/>
  </r>
  <r>
    <x v="2"/>
    <x v="4"/>
    <x v="603"/>
    <n v="3941.47998046875"/>
    <n v="29.450000762939499"/>
    <n v="-32.27001953125"/>
    <n v="0.97000122070319961"/>
  </r>
  <r>
    <x v="2"/>
    <x v="4"/>
    <x v="604"/>
    <n v="3978.72998046875"/>
    <n v="28.370000839233398"/>
    <n v="37.25"/>
    <n v="-1.0799999237061009"/>
  </r>
  <r>
    <x v="2"/>
    <x v="4"/>
    <x v="605"/>
    <n v="4057.84008789062"/>
    <n v="27.5"/>
    <n v="79.110107421869998"/>
    <n v="-0.87000083923339844"/>
  </r>
  <r>
    <x v="2"/>
    <x v="4"/>
    <x v="606"/>
    <n v="4158.240234375"/>
    <n v="25.719999313354499"/>
    <n v="100.40014648438"/>
    <n v="-1.7800006866455007"/>
  </r>
  <r>
    <x v="2"/>
    <x v="4"/>
    <x v="607"/>
    <n v="4132.14990234375"/>
    <n v="26.190000534057599"/>
    <n v="-26.09033203125"/>
    <n v="0.47000122070310013"/>
  </r>
  <r>
    <x v="2"/>
    <x v="5"/>
    <x v="608"/>
    <n v="4101.22998046875"/>
    <n v="25.690000534057599"/>
    <n v="-30.919921875"/>
    <n v="-0.5"/>
  </r>
  <r>
    <x v="2"/>
    <x v="5"/>
    <x v="609"/>
    <n v="4176.81982421875"/>
    <n v="24.719999313354499"/>
    <n v="75.58984375"/>
    <n v="-0.97000122070310013"/>
  </r>
  <r>
    <x v="2"/>
    <x v="5"/>
    <x v="610"/>
    <n v="4108.5400390625"/>
    <n v="24.790000915527301"/>
    <n v="-68.27978515625"/>
    <n v="7.0001602172801825E-2"/>
  </r>
  <r>
    <x v="2"/>
    <x v="5"/>
    <x v="611"/>
    <n v="4121.43017578125"/>
    <n v="25.069999694824201"/>
    <n v="12.89013671875"/>
    <n v="0.27999877929689987"/>
  </r>
  <r>
    <x v="2"/>
    <x v="5"/>
    <x v="612"/>
    <n v="4160.68017578125"/>
    <n v="24.0200004577637"/>
    <n v="39.25"/>
    <n v="-1.0499992370605007"/>
  </r>
  <r>
    <x v="2"/>
    <x v="5"/>
    <x v="613"/>
    <n v="4115.77001953125"/>
    <n v="23.959999084472699"/>
    <n v="-44.91015625"/>
    <n v="-6.0001373291001414E-2"/>
  </r>
  <r>
    <x v="2"/>
    <x v="5"/>
    <x v="614"/>
    <n v="4017.82006835938"/>
    <n v="26.090000152587901"/>
    <n v="-97.949951171869998"/>
    <n v="2.1300010681152024"/>
  </r>
  <r>
    <x v="2"/>
    <x v="5"/>
    <x v="615"/>
    <n v="3900.86010742188"/>
    <n v="27.75"/>
    <n v="-116.9599609375"/>
    <n v="1.6599998474120987"/>
  </r>
  <r>
    <x v="2"/>
    <x v="5"/>
    <x v="616"/>
    <n v="3749.6298828125"/>
    <n v="34.0200004577637"/>
    <n v="-151.23022460938"/>
    <n v="6.2700004577637003"/>
  </r>
  <r>
    <x v="2"/>
    <x v="5"/>
    <x v="617"/>
    <n v="3735.47998046875"/>
    <n v="32.689998626708999"/>
    <n v="-14.14990234375"/>
    <n v="-1.3300018310547017"/>
  </r>
  <r>
    <x v="2"/>
    <x v="5"/>
    <x v="618"/>
    <n v="3789.98999023438"/>
    <n v="29.620000839233398"/>
    <n v="54.510009765630002"/>
    <n v="-3.0699977874756001"/>
  </r>
  <r>
    <x v="2"/>
    <x v="5"/>
    <x v="619"/>
    <n v="3666.77001953125"/>
    <n v="32.950000762939503"/>
    <n v="-123.21997070313"/>
    <n v="3.3299999237061044"/>
  </r>
  <r>
    <x v="2"/>
    <x v="5"/>
    <x v="620"/>
    <n v="3674.84008789062"/>
    <n v="31.129999160766602"/>
    <n v="8.0700683593699978"/>
    <n v="-1.8200016021729013"/>
  </r>
  <r>
    <x v="2"/>
    <x v="5"/>
    <x v="621"/>
    <n v="3764.7900390625"/>
    <n v="30.190000534057599"/>
    <n v="89.949951171880002"/>
    <n v="-0.93999862670900214"/>
  </r>
  <r>
    <x v="2"/>
    <x v="5"/>
    <x v="622"/>
    <n v="3759.88989257812"/>
    <n v="28.950000762939499"/>
    <n v="-4.9001464843800022"/>
    <n v="-1.2399997711181001"/>
  </r>
  <r>
    <x v="2"/>
    <x v="5"/>
    <x v="623"/>
    <n v="3795.72998046875"/>
    <n v="29.049999237060501"/>
    <n v="35.840087890630002"/>
    <n v="9.9998474121001379E-2"/>
  </r>
  <r>
    <x v="2"/>
    <x v="5"/>
    <x v="624"/>
    <n v="3911.73999023438"/>
    <n v="27.2299995422363"/>
    <n v="116.01000976563"/>
    <n v="-1.819999694824201"/>
  </r>
  <r>
    <x v="2"/>
    <x v="5"/>
    <x v="625"/>
    <n v="3900.11010742188"/>
    <n v="26.950000762939499"/>
    <n v="-11.6298828125"/>
    <n v="-0.27999877929680039"/>
  </r>
  <r>
    <x v="2"/>
    <x v="5"/>
    <x v="626"/>
    <n v="3821.55004882812"/>
    <n v="28.360000610351602"/>
    <n v="-78.560058593760004"/>
    <n v="1.4099998474121023"/>
  </r>
  <r>
    <x v="2"/>
    <x v="5"/>
    <x v="627"/>
    <n v="3818.830078125"/>
    <n v="28.159999847412099"/>
    <n v="-2.7199707031199978"/>
    <n v="-0.20000076293950286"/>
  </r>
  <r>
    <x v="2"/>
    <x v="5"/>
    <x v="628"/>
    <n v="3785.3798828125"/>
    <n v="28.709999084472699"/>
    <n v="-33.4501953125"/>
    <n v="0.54999923706060017"/>
  </r>
  <r>
    <x v="2"/>
    <x v="6"/>
    <x v="629"/>
    <n v="3825.330078125"/>
    <n v="26.700000762939499"/>
    <n v="39.9501953125"/>
    <n v="-2.0099983215331996"/>
  </r>
  <r>
    <x v="2"/>
    <x v="6"/>
    <x v="630"/>
    <n v="3831.38989257812"/>
    <n v="27.540000915527301"/>
    <n v="6.0598144531199978"/>
    <n v="0.84000015258780181"/>
  </r>
  <r>
    <x v="2"/>
    <x v="6"/>
    <x v="631"/>
    <n v="3845.080078125"/>
    <n v="26.7299995422363"/>
    <n v="13.690185546880002"/>
    <n v="-0.81000137329100141"/>
  </r>
  <r>
    <x v="2"/>
    <x v="6"/>
    <x v="632"/>
    <n v="3902.6201171875"/>
    <n v="26.079999923706101"/>
    <n v="57.5400390625"/>
    <n v="-0.64999961853019883"/>
  </r>
  <r>
    <x v="2"/>
    <x v="6"/>
    <x v="633"/>
    <n v="3899.3798828125"/>
    <n v="24.639999389648398"/>
    <n v="-3.240234375"/>
    <n v="-1.4400005340577025"/>
  </r>
  <r>
    <x v="2"/>
    <x v="6"/>
    <x v="634"/>
    <n v="3854.42993164062"/>
    <n v="26.170000076293899"/>
    <n v="-44.949951171880002"/>
    <n v="1.5300006866455007"/>
  </r>
  <r>
    <x v="2"/>
    <x v="6"/>
    <x v="635"/>
    <n v="3818.80004882812"/>
    <n v="27.290000915527301"/>
    <n v="-35.6298828125"/>
    <n v="1.120000839233402"/>
  </r>
  <r>
    <x v="2"/>
    <x v="6"/>
    <x v="636"/>
    <n v="3801.78002929688"/>
    <n v="26.819999694824201"/>
    <n v="-17.020019531239996"/>
    <n v="-0.47000122070310013"/>
  </r>
  <r>
    <x v="2"/>
    <x v="6"/>
    <x v="637"/>
    <n v="3790.3798828125"/>
    <n v="26.399999618530298"/>
    <n v="-11.400146484380002"/>
    <n v="-0.42000007629390268"/>
  </r>
  <r>
    <x v="2"/>
    <x v="6"/>
    <x v="638"/>
    <n v="3863.15991210938"/>
    <n v="24.2299995422363"/>
    <n v="72.780029296880002"/>
    <n v="-2.1700000762939986"/>
  </r>
  <r>
    <x v="2"/>
    <x v="6"/>
    <x v="639"/>
    <n v="3830.85009765625"/>
    <n v="25.299999237060501"/>
    <n v="-32.309814453130002"/>
    <n v="1.069999694824201"/>
  </r>
  <r>
    <x v="2"/>
    <x v="6"/>
    <x v="640"/>
    <n v="3936.68994140625"/>
    <n v="24.5"/>
    <n v="105.83984375"/>
    <n v="-0.79999923706050069"/>
  </r>
  <r>
    <x v="2"/>
    <x v="6"/>
    <x v="641"/>
    <n v="3959.89990234375"/>
    <n v="23.879999160766602"/>
    <n v="23.2099609375"/>
    <n v="-0.62000083923339844"/>
  </r>
  <r>
    <x v="2"/>
    <x v="6"/>
    <x v="642"/>
    <n v="3998.94995117188"/>
    <n v="23.110000610351602"/>
    <n v="39.050048828130002"/>
    <n v="-0.76999855041499998"/>
  </r>
  <r>
    <x v="2"/>
    <x v="6"/>
    <x v="643"/>
    <n v="3961.6298828125"/>
    <n v="23.030000686645501"/>
    <n v="-37.320068359380002"/>
    <n v="-7.9999923706100873E-2"/>
  </r>
  <r>
    <x v="2"/>
    <x v="6"/>
    <x v="644"/>
    <n v="3966.84008789062"/>
    <n v="23.360000610351602"/>
    <n v="5.2102050781199978"/>
    <n v="0.32999992370610087"/>
  </r>
  <r>
    <x v="2"/>
    <x v="6"/>
    <x v="645"/>
    <n v="3921.05004882812"/>
    <n v="24.690000534057599"/>
    <n v="-45.7900390625"/>
    <n v="1.3299999237059978"/>
  </r>
  <r>
    <x v="2"/>
    <x v="6"/>
    <x v="646"/>
    <n v="4023.61010742188"/>
    <n v="23.2399997711182"/>
    <n v="102.56005859376"/>
    <n v="-1.4500007629393998"/>
  </r>
  <r>
    <x v="2"/>
    <x v="6"/>
    <x v="647"/>
    <n v="4072.42993164062"/>
    <n v="22.329999923706101"/>
    <n v="48.819824218739996"/>
    <n v="-0.90999984741209872"/>
  </r>
  <r>
    <x v="2"/>
    <x v="6"/>
    <x v="648"/>
    <n v="4130.2900390625"/>
    <n v="21.329999923706101"/>
    <n v="57.860107421880002"/>
    <n v="-1"/>
  </r>
  <r>
    <x v="2"/>
    <x v="7"/>
    <x v="649"/>
    <n v="4118.6298828125"/>
    <n v="22.840000152587901"/>
    <n v="-11.66015625"/>
    <n v="1.5100002288818004"/>
  </r>
  <r>
    <x v="2"/>
    <x v="7"/>
    <x v="650"/>
    <n v="4091.18994140625"/>
    <n v="23.930000305175799"/>
    <n v="-27.43994140625"/>
    <n v="1.0900001525878977"/>
  </r>
  <r>
    <x v="2"/>
    <x v="7"/>
    <x v="651"/>
    <n v="4155.169921875"/>
    <n v="21.950000762939499"/>
    <n v="63.97998046875"/>
    <n v="-1.9799995422362997"/>
  </r>
  <r>
    <x v="2"/>
    <x v="7"/>
    <x v="652"/>
    <n v="4151.93994140625"/>
    <n v="21.440000534057599"/>
    <n v="-3.22998046875"/>
    <n v="-0.51000022888189989"/>
  </r>
  <r>
    <x v="2"/>
    <x v="7"/>
    <x v="653"/>
    <n v="4145.18994140625"/>
    <n v="21.149999618530298"/>
    <n v="-6.75"/>
    <n v="-0.29000091552730112"/>
  </r>
  <r>
    <x v="2"/>
    <x v="7"/>
    <x v="654"/>
    <n v="4140.06005859375"/>
    <n v="21.290000915527301"/>
    <n v="-5.1298828125"/>
    <n v="0.14000129699700281"/>
  </r>
  <r>
    <x v="2"/>
    <x v="7"/>
    <x v="655"/>
    <n v="4122.47021484375"/>
    <n v="21.7700004577637"/>
    <n v="-17.58984375"/>
    <n v="0.47999954223639918"/>
  </r>
  <r>
    <x v="2"/>
    <x v="7"/>
    <x v="656"/>
    <n v="4210.240234375"/>
    <n v="19.7399997711182"/>
    <n v="87.77001953125"/>
    <n v="-2.0300006866455007"/>
  </r>
  <r>
    <x v="2"/>
    <x v="7"/>
    <x v="657"/>
    <n v="4207.27001953125"/>
    <n v="20.200000762939499"/>
    <n v="-2.97021484375"/>
    <n v="0.46000099182129972"/>
  </r>
  <r>
    <x v="2"/>
    <x v="7"/>
    <x v="658"/>
    <n v="4280.14990234375"/>
    <n v="19.530000686645501"/>
    <n v="72.8798828125"/>
    <n v="-0.6700000762939986"/>
  </r>
  <r>
    <x v="2"/>
    <x v="7"/>
    <x v="659"/>
    <n v="4297.14013671875"/>
    <n v="19.950000762939499"/>
    <n v="16.990234375"/>
    <n v="0.4200000762939986"/>
  </r>
  <r>
    <x v="2"/>
    <x v="7"/>
    <x v="660"/>
    <n v="4305.2001953125"/>
    <n v="19.690000534057599"/>
    <n v="8.06005859375"/>
    <n v="-0.26000022888189989"/>
  </r>
  <r>
    <x v="2"/>
    <x v="7"/>
    <x v="661"/>
    <n v="4274.0400390625"/>
    <n v="19.899999618530298"/>
    <n v="-31.16015625"/>
    <n v="0.20999908447269888"/>
  </r>
  <r>
    <x v="2"/>
    <x v="7"/>
    <x v="662"/>
    <n v="4283.740234375"/>
    <n v="19.559999465942401"/>
    <n v="9.7001953125"/>
    <n v="-0.34000015258789773"/>
  </r>
  <r>
    <x v="2"/>
    <x v="7"/>
    <x v="663"/>
    <n v="4228.47998046875"/>
    <n v="20.600000381469702"/>
    <n v="-55.26025390625"/>
    <n v="1.0400009155273011"/>
  </r>
  <r>
    <x v="2"/>
    <x v="7"/>
    <x v="664"/>
    <n v="4137.990234375"/>
    <n v="23.799999237060501"/>
    <n v="-90.48974609375"/>
    <n v="3.199998855590799"/>
  </r>
  <r>
    <x v="2"/>
    <x v="7"/>
    <x v="665"/>
    <n v="4128.72998046875"/>
    <n v="24.110000610351602"/>
    <n v="-9.26025390625"/>
    <n v="0.31000137329110089"/>
  </r>
  <r>
    <x v="2"/>
    <x v="7"/>
    <x v="666"/>
    <n v="4140.77001953125"/>
    <n v="22.819999694824201"/>
    <n v="12.0400390625"/>
    <n v="-1.2900009155274006"/>
  </r>
  <r>
    <x v="2"/>
    <x v="7"/>
    <x v="667"/>
    <n v="4199.1201171875"/>
    <n v="21.780000686645501"/>
    <n v="58.35009765625"/>
    <n v="-1.0399990081787003"/>
  </r>
  <r>
    <x v="2"/>
    <x v="7"/>
    <x v="668"/>
    <n v="4057.65991210938"/>
    <n v="25.559999465942401"/>
    <n v="-141.46020507812"/>
    <n v="3.7799987792968999"/>
  </r>
  <r>
    <x v="2"/>
    <x v="7"/>
    <x v="669"/>
    <n v="4030.61010742188"/>
    <n v="26.209999084472699"/>
    <n v="-27.0498046875"/>
    <n v="0.64999961853029831"/>
  </r>
  <r>
    <x v="2"/>
    <x v="7"/>
    <x v="670"/>
    <n v="3986.15991210938"/>
    <n v="26.209999084472699"/>
    <n v="-44.4501953125"/>
    <n v="0"/>
  </r>
  <r>
    <x v="2"/>
    <x v="7"/>
    <x v="671"/>
    <n v="3955"/>
    <n v="25.870000839233398"/>
    <n v="-31.159912109380002"/>
    <n v="-0.33999824523930045"/>
  </r>
  <r>
    <x v="2"/>
    <x v="8"/>
    <x v="672"/>
    <n v="3966.85009765625"/>
    <n v="25.559999465942401"/>
    <n v="11.85009765625"/>
    <n v="-0.31000137329099786"/>
  </r>
  <r>
    <x v="2"/>
    <x v="8"/>
    <x v="673"/>
    <n v="3924.26000976562"/>
    <n v="25.469999313354499"/>
    <n v="-42.590087890630002"/>
    <n v="-9.0000152587901283E-2"/>
  </r>
  <r>
    <x v="2"/>
    <x v="8"/>
    <x v="674"/>
    <n v="3908.18994140625"/>
    <n v="26.909999847412099"/>
    <n v="-16.070068359369998"/>
    <n v="1.4400005340575994"/>
  </r>
  <r>
    <x v="2"/>
    <x v="8"/>
    <x v="675"/>
    <n v="3979.8701171875"/>
    <n v="24.639999389648398"/>
    <n v="71.68017578125"/>
    <n v="-2.2700004577637003"/>
  </r>
  <r>
    <x v="2"/>
    <x v="8"/>
    <x v="676"/>
    <n v="4006.17993164062"/>
    <n v="23.610000610351602"/>
    <n v="26.309814453119998"/>
    <n v="-1.0299987792967968"/>
  </r>
  <r>
    <x v="2"/>
    <x v="8"/>
    <x v="677"/>
    <n v="4067.36010742188"/>
    <n v="22.790000915527301"/>
    <n v="61.180175781260004"/>
    <n v="-0.81999969482430046"/>
  </r>
  <r>
    <x v="2"/>
    <x v="8"/>
    <x v="678"/>
    <n v="4110.41015625"/>
    <n v="23.870000839233398"/>
    <n v="43.050048828119998"/>
    <n v="1.0799999237060973"/>
  </r>
  <r>
    <x v="2"/>
    <x v="8"/>
    <x v="679"/>
    <n v="3932.68994140625"/>
    <n v="27.2700004577637"/>
    <n v="-177.72021484375"/>
    <n v="3.3999996185303019"/>
  </r>
  <r>
    <x v="2"/>
    <x v="8"/>
    <x v="680"/>
    <n v="3946.01000976562"/>
    <n v="26.159999847412099"/>
    <n v="13.320068359369998"/>
    <n v="-1.1100006103516016"/>
  </r>
  <r>
    <x v="2"/>
    <x v="8"/>
    <x v="681"/>
    <n v="3901.35009765625"/>
    <n v="26.2700004577637"/>
    <n v="-44.659912109369998"/>
    <n v="0.11000061035160158"/>
  </r>
  <r>
    <x v="2"/>
    <x v="8"/>
    <x v="682"/>
    <n v="3873.330078125"/>
    <n v="26.299999237060501"/>
    <n v="-28.02001953125"/>
    <n v="2.9998779296800393E-2"/>
  </r>
  <r>
    <x v="2"/>
    <x v="8"/>
    <x v="683"/>
    <n v="3899.88989257812"/>
    <n v="25.7600002288818"/>
    <n v="26.559814453119998"/>
    <n v="-0.53999900817870028"/>
  </r>
  <r>
    <x v="2"/>
    <x v="8"/>
    <x v="684"/>
    <n v="3855.92993164062"/>
    <n v="27.159999847412099"/>
    <n v="-43.9599609375"/>
    <n v="1.3999996185302983"/>
  </r>
  <r>
    <x v="2"/>
    <x v="8"/>
    <x v="685"/>
    <n v="3789.92993164062"/>
    <n v="27.9899997711182"/>
    <n v="-66"/>
    <n v="0.82999992370610087"/>
  </r>
  <r>
    <x v="2"/>
    <x v="8"/>
    <x v="686"/>
    <n v="3757.98999023438"/>
    <n v="27.350000381469702"/>
    <n v="-31.939941406239996"/>
    <n v="-0.6399993896484979"/>
  </r>
  <r>
    <x v="2"/>
    <x v="8"/>
    <x v="687"/>
    <n v="3693.22998046875"/>
    <n v="29.920000076293899"/>
    <n v="-64.760009765630002"/>
    <n v="2.5699996948241974"/>
  </r>
  <r>
    <x v="2"/>
    <x v="8"/>
    <x v="688"/>
    <n v="3655.0400390625"/>
    <n v="32.259998321533203"/>
    <n v="-38.18994140625"/>
    <n v="2.339998245239304"/>
  </r>
  <r>
    <x v="2"/>
    <x v="8"/>
    <x v="689"/>
    <n v="3647.2900390625"/>
    <n v="32.599998474121101"/>
    <n v="-7.75"/>
    <n v="0.34000015258789773"/>
  </r>
  <r>
    <x v="2"/>
    <x v="8"/>
    <x v="690"/>
    <n v="3719.0400390625"/>
    <n v="30.180000305175799"/>
    <n v="71.75"/>
    <n v="-2.4199981689453018"/>
  </r>
  <r>
    <x v="2"/>
    <x v="8"/>
    <x v="691"/>
    <n v="3640.46997070312"/>
    <n v="31.840000152587901"/>
    <n v="-78.570068359380002"/>
    <n v="1.6599998474121023"/>
  </r>
  <r>
    <x v="2"/>
    <x v="8"/>
    <x v="692"/>
    <n v="3585.6201171875"/>
    <n v="31.620000839233398"/>
    <n v="-54.849853515619998"/>
    <n v="-0.21999931335450285"/>
  </r>
  <r>
    <x v="2"/>
    <x v="9"/>
    <x v="693"/>
    <n v="3678.42993164062"/>
    <n v="30.100000381469702"/>
    <n v="92.809814453119998"/>
    <n v="-1.5200004577636967"/>
  </r>
  <r>
    <x v="2"/>
    <x v="9"/>
    <x v="694"/>
    <n v="3790.92993164062"/>
    <n v="29.069999694824201"/>
    <n v="112.5"/>
    <n v="-1.0300006866455007"/>
  </r>
  <r>
    <x v="2"/>
    <x v="9"/>
    <x v="695"/>
    <n v="3783.28002929688"/>
    <n v="28.549999237060501"/>
    <n v="-7.6499023437399956"/>
    <n v="-0.5200004577637003"/>
  </r>
  <r>
    <x v="2"/>
    <x v="9"/>
    <x v="696"/>
    <n v="3744.52001953125"/>
    <n v="30.5200004577637"/>
    <n v="-38.760009765630002"/>
    <n v="1.9700012207031996"/>
  </r>
  <r>
    <x v="2"/>
    <x v="9"/>
    <x v="697"/>
    <n v="3639.65991210938"/>
    <n v="31.360000610351602"/>
    <n v="-104.86010742187"/>
    <n v="0.84000015258790128"/>
  </r>
  <r>
    <x v="2"/>
    <x v="9"/>
    <x v="698"/>
    <n v="3612.38989257812"/>
    <n v="32.450000762939503"/>
    <n v="-27.270019531260004"/>
    <n v="1.0900001525879013"/>
  </r>
  <r>
    <x v="2"/>
    <x v="9"/>
    <x v="699"/>
    <n v="3588.84008789062"/>
    <n v="33.630001068115199"/>
    <n v="-23.5498046875"/>
    <n v="1.180000305175696"/>
  </r>
  <r>
    <x v="2"/>
    <x v="9"/>
    <x v="700"/>
    <n v="3577.03002929688"/>
    <n v="33.569999694824197"/>
    <n v="-11.810058593739996"/>
    <n v="-6.0001373291001414E-2"/>
  </r>
  <r>
    <x v="2"/>
    <x v="9"/>
    <x v="701"/>
    <n v="3669.90991210938"/>
    <n v="31.940000534057599"/>
    <n v="92.8798828125"/>
    <n v="-1.629999160766598"/>
  </r>
  <r>
    <x v="2"/>
    <x v="9"/>
    <x v="702"/>
    <n v="3583.07006835938"/>
    <n v="32.0200004577637"/>
    <n v="-86.83984375"/>
    <n v="7.9999923706100873E-2"/>
  </r>
  <r>
    <x v="2"/>
    <x v="9"/>
    <x v="703"/>
    <n v="3677.94995117188"/>
    <n v="31.370000839233398"/>
    <n v="94.8798828125"/>
    <n v="-0.64999961853030186"/>
  </r>
  <r>
    <x v="2"/>
    <x v="9"/>
    <x v="704"/>
    <n v="3719.97998046875"/>
    <n v="30.5"/>
    <n v="42.030029296869998"/>
    <n v="-0.87000083923339844"/>
  </r>
  <r>
    <x v="2"/>
    <x v="9"/>
    <x v="705"/>
    <n v="3695.15991210938"/>
    <n v="30.7600002288818"/>
    <n v="-24.820068359369998"/>
    <n v="0.26000022888180041"/>
  </r>
  <r>
    <x v="2"/>
    <x v="9"/>
    <x v="706"/>
    <n v="3665.78002929688"/>
    <n v="29.9799995422363"/>
    <n v="-29.3798828125"/>
    <n v="-0.78000068664550071"/>
  </r>
  <r>
    <x v="2"/>
    <x v="9"/>
    <x v="707"/>
    <n v="3752.75"/>
    <n v="29.690000534057599"/>
    <n v="86.969970703119998"/>
    <n v="-0.28999900817870028"/>
  </r>
  <r>
    <x v="2"/>
    <x v="9"/>
    <x v="708"/>
    <n v="3797.34008789062"/>
    <n v="29.850000381469702"/>
    <n v="44.590087890619998"/>
    <n v="0.15999984741210227"/>
  </r>
  <r>
    <x v="2"/>
    <x v="9"/>
    <x v="709"/>
    <n v="3859.11010742188"/>
    <n v="28.459999084472699"/>
    <n v="61.770019531260004"/>
    <n v="-1.3900012969970028"/>
  </r>
  <r>
    <x v="2"/>
    <x v="9"/>
    <x v="710"/>
    <n v="3830.60009765625"/>
    <n v="27.280000686645501"/>
    <n v="-28.510009765630002"/>
    <n v="-1.1799983978271982"/>
  </r>
  <r>
    <x v="2"/>
    <x v="9"/>
    <x v="711"/>
    <n v="3807.30004882812"/>
    <n v="27.389999389648398"/>
    <n v="-23.300048828130002"/>
    <n v="0.10999870300289771"/>
  </r>
  <r>
    <x v="2"/>
    <x v="9"/>
    <x v="712"/>
    <n v="3901.06005859375"/>
    <n v="25.75"/>
    <n v="93.760009765630002"/>
    <n v="-1.6399993896483984"/>
  </r>
  <r>
    <x v="2"/>
    <x v="9"/>
    <x v="713"/>
    <n v="3871.97998046875"/>
    <n v="25.879999160766602"/>
    <n v="-29.080078125"/>
    <n v="0.12999916076660156"/>
  </r>
  <r>
    <x v="2"/>
    <x v="10"/>
    <x v="714"/>
    <n v="3856.10009765625"/>
    <n v="25.809999465942401"/>
    <n v="-15.8798828125"/>
    <n v="-6.9999694824200986E-2"/>
  </r>
  <r>
    <x v="2"/>
    <x v="10"/>
    <x v="715"/>
    <n v="3759.68994140625"/>
    <n v="25.860000610351602"/>
    <n v="-96.41015625"/>
    <n v="5.0001144409201004E-2"/>
  </r>
  <r>
    <x v="2"/>
    <x v="10"/>
    <x v="716"/>
    <n v="3719.88989257812"/>
    <n v="25.299999237060501"/>
    <n v="-39.800048828130002"/>
    <n v="-0.56000137329110089"/>
  </r>
  <r>
    <x v="2"/>
    <x v="10"/>
    <x v="717"/>
    <n v="3770.55004882812"/>
    <n v="24.549999237060501"/>
    <n v="50.66015625"/>
    <n v="-0.75"/>
  </r>
  <r>
    <x v="2"/>
    <x v="10"/>
    <x v="718"/>
    <n v="3806.80004882812"/>
    <n v="24.350000381469702"/>
    <n v="36.25"/>
    <n v="-0.199998855590799"/>
  </r>
  <r>
    <x v="2"/>
    <x v="10"/>
    <x v="719"/>
    <n v="3828.11010742188"/>
    <n v="25.540000915527301"/>
    <n v="21.310058593760004"/>
    <n v="1.1900005340575994"/>
  </r>
  <r>
    <x v="2"/>
    <x v="10"/>
    <x v="720"/>
    <n v="3748.57006835938"/>
    <n v="26.090000152587901"/>
    <n v="-79.5400390625"/>
    <n v="0.54999923706060017"/>
  </r>
  <r>
    <x v="2"/>
    <x v="10"/>
    <x v="721"/>
    <n v="3956.3701171875"/>
    <n v="23.530000686645501"/>
    <n v="207.80004882812"/>
    <n v="-2.5599994659424006"/>
  </r>
  <r>
    <x v="2"/>
    <x v="10"/>
    <x v="722"/>
    <n v="3992.92993164062"/>
    <n v="22.5200004577637"/>
    <n v="36.559814453119998"/>
    <n v="-1.0100002288818004"/>
  </r>
  <r>
    <x v="2"/>
    <x v="10"/>
    <x v="723"/>
    <n v="3957.25"/>
    <n v="23.7299995422363"/>
    <n v="-35.679931640619998"/>
    <n v="1.2099990844725994"/>
  </r>
  <r>
    <x v="2"/>
    <x v="10"/>
    <x v="724"/>
    <n v="3991.72998046875"/>
    <n v="24.540000915527301"/>
    <n v="34.47998046875"/>
    <n v="0.81000137329100141"/>
  </r>
  <r>
    <x v="2"/>
    <x v="10"/>
    <x v="725"/>
    <n v="3958.7900390625"/>
    <n v="24.110000610351602"/>
    <n v="-32.93994140625"/>
    <n v="-0.43000030517569954"/>
  </r>
  <r>
    <x v="2"/>
    <x v="10"/>
    <x v="726"/>
    <n v="3946.56005859375"/>
    <n v="23.930000305175799"/>
    <n v="-12.22998046875"/>
    <n v="-0.18000030517580257"/>
  </r>
  <r>
    <x v="2"/>
    <x v="10"/>
    <x v="727"/>
    <n v="3965.34008789062"/>
    <n v="23.120000839233398"/>
    <n v="18.780029296869998"/>
    <n v="-0.80999946594240058"/>
  </r>
  <r>
    <x v="2"/>
    <x v="10"/>
    <x v="728"/>
    <n v="3949.93994140625"/>
    <n v="22.360000610351602"/>
    <n v="-15.400146484369998"/>
    <n v="-0.76000022888179686"/>
  </r>
  <r>
    <x v="2"/>
    <x v="10"/>
    <x v="729"/>
    <n v="4003.580078125"/>
    <n v="21.290000915527301"/>
    <n v="53.64013671875"/>
    <n v="-1.0699996948243005"/>
  </r>
  <r>
    <x v="2"/>
    <x v="10"/>
    <x v="730"/>
    <n v="4027.26000976562"/>
    <n v="20.350000381469702"/>
    <n v="23.679931640619998"/>
    <n v="-0.94000053405759942"/>
  </r>
  <r>
    <x v="2"/>
    <x v="10"/>
    <x v="731"/>
    <n v="4026.1201171875"/>
    <n v="20.5"/>
    <n v="-1.1398925781199978"/>
    <n v="0.14999961853029831"/>
  </r>
  <r>
    <x v="2"/>
    <x v="10"/>
    <x v="732"/>
    <n v="3963.93994140625"/>
    <n v="22.209999084472699"/>
    <n v="-62.18017578125"/>
    <n v="1.7099990844726989"/>
  </r>
  <r>
    <x v="2"/>
    <x v="10"/>
    <x v="733"/>
    <n v="3957.6298828125"/>
    <n v="21.889999389648398"/>
    <n v="-6.31005859375"/>
    <n v="-0.31999969482430046"/>
  </r>
  <r>
    <x v="2"/>
    <x v="10"/>
    <x v="734"/>
    <n v="4080.11010742188"/>
    <n v="20.579999923706101"/>
    <n v="122.48022460938"/>
    <n v="-1.3099994659422975"/>
  </r>
  <r>
    <x v="2"/>
    <x v="11"/>
    <x v="735"/>
    <n v="4076.57006835938"/>
    <n v="19.840000152587901"/>
    <n v="-3.5400390625"/>
    <n v="-0.73999977111819959"/>
  </r>
  <r>
    <x v="2"/>
    <x v="11"/>
    <x v="736"/>
    <n v="4071.69995117188"/>
    <n v="19.059999465942401"/>
    <n v="-4.8701171875"/>
    <n v="-0.78000068664550071"/>
  </r>
  <r>
    <x v="2"/>
    <x v="11"/>
    <x v="737"/>
    <n v="3998.84008789062"/>
    <n v="20.75"/>
    <n v="-72.859863281260004"/>
    <n v="1.6900005340575994"/>
  </r>
  <r>
    <x v="2"/>
    <x v="11"/>
    <x v="738"/>
    <n v="3941.26000976562"/>
    <n v="22.170000076293899"/>
    <n v="-57.580078125"/>
    <n v="1.4200000762938991"/>
  </r>
  <r>
    <x v="2"/>
    <x v="11"/>
    <x v="739"/>
    <n v="3933.919921875"/>
    <n v="22.680000305175799"/>
    <n v="-7.3400878906199978"/>
    <n v="0.51000022888189989"/>
  </r>
  <r>
    <x v="2"/>
    <x v="11"/>
    <x v="740"/>
    <n v="3963.51000976562"/>
    <n v="22.290000915527301"/>
    <n v="29.590087890619998"/>
    <n v="-0.3899993896484979"/>
  </r>
  <r>
    <x v="2"/>
    <x v="11"/>
    <x v="741"/>
    <n v="3934.3798828125"/>
    <n v="22.829999923706101"/>
    <n v="-29.130126953119998"/>
    <n v="0.53999900817879976"/>
  </r>
  <r>
    <x v="2"/>
    <x v="11"/>
    <x v="742"/>
    <n v="3990.56005859375"/>
    <n v="25"/>
    <n v="56.18017578125"/>
    <n v="2.1700000762938991"/>
  </r>
  <r>
    <x v="2"/>
    <x v="11"/>
    <x v="743"/>
    <n v="4019.64990234375"/>
    <n v="22.549999237060501"/>
    <n v="29.08984375"/>
    <n v="-2.4500007629394993"/>
  </r>
  <r>
    <x v="2"/>
    <x v="11"/>
    <x v="744"/>
    <n v="3995.32006835938"/>
    <n v="21.139999389648398"/>
    <n v="-24.329833984369998"/>
    <n v="-1.4099998474121023"/>
  </r>
  <r>
    <x v="2"/>
    <x v="11"/>
    <x v="745"/>
    <n v="3895.75"/>
    <n v="22.829999923706101"/>
    <n v="-99.570068359380002"/>
    <n v="1.6900005340577025"/>
  </r>
  <r>
    <x v="2"/>
    <x v="11"/>
    <x v="746"/>
    <n v="3852.36010742188"/>
    <n v="22.620000839233398"/>
    <n v="-43.389892578119998"/>
    <n v="-0.20999908447270244"/>
  </r>
  <r>
    <x v="2"/>
    <x v="11"/>
    <x v="747"/>
    <n v="3817.65991210938"/>
    <n v="22.420000076293899"/>
    <n v="-34.7001953125"/>
    <n v="-0.20000076293949931"/>
  </r>
  <r>
    <x v="2"/>
    <x v="11"/>
    <x v="748"/>
    <n v="3821.6201171875"/>
    <n v="21.4799995422363"/>
    <n v="3.9602050781199978"/>
    <n v="-0.94000053405759942"/>
  </r>
  <r>
    <x v="2"/>
    <x v="11"/>
    <x v="749"/>
    <n v="3878.43994140625"/>
    <n v="20.069999694824201"/>
    <n v="56.81982421875"/>
    <n v="-1.4099998474120987"/>
  </r>
  <r>
    <x v="2"/>
    <x v="11"/>
    <x v="750"/>
    <n v="3822.38989257812"/>
    <n v="21.969999313354499"/>
    <n v="-56.050048828130002"/>
    <n v="1.8999996185302983"/>
  </r>
  <r>
    <x v="2"/>
    <x v="11"/>
    <x v="751"/>
    <n v="3844.82006835938"/>
    <n v="20.870000839233398"/>
    <n v="22.430175781260004"/>
    <n v="-1.0999984741211009"/>
  </r>
  <r>
    <x v="2"/>
    <x v="11"/>
    <x v="752"/>
    <n v="3829.25"/>
    <n v="21.649999618530298"/>
    <n v="-15.570068359380002"/>
    <n v="0.77999877929689987"/>
  </r>
  <r>
    <x v="2"/>
    <x v="11"/>
    <x v="753"/>
    <n v="3783.21997070312"/>
    <n v="22.139999389648398"/>
    <n v="-46.030029296880002"/>
    <n v="0.48999977111810011"/>
  </r>
  <r>
    <x v="2"/>
    <x v="11"/>
    <x v="754"/>
    <n v="3849.28002929688"/>
    <n v="21.440000534057599"/>
    <n v="66.060058593760004"/>
    <n v="-0.699998855590799"/>
  </r>
  <r>
    <x v="2"/>
    <x v="11"/>
    <x v="755"/>
    <n v="3839.5"/>
    <n v="21.670000076293899"/>
    <n v="-9.7800292968800022"/>
    <n v="0.2299995422362997"/>
  </r>
  <r>
    <x v="3"/>
    <x v="0"/>
    <x v="756"/>
    <n v="3824.13989257812"/>
    <n v="22.899999618530298"/>
    <n v="-15.360107421880002"/>
    <n v="1.2299995422363992"/>
  </r>
  <r>
    <x v="3"/>
    <x v="0"/>
    <x v="757"/>
    <n v="3852.96997070312"/>
    <n v="22.0100002288818"/>
    <n v="28.830078125"/>
    <n v="-0.8899993896484979"/>
  </r>
  <r>
    <x v="3"/>
    <x v="0"/>
    <x v="758"/>
    <n v="3808.10009765625"/>
    <n v="22.459999084472699"/>
    <n v="-44.869873046869998"/>
    <n v="0.44999885559089847"/>
  </r>
  <r>
    <x v="3"/>
    <x v="0"/>
    <x v="759"/>
    <n v="3895.080078125"/>
    <n v="21.129999160766602"/>
    <n v="86.97998046875"/>
    <n v="-1.3299999237060973"/>
  </r>
  <r>
    <x v="3"/>
    <x v="0"/>
    <x v="760"/>
    <n v="3892.09008789062"/>
    <n v="21.969999313354499"/>
    <n v="-2.9899902343800022"/>
    <n v="0.84000015258789773"/>
  </r>
  <r>
    <x v="3"/>
    <x v="0"/>
    <x v="761"/>
    <n v="3919.25"/>
    <n v="20.579999923706101"/>
    <n v="27.159912109380002"/>
    <n v="-1.3899993896483984"/>
  </r>
  <r>
    <x v="3"/>
    <x v="0"/>
    <x v="762"/>
    <n v="3969.61010742188"/>
    <n v="21.090000152587901"/>
    <n v="50.360107421880002"/>
    <n v="0.51000022888180041"/>
  </r>
  <r>
    <x v="3"/>
    <x v="0"/>
    <x v="763"/>
    <n v="3983.169921875"/>
    <n v="18.829999923706101"/>
    <n v="13.559814453119998"/>
    <n v="-2.2600002288818004"/>
  </r>
  <r>
    <x v="3"/>
    <x v="0"/>
    <x v="764"/>
    <n v="3999.09008789062"/>
    <n v="18.350000381469702"/>
    <n v="15.920166015619998"/>
    <n v="-0.47999954223639918"/>
  </r>
  <r>
    <x v="3"/>
    <x v="0"/>
    <x v="765"/>
    <n v="3990.96997070312"/>
    <n v="19.360000610351602"/>
    <n v="-8.1201171875"/>
    <n v="1.0100002288818999"/>
  </r>
  <r>
    <x v="3"/>
    <x v="0"/>
    <x v="766"/>
    <n v="3928.86010742188"/>
    <n v="20.340000152587901"/>
    <n v="-62.109863281239996"/>
    <n v="0.9799995422362997"/>
  </r>
  <r>
    <x v="3"/>
    <x v="0"/>
    <x v="767"/>
    <n v="3898.85009765625"/>
    <n v="20.5200004577637"/>
    <n v="-30.010009765630002"/>
    <n v="0.18000030517579901"/>
  </r>
  <r>
    <x v="3"/>
    <x v="0"/>
    <x v="768"/>
    <n v="3972.61010742188"/>
    <n v="19.850000381469702"/>
    <n v="73.760009765630002"/>
    <n v="-0.6700000762939986"/>
  </r>
  <r>
    <x v="3"/>
    <x v="0"/>
    <x v="769"/>
    <n v="4019.81005859375"/>
    <n v="19.809999465942401"/>
    <n v="47.199951171869998"/>
    <n v="-4.0000915527301117E-2"/>
  </r>
  <r>
    <x v="3"/>
    <x v="0"/>
    <x v="770"/>
    <n v="4016.94995117188"/>
    <n v="19.200000762939499"/>
    <n v="-2.8601074218699978"/>
    <n v="-0.60999870300290127"/>
  </r>
  <r>
    <x v="3"/>
    <x v="0"/>
    <x v="771"/>
    <n v="4016.21997070312"/>
    <n v="19.079999923706101"/>
    <n v="-0.72998046876000444"/>
    <n v="-0.12000083923339844"/>
  </r>
  <r>
    <x v="3"/>
    <x v="0"/>
    <x v="772"/>
    <n v="4060.42993164062"/>
    <n v="18.7299995422363"/>
    <n v="44.2099609375"/>
    <n v="-0.35000038146980117"/>
  </r>
  <r>
    <x v="3"/>
    <x v="0"/>
    <x v="773"/>
    <n v="4070.56005859375"/>
    <n v="18.5100002288818"/>
    <n v="10.130126953130002"/>
    <n v="-0.21999931335449929"/>
  </r>
  <r>
    <x v="3"/>
    <x v="0"/>
    <x v="774"/>
    <n v="4017.77001953125"/>
    <n v="19.940000534057599"/>
    <n v="-52.7900390625"/>
    <n v="1.430000305175799"/>
  </r>
  <r>
    <x v="3"/>
    <x v="0"/>
    <x v="775"/>
    <n v="4076.60009765625"/>
    <n v="19.399999618530298"/>
    <n v="58.830078125"/>
    <n v="-0.54000091552730112"/>
  </r>
  <r>
    <x v="3"/>
    <x v="1"/>
    <x v="776"/>
    <n v="4119.2099609375"/>
    <n v="17.870000839233398"/>
    <n v="42.60986328125"/>
    <n v="-1.5299987792968999"/>
  </r>
  <r>
    <x v="3"/>
    <x v="1"/>
    <x v="777"/>
    <n v="4179.759765625"/>
    <n v="18.7299995422363"/>
    <n v="60.5498046875"/>
    <n v="0.85999870300290127"/>
  </r>
  <r>
    <x v="3"/>
    <x v="1"/>
    <x v="778"/>
    <n v="4136.47998046875"/>
    <n v="18.329999923706101"/>
    <n v="-43.27978515625"/>
    <n v="-0.39999961853019883"/>
  </r>
  <r>
    <x v="3"/>
    <x v="1"/>
    <x v="779"/>
    <n v="4111.080078125"/>
    <n v="19.430000305175799"/>
    <n v="-25.39990234375"/>
    <n v="1.1000003814696981"/>
  </r>
  <r>
    <x v="3"/>
    <x v="1"/>
    <x v="780"/>
    <n v="4164"/>
    <n v="18.659999847412099"/>
    <n v="52.919921875"/>
    <n v="-0.7700004577637003"/>
  </r>
  <r>
    <x v="3"/>
    <x v="1"/>
    <x v="781"/>
    <n v="4117.85986328125"/>
    <n v="19.629999160766602"/>
    <n v="-46.14013671875"/>
    <n v="0.96999931335450285"/>
  </r>
  <r>
    <x v="3"/>
    <x v="1"/>
    <x v="782"/>
    <n v="4081.5"/>
    <n v="20.709999084472699"/>
    <n v="-36.35986328125"/>
    <n v="1.0799999237060973"/>
  </r>
  <r>
    <x v="3"/>
    <x v="1"/>
    <x v="783"/>
    <n v="4090.4599609375"/>
    <n v="20.530000686645501"/>
    <n v="8.9599609375"/>
    <n v="-0.17999839782719818"/>
  </r>
  <r>
    <x v="3"/>
    <x v="1"/>
    <x v="784"/>
    <n v="4137.2900390625"/>
    <n v="20.340000152587901"/>
    <n v="46.830078125"/>
    <n v="-0.19000053405759942"/>
  </r>
  <r>
    <x v="3"/>
    <x v="1"/>
    <x v="785"/>
    <n v="4136.1298828125"/>
    <n v="18.909999847412099"/>
    <n v="-1.16015625"/>
    <n v="-1.4300003051758026"/>
  </r>
  <r>
    <x v="3"/>
    <x v="1"/>
    <x v="786"/>
    <n v="4147.60009765625"/>
    <n v="18.2299995422363"/>
    <n v="11.47021484375"/>
    <n v="-0.68000030517579901"/>
  </r>
  <r>
    <x v="3"/>
    <x v="1"/>
    <x v="787"/>
    <n v="4090.40991210938"/>
    <n v="20.170000076293899"/>
    <n v="-57.190185546869998"/>
    <n v="1.9400005340575994"/>
  </r>
  <r>
    <x v="3"/>
    <x v="1"/>
    <x v="788"/>
    <n v="4079.09008789062"/>
    <n v="20.0200004577637"/>
    <n v="-11.319824218760004"/>
    <n v="-0.14999961853019883"/>
  </r>
  <r>
    <x v="3"/>
    <x v="1"/>
    <x v="789"/>
    <n v="3997.34008789062"/>
    <n v="22.870000839233398"/>
    <n v="-81.75"/>
    <n v="2.8500003814696981"/>
  </r>
  <r>
    <x v="3"/>
    <x v="1"/>
    <x v="790"/>
    <n v="3991.05004882812"/>
    <n v="22.290000915527301"/>
    <n v="-6.2900390625"/>
    <n v="-0.57999992370609732"/>
  </r>
  <r>
    <x v="3"/>
    <x v="1"/>
    <x v="791"/>
    <n v="4012.32006835938"/>
    <n v="21.139999389648398"/>
    <n v="21.270019531260004"/>
    <n v="-1.1500015258789027"/>
  </r>
  <r>
    <x v="3"/>
    <x v="1"/>
    <x v="792"/>
    <n v="3970.0400390625"/>
    <n v="21.670000076293899"/>
    <n v="-42.280029296880002"/>
    <n v="0.53000068664550071"/>
  </r>
  <r>
    <x v="3"/>
    <x v="1"/>
    <x v="793"/>
    <n v="3982.23999023438"/>
    <n v="20.950000762939499"/>
    <n v="12.199951171880002"/>
    <n v="-0.71999931335439982"/>
  </r>
  <r>
    <x v="3"/>
    <x v="1"/>
    <x v="794"/>
    <n v="3970.14990234375"/>
    <n v="20.700000762939499"/>
    <n v="-12.090087890630002"/>
    <n v="-0.25"/>
  </r>
  <r>
    <x v="3"/>
    <x v="2"/>
    <x v="795"/>
    <n v="3951.38989257812"/>
    <n v="20.579999923706101"/>
    <n v="-18.760009765630002"/>
    <n v="-0.12000083923339844"/>
  </r>
  <r>
    <x v="3"/>
    <x v="2"/>
    <x v="796"/>
    <n v="3981.35009765625"/>
    <n v="19.590000152587901"/>
    <n v="29.960205078130002"/>
    <n v="-0.98999977111819959"/>
  </r>
  <r>
    <x v="3"/>
    <x v="2"/>
    <x v="797"/>
    <n v="4045.63989257812"/>
    <n v="18.4899997711182"/>
    <n v="64.289794921869998"/>
    <n v="-1.1000003814697017"/>
  </r>
  <r>
    <x v="3"/>
    <x v="2"/>
    <x v="798"/>
    <n v="4048.419921875"/>
    <n v="18.610000610351602"/>
    <n v="2.7800292968800022"/>
    <n v="0.12000083923340199"/>
  </r>
  <r>
    <x v="3"/>
    <x v="2"/>
    <x v="799"/>
    <n v="3986.3701171875"/>
    <n v="19.590000152587901"/>
    <n v="-62.0498046875"/>
    <n v="0.9799995422362997"/>
  </r>
  <r>
    <x v="3"/>
    <x v="2"/>
    <x v="800"/>
    <n v="3992.01000976562"/>
    <n v="19.110000610351602"/>
    <n v="5.6398925781199978"/>
    <n v="-0.4799995422362997"/>
  </r>
  <r>
    <x v="3"/>
    <x v="2"/>
    <x v="801"/>
    <n v="3918.32006835938"/>
    <n v="22.610000610351602"/>
    <n v="-73.689941406239996"/>
    <n v="3.5"/>
  </r>
  <r>
    <x v="3"/>
    <x v="2"/>
    <x v="802"/>
    <n v="3861.59008789062"/>
    <n v="24.799999237060501"/>
    <n v="-56.729980468760004"/>
    <n v="2.1899986267088991"/>
  </r>
  <r>
    <x v="3"/>
    <x v="2"/>
    <x v="803"/>
    <n v="3855.76000976562"/>
    <n v="26.5200004577637"/>
    <n v="-5.830078125"/>
    <n v="1.7200012207031996"/>
  </r>
  <r>
    <x v="3"/>
    <x v="2"/>
    <x v="804"/>
    <n v="3919.2900390625"/>
    <n v="23.7299995422363"/>
    <n v="63.530029296880002"/>
    <n v="-2.7900009155274006"/>
  </r>
  <r>
    <x v="3"/>
    <x v="2"/>
    <x v="805"/>
    <n v="3891.92993164062"/>
    <n v="26.139999389648398"/>
    <n v="-27.360107421880002"/>
    <n v="2.4099998474120987"/>
  </r>
  <r>
    <x v="3"/>
    <x v="2"/>
    <x v="806"/>
    <n v="3960.28002929688"/>
    <n v="22.9899997711182"/>
    <n v="68.350097656260004"/>
    <n v="-3.1499996185301988"/>
  </r>
  <r>
    <x v="3"/>
    <x v="2"/>
    <x v="807"/>
    <n v="3916.63989257812"/>
    <n v="25.5100002288818"/>
    <n v="-43.640136718760004"/>
    <n v="2.5200004577636008"/>
  </r>
  <r>
    <x v="3"/>
    <x v="2"/>
    <x v="808"/>
    <n v="3951.57006835938"/>
    <n v="24.149999618530298"/>
    <n v="34.930175781260004"/>
    <n v="-1.3600006103515021"/>
  </r>
  <r>
    <x v="3"/>
    <x v="2"/>
    <x v="809"/>
    <n v="4002.8701171875"/>
    <n v="21.379999160766602"/>
    <n v="51.300048828119998"/>
    <n v="-2.7700004577636967"/>
  </r>
  <r>
    <x v="3"/>
    <x v="2"/>
    <x v="810"/>
    <n v="3936.96997070312"/>
    <n v="22.2600002288818"/>
    <n v="-65.900146484380002"/>
    <n v="0.88000106811519885"/>
  </r>
  <r>
    <x v="3"/>
    <x v="2"/>
    <x v="811"/>
    <n v="3948.71997070312"/>
    <n v="22.610000610351602"/>
    <n v="11.75"/>
    <n v="0.35000038146980117"/>
  </r>
  <r>
    <x v="3"/>
    <x v="2"/>
    <x v="812"/>
    <n v="3970.98999023438"/>
    <n v="21.7399997711182"/>
    <n v="22.270019531260004"/>
    <n v="-0.87000083923340199"/>
  </r>
  <r>
    <x v="3"/>
    <x v="2"/>
    <x v="813"/>
    <n v="3977.53002929688"/>
    <n v="20.600000381469702"/>
    <n v="6.5400390625"/>
    <n v="-1.1399993896484979"/>
  </r>
  <r>
    <x v="3"/>
    <x v="2"/>
    <x v="814"/>
    <n v="3971.27001953125"/>
    <n v="19.969999313354499"/>
    <n v="-6.2600097656300022"/>
    <n v="-0.6300010681152024"/>
  </r>
  <r>
    <x v="3"/>
    <x v="2"/>
    <x v="815"/>
    <n v="4027.81005859375"/>
    <n v="19.120000839233398"/>
    <n v="56.5400390625"/>
    <n v="-0.84999847412110086"/>
  </r>
  <r>
    <x v="3"/>
    <x v="2"/>
    <x v="816"/>
    <n v="4050.830078125"/>
    <n v="19.0200004577637"/>
    <n v="23.02001953125"/>
    <n v="-0.10000038146969814"/>
  </r>
  <r>
    <x v="3"/>
    <x v="2"/>
    <x v="817"/>
    <n v="4109.31005859375"/>
    <n v="18.700000762939499"/>
    <n v="58.47998046875"/>
    <n v="-0.31999969482420099"/>
  </r>
  <r>
    <x v="3"/>
    <x v="3"/>
    <x v="818"/>
    <n v="4124.509765625"/>
    <n v="18.549999237060501"/>
    <n v="15.19970703125"/>
    <n v="-0.15000152587899862"/>
  </r>
  <r>
    <x v="3"/>
    <x v="3"/>
    <x v="819"/>
    <n v="4100.60009765625"/>
    <n v="19"/>
    <n v="-23.90966796875"/>
    <n v="0.45000076293949931"/>
  </r>
  <r>
    <x v="3"/>
    <x v="3"/>
    <x v="820"/>
    <n v="4090.3798828125"/>
    <n v="19.079999923706101"/>
    <n v="-10.22021484375"/>
    <n v="7.9999923706100873E-2"/>
  </r>
  <r>
    <x v="3"/>
    <x v="3"/>
    <x v="821"/>
    <n v="4105.02001953125"/>
    <n v="18.399999618530298"/>
    <n v="14.64013671875"/>
    <n v="-0.68000030517580257"/>
  </r>
  <r>
    <x v="3"/>
    <x v="3"/>
    <x v="822"/>
    <n v="4109.10986328125"/>
    <n v="18.969999313354499"/>
    <n v="4.08984375"/>
    <n v="0.56999969482420099"/>
  </r>
  <r>
    <x v="3"/>
    <x v="3"/>
    <x v="823"/>
    <n v="4108.93994140625"/>
    <n v="19.100000381469702"/>
    <n v="-0.169921875"/>
    <n v="0.1300010681152024"/>
  </r>
  <r>
    <x v="3"/>
    <x v="3"/>
    <x v="824"/>
    <n v="4091.94995117188"/>
    <n v="19.090000152587901"/>
    <n v="-16.989990234369998"/>
    <n v="-1.000022888180041E-2"/>
  </r>
  <r>
    <x v="3"/>
    <x v="3"/>
    <x v="825"/>
    <n v="4146.22021484375"/>
    <n v="17.799999237060501"/>
    <n v="54.270263671869998"/>
    <n v="-1.2900009155274006"/>
  </r>
  <r>
    <x v="3"/>
    <x v="3"/>
    <x v="826"/>
    <n v="4137.64013671875"/>
    <n v="17.069999694824201"/>
    <n v="-8.580078125"/>
    <n v="-0.7299995422362997"/>
  </r>
  <r>
    <x v="3"/>
    <x v="3"/>
    <x v="827"/>
    <n v="4151.31982421875"/>
    <n v="16.950000762939499"/>
    <n v="13.6796875"/>
    <n v="-0.11999893188470168"/>
  </r>
  <r>
    <x v="3"/>
    <x v="3"/>
    <x v="828"/>
    <n v="4154.8701171875"/>
    <n v="16.829999923706101"/>
    <n v="3.55029296875"/>
    <n v="-0.12000083923339844"/>
  </r>
  <r>
    <x v="3"/>
    <x v="3"/>
    <x v="829"/>
    <n v="4154.52001953125"/>
    <n v="16.459999084472699"/>
    <n v="-0.35009765625"/>
    <n v="-0.37000083923340199"/>
  </r>
  <r>
    <x v="3"/>
    <x v="3"/>
    <x v="830"/>
    <n v="4129.7900390625"/>
    <n v="17.170000076293899"/>
    <n v="-24.72998046875"/>
    <n v="0.71000099182120024"/>
  </r>
  <r>
    <x v="3"/>
    <x v="3"/>
    <x v="831"/>
    <n v="4133.52001953125"/>
    <n v="16.7700004577637"/>
    <n v="3.72998046875"/>
    <n v="-0.39999961853019883"/>
  </r>
  <r>
    <x v="3"/>
    <x v="3"/>
    <x v="832"/>
    <n v="4137.0400390625"/>
    <n v="16.889999389648398"/>
    <n v="3.52001953125"/>
    <n v="0.11999893188469812"/>
  </r>
  <r>
    <x v="3"/>
    <x v="3"/>
    <x v="833"/>
    <n v="4071.6298828125"/>
    <n v="18.7600002288818"/>
    <n v="-65.41015625"/>
    <n v="1.870000839233402"/>
  </r>
  <r>
    <x v="3"/>
    <x v="3"/>
    <x v="834"/>
    <n v="4055.98999023438"/>
    <n v="18.840000152587901"/>
    <n v="-15.639892578119998"/>
    <n v="7.9999923706100873E-2"/>
  </r>
  <r>
    <x v="3"/>
    <x v="3"/>
    <x v="835"/>
    <n v="4135.35009765625"/>
    <n v="17.030000686645501"/>
    <n v="79.360107421869998"/>
    <n v="-1.8099994659424006"/>
  </r>
  <r>
    <x v="3"/>
    <x v="3"/>
    <x v="836"/>
    <n v="4169.47998046875"/>
    <n v="15.7799997329712"/>
    <n v="34.1298828125"/>
    <n v="-1.2500009536743004"/>
  </r>
  <r>
    <x v="3"/>
    <x v="4"/>
    <x v="837"/>
    <n v="4167.8701171875"/>
    <n v="16.079999923706101"/>
    <n v="-1.60986328125"/>
    <n v="0.30000019073490058"/>
  </r>
  <r>
    <x v="3"/>
    <x v="4"/>
    <x v="838"/>
    <n v="4119.580078125"/>
    <n v="17.780000686645501"/>
    <n v="-48.2900390625"/>
    <n v="1.7000007629393998"/>
  </r>
  <r>
    <x v="3"/>
    <x v="4"/>
    <x v="839"/>
    <n v="4090.75"/>
    <n v="18.340000152587901"/>
    <n v="-28.830078125"/>
    <n v="0.55999946594240058"/>
  </r>
  <r>
    <x v="3"/>
    <x v="4"/>
    <x v="840"/>
    <n v="4061.21997070312"/>
    <n v="20.090000152587901"/>
    <n v="-29.530029296880002"/>
    <n v="1.75"/>
  </r>
  <r>
    <x v="3"/>
    <x v="4"/>
    <x v="841"/>
    <n v="4136.25"/>
    <n v="17.190000534057599"/>
    <n v="75.030029296880002"/>
    <n v="-2.8999996185303019"/>
  </r>
  <r>
    <x v="3"/>
    <x v="4"/>
    <x v="842"/>
    <n v="4138.1201171875"/>
    <n v="16.9799995422363"/>
    <n v="1.8701171875"/>
    <n v="-0.21000099182129972"/>
  </r>
  <r>
    <x v="3"/>
    <x v="4"/>
    <x v="843"/>
    <n v="4119.169921875"/>
    <n v="17.709999084472699"/>
    <n v="-18.9501953125"/>
    <n v="0.72999954223639918"/>
  </r>
  <r>
    <x v="3"/>
    <x v="4"/>
    <x v="844"/>
    <n v="4137.64013671875"/>
    <n v="16.940000534057599"/>
    <n v="18.47021484375"/>
    <n v="-0.76999855041509946"/>
  </r>
  <r>
    <x v="3"/>
    <x v="4"/>
    <x v="845"/>
    <n v="4130.6201171875"/>
    <n v="16.930000305175799"/>
    <n v="-7.02001953125"/>
    <n v="-1.000022888180041E-2"/>
  </r>
  <r>
    <x v="3"/>
    <x v="4"/>
    <x v="846"/>
    <n v="4124.080078125"/>
    <n v="17.030000686645501"/>
    <n v="-6.5400390625"/>
    <n v="0.10000038146970169"/>
  </r>
  <r>
    <x v="3"/>
    <x v="4"/>
    <x v="847"/>
    <n v="4136.27978515625"/>
    <n v="17.120000839233398"/>
    <n v="12.19970703125"/>
    <n v="9.000015258789773E-2"/>
  </r>
  <r>
    <x v="3"/>
    <x v="4"/>
    <x v="848"/>
    <n v="4109.89990234375"/>
    <n v="17.9899997711182"/>
    <n v="-26.3798828125"/>
    <n v="0.86999893188480115"/>
  </r>
  <r>
    <x v="3"/>
    <x v="4"/>
    <x v="849"/>
    <n v="4158.77001953125"/>
    <n v="16.870000839233398"/>
    <n v="48.8701171875"/>
    <n v="-1.1199989318848012"/>
  </r>
  <r>
    <x v="3"/>
    <x v="4"/>
    <x v="850"/>
    <n v="4198.0498046875"/>
    <n v="16.049999237060501"/>
    <n v="39.27978515625"/>
    <n v="-0.82000160217289775"/>
  </r>
  <r>
    <x v="3"/>
    <x v="4"/>
    <x v="851"/>
    <n v="4191.97998046875"/>
    <n v="16.809999465942401"/>
    <n v="-6.06982421875"/>
    <n v="0.76000022888189989"/>
  </r>
  <r>
    <x v="3"/>
    <x v="4"/>
    <x v="852"/>
    <n v="4192.6298828125"/>
    <n v="17.209999084472699"/>
    <n v="0.64990234375"/>
    <n v="0.39999961853029831"/>
  </r>
  <r>
    <x v="3"/>
    <x v="4"/>
    <x v="853"/>
    <n v="4145.580078125"/>
    <n v="18.530000686645501"/>
    <n v="-47.0498046875"/>
    <n v="1.3200016021728018"/>
  </r>
  <r>
    <x v="3"/>
    <x v="4"/>
    <x v="854"/>
    <n v="4115.240234375"/>
    <n v="20.030000686645501"/>
    <n v="-30.33984375"/>
    <n v="1.5"/>
  </r>
  <r>
    <x v="3"/>
    <x v="4"/>
    <x v="855"/>
    <n v="4151.27978515625"/>
    <n v="19.139999389648398"/>
    <n v="36.03955078125"/>
    <n v="-0.89000129699710229"/>
  </r>
  <r>
    <x v="3"/>
    <x v="4"/>
    <x v="856"/>
    <n v="4205.4501953125"/>
    <n v="17.950000762939499"/>
    <n v="54.17041015625"/>
    <n v="-1.1899986267088991"/>
  </r>
  <r>
    <x v="3"/>
    <x v="4"/>
    <x v="857"/>
    <n v="4205.52001953125"/>
    <n v="17.459999084472699"/>
    <n v="6.982421875E-2"/>
    <n v="-0.49000167846680043"/>
  </r>
  <r>
    <x v="3"/>
    <x v="4"/>
    <x v="858"/>
    <n v="4179.830078125"/>
    <n v="17.940000534057599"/>
    <n v="-25.68994140625"/>
    <n v="0.48000144958490054"/>
  </r>
  <r>
    <x v="3"/>
    <x v="5"/>
    <x v="859"/>
    <n v="4221.02001953125"/>
    <n v="15.6499996185303"/>
    <n v="41.18994140625"/>
    <n v="-2.2900009155272993"/>
  </r>
  <r>
    <x v="3"/>
    <x v="5"/>
    <x v="860"/>
    <n v="4282.3701171875"/>
    <n v="14.6000003814697"/>
    <n v="61.35009765625"/>
    <n v="-1.0499992370606002"/>
  </r>
  <r>
    <x v="3"/>
    <x v="5"/>
    <x v="861"/>
    <n v="4273.7900390625"/>
    <n v="14.7299995422363"/>
    <n v="-8.580078125"/>
    <n v="0.12999916076659979"/>
  </r>
  <r>
    <x v="3"/>
    <x v="5"/>
    <x v="862"/>
    <n v="4283.85009765625"/>
    <n v="13.960000038146999"/>
    <n v="10.06005859375"/>
    <n v="-0.7699995040893004"/>
  </r>
  <r>
    <x v="3"/>
    <x v="5"/>
    <x v="863"/>
    <n v="4267.52001953125"/>
    <n v="13.939999580383301"/>
    <n v="-16.330078125"/>
    <n v="-2.000045776369852E-2"/>
  </r>
  <r>
    <x v="3"/>
    <x v="5"/>
    <x v="864"/>
    <n v="4293.93017578125"/>
    <n v="13.6499996185303"/>
    <n v="26.41015625"/>
    <n v="-0.2899999618530007"/>
  </r>
  <r>
    <x v="3"/>
    <x v="5"/>
    <x v="865"/>
    <n v="4298.85986328125"/>
    <n v="13.829999923706101"/>
    <n v="4.9296875"/>
    <n v="0.18000030517580079"/>
  </r>
  <r>
    <x v="3"/>
    <x v="5"/>
    <x v="866"/>
    <n v="4338.93017578125"/>
    <n v="15.0100002288818"/>
    <n v="40.0703125"/>
    <n v="1.1800003051756995"/>
  </r>
  <r>
    <x v="3"/>
    <x v="5"/>
    <x v="867"/>
    <n v="4369.009765625"/>
    <n v="14.6099996566772"/>
    <n v="30.07958984375"/>
    <n v="-0.4000005722046005"/>
  </r>
  <r>
    <x v="3"/>
    <x v="5"/>
    <x v="868"/>
    <n v="4372.58984375"/>
    <n v="13.8800001144409"/>
    <n v="3.580078125"/>
    <n v="-0.7299995422362997"/>
  </r>
  <r>
    <x v="3"/>
    <x v="5"/>
    <x v="869"/>
    <n v="4425.83984375"/>
    <n v="14.5"/>
    <n v="53.25"/>
    <n v="0.61999988555909979"/>
  </r>
  <r>
    <x v="3"/>
    <x v="5"/>
    <x v="870"/>
    <n v="4409.58984375"/>
    <n v="13.539999961853001"/>
    <n v="-16.25"/>
    <n v="-0.9600000381469993"/>
  </r>
  <r>
    <x v="3"/>
    <x v="5"/>
    <x v="871"/>
    <n v="4388.7099609375"/>
    <n v="13.8800001144409"/>
    <n v="-20.8798828125"/>
    <n v="0.34000015258789951"/>
  </r>
  <r>
    <x v="3"/>
    <x v="5"/>
    <x v="872"/>
    <n v="4365.68994140625"/>
    <n v="13.199999809265099"/>
    <n v="-23.02001953125"/>
    <n v="-0.68000030517580079"/>
  </r>
  <r>
    <x v="3"/>
    <x v="5"/>
    <x v="873"/>
    <n v="4381.89013671875"/>
    <n v="12.9099998474121"/>
    <n v="16.2001953125"/>
    <n v="-0.28999996185299892"/>
  </r>
  <r>
    <x v="3"/>
    <x v="5"/>
    <x v="874"/>
    <n v="4348.330078125"/>
    <n v="13.439999580383301"/>
    <n v="-33.56005859375"/>
    <n v="0.52999973297120029"/>
  </r>
  <r>
    <x v="3"/>
    <x v="5"/>
    <x v="875"/>
    <n v="4328.81982421875"/>
    <n v="14.25"/>
    <n v="-19.51025390625"/>
    <n v="0.81000041961669922"/>
  </r>
  <r>
    <x v="3"/>
    <x v="5"/>
    <x v="876"/>
    <n v="4378.41015625"/>
    <n v="13.7399997711182"/>
    <n v="49.59033203125"/>
    <n v="-0.51000022888180041"/>
  </r>
  <r>
    <x v="3"/>
    <x v="5"/>
    <x v="877"/>
    <n v="4376.85986328125"/>
    <n v="13.430000305175801"/>
    <n v="-1.55029296875"/>
    <n v="-0.3099994659423988"/>
  </r>
  <r>
    <x v="3"/>
    <x v="5"/>
    <x v="878"/>
    <n v="4396.43994140625"/>
    <n v="13.539999961853001"/>
    <n v="19.580078125"/>
    <n v="0.10999965667719991"/>
  </r>
  <r>
    <x v="3"/>
    <x v="5"/>
    <x v="879"/>
    <n v="4450.3798828125"/>
    <n v="13.5900001525879"/>
    <n v="53.93994140625"/>
    <n v="5.0000190734898808E-2"/>
  </r>
  <r>
    <x v="3"/>
    <x v="6"/>
    <x v="880"/>
    <n v="4455.58984375"/>
    <n v="13.569999694824199"/>
    <n v="5.2099609375"/>
    <n v="-2.0000457763700297E-2"/>
  </r>
  <r>
    <x v="3"/>
    <x v="6"/>
    <x v="881"/>
    <n v="4446.81982421875"/>
    <n v="14.180000305175801"/>
    <n v="-8.77001953125"/>
    <n v="0.61000061035160158"/>
  </r>
  <r>
    <x v="3"/>
    <x v="6"/>
    <x v="882"/>
    <n v="4411.58984375"/>
    <n v="15.439999580383301"/>
    <n v="-35.22998046875"/>
    <n v="1.2599992752075"/>
  </r>
  <r>
    <x v="3"/>
    <x v="6"/>
    <x v="883"/>
    <n v="4398.9501953125"/>
    <n v="14.829999923706101"/>
    <n v="-12.6396484375"/>
    <n v="-0.60999965667719991"/>
  </r>
  <r>
    <x v="3"/>
    <x v="6"/>
    <x v="884"/>
    <n v="4409.52978515625"/>
    <n v="15.069999694824199"/>
    <n v="10.57958984375"/>
    <n v="0.23999977111809834"/>
  </r>
  <r>
    <x v="3"/>
    <x v="6"/>
    <x v="885"/>
    <n v="4439.259765625"/>
    <n v="14.8400001525879"/>
    <n v="29.72998046875"/>
    <n v="-0.2299995422362997"/>
  </r>
  <r>
    <x v="3"/>
    <x v="6"/>
    <x v="886"/>
    <n v="4472.16015625"/>
    <n v="13.539999961853001"/>
    <n v="32.900390625"/>
    <n v="-1.3000001907348988"/>
  </r>
  <r>
    <x v="3"/>
    <x v="6"/>
    <x v="887"/>
    <n v="4510.0400390625"/>
    <n v="13.6099996566772"/>
    <n v="37.8798828125"/>
    <n v="6.999969482419921E-2"/>
  </r>
  <r>
    <x v="3"/>
    <x v="6"/>
    <x v="888"/>
    <n v="4505.419921875"/>
    <n v="13.3400001525879"/>
    <n v="-4.6201171875"/>
    <n v="-0.2699995040893004"/>
  </r>
  <r>
    <x v="3"/>
    <x v="6"/>
    <x v="889"/>
    <n v="4522.7900390625"/>
    <n v="13.4799995422363"/>
    <n v="17.3701171875"/>
    <n v="0.1399993896484002"/>
  </r>
  <r>
    <x v="3"/>
    <x v="6"/>
    <x v="890"/>
    <n v="4554.97998046875"/>
    <n v="13.300000190734901"/>
    <n v="32.18994140625"/>
    <n v="-0.17999935150139912"/>
  </r>
  <r>
    <x v="3"/>
    <x v="6"/>
    <x v="891"/>
    <n v="4565.72021484375"/>
    <n v="13.7600002288818"/>
    <n v="10.740234375"/>
    <n v="0.46000003814689983"/>
  </r>
  <r>
    <x v="3"/>
    <x v="6"/>
    <x v="892"/>
    <n v="4534.8701171875"/>
    <n v="13.9899997711182"/>
    <n v="-30.85009765625"/>
    <n v="0.22999954223639918"/>
  </r>
  <r>
    <x v="3"/>
    <x v="6"/>
    <x v="893"/>
    <n v="4536.33984375"/>
    <n v="13.6000003814697"/>
    <n v="1.4697265625"/>
    <n v="-0.38999938964849967"/>
  </r>
  <r>
    <x v="3"/>
    <x v="6"/>
    <x v="894"/>
    <n v="4554.64013671875"/>
    <n v="13.9099998474121"/>
    <n v="18.30029296875"/>
    <n v="0.30999946594240058"/>
  </r>
  <r>
    <x v="3"/>
    <x v="6"/>
    <x v="895"/>
    <n v="4567.4599609375"/>
    <n v="13.8599996566772"/>
    <n v="12.81982421875"/>
    <n v="-5.0000190734900585E-2"/>
  </r>
  <r>
    <x v="3"/>
    <x v="6"/>
    <x v="896"/>
    <n v="4566.75"/>
    <n v="13.189999580383301"/>
    <n v="-0.7099609375"/>
    <n v="-0.67000007629389913"/>
  </r>
  <r>
    <x v="3"/>
    <x v="6"/>
    <x v="897"/>
    <n v="4537.41015625"/>
    <n v="14.4099998474121"/>
    <n v="-29.33984375"/>
    <n v="1.2200002670287997"/>
  </r>
  <r>
    <x v="3"/>
    <x v="6"/>
    <x v="898"/>
    <n v="4582.22998046875"/>
    <n v="13.329999923706101"/>
    <n v="44.81982421875"/>
    <n v="-1.0799999237059996"/>
  </r>
  <r>
    <x v="3"/>
    <x v="6"/>
    <x v="899"/>
    <n v="4588.9599609375"/>
    <n v="13.6300001144409"/>
    <n v="6.72998046875"/>
    <n v="0.30000019073479933"/>
  </r>
  <r>
    <x v="3"/>
    <x v="7"/>
    <x v="900"/>
    <n v="4576.72998046875"/>
    <n v="13.930000305175801"/>
    <n v="-12.22998046875"/>
    <n v="0.30000019073490058"/>
  </r>
  <r>
    <x v="3"/>
    <x v="7"/>
    <x v="901"/>
    <n v="4513.39013671875"/>
    <n v="16.090000152587901"/>
    <n v="-63.33984375"/>
    <n v="2.1599998474121005"/>
  </r>
  <r>
    <x v="3"/>
    <x v="7"/>
    <x v="902"/>
    <n v="4501.89013671875"/>
    <n v="15.920000076293899"/>
    <n v="-11.5"/>
    <n v="-0.17000007629400216"/>
  </r>
  <r>
    <x v="3"/>
    <x v="7"/>
    <x v="903"/>
    <n v="4478.02978515625"/>
    <n v="17.100000381469702"/>
    <n v="-23.8603515625"/>
    <n v="1.1800003051758026"/>
  </r>
  <r>
    <x v="3"/>
    <x v="7"/>
    <x v="904"/>
    <n v="4518.43994140625"/>
    <n v="15.7700004577637"/>
    <n v="40.41015625"/>
    <n v="-1.3299999237060014"/>
  </r>
  <r>
    <x v="3"/>
    <x v="7"/>
    <x v="905"/>
    <n v="4499.3798828125"/>
    <n v="15.9899997711182"/>
    <n v="-19.06005859375"/>
    <n v="0.21999931335449929"/>
  </r>
  <r>
    <x v="3"/>
    <x v="7"/>
    <x v="906"/>
    <n v="4467.7099609375"/>
    <n v="15.960000038146999"/>
    <n v="-31.669921875"/>
    <n v="-2.9999732971200288E-2"/>
  </r>
  <r>
    <x v="3"/>
    <x v="7"/>
    <x v="907"/>
    <n v="4468.830078125"/>
    <n v="15.8500003814697"/>
    <n v="1.1201171875"/>
    <n v="-0.10999965667729938"/>
  </r>
  <r>
    <x v="3"/>
    <x v="7"/>
    <x v="908"/>
    <n v="4464.0498046875"/>
    <n v="14.8400001525879"/>
    <n v="-4.7802734375"/>
    <n v="-1.0100002288818004"/>
  </r>
  <r>
    <x v="3"/>
    <x v="7"/>
    <x v="909"/>
    <n v="4489.72021484375"/>
    <n v="14.819999694824199"/>
    <n v="25.67041015625"/>
    <n v="-2.0000457763700297E-2"/>
  </r>
  <r>
    <x v="3"/>
    <x v="7"/>
    <x v="910"/>
    <n v="4437.85986328125"/>
    <n v="16.459999084472699"/>
    <n v="-51.8603515625"/>
    <n v="1.6399993896484997"/>
  </r>
  <r>
    <x v="3"/>
    <x v="7"/>
    <x v="911"/>
    <n v="4404.330078125"/>
    <n v="16.780000686645501"/>
    <n v="-33.52978515625"/>
    <n v="0.32000160217280182"/>
  </r>
  <r>
    <x v="3"/>
    <x v="7"/>
    <x v="912"/>
    <n v="4370.35986328125"/>
    <n v="17.889999389648398"/>
    <n v="-33.97021484375"/>
    <n v="1.1099987030028977"/>
  </r>
  <r>
    <x v="3"/>
    <x v="7"/>
    <x v="913"/>
    <n v="4369.7099609375"/>
    <n v="17.299999237060501"/>
    <n v="-0.64990234375"/>
    <n v="-0.59000015258789773"/>
  </r>
  <r>
    <x v="3"/>
    <x v="7"/>
    <x v="914"/>
    <n v="4399.77001953125"/>
    <n v="17.129999160766602"/>
    <n v="30.06005859375"/>
    <n v="-0.17000007629389913"/>
  </r>
  <r>
    <x v="3"/>
    <x v="7"/>
    <x v="915"/>
    <n v="4387.5498046875"/>
    <n v="16.969999313354499"/>
    <n v="-12.22021484375"/>
    <n v="-0.15999984741210227"/>
  </r>
  <r>
    <x v="3"/>
    <x v="7"/>
    <x v="916"/>
    <n v="4436.009765625"/>
    <n v="15.9799995422363"/>
    <n v="48.4599609375"/>
    <n v="-0.98999977111819959"/>
  </r>
  <r>
    <x v="3"/>
    <x v="7"/>
    <x v="917"/>
    <n v="4376.31005859375"/>
    <n v="17.200000762939499"/>
    <n v="-59.69970703125"/>
    <n v="1.2200012207031996"/>
  </r>
  <r>
    <x v="3"/>
    <x v="7"/>
    <x v="918"/>
    <n v="4405.7099609375"/>
    <n v="15.680000305175801"/>
    <n v="29.39990234375"/>
    <n v="-1.5200004577636985"/>
  </r>
  <r>
    <x v="3"/>
    <x v="7"/>
    <x v="919"/>
    <n v="4433.31005859375"/>
    <n v="15.079999923706101"/>
    <n v="27.60009765625"/>
    <n v="-0.60000038146969992"/>
  </r>
  <r>
    <x v="3"/>
    <x v="7"/>
    <x v="920"/>
    <n v="4497.6298828125"/>
    <n v="14.449999809265099"/>
    <n v="64.31982421875"/>
    <n v="-0.63000011444100146"/>
  </r>
  <r>
    <x v="3"/>
    <x v="7"/>
    <x v="921"/>
    <n v="4514.8701171875"/>
    <n v="13.8800001144409"/>
    <n v="17.240234375"/>
    <n v="-0.56999969482419921"/>
  </r>
  <r>
    <x v="3"/>
    <x v="7"/>
    <x v="922"/>
    <n v="4507.66015625"/>
    <n v="13.569999694824199"/>
    <n v="-7.2099609375"/>
    <n v="-0.310000419616701"/>
  </r>
  <r>
    <x v="3"/>
    <x v="8"/>
    <x v="923"/>
    <n v="4515.77001953125"/>
    <n v="13.0900001525879"/>
    <n v="8.10986328125"/>
    <n v="-0.4799995422362997"/>
  </r>
  <r>
    <x v="3"/>
    <x v="8"/>
    <x v="924"/>
    <n v="4496.830078125"/>
    <n v="14.0100002288818"/>
    <n v="-18.93994140625"/>
    <n v="0.9200000762939009"/>
  </r>
  <r>
    <x v="3"/>
    <x v="8"/>
    <x v="925"/>
    <n v="4465.47998046875"/>
    <n v="14.449999809265099"/>
    <n v="-31.35009765625"/>
    <n v="0.439999580383299"/>
  </r>
  <r>
    <x v="3"/>
    <x v="8"/>
    <x v="926"/>
    <n v="4451.14013671875"/>
    <n v="14.3999996185303"/>
    <n v="-14.33984375"/>
    <n v="-5.0000190734799332E-2"/>
  </r>
  <r>
    <x v="3"/>
    <x v="8"/>
    <x v="927"/>
    <n v="4457.490234375"/>
    <n v="13.8400001525879"/>
    <n v="6.35009765625"/>
    <n v="-0.55999946594240058"/>
  </r>
  <r>
    <x v="3"/>
    <x v="8"/>
    <x v="928"/>
    <n v="4487.4599609375"/>
    <n v="13.800000190734901"/>
    <n v="29.9697265625"/>
    <n v="-3.9999961852998922E-2"/>
  </r>
  <r>
    <x v="3"/>
    <x v="8"/>
    <x v="929"/>
    <n v="4461.89990234375"/>
    <n v="14.2299995422363"/>
    <n v="-25.56005859375"/>
    <n v="0.42999935150139912"/>
  </r>
  <r>
    <x v="3"/>
    <x v="8"/>
    <x v="930"/>
    <n v="4467.43994140625"/>
    <n v="13.4799995422363"/>
    <n v="5.5400390625"/>
    <n v="-0.75"/>
  </r>
  <r>
    <x v="3"/>
    <x v="8"/>
    <x v="931"/>
    <n v="4505.10009765625"/>
    <n v="12.819999694824199"/>
    <n v="37.66015625"/>
    <n v="-0.65999984741210049"/>
  </r>
  <r>
    <x v="3"/>
    <x v="8"/>
    <x v="932"/>
    <n v="4450.31982421875"/>
    <n v="13.789999961853001"/>
    <n v="-54.7802734375"/>
    <n v="0.97000026702880149"/>
  </r>
  <r>
    <x v="3"/>
    <x v="8"/>
    <x v="933"/>
    <n v="4453.52978515625"/>
    <n v="14"/>
    <n v="3.2099609375"/>
    <n v="0.2100000381469993"/>
  </r>
  <r>
    <x v="3"/>
    <x v="8"/>
    <x v="934"/>
    <n v="4443.9501953125"/>
    <n v="14.1099996566772"/>
    <n v="-9.57958984375"/>
    <n v="0.10999965667719991"/>
  </r>
  <r>
    <x v="3"/>
    <x v="8"/>
    <x v="935"/>
    <n v="4402.2001953125"/>
    <n v="15.1400003433228"/>
    <n v="-41.75"/>
    <n v="1.0300006866456002"/>
  </r>
  <r>
    <x v="3"/>
    <x v="8"/>
    <x v="936"/>
    <n v="4330"/>
    <n v="17.540000915527301"/>
    <n v="-72.2001953125"/>
    <n v="2.400000572204501"/>
  </r>
  <r>
    <x v="3"/>
    <x v="8"/>
    <x v="937"/>
    <n v="4320.06005859375"/>
    <n v="17.200000762939499"/>
    <n v="-9.93994140625"/>
    <n v="-0.34000015258780181"/>
  </r>
  <r>
    <x v="3"/>
    <x v="8"/>
    <x v="938"/>
    <n v="4337.43994140625"/>
    <n v="16.899999618530298"/>
    <n v="17.3798828125"/>
    <n v="-0.300001144409201"/>
  </r>
  <r>
    <x v="3"/>
    <x v="8"/>
    <x v="939"/>
    <n v="4273.52978515625"/>
    <n v="18.940000534057599"/>
    <n v="-63.91015625"/>
    <n v="2.0400009155273011"/>
  </r>
  <r>
    <x v="3"/>
    <x v="8"/>
    <x v="940"/>
    <n v="4274.509765625"/>
    <n v="18.219999313354499"/>
    <n v="0.97998046875"/>
    <n v="-0.72000122070310013"/>
  </r>
  <r>
    <x v="3"/>
    <x v="8"/>
    <x v="941"/>
    <n v="4299.7001953125"/>
    <n v="17.340000152587901"/>
    <n v="25.1904296875"/>
    <n v="-0.87999916076659801"/>
  </r>
  <r>
    <x v="3"/>
    <x v="8"/>
    <x v="942"/>
    <n v="4288.0498046875"/>
    <n v="17.5200004577637"/>
    <n v="-11.650390625"/>
    <n v="0.18000030517579901"/>
  </r>
  <r>
    <x v="3"/>
    <x v="9"/>
    <x v="943"/>
    <n v="4288.39013671875"/>
    <n v="17.610000610351602"/>
    <n v="0.34033203125"/>
    <n v="9.0000152587901283E-2"/>
  </r>
  <r>
    <x v="3"/>
    <x v="9"/>
    <x v="944"/>
    <n v="4229.4501953125"/>
    <n v="19.780000686645501"/>
    <n v="-58.93994140625"/>
    <n v="2.1700000762938991"/>
  </r>
  <r>
    <x v="3"/>
    <x v="9"/>
    <x v="945"/>
    <n v="4263.75"/>
    <n v="18.579999923706101"/>
    <n v="34.2998046875"/>
    <n v="-1.2000007629393998"/>
  </r>
  <r>
    <x v="3"/>
    <x v="9"/>
    <x v="946"/>
    <n v="4258.18994140625"/>
    <n v="18.4899997711182"/>
    <n v="-5.56005859375"/>
    <n v="-9.0000152587901283E-2"/>
  </r>
  <r>
    <x v="3"/>
    <x v="9"/>
    <x v="947"/>
    <n v="4308.5"/>
    <n v="17.450000762939499"/>
    <n v="50.31005859375"/>
    <n v="-1.0399990081787003"/>
  </r>
  <r>
    <x v="3"/>
    <x v="9"/>
    <x v="948"/>
    <n v="4335.66015625"/>
    <n v="17.700000762939499"/>
    <n v="27.16015625"/>
    <n v="0.25"/>
  </r>
  <r>
    <x v="3"/>
    <x v="9"/>
    <x v="949"/>
    <n v="4358.240234375"/>
    <n v="17.030000686645501"/>
    <n v="22.580078125"/>
    <n v="-0.6700000762939986"/>
  </r>
  <r>
    <x v="3"/>
    <x v="9"/>
    <x v="950"/>
    <n v="4376.9501953125"/>
    <n v="16.090000152587901"/>
    <n v="18.7099609375"/>
    <n v="-0.94000053405759942"/>
  </r>
  <r>
    <x v="3"/>
    <x v="9"/>
    <x v="951"/>
    <n v="4349.60986328125"/>
    <n v="16.690000534057599"/>
    <n v="-27.34033203125"/>
    <n v="0.60000038146969814"/>
  </r>
  <r>
    <x v="3"/>
    <x v="9"/>
    <x v="952"/>
    <n v="4327.77978515625"/>
    <n v="19.319999694824201"/>
    <n v="-21.830078125"/>
    <n v="2.6299991607666016"/>
  </r>
  <r>
    <x v="3"/>
    <x v="9"/>
    <x v="953"/>
    <n v="4373.6298828125"/>
    <n v="17.209999084472699"/>
    <n v="45.85009765625"/>
    <n v="-2.1100006103515021"/>
  </r>
  <r>
    <x v="3"/>
    <x v="9"/>
    <x v="954"/>
    <n v="4373.2001953125"/>
    <n v="17.879999160766602"/>
    <n v="-0.4296875"/>
    <n v="0.67000007629390268"/>
  </r>
  <r>
    <x v="3"/>
    <x v="9"/>
    <x v="955"/>
    <n v="4314.60009765625"/>
    <n v="19.219999313354499"/>
    <n v="-58.60009765625"/>
    <n v="1.3400001525878977"/>
  </r>
  <r>
    <x v="3"/>
    <x v="9"/>
    <x v="956"/>
    <n v="4278"/>
    <n v="21.399999618530298"/>
    <n v="-36.60009765625"/>
    <n v="2.180000305175799"/>
  </r>
  <r>
    <x v="3"/>
    <x v="9"/>
    <x v="957"/>
    <n v="4224.16015625"/>
    <n v="21.709999084472699"/>
    <n v="-53.83984375"/>
    <n v="0.30999946594240058"/>
  </r>
  <r>
    <x v="3"/>
    <x v="9"/>
    <x v="958"/>
    <n v="4217.0400390625"/>
    <n v="20.370000839233398"/>
    <n v="-7.1201171875"/>
    <n v="-1.3399982452393004"/>
  </r>
  <r>
    <x v="3"/>
    <x v="9"/>
    <x v="959"/>
    <n v="4247.68017578125"/>
    <n v="18.969999313354499"/>
    <n v="30.64013671875"/>
    <n v="-1.4000015258788991"/>
  </r>
  <r>
    <x v="3"/>
    <x v="9"/>
    <x v="960"/>
    <n v="4186.77001953125"/>
    <n v="20.190000534057599"/>
    <n v="-60.91015625"/>
    <n v="1.2200012207031001"/>
  </r>
  <r>
    <x v="3"/>
    <x v="9"/>
    <x v="961"/>
    <n v="4137.22998046875"/>
    <n v="20.680000305175799"/>
    <n v="-49.5400390625"/>
    <n v="0.48999977111819959"/>
  </r>
  <r>
    <x v="3"/>
    <x v="9"/>
    <x v="962"/>
    <n v="4117.3701171875"/>
    <n v="21.2700004577637"/>
    <n v="-19.85986328125"/>
    <n v="0.59000015258790128"/>
  </r>
  <r>
    <x v="3"/>
    <x v="9"/>
    <x v="963"/>
    <n v="4166.81982421875"/>
    <n v="19.75"/>
    <n v="49.44970703125"/>
    <n v="-1.5200004577637003"/>
  </r>
  <r>
    <x v="3"/>
    <x v="9"/>
    <x v="964"/>
    <n v="4193.7998046875"/>
    <n v="18.139999389648398"/>
    <n v="26.97998046875"/>
    <n v="-1.6100006103516016"/>
  </r>
  <r>
    <x v="3"/>
    <x v="10"/>
    <x v="965"/>
    <n v="4237.85986328125"/>
    <n v="16.870000839233398"/>
    <n v="44.06005859375"/>
    <n v="-1.269998550415"/>
  </r>
  <r>
    <x v="3"/>
    <x v="10"/>
    <x v="966"/>
    <n v="4317.77978515625"/>
    <n v="15.6599998474121"/>
    <n v="79.919921875"/>
    <n v="-1.2100009918212979"/>
  </r>
  <r>
    <x v="3"/>
    <x v="10"/>
    <x v="967"/>
    <n v="4358.33984375"/>
    <n v="14.9099998474121"/>
    <n v="40.56005859375"/>
    <n v="-0.75"/>
  </r>
  <r>
    <x v="3"/>
    <x v="10"/>
    <x v="968"/>
    <n v="4365.97998046875"/>
    <n v="14.8900003433228"/>
    <n v="7.64013671875"/>
    <n v="-1.9999504089300402E-2"/>
  </r>
  <r>
    <x v="3"/>
    <x v="10"/>
    <x v="969"/>
    <n v="4378.3798828125"/>
    <n v="14.810000419616699"/>
    <n v="12.39990234375"/>
    <n v="-7.9999923706100873E-2"/>
  </r>
  <r>
    <x v="3"/>
    <x v="10"/>
    <x v="970"/>
    <n v="4382.77978515625"/>
    <n v="14.449999809265099"/>
    <n v="4.39990234375"/>
    <n v="-0.3600006103515998"/>
  </r>
  <r>
    <x v="3"/>
    <x v="10"/>
    <x v="971"/>
    <n v="4347.35009765625"/>
    <n v="15.289999961853001"/>
    <n v="-35.4296875"/>
    <n v="0.84000015258790128"/>
  </r>
  <r>
    <x v="3"/>
    <x v="10"/>
    <x v="972"/>
    <n v="4415.240234375"/>
    <n v="14.170000076293899"/>
    <n v="67.89013671875"/>
    <n v="-1.1199998855591016"/>
  </r>
  <r>
    <x v="3"/>
    <x v="10"/>
    <x v="973"/>
    <n v="4411.5498046875"/>
    <n v="14.7600002288818"/>
    <n v="-3.6904296875"/>
    <n v="0.59000015258790128"/>
  </r>
  <r>
    <x v="3"/>
    <x v="10"/>
    <x v="974"/>
    <n v="4495.7001953125"/>
    <n v="14.1599998474121"/>
    <n v="84.150390625"/>
    <n v="-0.60000038146969992"/>
  </r>
  <r>
    <x v="3"/>
    <x v="10"/>
    <x v="975"/>
    <n v="4502.8798828125"/>
    <n v="14.180000305175801"/>
    <n v="7.1796875"/>
    <n v="2.0000457763700297E-2"/>
  </r>
  <r>
    <x v="3"/>
    <x v="10"/>
    <x v="976"/>
    <n v="4508.240234375"/>
    <n v="14.319999694824199"/>
    <n v="5.3603515625"/>
    <n v="0.13999938964839842"/>
  </r>
  <r>
    <x v="3"/>
    <x v="10"/>
    <x v="977"/>
    <n v="4514.02001953125"/>
    <n v="13.800000190734901"/>
    <n v="5.77978515625"/>
    <n v="-0.51999950408929863"/>
  </r>
  <r>
    <x v="3"/>
    <x v="10"/>
    <x v="978"/>
    <n v="4547.3798828125"/>
    <n v="13.4099998474121"/>
    <n v="33.35986328125"/>
    <n v="-0.39000034332280009"/>
  </r>
  <r>
    <x v="3"/>
    <x v="10"/>
    <x v="979"/>
    <n v="4538.18994140625"/>
    <n v="13.3500003814697"/>
    <n v="-9.18994140625"/>
    <n v="-5.9999465942400576E-2"/>
  </r>
  <r>
    <x v="3"/>
    <x v="10"/>
    <x v="980"/>
    <n v="4556.6201171875"/>
    <n v="12.8500003814697"/>
    <n v="18.43017578125"/>
    <n v="-0.5"/>
  </r>
  <r>
    <x v="3"/>
    <x v="10"/>
    <x v="981"/>
    <n v="4559.33984375"/>
    <n v="12.460000038146999"/>
    <n v="2.7197265625"/>
    <n v="-0.39000034332270062"/>
  </r>
  <r>
    <x v="3"/>
    <x v="10"/>
    <x v="982"/>
    <n v="4550.43017578125"/>
    <n v="12.689999580383301"/>
    <n v="-8.90966796875"/>
    <n v="0.22999954223630148"/>
  </r>
  <r>
    <x v="3"/>
    <x v="10"/>
    <x v="983"/>
    <n v="4554.89013671875"/>
    <n v="12.689999580383301"/>
    <n v="4.4599609375"/>
    <n v="0"/>
  </r>
  <r>
    <x v="3"/>
    <x v="10"/>
    <x v="984"/>
    <n v="4550.580078125"/>
    <n v="12.9799995422363"/>
    <n v="-4.31005859375"/>
    <n v="0.28999996185299892"/>
  </r>
  <r>
    <x v="3"/>
    <x v="10"/>
    <x v="985"/>
    <n v="4567.7998046875"/>
    <n v="12.920000076293899"/>
    <n v="17.2197265625"/>
    <n v="-5.9999465942400576E-2"/>
  </r>
  <r>
    <x v="3"/>
    <x v="11"/>
    <x v="986"/>
    <n v="4594.6298828125"/>
    <n v="12.6300001144409"/>
    <n v="26.830078125"/>
    <n v="-0.28999996185299892"/>
  </r>
  <r>
    <x v="3"/>
    <x v="11"/>
    <x v="987"/>
    <n v="4569.77978515625"/>
    <n v="13.079999923706101"/>
    <n v="-24.85009765625"/>
    <n v="0.44999980926520067"/>
  </r>
  <r>
    <x v="3"/>
    <x v="11"/>
    <x v="988"/>
    <n v="4567.18017578125"/>
    <n v="12.8500003814697"/>
    <n v="-2.599609375"/>
    <n v="-0.22999954223640096"/>
  </r>
  <r>
    <x v="3"/>
    <x v="11"/>
    <x v="989"/>
    <n v="4549.33984375"/>
    <n v="12.9700002670288"/>
    <n v="-17.84033203125"/>
    <n v="0.11999988555909979"/>
  </r>
  <r>
    <x v="3"/>
    <x v="11"/>
    <x v="990"/>
    <n v="4585.58984375"/>
    <n v="13.060000419616699"/>
    <n v="36.25"/>
    <n v="9.0000152587899507E-2"/>
  </r>
  <r>
    <x v="3"/>
    <x v="11"/>
    <x v="991"/>
    <n v="4604.3701171875"/>
    <n v="12.3500003814697"/>
    <n v="18.7802734375"/>
    <n v="-0.7100000381469993"/>
  </r>
  <r>
    <x v="3"/>
    <x v="11"/>
    <x v="992"/>
    <n v="4622.43994140625"/>
    <n v="12.6300001144409"/>
    <n v="18.06982421875"/>
    <n v="0.27999973297120029"/>
  </r>
  <r>
    <x v="3"/>
    <x v="11"/>
    <x v="993"/>
    <n v="4643.7001953125"/>
    <n v="12.069999694824199"/>
    <n v="21.26025390625"/>
    <n v="-0.560000419616701"/>
  </r>
  <r>
    <x v="3"/>
    <x v="11"/>
    <x v="994"/>
    <n v="4707.08984375"/>
    <n v="12.189999580383301"/>
    <n v="63.3896484375"/>
    <n v="0.11999988555910157"/>
  </r>
  <r>
    <x v="3"/>
    <x v="11"/>
    <x v="995"/>
    <n v="4719.5498046875"/>
    <n v="12.4799995422363"/>
    <n v="12.4599609375"/>
    <n v="0.28999996185299892"/>
  </r>
  <r>
    <x v="3"/>
    <x v="11"/>
    <x v="996"/>
    <n v="4719.18994140625"/>
    <n v="12.2799997329712"/>
    <n v="-0.35986328125"/>
    <n v="-0.19999980926509942"/>
  </r>
  <r>
    <x v="3"/>
    <x v="11"/>
    <x v="997"/>
    <n v="4740.56005859375"/>
    <n v="12.560000419616699"/>
    <n v="21.3701171875"/>
    <n v="0.28000068664549893"/>
  </r>
  <r>
    <x v="3"/>
    <x v="11"/>
    <x v="998"/>
    <n v="4768.3701171875"/>
    <n v="12.5299997329712"/>
    <n v="27.81005859375"/>
    <n v="-3.0000686645498931E-2"/>
  </r>
  <r>
    <x v="3"/>
    <x v="11"/>
    <x v="999"/>
    <n v="4698.35009765625"/>
    <n v="13.670000076293899"/>
    <n v="-70.02001953125"/>
    <n v="1.1400003433226988"/>
  </r>
  <r>
    <x v="3"/>
    <x v="11"/>
    <x v="1000"/>
    <n v="4746.75"/>
    <n v="13.6499996185303"/>
    <n v="48.39990234375"/>
    <n v="-2.0000457763599044E-2"/>
  </r>
  <r>
    <x v="3"/>
    <x v="11"/>
    <x v="1001"/>
    <n v="4754.6298828125"/>
    <n v="13.0299997329712"/>
    <n v="7.8798828125"/>
    <n v="-0.61999988555909979"/>
  </r>
  <r>
    <x v="3"/>
    <x v="11"/>
    <x v="1002"/>
    <n v="4774.75"/>
    <n v="12.9899997711182"/>
    <n v="20.1201171875"/>
    <n v="-3.9999961853000698E-2"/>
  </r>
  <r>
    <x v="3"/>
    <x v="11"/>
    <x v="1003"/>
    <n v="4781.580078125"/>
    <n v="12.430000305175801"/>
    <n v="6.830078125"/>
    <n v="-0.5599994659423988"/>
  </r>
  <r>
    <x v="3"/>
    <x v="11"/>
    <x v="1004"/>
    <n v="4783.35009765625"/>
    <n v="12.4700002670288"/>
    <n v="1.77001953125"/>
    <n v="3.9999961852998922E-2"/>
  </r>
  <r>
    <x v="3"/>
    <x v="11"/>
    <x v="1005"/>
    <n v="4769.830078125"/>
    <n v="12.449999809265099"/>
    <n v="-13.52001953125"/>
    <n v="-2.0000457763700297E-2"/>
  </r>
  <r>
    <x v="4"/>
    <x v="0"/>
    <x v="1006"/>
    <n v="4742.830078125"/>
    <n v="13.199999809265099"/>
    <n v="-27"/>
    <n v="0.75"/>
  </r>
  <r>
    <x v="4"/>
    <x v="0"/>
    <x v="1007"/>
    <n v="4704.81005859375"/>
    <n v="14.039999961853001"/>
    <n v="-38.02001953125"/>
    <n v="0.84000015258790128"/>
  </r>
  <r>
    <x v="4"/>
    <x v="0"/>
    <x v="1008"/>
    <n v="4688.68017578125"/>
    <n v="14.1300001144409"/>
    <n v="-16.1298828125"/>
    <n v="9.0000152587899507E-2"/>
  </r>
  <r>
    <x v="4"/>
    <x v="0"/>
    <x v="1009"/>
    <n v="4697.240234375"/>
    <n v="13.3500003814697"/>
    <n v="8.56005859375"/>
    <n v="-0.77999973297120029"/>
  </r>
  <r>
    <x v="4"/>
    <x v="0"/>
    <x v="1010"/>
    <n v="4763.5400390625"/>
    <n v="13.079999923706101"/>
    <n v="66.2998046875"/>
    <n v="-0.27000045776359904"/>
  </r>
  <r>
    <x v="4"/>
    <x v="0"/>
    <x v="1011"/>
    <n v="4756.5"/>
    <n v="12.7600002288818"/>
    <n v="-7.0400390625"/>
    <n v="-0.31999969482430046"/>
  </r>
  <r>
    <x v="4"/>
    <x v="0"/>
    <x v="1012"/>
    <n v="4783.4501953125"/>
    <n v="12.689999580383301"/>
    <n v="26.9501953125"/>
    <n v="-7.0000648498499629E-2"/>
  </r>
  <r>
    <x v="4"/>
    <x v="0"/>
    <x v="1013"/>
    <n v="4780.240234375"/>
    <n v="12.439999580383301"/>
    <n v="-3.2099609375"/>
    <n v="-0.25"/>
  </r>
  <r>
    <x v="4"/>
    <x v="0"/>
    <x v="1014"/>
    <n v="4783.830078125"/>
    <n v="12.699999809265099"/>
    <n v="3.58984375"/>
    <n v="0.26000022888179863"/>
  </r>
  <r>
    <x v="4"/>
    <x v="0"/>
    <x v="1015"/>
    <n v="4765.97998046875"/>
    <n v="13.8400001525879"/>
    <n v="-17.85009765625"/>
    <n v="1.1400003433228001"/>
  </r>
  <r>
    <x v="4"/>
    <x v="0"/>
    <x v="1016"/>
    <n v="4739.2099609375"/>
    <n v="14.789999961853001"/>
    <n v="-26.77001953125"/>
    <n v="0.94999980926510119"/>
  </r>
  <r>
    <x v="4"/>
    <x v="0"/>
    <x v="1017"/>
    <n v="4780.93994140625"/>
    <n v="14.1300001144409"/>
    <n v="41.72998046875"/>
    <n v="-0.65999984741210049"/>
  </r>
  <r>
    <x v="4"/>
    <x v="0"/>
    <x v="1018"/>
    <n v="4839.81005859375"/>
    <n v="13.300000190734901"/>
    <n v="58.8701171875"/>
    <n v="-0.82999992370599962"/>
  </r>
  <r>
    <x v="4"/>
    <x v="0"/>
    <x v="1019"/>
    <n v="4850.43017578125"/>
    <n v="13.189999580383301"/>
    <n v="10.6201171875"/>
    <n v="-0.1100006103515998"/>
  </r>
  <r>
    <x v="4"/>
    <x v="0"/>
    <x v="1020"/>
    <n v="4864.60009765625"/>
    <n v="12.550000190734901"/>
    <n v="14.169921875"/>
    <n v="-0.6399993896484002"/>
  </r>
  <r>
    <x v="4"/>
    <x v="0"/>
    <x v="1021"/>
    <n v="4868.5498046875"/>
    <n v="13.1400003433228"/>
    <n v="3.94970703125"/>
    <n v="0.59000015258789951"/>
  </r>
  <r>
    <x v="4"/>
    <x v="0"/>
    <x v="1022"/>
    <n v="4894.16015625"/>
    <n v="13.449999809265099"/>
    <n v="25.6103515625"/>
    <n v="0.30999946594229932"/>
  </r>
  <r>
    <x v="4"/>
    <x v="0"/>
    <x v="1023"/>
    <n v="4890.97021484375"/>
    <n v="13.2600002288818"/>
    <n v="-3.18994140625"/>
    <n v="-0.189999580383299"/>
  </r>
  <r>
    <x v="4"/>
    <x v="0"/>
    <x v="1024"/>
    <n v="4927.93017578125"/>
    <n v="13.6000003814697"/>
    <n v="36.9599609375"/>
    <n v="0.34000015258789951"/>
  </r>
  <r>
    <x v="4"/>
    <x v="0"/>
    <x v="1025"/>
    <n v="4924.97021484375"/>
    <n v="13.310000419616699"/>
    <n v="-2.9599609375"/>
    <n v="-0.2899999618530007"/>
  </r>
  <r>
    <x v="4"/>
    <x v="0"/>
    <x v="1026"/>
    <n v="4845.64990234375"/>
    <n v="14.3500003814697"/>
    <n v="-79.3203125"/>
    <n v="1.0399999618530007"/>
  </r>
  <r>
    <x v="4"/>
    <x v="1"/>
    <x v="1027"/>
    <n v="4906.18994140625"/>
    <n v="13.8800001144409"/>
    <n v="60.5400390625"/>
    <n v="-0.47000026702879971"/>
  </r>
  <r>
    <x v="4"/>
    <x v="1"/>
    <x v="1028"/>
    <n v="4958.60986328125"/>
    <n v="13.8500003814697"/>
    <n v="52.419921875"/>
    <n v="-2.9999732971200288E-2"/>
  </r>
  <r>
    <x v="4"/>
    <x v="1"/>
    <x v="1029"/>
    <n v="4942.81005859375"/>
    <n v="13.670000076293899"/>
    <n v="-15.7998046875"/>
    <n v="-0.18000030517580079"/>
  </r>
  <r>
    <x v="4"/>
    <x v="1"/>
    <x v="1030"/>
    <n v="4954.22998046875"/>
    <n v="13.060000419616699"/>
    <n v="11.419921875"/>
    <n v="-0.60999965667719991"/>
  </r>
  <r>
    <x v="4"/>
    <x v="1"/>
    <x v="1031"/>
    <n v="4995.06005859375"/>
    <n v="12.829999923706101"/>
    <n v="40.830078125"/>
    <n v="-0.23000049591059835"/>
  </r>
  <r>
    <x v="4"/>
    <x v="1"/>
    <x v="1032"/>
    <n v="4997.91015625"/>
    <n v="12.789999961853001"/>
    <n v="2.85009765625"/>
    <n v="-3.9999961853100174E-2"/>
  </r>
  <r>
    <x v="4"/>
    <x v="1"/>
    <x v="1033"/>
    <n v="5026.60986328125"/>
    <n v="12.930000305175801"/>
    <n v="28.69970703125"/>
    <n v="0.14000034332280009"/>
  </r>
  <r>
    <x v="4"/>
    <x v="1"/>
    <x v="1034"/>
    <n v="5021.83984375"/>
    <n v="13.930000305175801"/>
    <n v="-4.77001953125"/>
    <n v="1"/>
  </r>
  <r>
    <x v="4"/>
    <x v="1"/>
    <x v="1035"/>
    <n v="4953.169921875"/>
    <n v="15.8500003814697"/>
    <n v="-68.669921875"/>
    <n v="1.9200000762938991"/>
  </r>
  <r>
    <x v="4"/>
    <x v="1"/>
    <x v="1036"/>
    <n v="5000.6201171875"/>
    <n v="14.3800001144409"/>
    <n v="47.4501953125"/>
    <n v="-1.4700002670287997"/>
  </r>
  <r>
    <x v="4"/>
    <x v="1"/>
    <x v="1037"/>
    <n v="5029.72998046875"/>
    <n v="14.0100002288818"/>
    <n v="29.10986328125"/>
    <n v="-0.36999988555909979"/>
  </r>
  <r>
    <x v="4"/>
    <x v="1"/>
    <x v="1038"/>
    <n v="5005.56982421875"/>
    <n v="14.2399997711182"/>
    <n v="-24.16015625"/>
    <n v="0.22999954223639918"/>
  </r>
  <r>
    <x v="4"/>
    <x v="1"/>
    <x v="1039"/>
    <n v="4975.509765625"/>
    <n v="15.420000076293899"/>
    <n v="-30.06005859375"/>
    <n v="1.1800003051756995"/>
  </r>
  <r>
    <x v="4"/>
    <x v="1"/>
    <x v="1040"/>
    <n v="4981.7998046875"/>
    <n v="15.3400001525879"/>
    <n v="6.2900390625"/>
    <n v="-7.999992370599962E-2"/>
  </r>
  <r>
    <x v="4"/>
    <x v="1"/>
    <x v="1041"/>
    <n v="5087.02978515625"/>
    <n v="14.539999961853001"/>
    <n v="105.22998046875"/>
    <n v="-0.80000019073489881"/>
  </r>
  <r>
    <x v="4"/>
    <x v="1"/>
    <x v="1042"/>
    <n v="5088.7998046875"/>
    <n v="13.75"/>
    <n v="1.77001953125"/>
    <n v="-0.7899999618530007"/>
  </r>
  <r>
    <x v="4"/>
    <x v="1"/>
    <x v="1043"/>
    <n v="5069.52978515625"/>
    <n v="13.7399997711182"/>
    <n v="-19.27001953125"/>
    <n v="-1.000022888180041E-2"/>
  </r>
  <r>
    <x v="4"/>
    <x v="1"/>
    <x v="1044"/>
    <n v="5078.18017578125"/>
    <n v="13.430000305175801"/>
    <n v="8.650390625"/>
    <n v="-0.3099994659423988"/>
  </r>
  <r>
    <x v="4"/>
    <x v="1"/>
    <x v="1045"/>
    <n v="5069.759765625"/>
    <n v="13.8400001525879"/>
    <n v="-8.42041015625"/>
    <n v="0.40999984741209872"/>
  </r>
  <r>
    <x v="4"/>
    <x v="1"/>
    <x v="1046"/>
    <n v="5096.27001953125"/>
    <n v="13.3999996185303"/>
    <n v="26.51025390625"/>
    <n v="-0.44000053405759942"/>
  </r>
  <r>
    <x v="4"/>
    <x v="2"/>
    <x v="1047"/>
    <n v="5137.080078125"/>
    <n v="13.1099996566772"/>
    <n v="40.81005859375"/>
    <n v="-0.28999996185310017"/>
  </r>
  <r>
    <x v="4"/>
    <x v="2"/>
    <x v="1048"/>
    <n v="5130.9501953125"/>
    <n v="13.4899997711182"/>
    <n v="-6.1298828125"/>
    <n v="0.38000011444099968"/>
  </r>
  <r>
    <x v="4"/>
    <x v="2"/>
    <x v="1049"/>
    <n v="5078.64990234375"/>
    <n v="14.460000038146999"/>
    <n v="-52.30029296875"/>
    <n v="0.97000026702879971"/>
  </r>
  <r>
    <x v="4"/>
    <x v="2"/>
    <x v="1050"/>
    <n v="5104.759765625"/>
    <n v="14.5"/>
    <n v="26.10986328125"/>
    <n v="3.9999961853000698E-2"/>
  </r>
  <r>
    <x v="4"/>
    <x v="2"/>
    <x v="1051"/>
    <n v="5157.35986328125"/>
    <n v="14.439999580383301"/>
    <n v="52.60009765625"/>
    <n v="-6.0000419616699219E-2"/>
  </r>
  <r>
    <x v="4"/>
    <x v="2"/>
    <x v="1052"/>
    <n v="5123.68994140625"/>
    <n v="14.7399997711182"/>
    <n v="-33.669921875"/>
    <n v="0.30000019073489881"/>
  </r>
  <r>
    <x v="4"/>
    <x v="2"/>
    <x v="1053"/>
    <n v="5117.93994140625"/>
    <n v="15.2200002670288"/>
    <n v="-5.75"/>
    <n v="0.48000049591060012"/>
  </r>
  <r>
    <x v="4"/>
    <x v="2"/>
    <x v="1054"/>
    <n v="5175.27001953125"/>
    <n v="13.8400001525879"/>
    <n v="57.330078125"/>
    <n v="-1.3800001144409002"/>
  </r>
  <r>
    <x v="4"/>
    <x v="2"/>
    <x v="1055"/>
    <n v="5165.31005859375"/>
    <n v="13.75"/>
    <n v="-9.9599609375"/>
    <n v="-9.0000152587899507E-2"/>
  </r>
  <r>
    <x v="4"/>
    <x v="2"/>
    <x v="1056"/>
    <n v="5150.47998046875"/>
    <n v="14.3999996185303"/>
    <n v="-14.830078125"/>
    <n v="0.64999961853030008"/>
  </r>
  <r>
    <x v="4"/>
    <x v="2"/>
    <x v="1057"/>
    <n v="5117.08984375"/>
    <n v="14.4099998474121"/>
    <n v="-33.39013671875"/>
    <n v="1.000022888180041E-2"/>
  </r>
  <r>
    <x v="4"/>
    <x v="2"/>
    <x v="1058"/>
    <n v="5149.419921875"/>
    <n v="14.329999923706101"/>
    <n v="32.330078125"/>
    <n v="-7.999992370599962E-2"/>
  </r>
  <r>
    <x v="4"/>
    <x v="2"/>
    <x v="1059"/>
    <n v="5178.509765625"/>
    <n v="13.819999694824199"/>
    <n v="29.08984375"/>
    <n v="-0.51000022888190166"/>
  </r>
  <r>
    <x v="4"/>
    <x v="2"/>
    <x v="1060"/>
    <n v="5224.6201171875"/>
    <n v="13.039999961853001"/>
    <n v="46.1103515625"/>
    <n v="-0.77999973297119851"/>
  </r>
  <r>
    <x v="4"/>
    <x v="2"/>
    <x v="1061"/>
    <n v="5241.52978515625"/>
    <n v="12.920000076293899"/>
    <n v="16.90966796875"/>
    <n v="-0.11999988555910157"/>
  </r>
  <r>
    <x v="4"/>
    <x v="2"/>
    <x v="1062"/>
    <n v="5234.18017578125"/>
    <n v="13.060000419616699"/>
    <n v="-7.349609375"/>
    <n v="0.14000034332280009"/>
  </r>
  <r>
    <x v="4"/>
    <x v="2"/>
    <x v="1063"/>
    <n v="5218.18994140625"/>
    <n v="13.189999580383301"/>
    <n v="-15.990234375"/>
    <n v="0.12999916076660156"/>
  </r>
  <r>
    <x v="4"/>
    <x v="2"/>
    <x v="1064"/>
    <n v="5203.580078125"/>
    <n v="13.2399997711182"/>
    <n v="-14.60986328125"/>
    <n v="5.0000190734898808E-2"/>
  </r>
  <r>
    <x v="4"/>
    <x v="2"/>
    <x v="1065"/>
    <n v="5248.490234375"/>
    <n v="12.7799997329712"/>
    <n v="44.91015625"/>
    <n v="-0.4600000381469993"/>
  </r>
  <r>
    <x v="4"/>
    <x v="2"/>
    <x v="1066"/>
    <n v="5254.35009765625"/>
    <n v="13.0100002288818"/>
    <n v="5.85986328125"/>
    <n v="0.23000049591060012"/>
  </r>
  <r>
    <x v="4"/>
    <x v="3"/>
    <x v="1067"/>
    <n v="5243.77001953125"/>
    <n v="13.6499996185303"/>
    <n v="-10.580078125"/>
    <n v="0.63999938964849967"/>
  </r>
  <r>
    <x v="4"/>
    <x v="3"/>
    <x v="1068"/>
    <n v="5205.81005859375"/>
    <n v="14.6099996566772"/>
    <n v="-37.9599609375"/>
    <n v="0.96000003814689983"/>
  </r>
  <r>
    <x v="4"/>
    <x v="3"/>
    <x v="1069"/>
    <n v="5211.490234375"/>
    <n v="14.329999923706101"/>
    <n v="5.68017578125"/>
    <n v="-0.27999973297109904"/>
  </r>
  <r>
    <x v="4"/>
    <x v="3"/>
    <x v="1070"/>
    <n v="5147.2099609375"/>
    <n v="16.350000381469702"/>
    <n v="-64.2802734375"/>
    <n v="2.0200004577636008"/>
  </r>
  <r>
    <x v="4"/>
    <x v="3"/>
    <x v="1071"/>
    <n v="5204.33984375"/>
    <n v="16.030000686645501"/>
    <n v="57.1298828125"/>
    <n v="-0.31999969482420099"/>
  </r>
  <r>
    <x v="4"/>
    <x v="3"/>
    <x v="1072"/>
    <n v="5202.39013671875"/>
    <n v="15.189999580383301"/>
    <n v="-1.94970703125"/>
    <n v="-0.84000110626219993"/>
  </r>
  <r>
    <x v="4"/>
    <x v="3"/>
    <x v="1073"/>
    <n v="5209.91015625"/>
    <n v="14.9799995422363"/>
    <n v="7.52001953125"/>
    <n v="-0.21000003814700108"/>
  </r>
  <r>
    <x v="4"/>
    <x v="3"/>
    <x v="1074"/>
    <n v="5160.64013671875"/>
    <n v="15.800000190734901"/>
    <n v="-49.27001953125"/>
    <n v="0.82000064849860088"/>
  </r>
  <r>
    <x v="4"/>
    <x v="3"/>
    <x v="1075"/>
    <n v="5199.06005859375"/>
    <n v="14.9099998474121"/>
    <n v="38.419921875"/>
    <n v="-0.89000034332280009"/>
  </r>
  <r>
    <x v="4"/>
    <x v="3"/>
    <x v="1076"/>
    <n v="5123.41015625"/>
    <n v="17.309999465942401"/>
    <n v="-75.64990234375"/>
    <n v="2.3999996185303001"/>
  </r>
  <r>
    <x v="4"/>
    <x v="3"/>
    <x v="1077"/>
    <n v="5061.81982421875"/>
    <n v="19.2299995422363"/>
    <n v="-61.59033203125"/>
    <n v="1.9200000762938991"/>
  </r>
  <r>
    <x v="4"/>
    <x v="3"/>
    <x v="1078"/>
    <n v="5051.41015625"/>
    <n v="18.399999618530298"/>
    <n v="-10.40966796875"/>
    <n v="-0.8299999237060014"/>
  </r>
  <r>
    <x v="4"/>
    <x v="3"/>
    <x v="1079"/>
    <n v="5022.2099609375"/>
    <n v="18.209999084472699"/>
    <n v="-29.2001953125"/>
    <n v="-0.19000053405759942"/>
  </r>
  <r>
    <x v="4"/>
    <x v="3"/>
    <x v="1080"/>
    <n v="5011.1201171875"/>
    <n v="18"/>
    <n v="-11.08984375"/>
    <n v="-0.20999908447269888"/>
  </r>
  <r>
    <x v="4"/>
    <x v="3"/>
    <x v="1081"/>
    <n v="4967.22998046875"/>
    <n v="18.709999084472699"/>
    <n v="-43.89013671875"/>
    <n v="0.70999908447269888"/>
  </r>
  <r>
    <x v="4"/>
    <x v="3"/>
    <x v="1082"/>
    <n v="5010.60009765625"/>
    <n v="16.940000534057599"/>
    <n v="43.3701171875"/>
    <n v="-1.7699985504150995"/>
  </r>
  <r>
    <x v="4"/>
    <x v="3"/>
    <x v="1083"/>
    <n v="5070.5498046875"/>
    <n v="15.689999580383301"/>
    <n v="59.94970703125"/>
    <n v="-1.2500009536742986"/>
  </r>
  <r>
    <x v="4"/>
    <x v="3"/>
    <x v="1084"/>
    <n v="5071.6298828125"/>
    <n v="15.9700002670288"/>
    <n v="1.080078125"/>
    <n v="0.28000068664549893"/>
  </r>
  <r>
    <x v="4"/>
    <x v="3"/>
    <x v="1085"/>
    <n v="5048.419921875"/>
    <n v="15.3699998855591"/>
    <n v="-23.2099609375"/>
    <n v="-0.60000038146969992"/>
  </r>
  <r>
    <x v="4"/>
    <x v="3"/>
    <x v="1086"/>
    <n v="5099.9599609375"/>
    <n v="15.0299997329712"/>
    <n v="51.5400390625"/>
    <n v="-0.34000015258789951"/>
  </r>
  <r>
    <x v="4"/>
    <x v="3"/>
    <x v="1087"/>
    <n v="5116.169921875"/>
    <n v="14.670000076293899"/>
    <n v="16.2099609375"/>
    <n v="-0.35999965667730116"/>
  </r>
  <r>
    <x v="4"/>
    <x v="3"/>
    <x v="1088"/>
    <n v="5035.68994140625"/>
    <n v="15.6499996185303"/>
    <n v="-80.47998046875"/>
    <n v="0.97999954223640096"/>
  </r>
  <r>
    <x v="4"/>
    <x v="4"/>
    <x v="1089"/>
    <n v="5018.39013671875"/>
    <n v="15.3900003433228"/>
    <n v="-17.2998046875"/>
    <n v="-0.25999927520749999"/>
  </r>
  <r>
    <x v="4"/>
    <x v="4"/>
    <x v="1090"/>
    <n v="5064.2001953125"/>
    <n v="14.680000305175801"/>
    <n v="45.81005859375"/>
    <n v="-0.7100000381469993"/>
  </r>
  <r>
    <x v="4"/>
    <x v="4"/>
    <x v="1091"/>
    <n v="5127.7900390625"/>
    <n v="13.4899997711182"/>
    <n v="63.58984375"/>
    <n v="-1.1900005340576012"/>
  </r>
  <r>
    <x v="4"/>
    <x v="4"/>
    <x v="1092"/>
    <n v="5180.740234375"/>
    <n v="13.4899997711182"/>
    <n v="52.9501953125"/>
    <n v="0"/>
  </r>
  <r>
    <x v="4"/>
    <x v="4"/>
    <x v="1093"/>
    <n v="5187.7001953125"/>
    <n v="13.2299995422363"/>
    <n v="6.9599609375"/>
    <n v="-0.26000022888189989"/>
  </r>
  <r>
    <x v="4"/>
    <x v="4"/>
    <x v="1094"/>
    <n v="5187.669921875"/>
    <n v="13"/>
    <n v="-3.02734375E-2"/>
    <n v="-0.2299995422362997"/>
  </r>
  <r>
    <x v="4"/>
    <x v="4"/>
    <x v="1095"/>
    <n v="5214.080078125"/>
    <n v="12.689999580383301"/>
    <n v="26.41015625"/>
    <n v="-0.31000041961669922"/>
  </r>
  <r>
    <x v="4"/>
    <x v="4"/>
    <x v="1096"/>
    <n v="5222.68017578125"/>
    <n v="12.550000190734901"/>
    <n v="8.60009765625"/>
    <n v="-0.1399993896484002"/>
  </r>
  <r>
    <x v="4"/>
    <x v="4"/>
    <x v="1097"/>
    <n v="5221.419921875"/>
    <n v="13.6000003814697"/>
    <n v="-1.26025390625"/>
    <n v="1.0500001907347993"/>
  </r>
  <r>
    <x v="4"/>
    <x v="4"/>
    <x v="1098"/>
    <n v="5246.68017578125"/>
    <n v="13.420000076293899"/>
    <n v="25.26025390625"/>
    <n v="-0.18000030517580079"/>
  </r>
  <r>
    <x v="4"/>
    <x v="4"/>
    <x v="1099"/>
    <n v="5308.14990234375"/>
    <n v="12.449999809265099"/>
    <n v="61.4697265625"/>
    <n v="-0.97000026702879971"/>
  </r>
  <r>
    <x v="4"/>
    <x v="4"/>
    <x v="1100"/>
    <n v="5297.10009765625"/>
    <n v="12.420000076293899"/>
    <n v="-11.0498046875"/>
    <n v="-2.9999732971200288E-2"/>
  </r>
  <r>
    <x v="4"/>
    <x v="4"/>
    <x v="1101"/>
    <n v="5303.27001953125"/>
    <n v="11.9899997711182"/>
    <n v="6.169921875"/>
    <n v="-0.43000030517569954"/>
  </r>
  <r>
    <x v="4"/>
    <x v="4"/>
    <x v="1102"/>
    <n v="5308.1298828125"/>
    <n v="12.1499996185303"/>
    <n v="4.85986328125"/>
    <n v="0.15999984741210049"/>
  </r>
  <r>
    <x v="4"/>
    <x v="4"/>
    <x v="1103"/>
    <n v="5321.41015625"/>
    <n v="11.8599996566772"/>
    <n v="13.2802734375"/>
    <n v="-0.28999996185310017"/>
  </r>
  <r>
    <x v="4"/>
    <x v="4"/>
    <x v="1104"/>
    <n v="5307.009765625"/>
    <n v="12.289999961853001"/>
    <n v="-14.400390625"/>
    <n v="0.43000030517580079"/>
  </r>
  <r>
    <x v="4"/>
    <x v="4"/>
    <x v="1105"/>
    <n v="5267.83984375"/>
    <n v="12.7700004577637"/>
    <n v="-39.169921875"/>
    <n v="0.4800004959106996"/>
  </r>
  <r>
    <x v="4"/>
    <x v="4"/>
    <x v="1106"/>
    <n v="5304.72021484375"/>
    <n v="11.930000305175801"/>
    <n v="36.88037109375"/>
    <n v="-0.84000015258789951"/>
  </r>
  <r>
    <x v="4"/>
    <x v="4"/>
    <x v="1107"/>
    <n v="5306.0400390625"/>
    <n v="12.920000076293899"/>
    <n v="1.31982421875"/>
    <n v="0.98999977111809834"/>
  </r>
  <r>
    <x v="4"/>
    <x v="4"/>
    <x v="1108"/>
    <n v="5266.9501953125"/>
    <n v="14.2799997329712"/>
    <n v="-39.08984375"/>
    <n v="1.3599996566773012"/>
  </r>
  <r>
    <x v="4"/>
    <x v="4"/>
    <x v="1109"/>
    <n v="5235.47998046875"/>
    <n v="14.4700002670288"/>
    <n v="-31.47021484375"/>
    <n v="0.19000053405759942"/>
  </r>
  <r>
    <x v="4"/>
    <x v="4"/>
    <x v="1110"/>
    <n v="5277.509765625"/>
    <n v="12.920000076293899"/>
    <n v="42.02978515625"/>
    <n v="-1.5500001907349006"/>
  </r>
  <r>
    <x v="4"/>
    <x v="5"/>
    <x v="1111"/>
    <n v="5283.39990234375"/>
    <n v="13.1099996566772"/>
    <n v="5.89013671875"/>
    <n v="0.18999958038330078"/>
  </r>
  <r>
    <x v="4"/>
    <x v="5"/>
    <x v="1112"/>
    <n v="5291.33984375"/>
    <n v="13.1599998474121"/>
    <n v="7.93994140625"/>
    <n v="5.0000190734900585E-2"/>
  </r>
  <r>
    <x v="4"/>
    <x v="5"/>
    <x v="1113"/>
    <n v="5354.02978515625"/>
    <n v="12.6300001144409"/>
    <n v="62.68994140625"/>
    <n v="-0.52999973297120029"/>
  </r>
  <r>
    <x v="4"/>
    <x v="5"/>
    <x v="1114"/>
    <n v="5352.9599609375"/>
    <n v="12.579999923706101"/>
    <n v="-1.06982421875"/>
    <n v="-5.0000190734799332E-2"/>
  </r>
  <r>
    <x v="4"/>
    <x v="5"/>
    <x v="1115"/>
    <n v="5346.990234375"/>
    <n v="12.2200002670288"/>
    <n v="-5.9697265625"/>
    <n v="-0.35999965667730116"/>
  </r>
  <r>
    <x v="4"/>
    <x v="5"/>
    <x v="1116"/>
    <n v="5360.7900390625"/>
    <n v="12.7399997711182"/>
    <n v="13.7998046875"/>
    <n v="0.51999950408939988"/>
  </r>
  <r>
    <x v="4"/>
    <x v="5"/>
    <x v="1117"/>
    <n v="5375.31982421875"/>
    <n v="12.8500003814697"/>
    <n v="14.52978515625"/>
    <n v="0.11000061035150033"/>
  </r>
  <r>
    <x v="4"/>
    <x v="5"/>
    <x v="1118"/>
    <n v="5421.02978515625"/>
    <n v="12.039999961853001"/>
    <n v="45.7099609375"/>
    <n v="-0.81000041961669922"/>
  </r>
  <r>
    <x v="4"/>
    <x v="5"/>
    <x v="1119"/>
    <n v="5433.740234375"/>
    <n v="11.939999580383301"/>
    <n v="12.71044921875"/>
    <n v="-0.10000038146969992"/>
  </r>
  <r>
    <x v="4"/>
    <x v="5"/>
    <x v="1120"/>
    <n v="5431.60009765625"/>
    <n v="12.6599998474121"/>
    <n v="-2.14013671875"/>
    <n v="0.72000026702879971"/>
  </r>
  <r>
    <x v="4"/>
    <x v="5"/>
    <x v="1121"/>
    <n v="5473.22998046875"/>
    <n v="12.75"/>
    <n v="41.6298828125"/>
    <n v="9.0000152587899507E-2"/>
  </r>
  <r>
    <x v="4"/>
    <x v="5"/>
    <x v="1122"/>
    <n v="5487.02978515625"/>
    <n v="12.300000190734901"/>
    <n v="13.7998046875"/>
    <n v="-0.44999980926509942"/>
  </r>
  <r>
    <x v="4"/>
    <x v="5"/>
    <x v="1123"/>
    <n v="5473.169921875"/>
    <n v="13.2799997329712"/>
    <n v="-13.85986328125"/>
    <n v="0.9799995422362997"/>
  </r>
  <r>
    <x v="4"/>
    <x v="5"/>
    <x v="1124"/>
    <n v="5464.6201171875"/>
    <n v="13.199999809265099"/>
    <n v="-8.5498046875"/>
    <n v="-7.9999923706100873E-2"/>
  </r>
  <r>
    <x v="4"/>
    <x v="5"/>
    <x v="1125"/>
    <n v="5447.8701171875"/>
    <n v="13.329999923706101"/>
    <n v="-16.75"/>
    <n v="0.13000011444100146"/>
  </r>
  <r>
    <x v="4"/>
    <x v="5"/>
    <x v="1126"/>
    <n v="5469.2998046875"/>
    <n v="12.8400001525879"/>
    <n v="21.4296875"/>
    <n v="-0.48999977111820137"/>
  </r>
  <r>
    <x v="4"/>
    <x v="5"/>
    <x v="1127"/>
    <n v="5477.89990234375"/>
    <n v="12.550000190734901"/>
    <n v="8.60009765625"/>
    <n v="-0.28999996185299892"/>
  </r>
  <r>
    <x v="4"/>
    <x v="5"/>
    <x v="1128"/>
    <n v="5482.8701171875"/>
    <n v="12.2399997711182"/>
    <n v="4.97021484375"/>
    <n v="-0.310000419616701"/>
  </r>
  <r>
    <x v="4"/>
    <x v="5"/>
    <x v="1129"/>
    <n v="5460.47998046875"/>
    <n v="12.439999580383301"/>
    <n v="-22.39013671875"/>
    <n v="0.19999980926510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3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4" showAll="0"/>
    <pivotField showAll="0"/>
    <pivotField showAll="0"/>
  </pivotFields>
  <rowFields count="2">
    <field x="0"/>
    <field x="1"/>
  </rowFields>
  <rowItems count="6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DA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3:C16" firstHeaderRow="0" firstDataRow="1" firstDataCol="1" rowPageCount="1" colPageCount="1"/>
  <pivotFields count="7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>
      <items count="1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t="default"/>
      </items>
    </pivotField>
    <pivotField numFmtId="164" showAll="0"/>
    <pivotField numFmtId="2" showAll="0"/>
    <pivotField dataField="1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Sum of GSPC CHANGE" fld="5" baseField="1" baseItem="0" numFmtId="2"/>
    <dataField name="Sum of VIX CHANGE" fld="6" baseField="1" baseItem="0" numFmtId="2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topLeftCell="A38" workbookViewId="0">
      <selection activeCell="H55" sqref="H55"/>
    </sheetView>
  </sheetViews>
  <sheetFormatPr defaultRowHeight="15" x14ac:dyDescent="0.25"/>
  <cols>
    <col min="1" max="1" width="14.5703125" customWidth="1"/>
    <col min="2" max="2" width="13.7109375" customWidth="1"/>
  </cols>
  <sheetData>
    <row r="3" spans="1:2" x14ac:dyDescent="0.25">
      <c r="A3" s="3" t="s">
        <v>5</v>
      </c>
      <c r="B3" t="s">
        <v>19</v>
      </c>
    </row>
    <row r="4" spans="1:2" x14ac:dyDescent="0.25">
      <c r="A4" s="4">
        <v>2020</v>
      </c>
      <c r="B4" s="6">
        <v>253</v>
      </c>
    </row>
    <row r="5" spans="1:2" x14ac:dyDescent="0.25">
      <c r="A5" s="5" t="s">
        <v>7</v>
      </c>
      <c r="B5" s="6">
        <v>21</v>
      </c>
    </row>
    <row r="6" spans="1:2" x14ac:dyDescent="0.25">
      <c r="A6" s="5" t="s">
        <v>8</v>
      </c>
      <c r="B6" s="6">
        <v>19</v>
      </c>
    </row>
    <row r="7" spans="1:2" x14ac:dyDescent="0.25">
      <c r="A7" s="5" t="s">
        <v>9</v>
      </c>
      <c r="B7" s="6">
        <v>22</v>
      </c>
    </row>
    <row r="8" spans="1:2" x14ac:dyDescent="0.25">
      <c r="A8" s="5" t="s">
        <v>10</v>
      </c>
      <c r="B8" s="6">
        <v>21</v>
      </c>
    </row>
    <row r="9" spans="1:2" x14ac:dyDescent="0.25">
      <c r="A9" s="5" t="s">
        <v>11</v>
      </c>
      <c r="B9" s="6">
        <v>20</v>
      </c>
    </row>
    <row r="10" spans="1:2" x14ac:dyDescent="0.25">
      <c r="A10" s="5" t="s">
        <v>12</v>
      </c>
      <c r="B10" s="6">
        <v>22</v>
      </c>
    </row>
    <row r="11" spans="1:2" x14ac:dyDescent="0.25">
      <c r="A11" s="5" t="s">
        <v>13</v>
      </c>
      <c r="B11" s="6">
        <v>22</v>
      </c>
    </row>
    <row r="12" spans="1:2" x14ac:dyDescent="0.25">
      <c r="A12" s="5" t="s">
        <v>14</v>
      </c>
      <c r="B12" s="6">
        <v>21</v>
      </c>
    </row>
    <row r="13" spans="1:2" x14ac:dyDescent="0.25">
      <c r="A13" s="5" t="s">
        <v>15</v>
      </c>
      <c r="B13" s="6">
        <v>21</v>
      </c>
    </row>
    <row r="14" spans="1:2" x14ac:dyDescent="0.25">
      <c r="A14" s="5" t="s">
        <v>16</v>
      </c>
      <c r="B14" s="6">
        <v>22</v>
      </c>
    </row>
    <row r="15" spans="1:2" x14ac:dyDescent="0.25">
      <c r="A15" s="5" t="s">
        <v>17</v>
      </c>
      <c r="B15" s="6">
        <v>20</v>
      </c>
    </row>
    <row r="16" spans="1:2" x14ac:dyDescent="0.25">
      <c r="A16" s="5" t="s">
        <v>18</v>
      </c>
      <c r="B16" s="6">
        <v>22</v>
      </c>
    </row>
    <row r="17" spans="1:2" x14ac:dyDescent="0.25">
      <c r="A17" s="4">
        <v>2021</v>
      </c>
      <c r="B17" s="6">
        <v>252</v>
      </c>
    </row>
    <row r="18" spans="1:2" x14ac:dyDescent="0.25">
      <c r="A18" s="5" t="s">
        <v>7</v>
      </c>
      <c r="B18" s="6">
        <v>19</v>
      </c>
    </row>
    <row r="19" spans="1:2" x14ac:dyDescent="0.25">
      <c r="A19" s="5" t="s">
        <v>8</v>
      </c>
      <c r="B19" s="6">
        <v>19</v>
      </c>
    </row>
    <row r="20" spans="1:2" x14ac:dyDescent="0.25">
      <c r="A20" s="5" t="s">
        <v>9</v>
      </c>
      <c r="B20" s="6">
        <v>23</v>
      </c>
    </row>
    <row r="21" spans="1:2" x14ac:dyDescent="0.25">
      <c r="A21" s="5" t="s">
        <v>10</v>
      </c>
      <c r="B21" s="6">
        <v>21</v>
      </c>
    </row>
    <row r="22" spans="1:2" x14ac:dyDescent="0.25">
      <c r="A22" s="5" t="s">
        <v>11</v>
      </c>
      <c r="B22" s="6">
        <v>20</v>
      </c>
    </row>
    <row r="23" spans="1:2" x14ac:dyDescent="0.25">
      <c r="A23" s="5" t="s">
        <v>12</v>
      </c>
      <c r="B23" s="6">
        <v>22</v>
      </c>
    </row>
    <row r="24" spans="1:2" x14ac:dyDescent="0.25">
      <c r="A24" s="5" t="s">
        <v>13</v>
      </c>
      <c r="B24" s="6">
        <v>21</v>
      </c>
    </row>
    <row r="25" spans="1:2" x14ac:dyDescent="0.25">
      <c r="A25" s="5" t="s">
        <v>14</v>
      </c>
      <c r="B25" s="6">
        <v>22</v>
      </c>
    </row>
    <row r="26" spans="1:2" x14ac:dyDescent="0.25">
      <c r="A26" s="5" t="s">
        <v>15</v>
      </c>
      <c r="B26" s="6">
        <v>21</v>
      </c>
    </row>
    <row r="27" spans="1:2" x14ac:dyDescent="0.25">
      <c r="A27" s="5" t="s">
        <v>16</v>
      </c>
      <c r="B27" s="6">
        <v>21</v>
      </c>
    </row>
    <row r="28" spans="1:2" x14ac:dyDescent="0.25">
      <c r="A28" s="5" t="s">
        <v>17</v>
      </c>
      <c r="B28" s="6">
        <v>21</v>
      </c>
    </row>
    <row r="29" spans="1:2" x14ac:dyDescent="0.25">
      <c r="A29" s="5" t="s">
        <v>18</v>
      </c>
      <c r="B29" s="6">
        <v>22</v>
      </c>
    </row>
    <row r="30" spans="1:2" x14ac:dyDescent="0.25">
      <c r="A30" s="4">
        <v>2022</v>
      </c>
      <c r="B30" s="6">
        <v>251</v>
      </c>
    </row>
    <row r="31" spans="1:2" x14ac:dyDescent="0.25">
      <c r="A31" s="5" t="s">
        <v>7</v>
      </c>
      <c r="B31" s="6">
        <v>20</v>
      </c>
    </row>
    <row r="32" spans="1:2" x14ac:dyDescent="0.25">
      <c r="A32" s="5" t="s">
        <v>8</v>
      </c>
      <c r="B32" s="6">
        <v>19</v>
      </c>
    </row>
    <row r="33" spans="1:2" x14ac:dyDescent="0.25">
      <c r="A33" s="5" t="s">
        <v>9</v>
      </c>
      <c r="B33" s="6">
        <v>23</v>
      </c>
    </row>
    <row r="34" spans="1:2" x14ac:dyDescent="0.25">
      <c r="A34" s="5" t="s">
        <v>10</v>
      </c>
      <c r="B34" s="6">
        <v>20</v>
      </c>
    </row>
    <row r="35" spans="1:2" x14ac:dyDescent="0.25">
      <c r="A35" s="5" t="s">
        <v>11</v>
      </c>
      <c r="B35" s="6">
        <v>21</v>
      </c>
    </row>
    <row r="36" spans="1:2" x14ac:dyDescent="0.25">
      <c r="A36" s="5" t="s">
        <v>12</v>
      </c>
      <c r="B36" s="6">
        <v>21</v>
      </c>
    </row>
    <row r="37" spans="1:2" x14ac:dyDescent="0.25">
      <c r="A37" s="5" t="s">
        <v>13</v>
      </c>
      <c r="B37" s="6">
        <v>20</v>
      </c>
    </row>
    <row r="38" spans="1:2" x14ac:dyDescent="0.25">
      <c r="A38" s="5" t="s">
        <v>14</v>
      </c>
      <c r="B38" s="6">
        <v>23</v>
      </c>
    </row>
    <row r="39" spans="1:2" x14ac:dyDescent="0.25">
      <c r="A39" s="5" t="s">
        <v>15</v>
      </c>
      <c r="B39" s="6">
        <v>21</v>
      </c>
    </row>
    <row r="40" spans="1:2" x14ac:dyDescent="0.25">
      <c r="A40" s="5" t="s">
        <v>16</v>
      </c>
      <c r="B40" s="6">
        <v>21</v>
      </c>
    </row>
    <row r="41" spans="1:2" x14ac:dyDescent="0.25">
      <c r="A41" s="5" t="s">
        <v>17</v>
      </c>
      <c r="B41" s="6">
        <v>21</v>
      </c>
    </row>
    <row r="42" spans="1:2" x14ac:dyDescent="0.25">
      <c r="A42" s="5" t="s">
        <v>18</v>
      </c>
      <c r="B42" s="6">
        <v>21</v>
      </c>
    </row>
    <row r="43" spans="1:2" x14ac:dyDescent="0.25">
      <c r="A43" s="4">
        <v>2023</v>
      </c>
      <c r="B43" s="6">
        <v>250</v>
      </c>
    </row>
    <row r="44" spans="1:2" x14ac:dyDescent="0.25">
      <c r="A44" s="5" t="s">
        <v>7</v>
      </c>
      <c r="B44" s="6">
        <v>20</v>
      </c>
    </row>
    <row r="45" spans="1:2" x14ac:dyDescent="0.25">
      <c r="A45" s="5" t="s">
        <v>8</v>
      </c>
      <c r="B45" s="6">
        <v>19</v>
      </c>
    </row>
    <row r="46" spans="1:2" x14ac:dyDescent="0.25">
      <c r="A46" s="5" t="s">
        <v>9</v>
      </c>
      <c r="B46" s="6">
        <v>23</v>
      </c>
    </row>
    <row r="47" spans="1:2" x14ac:dyDescent="0.25">
      <c r="A47" s="5" t="s">
        <v>10</v>
      </c>
      <c r="B47" s="6">
        <v>19</v>
      </c>
    </row>
    <row r="48" spans="1:2" x14ac:dyDescent="0.25">
      <c r="A48" s="5" t="s">
        <v>11</v>
      </c>
      <c r="B48" s="6">
        <v>22</v>
      </c>
    </row>
    <row r="49" spans="1:2" x14ac:dyDescent="0.25">
      <c r="A49" s="5" t="s">
        <v>12</v>
      </c>
      <c r="B49" s="6">
        <v>21</v>
      </c>
    </row>
    <row r="50" spans="1:2" x14ac:dyDescent="0.25">
      <c r="A50" s="5" t="s">
        <v>13</v>
      </c>
      <c r="B50" s="6">
        <v>20</v>
      </c>
    </row>
    <row r="51" spans="1:2" x14ac:dyDescent="0.25">
      <c r="A51" s="5" t="s">
        <v>14</v>
      </c>
      <c r="B51" s="6">
        <v>23</v>
      </c>
    </row>
    <row r="52" spans="1:2" x14ac:dyDescent="0.25">
      <c r="A52" s="5" t="s">
        <v>15</v>
      </c>
      <c r="B52" s="6">
        <v>20</v>
      </c>
    </row>
    <row r="53" spans="1:2" x14ac:dyDescent="0.25">
      <c r="A53" s="5" t="s">
        <v>16</v>
      </c>
      <c r="B53" s="6">
        <v>22</v>
      </c>
    </row>
    <row r="54" spans="1:2" x14ac:dyDescent="0.25">
      <c r="A54" s="5" t="s">
        <v>17</v>
      </c>
      <c r="B54" s="6">
        <v>21</v>
      </c>
    </row>
    <row r="55" spans="1:2" x14ac:dyDescent="0.25">
      <c r="A55" s="5" t="s">
        <v>18</v>
      </c>
      <c r="B55" s="6">
        <v>20</v>
      </c>
    </row>
    <row r="56" spans="1:2" x14ac:dyDescent="0.25">
      <c r="A56" s="4">
        <v>2024</v>
      </c>
      <c r="B56" s="6">
        <v>124</v>
      </c>
    </row>
    <row r="57" spans="1:2" x14ac:dyDescent="0.25">
      <c r="A57" s="5" t="s">
        <v>7</v>
      </c>
      <c r="B57" s="6">
        <v>21</v>
      </c>
    </row>
    <row r="58" spans="1:2" x14ac:dyDescent="0.25">
      <c r="A58" s="5" t="s">
        <v>8</v>
      </c>
      <c r="B58" s="6">
        <v>20</v>
      </c>
    </row>
    <row r="59" spans="1:2" x14ac:dyDescent="0.25">
      <c r="A59" s="5" t="s">
        <v>9</v>
      </c>
      <c r="B59" s="6">
        <v>20</v>
      </c>
    </row>
    <row r="60" spans="1:2" x14ac:dyDescent="0.25">
      <c r="A60" s="5" t="s">
        <v>10</v>
      </c>
      <c r="B60" s="6">
        <v>22</v>
      </c>
    </row>
    <row r="61" spans="1:2" x14ac:dyDescent="0.25">
      <c r="A61" s="5" t="s">
        <v>11</v>
      </c>
      <c r="B61" s="6">
        <v>22</v>
      </c>
    </row>
    <row r="62" spans="1:2" x14ac:dyDescent="0.25">
      <c r="A62" s="5" t="s">
        <v>12</v>
      </c>
      <c r="B62" s="6">
        <v>19</v>
      </c>
    </row>
    <row r="63" spans="1:2" x14ac:dyDescent="0.25">
      <c r="A63" s="4" t="s">
        <v>6</v>
      </c>
      <c r="B63" s="6">
        <v>1130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5.7109375" customWidth="1"/>
    <col min="3" max="3" width="20.7109375" customWidth="1"/>
    <col min="4" max="4" width="15.7109375" customWidth="1"/>
  </cols>
  <sheetData>
    <row r="1" spans="1:4" ht="24.95" customHeight="1" x14ac:dyDescent="0.35">
      <c r="A1" s="17" t="s">
        <v>33</v>
      </c>
      <c r="B1" s="18"/>
      <c r="C1" s="18"/>
      <c r="D1" s="18"/>
    </row>
    <row r="2" spans="1:4" ht="20.100000000000001" customHeight="1" x14ac:dyDescent="0.25">
      <c r="A2" s="10" t="s">
        <v>34</v>
      </c>
      <c r="B2" s="13">
        <f>MIN(DATA!C2:C1131)</f>
        <v>43832</v>
      </c>
      <c r="C2" s="10" t="s">
        <v>35</v>
      </c>
      <c r="D2" s="13">
        <f>MAX(DATA!C2:C1131)</f>
        <v>45471</v>
      </c>
    </row>
    <row r="3" spans="1:4" ht="20.100000000000001" customHeight="1" x14ac:dyDescent="0.25">
      <c r="A3" s="19" t="s">
        <v>3</v>
      </c>
      <c r="B3" s="20"/>
      <c r="C3" s="19" t="s">
        <v>4</v>
      </c>
      <c r="D3" s="20"/>
    </row>
    <row r="4" spans="1:4" ht="15.75" x14ac:dyDescent="0.25">
      <c r="A4" s="11"/>
      <c r="B4" s="11"/>
      <c r="C4" s="11"/>
      <c r="D4" s="11"/>
    </row>
    <row r="5" spans="1:4" ht="15.75" x14ac:dyDescent="0.25">
      <c r="A5" s="11" t="s">
        <v>20</v>
      </c>
      <c r="B5" s="12">
        <v>4093.5864972950085</v>
      </c>
      <c r="C5" s="11" t="s">
        <v>20</v>
      </c>
      <c r="D5" s="12">
        <v>21.87868143689316</v>
      </c>
    </row>
    <row r="6" spans="1:4" ht="15.75" x14ac:dyDescent="0.25">
      <c r="A6" s="11" t="s">
        <v>21</v>
      </c>
      <c r="B6" s="12">
        <v>18.318124722012424</v>
      </c>
      <c r="C6" s="11" t="s">
        <v>21</v>
      </c>
      <c r="D6" s="12">
        <v>0.25281430590545739</v>
      </c>
    </row>
    <row r="7" spans="1:4" ht="15.75" x14ac:dyDescent="0.25">
      <c r="A7" s="11" t="s">
        <v>22</v>
      </c>
      <c r="B7" s="12">
        <v>4140.4150390625</v>
      </c>
      <c r="C7" s="11" t="s">
        <v>22</v>
      </c>
      <c r="D7" s="12">
        <v>20.340000152587901</v>
      </c>
    </row>
    <row r="8" spans="1:4" ht="15.75" x14ac:dyDescent="0.25">
      <c r="A8" s="11" t="s">
        <v>23</v>
      </c>
      <c r="B8" s="12">
        <v>4137.64013671875</v>
      </c>
      <c r="C8" s="11" t="s">
        <v>23</v>
      </c>
      <c r="D8" s="12">
        <v>12.8500003814697</v>
      </c>
    </row>
    <row r="9" spans="1:4" ht="15.75" x14ac:dyDescent="0.25">
      <c r="A9" s="11" t="s">
        <v>24</v>
      </c>
      <c r="B9" s="12">
        <v>615.77242018805862</v>
      </c>
      <c r="C9" s="11" t="s">
        <v>24</v>
      </c>
      <c r="D9" s="12">
        <v>8.4984723801173665</v>
      </c>
    </row>
    <row r="10" spans="1:4" ht="15.75" x14ac:dyDescent="0.25">
      <c r="A10" s="11" t="s">
        <v>25</v>
      </c>
      <c r="B10" s="12">
        <v>379175.67346425896</v>
      </c>
      <c r="C10" s="11" t="s">
        <v>25</v>
      </c>
      <c r="D10" s="12">
        <v>72.224032795617745</v>
      </c>
    </row>
    <row r="11" spans="1:4" ht="15.75" x14ac:dyDescent="0.25">
      <c r="A11" s="11" t="s">
        <v>26</v>
      </c>
      <c r="B11" s="12">
        <v>-3.4061638758742685E-2</v>
      </c>
      <c r="C11" s="11" t="s">
        <v>26</v>
      </c>
      <c r="D11" s="12">
        <v>10.513053794867183</v>
      </c>
    </row>
    <row r="12" spans="1:4" ht="15.75" x14ac:dyDescent="0.25">
      <c r="A12" s="11" t="s">
        <v>27</v>
      </c>
      <c r="B12" s="12">
        <v>-0.26546783953125308</v>
      </c>
      <c r="C12" s="11" t="s">
        <v>27</v>
      </c>
      <c r="D12" s="12">
        <v>2.4455574674445328</v>
      </c>
    </row>
    <row r="13" spans="1:4" ht="15.75" x14ac:dyDescent="0.25">
      <c r="A13" s="11" t="s">
        <v>28</v>
      </c>
      <c r="B13" s="12">
        <v>3249.6298828125</v>
      </c>
      <c r="C13" s="11" t="s">
        <v>28</v>
      </c>
      <c r="D13" s="12">
        <v>70.83000278472899</v>
      </c>
    </row>
    <row r="14" spans="1:4" ht="15.75" x14ac:dyDescent="0.25">
      <c r="A14" s="11" t="s">
        <v>29</v>
      </c>
      <c r="B14" s="12">
        <v>2237.39990234375</v>
      </c>
      <c r="C14" s="11" t="s">
        <v>29</v>
      </c>
      <c r="D14" s="12">
        <v>11.8599996566772</v>
      </c>
    </row>
    <row r="15" spans="1:4" ht="15.75" x14ac:dyDescent="0.25">
      <c r="A15" s="11" t="s">
        <v>30</v>
      </c>
      <c r="B15" s="12">
        <v>5487.02978515625</v>
      </c>
      <c r="C15" s="11" t="s">
        <v>30</v>
      </c>
      <c r="D15" s="12">
        <v>82.690002441406193</v>
      </c>
    </row>
    <row r="16" spans="1:4" ht="15.75" x14ac:dyDescent="0.25">
      <c r="A16" s="11" t="s">
        <v>31</v>
      </c>
      <c r="B16" s="12">
        <v>4625752.7419433594</v>
      </c>
      <c r="C16" s="11" t="s">
        <v>31</v>
      </c>
      <c r="D16" s="12">
        <v>24722.91002368927</v>
      </c>
    </row>
    <row r="17" spans="1:4" ht="15.75" x14ac:dyDescent="0.25">
      <c r="A17" s="11" t="s">
        <v>32</v>
      </c>
      <c r="B17" s="12">
        <v>1130</v>
      </c>
      <c r="C17" s="11" t="s">
        <v>32</v>
      </c>
      <c r="D17" s="12">
        <v>1130</v>
      </c>
    </row>
  </sheetData>
  <mergeCells count="3">
    <mergeCell ref="A1:D1"/>
    <mergeCell ref="A3:B3"/>
    <mergeCell ref="C3:D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M12" sqref="M12"/>
    </sheetView>
  </sheetViews>
  <sheetFormatPr defaultRowHeight="15" x14ac:dyDescent="0.25"/>
  <sheetData>
    <row r="1" spans="1:1" x14ac:dyDescent="0.25">
      <c r="A1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6" sqref="H6"/>
    </sheetView>
  </sheetViews>
  <sheetFormatPr defaultRowHeight="15" x14ac:dyDescent="0.25"/>
  <cols>
    <col min="1" max="1" width="13.140625" customWidth="1"/>
    <col min="2" max="2" width="20.5703125" customWidth="1"/>
    <col min="3" max="3" width="18.85546875" customWidth="1"/>
  </cols>
  <sheetData>
    <row r="1" spans="1:9" x14ac:dyDescent="0.25">
      <c r="A1" s="3" t="s">
        <v>0</v>
      </c>
      <c r="B1" s="4">
        <v>2023</v>
      </c>
    </row>
    <row r="3" spans="1:9" ht="15.75" thickBot="1" x14ac:dyDescent="0.3">
      <c r="A3" s="3" t="s">
        <v>5</v>
      </c>
      <c r="B3" t="s">
        <v>40</v>
      </c>
      <c r="C3" t="s">
        <v>41</v>
      </c>
    </row>
    <row r="4" spans="1:9" x14ac:dyDescent="0.25">
      <c r="A4" s="4" t="s">
        <v>7</v>
      </c>
      <c r="B4" s="15">
        <v>237.10009765625</v>
      </c>
      <c r="C4" s="15">
        <v>-2.2700004577636008</v>
      </c>
      <c r="G4" s="9"/>
      <c r="H4" s="9" t="s">
        <v>38</v>
      </c>
      <c r="I4" s="9" t="s">
        <v>39</v>
      </c>
    </row>
    <row r="5" spans="1:9" x14ac:dyDescent="0.25">
      <c r="A5" s="4" t="s">
        <v>8</v>
      </c>
      <c r="B5" s="15">
        <v>-106.4501953125</v>
      </c>
      <c r="C5" s="15">
        <v>1.300001144409201</v>
      </c>
      <c r="G5" s="7" t="s">
        <v>38</v>
      </c>
      <c r="H5" s="7">
        <v>1</v>
      </c>
      <c r="I5" s="7"/>
    </row>
    <row r="6" spans="1:9" ht="15.75" thickBot="1" x14ac:dyDescent="0.3">
      <c r="A6" s="4" t="s">
        <v>9</v>
      </c>
      <c r="B6" s="15">
        <v>139.16015625</v>
      </c>
      <c r="C6" s="15">
        <v>-2</v>
      </c>
      <c r="G6" s="8" t="s">
        <v>39</v>
      </c>
      <c r="H6" s="8">
        <v>-0.88745424336790635</v>
      </c>
      <c r="I6" s="8">
        <v>1</v>
      </c>
    </row>
    <row r="7" spans="1:9" x14ac:dyDescent="0.25">
      <c r="A7" s="4" t="s">
        <v>10</v>
      </c>
      <c r="B7" s="15">
        <v>60.169921875</v>
      </c>
      <c r="C7" s="15">
        <v>-2.920001029968299</v>
      </c>
    </row>
    <row r="8" spans="1:9" x14ac:dyDescent="0.25">
      <c r="A8" s="4" t="s">
        <v>11</v>
      </c>
      <c r="B8" s="15">
        <v>10.35009765625</v>
      </c>
      <c r="C8" s="15">
        <v>2.1600008010863991</v>
      </c>
    </row>
    <row r="9" spans="1:9" x14ac:dyDescent="0.25">
      <c r="A9" s="4" t="s">
        <v>12</v>
      </c>
      <c r="B9" s="15">
        <v>270.5498046875</v>
      </c>
      <c r="C9" s="15">
        <v>-4.3500003814696999</v>
      </c>
    </row>
    <row r="10" spans="1:9" x14ac:dyDescent="0.25">
      <c r="A10" s="4" t="s">
        <v>13</v>
      </c>
      <c r="B10" s="15">
        <v>138.580078125</v>
      </c>
      <c r="C10" s="15">
        <v>3.9999961853000698E-2</v>
      </c>
    </row>
    <row r="11" spans="1:9" x14ac:dyDescent="0.25">
      <c r="A11" s="4" t="s">
        <v>14</v>
      </c>
      <c r="B11" s="15">
        <v>-81.2998046875</v>
      </c>
      <c r="C11" s="15">
        <v>-6.0000419616700995E-2</v>
      </c>
    </row>
    <row r="12" spans="1:9" x14ac:dyDescent="0.25">
      <c r="A12" s="4" t="s">
        <v>15</v>
      </c>
      <c r="B12" s="15">
        <v>-219.6103515625</v>
      </c>
      <c r="C12" s="15">
        <v>3.9500007629395011</v>
      </c>
    </row>
    <row r="13" spans="1:9" x14ac:dyDescent="0.25">
      <c r="A13" s="4" t="s">
        <v>16</v>
      </c>
      <c r="B13" s="15">
        <v>-94.25</v>
      </c>
      <c r="C13" s="15">
        <v>0.61999893188469812</v>
      </c>
    </row>
    <row r="14" spans="1:9" x14ac:dyDescent="0.25">
      <c r="A14" s="4" t="s">
        <v>17</v>
      </c>
      <c r="B14" s="15">
        <v>374</v>
      </c>
      <c r="C14" s="15">
        <v>-5.2199993133544993</v>
      </c>
    </row>
    <row r="15" spans="1:9" x14ac:dyDescent="0.25">
      <c r="A15" s="4" t="s">
        <v>18</v>
      </c>
      <c r="B15" s="15">
        <v>202.0302734375</v>
      </c>
      <c r="C15" s="15">
        <v>-0.47000026702879971</v>
      </c>
    </row>
    <row r="16" spans="1:9" x14ac:dyDescent="0.25">
      <c r="A16" s="4" t="s">
        <v>6</v>
      </c>
      <c r="B16" s="15">
        <v>930.330078125</v>
      </c>
      <c r="C16" s="15">
        <v>-9.2200002670287997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1"/>
  <sheetViews>
    <sheetView workbookViewId="0">
      <pane ySplit="1" topLeftCell="A1065" activePane="bottomLeft" state="frozen"/>
      <selection pane="bottomLeft" activeCell="E1121" sqref="E1121"/>
    </sheetView>
  </sheetViews>
  <sheetFormatPr defaultRowHeight="15" x14ac:dyDescent="0.25"/>
  <cols>
    <col min="3" max="3" width="11.42578125" customWidth="1"/>
    <col min="4" max="4" width="11.140625" customWidth="1"/>
    <col min="6" max="7" width="15.7109375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36</v>
      </c>
      <c r="G1" s="2" t="s">
        <v>37</v>
      </c>
    </row>
    <row r="2" spans="1:7" x14ac:dyDescent="0.25">
      <c r="A2">
        <f>YEAR(C2)</f>
        <v>2020</v>
      </c>
      <c r="B2" t="str">
        <f>TEXT(C2,"mmmm")</f>
        <v>January</v>
      </c>
      <c r="C2" s="1">
        <v>43832</v>
      </c>
      <c r="D2" s="14">
        <v>3257.85009765625</v>
      </c>
      <c r="E2" s="15">
        <v>12.4700002670288</v>
      </c>
    </row>
    <row r="3" spans="1:7" x14ac:dyDescent="0.25">
      <c r="A3">
        <f t="shared" ref="A3:A66" si="0">YEAR(C3)</f>
        <v>2020</v>
      </c>
      <c r="B3" t="str">
        <f t="shared" ref="B3:B66" si="1">TEXT(C3,"mmmm")</f>
        <v>January</v>
      </c>
      <c r="C3" s="1">
        <v>43833</v>
      </c>
      <c r="D3" s="14">
        <v>3234.85009765625</v>
      </c>
      <c r="E3" s="15">
        <v>14.0200004577637</v>
      </c>
      <c r="F3" s="14">
        <f>D3-D2</f>
        <v>-23</v>
      </c>
      <c r="G3" s="15">
        <f>E3-E2</f>
        <v>1.5500001907349006</v>
      </c>
    </row>
    <row r="4" spans="1:7" x14ac:dyDescent="0.25">
      <c r="A4">
        <f t="shared" si="0"/>
        <v>2020</v>
      </c>
      <c r="B4" t="str">
        <f t="shared" si="1"/>
        <v>January</v>
      </c>
      <c r="C4" s="1">
        <v>43836</v>
      </c>
      <c r="D4" s="14">
        <v>3246.28002929688</v>
      </c>
      <c r="E4" s="15">
        <v>13.8500003814697</v>
      </c>
      <c r="F4" s="14">
        <f t="shared" ref="F4:F67" si="2">D4-D3</f>
        <v>11.429931640630002</v>
      </c>
      <c r="G4" s="15">
        <f t="shared" ref="G4:G67" si="3">E4-E3</f>
        <v>-0.17000007629400038</v>
      </c>
    </row>
    <row r="5" spans="1:7" x14ac:dyDescent="0.25">
      <c r="A5">
        <f t="shared" si="0"/>
        <v>2020</v>
      </c>
      <c r="B5" t="str">
        <f t="shared" si="1"/>
        <v>January</v>
      </c>
      <c r="C5" s="1">
        <v>43837</v>
      </c>
      <c r="D5" s="14">
        <v>3237.17993164062</v>
      </c>
      <c r="E5" s="15">
        <v>13.789999961853001</v>
      </c>
      <c r="F5" s="14">
        <f t="shared" si="2"/>
        <v>-9.1000976562600044</v>
      </c>
      <c r="G5" s="15">
        <f t="shared" si="3"/>
        <v>-6.0000419616699219E-2</v>
      </c>
    </row>
    <row r="6" spans="1:7" x14ac:dyDescent="0.25">
      <c r="A6">
        <f t="shared" si="0"/>
        <v>2020</v>
      </c>
      <c r="B6" t="str">
        <f t="shared" si="1"/>
        <v>January</v>
      </c>
      <c r="C6" s="1">
        <v>43838</v>
      </c>
      <c r="D6" s="14">
        <v>3253.05004882812</v>
      </c>
      <c r="E6" s="15">
        <v>13.449999809265099</v>
      </c>
      <c r="F6" s="14">
        <f t="shared" si="2"/>
        <v>15.8701171875</v>
      </c>
      <c r="G6" s="15">
        <f t="shared" si="3"/>
        <v>-0.34000015258790128</v>
      </c>
    </row>
    <row r="7" spans="1:7" x14ac:dyDescent="0.25">
      <c r="A7">
        <f t="shared" si="0"/>
        <v>2020</v>
      </c>
      <c r="B7" t="str">
        <f t="shared" si="1"/>
        <v>January</v>
      </c>
      <c r="C7" s="1">
        <v>43839</v>
      </c>
      <c r="D7" s="14">
        <v>3274.69995117188</v>
      </c>
      <c r="E7" s="15">
        <v>12.539999961853001</v>
      </c>
      <c r="F7" s="14">
        <f t="shared" si="2"/>
        <v>21.649902343760004</v>
      </c>
      <c r="G7" s="15">
        <f t="shared" si="3"/>
        <v>-0.90999984741209872</v>
      </c>
    </row>
    <row r="8" spans="1:7" x14ac:dyDescent="0.25">
      <c r="A8">
        <f t="shared" si="0"/>
        <v>2020</v>
      </c>
      <c r="B8" t="str">
        <f t="shared" si="1"/>
        <v>January</v>
      </c>
      <c r="C8" s="1">
        <v>43840</v>
      </c>
      <c r="D8" s="14">
        <v>3265.35009765625</v>
      </c>
      <c r="E8" s="15">
        <v>12.560000419616699</v>
      </c>
      <c r="F8" s="14">
        <f t="shared" si="2"/>
        <v>-9.3498535156300022</v>
      </c>
      <c r="G8" s="15">
        <f t="shared" si="3"/>
        <v>2.000045776369852E-2</v>
      </c>
    </row>
    <row r="9" spans="1:7" x14ac:dyDescent="0.25">
      <c r="A9">
        <f t="shared" si="0"/>
        <v>2020</v>
      </c>
      <c r="B9" t="str">
        <f t="shared" si="1"/>
        <v>January</v>
      </c>
      <c r="C9" s="1">
        <v>43843</v>
      </c>
      <c r="D9" s="14">
        <v>3288.1298828125</v>
      </c>
      <c r="E9" s="15">
        <v>12.319999694824199</v>
      </c>
      <c r="F9" s="14">
        <f t="shared" si="2"/>
        <v>22.77978515625</v>
      </c>
      <c r="G9" s="15">
        <f t="shared" si="3"/>
        <v>-0.24000072479250001</v>
      </c>
    </row>
    <row r="10" spans="1:7" x14ac:dyDescent="0.25">
      <c r="A10">
        <f t="shared" si="0"/>
        <v>2020</v>
      </c>
      <c r="B10" t="str">
        <f t="shared" si="1"/>
        <v>January</v>
      </c>
      <c r="C10" s="1">
        <v>43844</v>
      </c>
      <c r="D10" s="14">
        <v>3283.14990234375</v>
      </c>
      <c r="E10" s="15">
        <v>12.3900003433228</v>
      </c>
      <c r="F10" s="14">
        <f t="shared" si="2"/>
        <v>-4.97998046875</v>
      </c>
      <c r="G10" s="15">
        <f t="shared" si="3"/>
        <v>7.0000648498600881E-2</v>
      </c>
    </row>
    <row r="11" spans="1:7" x14ac:dyDescent="0.25">
      <c r="A11">
        <f t="shared" si="0"/>
        <v>2020</v>
      </c>
      <c r="B11" t="str">
        <f t="shared" si="1"/>
        <v>January</v>
      </c>
      <c r="C11" s="1">
        <v>43845</v>
      </c>
      <c r="D11" s="14">
        <v>3289.2900390625</v>
      </c>
      <c r="E11" s="15">
        <v>12.420000076293899</v>
      </c>
      <c r="F11" s="14">
        <f t="shared" si="2"/>
        <v>6.14013671875</v>
      </c>
      <c r="G11" s="15">
        <f t="shared" si="3"/>
        <v>2.9999732971099036E-2</v>
      </c>
    </row>
    <row r="12" spans="1:7" x14ac:dyDescent="0.25">
      <c r="A12">
        <f t="shared" si="0"/>
        <v>2020</v>
      </c>
      <c r="B12" t="str">
        <f t="shared" si="1"/>
        <v>January</v>
      </c>
      <c r="C12" s="1">
        <v>43846</v>
      </c>
      <c r="D12" s="14">
        <v>3316.81005859375</v>
      </c>
      <c r="E12" s="15">
        <v>12.319999694824199</v>
      </c>
      <c r="F12" s="14">
        <f t="shared" si="2"/>
        <v>27.52001953125</v>
      </c>
      <c r="G12" s="15">
        <f t="shared" si="3"/>
        <v>-0.10000038146969992</v>
      </c>
    </row>
    <row r="13" spans="1:7" x14ac:dyDescent="0.25">
      <c r="A13">
        <f t="shared" si="0"/>
        <v>2020</v>
      </c>
      <c r="B13" t="str">
        <f t="shared" si="1"/>
        <v>January</v>
      </c>
      <c r="C13" s="1">
        <v>43847</v>
      </c>
      <c r="D13" s="14">
        <v>3329.6201171875</v>
      </c>
      <c r="E13" s="15">
        <v>12.1000003814697</v>
      </c>
      <c r="F13" s="14">
        <f t="shared" si="2"/>
        <v>12.81005859375</v>
      </c>
      <c r="G13" s="15">
        <f t="shared" si="3"/>
        <v>-0.21999931335449929</v>
      </c>
    </row>
    <row r="14" spans="1:7" x14ac:dyDescent="0.25">
      <c r="A14">
        <f t="shared" si="0"/>
        <v>2020</v>
      </c>
      <c r="B14" t="str">
        <f t="shared" si="1"/>
        <v>January</v>
      </c>
      <c r="C14" s="1">
        <v>43851</v>
      </c>
      <c r="D14" s="14">
        <v>3320.7900390625</v>
      </c>
      <c r="E14" s="15">
        <v>12.8500003814697</v>
      </c>
      <c r="F14" s="14">
        <f t="shared" si="2"/>
        <v>-8.830078125</v>
      </c>
      <c r="G14" s="15">
        <f t="shared" si="3"/>
        <v>0.75</v>
      </c>
    </row>
    <row r="15" spans="1:7" x14ac:dyDescent="0.25">
      <c r="A15">
        <f t="shared" si="0"/>
        <v>2020</v>
      </c>
      <c r="B15" t="str">
        <f t="shared" si="1"/>
        <v>January</v>
      </c>
      <c r="C15" s="1">
        <v>43852</v>
      </c>
      <c r="D15" s="14">
        <v>3321.75</v>
      </c>
      <c r="E15" s="15">
        <v>12.9099998474121</v>
      </c>
      <c r="F15" s="14">
        <f t="shared" si="2"/>
        <v>0.9599609375</v>
      </c>
      <c r="G15" s="15">
        <f t="shared" si="3"/>
        <v>5.9999465942400576E-2</v>
      </c>
    </row>
    <row r="16" spans="1:7" x14ac:dyDescent="0.25">
      <c r="A16">
        <f t="shared" si="0"/>
        <v>2020</v>
      </c>
      <c r="B16" t="str">
        <f t="shared" si="1"/>
        <v>January</v>
      </c>
      <c r="C16" s="1">
        <v>43853</v>
      </c>
      <c r="D16" s="14">
        <v>3325.5400390625</v>
      </c>
      <c r="E16" s="15">
        <v>12.9799995422363</v>
      </c>
      <c r="F16" s="14">
        <f t="shared" si="2"/>
        <v>3.7900390625</v>
      </c>
      <c r="G16" s="15">
        <f t="shared" si="3"/>
        <v>6.999969482419921E-2</v>
      </c>
    </row>
    <row r="17" spans="1:7" x14ac:dyDescent="0.25">
      <c r="A17">
        <f t="shared" si="0"/>
        <v>2020</v>
      </c>
      <c r="B17" t="str">
        <f t="shared" si="1"/>
        <v>January</v>
      </c>
      <c r="C17" s="1">
        <v>43854</v>
      </c>
      <c r="D17" s="14">
        <v>3295.46997070312</v>
      </c>
      <c r="E17" s="15">
        <v>14.560000419616699</v>
      </c>
      <c r="F17" s="14">
        <f t="shared" si="2"/>
        <v>-30.070068359380002</v>
      </c>
      <c r="G17" s="15">
        <f t="shared" si="3"/>
        <v>1.5800008773803995</v>
      </c>
    </row>
    <row r="18" spans="1:7" x14ac:dyDescent="0.25">
      <c r="A18">
        <f t="shared" si="0"/>
        <v>2020</v>
      </c>
      <c r="B18" t="str">
        <f t="shared" si="1"/>
        <v>January</v>
      </c>
      <c r="C18" s="1">
        <v>43857</v>
      </c>
      <c r="D18" s="14">
        <v>3243.6298828125</v>
      </c>
      <c r="E18" s="15">
        <v>18.2299995422363</v>
      </c>
      <c r="F18" s="14">
        <f t="shared" si="2"/>
        <v>-51.840087890619998</v>
      </c>
      <c r="G18" s="15">
        <f t="shared" si="3"/>
        <v>3.6699991226196005</v>
      </c>
    </row>
    <row r="19" spans="1:7" x14ac:dyDescent="0.25">
      <c r="A19">
        <f t="shared" si="0"/>
        <v>2020</v>
      </c>
      <c r="B19" t="str">
        <f t="shared" si="1"/>
        <v>January</v>
      </c>
      <c r="C19" s="1">
        <v>43858</v>
      </c>
      <c r="D19" s="14">
        <v>3276.23999023438</v>
      </c>
      <c r="E19" s="15">
        <v>16.280000686645501</v>
      </c>
      <c r="F19" s="14">
        <f t="shared" si="2"/>
        <v>32.610107421880002</v>
      </c>
      <c r="G19" s="15">
        <f t="shared" si="3"/>
        <v>-1.949998855590799</v>
      </c>
    </row>
    <row r="20" spans="1:7" x14ac:dyDescent="0.25">
      <c r="A20">
        <f t="shared" si="0"/>
        <v>2020</v>
      </c>
      <c r="B20" t="str">
        <f t="shared" si="1"/>
        <v>January</v>
      </c>
      <c r="C20" s="1">
        <v>43859</v>
      </c>
      <c r="D20" s="14">
        <v>3273.39990234375</v>
      </c>
      <c r="E20" s="15">
        <v>16.389999389648398</v>
      </c>
      <c r="F20" s="14">
        <f t="shared" si="2"/>
        <v>-2.8400878906300022</v>
      </c>
      <c r="G20" s="15">
        <f t="shared" si="3"/>
        <v>0.10999870300289771</v>
      </c>
    </row>
    <row r="21" spans="1:7" x14ac:dyDescent="0.25">
      <c r="A21">
        <f t="shared" si="0"/>
        <v>2020</v>
      </c>
      <c r="B21" t="str">
        <f t="shared" si="1"/>
        <v>January</v>
      </c>
      <c r="C21" s="1">
        <v>43860</v>
      </c>
      <c r="D21" s="14">
        <v>3283.65991210938</v>
      </c>
      <c r="E21" s="15">
        <v>15.4899997711182</v>
      </c>
      <c r="F21" s="14">
        <f t="shared" si="2"/>
        <v>10.260009765630002</v>
      </c>
      <c r="G21" s="15">
        <f t="shared" si="3"/>
        <v>-0.89999961853019883</v>
      </c>
    </row>
    <row r="22" spans="1:7" x14ac:dyDescent="0.25">
      <c r="A22">
        <f t="shared" si="0"/>
        <v>2020</v>
      </c>
      <c r="B22" t="str">
        <f t="shared" si="1"/>
        <v>January</v>
      </c>
      <c r="C22" s="1">
        <v>43861</v>
      </c>
      <c r="D22" s="14">
        <v>3225.52001953125</v>
      </c>
      <c r="E22" s="15">
        <v>18.840000152587901</v>
      </c>
      <c r="F22" s="14">
        <f t="shared" si="2"/>
        <v>-58.139892578130002</v>
      </c>
      <c r="G22" s="15">
        <f t="shared" si="3"/>
        <v>3.3500003814697017</v>
      </c>
    </row>
    <row r="23" spans="1:7" x14ac:dyDescent="0.25">
      <c r="A23">
        <f t="shared" si="0"/>
        <v>2020</v>
      </c>
      <c r="B23" t="str">
        <f t="shared" si="1"/>
        <v>February</v>
      </c>
      <c r="C23" s="1">
        <v>43864</v>
      </c>
      <c r="D23" s="14">
        <v>3248.919921875</v>
      </c>
      <c r="E23" s="15">
        <v>17.969999313354499</v>
      </c>
      <c r="F23" s="14">
        <f t="shared" si="2"/>
        <v>23.39990234375</v>
      </c>
      <c r="G23" s="15">
        <f t="shared" si="3"/>
        <v>-0.87000083923340199</v>
      </c>
    </row>
    <row r="24" spans="1:7" x14ac:dyDescent="0.25">
      <c r="A24">
        <f t="shared" si="0"/>
        <v>2020</v>
      </c>
      <c r="B24" t="str">
        <f t="shared" si="1"/>
        <v>February</v>
      </c>
      <c r="C24" s="1">
        <v>43865</v>
      </c>
      <c r="D24" s="14">
        <v>3297.59008789062</v>
      </c>
      <c r="E24" s="15">
        <v>16.049999237060501</v>
      </c>
      <c r="F24" s="14">
        <f t="shared" si="2"/>
        <v>48.670166015619998</v>
      </c>
      <c r="G24" s="15">
        <f t="shared" si="3"/>
        <v>-1.9200000762939986</v>
      </c>
    </row>
    <row r="25" spans="1:7" x14ac:dyDescent="0.25">
      <c r="A25">
        <f t="shared" si="0"/>
        <v>2020</v>
      </c>
      <c r="B25" t="str">
        <f t="shared" si="1"/>
        <v>February</v>
      </c>
      <c r="C25" s="1">
        <v>43866</v>
      </c>
      <c r="D25" s="14">
        <v>3334.68994140625</v>
      </c>
      <c r="E25" s="15">
        <v>15.1499996185303</v>
      </c>
      <c r="F25" s="14">
        <f t="shared" si="2"/>
        <v>37.099853515630002</v>
      </c>
      <c r="G25" s="15">
        <f t="shared" si="3"/>
        <v>-0.89999961853020061</v>
      </c>
    </row>
    <row r="26" spans="1:7" x14ac:dyDescent="0.25">
      <c r="A26">
        <f t="shared" si="0"/>
        <v>2020</v>
      </c>
      <c r="B26" t="str">
        <f t="shared" si="1"/>
        <v>February</v>
      </c>
      <c r="C26" s="1">
        <v>43867</v>
      </c>
      <c r="D26" s="14">
        <v>3345.78002929688</v>
      </c>
      <c r="E26" s="15">
        <v>14.960000038146999</v>
      </c>
      <c r="F26" s="14">
        <f t="shared" si="2"/>
        <v>11.090087890630002</v>
      </c>
      <c r="G26" s="15">
        <f t="shared" si="3"/>
        <v>-0.18999958038330078</v>
      </c>
    </row>
    <row r="27" spans="1:7" x14ac:dyDescent="0.25">
      <c r="A27">
        <f t="shared" si="0"/>
        <v>2020</v>
      </c>
      <c r="B27" t="str">
        <f t="shared" si="1"/>
        <v>February</v>
      </c>
      <c r="C27" s="1">
        <v>43868</v>
      </c>
      <c r="D27" s="14">
        <v>3327.7099609375</v>
      </c>
      <c r="E27" s="15">
        <v>15.4700002670288</v>
      </c>
      <c r="F27" s="14">
        <f t="shared" si="2"/>
        <v>-18.070068359380002</v>
      </c>
      <c r="G27" s="15">
        <f t="shared" si="3"/>
        <v>0.51000022888180041</v>
      </c>
    </row>
    <row r="28" spans="1:7" x14ac:dyDescent="0.25">
      <c r="A28">
        <f t="shared" si="0"/>
        <v>2020</v>
      </c>
      <c r="B28" t="str">
        <f t="shared" si="1"/>
        <v>February</v>
      </c>
      <c r="C28" s="1">
        <v>43871</v>
      </c>
      <c r="D28" s="14">
        <v>3352.09008789062</v>
      </c>
      <c r="E28" s="15">
        <v>15.039999961853001</v>
      </c>
      <c r="F28" s="14">
        <f t="shared" si="2"/>
        <v>24.380126953119998</v>
      </c>
      <c r="G28" s="15">
        <f t="shared" si="3"/>
        <v>-0.43000030517579901</v>
      </c>
    </row>
    <row r="29" spans="1:7" x14ac:dyDescent="0.25">
      <c r="A29">
        <f t="shared" si="0"/>
        <v>2020</v>
      </c>
      <c r="B29" t="str">
        <f t="shared" si="1"/>
        <v>February</v>
      </c>
      <c r="C29" s="1">
        <v>43872</v>
      </c>
      <c r="D29" s="14">
        <v>3357.75</v>
      </c>
      <c r="E29" s="15">
        <v>15.180000305175801</v>
      </c>
      <c r="F29" s="14">
        <f t="shared" si="2"/>
        <v>5.6599121093800022</v>
      </c>
      <c r="G29" s="15">
        <f t="shared" si="3"/>
        <v>0.14000034332280009</v>
      </c>
    </row>
    <row r="30" spans="1:7" x14ac:dyDescent="0.25">
      <c r="A30">
        <f t="shared" si="0"/>
        <v>2020</v>
      </c>
      <c r="B30" t="str">
        <f t="shared" si="1"/>
        <v>February</v>
      </c>
      <c r="C30" s="1">
        <v>43873</v>
      </c>
      <c r="D30" s="14">
        <v>3379.44995117188</v>
      </c>
      <c r="E30" s="15">
        <v>13.7399997711182</v>
      </c>
      <c r="F30" s="14">
        <f t="shared" si="2"/>
        <v>21.699951171880002</v>
      </c>
      <c r="G30" s="15">
        <f t="shared" si="3"/>
        <v>-1.4400005340576012</v>
      </c>
    </row>
    <row r="31" spans="1:7" x14ac:dyDescent="0.25">
      <c r="A31">
        <f t="shared" si="0"/>
        <v>2020</v>
      </c>
      <c r="B31" t="str">
        <f t="shared" si="1"/>
        <v>February</v>
      </c>
      <c r="C31" s="1">
        <v>43874</v>
      </c>
      <c r="D31" s="14">
        <v>3373.93994140625</v>
      </c>
      <c r="E31" s="15">
        <v>14.1499996185303</v>
      </c>
      <c r="F31" s="14">
        <f t="shared" si="2"/>
        <v>-5.5100097656300022</v>
      </c>
      <c r="G31" s="15">
        <f t="shared" si="3"/>
        <v>0.40999984741210049</v>
      </c>
    </row>
    <row r="32" spans="1:7" x14ac:dyDescent="0.25">
      <c r="A32">
        <f t="shared" si="0"/>
        <v>2020</v>
      </c>
      <c r="B32" t="str">
        <f t="shared" si="1"/>
        <v>February</v>
      </c>
      <c r="C32" s="1">
        <v>43875</v>
      </c>
      <c r="D32" s="14">
        <v>3380.15991210938</v>
      </c>
      <c r="E32" s="15">
        <v>13.680000305175801</v>
      </c>
      <c r="F32" s="14">
        <f t="shared" si="2"/>
        <v>6.2199707031300022</v>
      </c>
      <c r="G32" s="15">
        <f t="shared" si="3"/>
        <v>-0.46999931335449929</v>
      </c>
    </row>
    <row r="33" spans="1:7" x14ac:dyDescent="0.25">
      <c r="A33">
        <f t="shared" si="0"/>
        <v>2020</v>
      </c>
      <c r="B33" t="str">
        <f t="shared" si="1"/>
        <v>February</v>
      </c>
      <c r="C33" s="1">
        <v>43879</v>
      </c>
      <c r="D33" s="14">
        <v>3370.2900390625</v>
      </c>
      <c r="E33" s="15">
        <v>14.829999923706101</v>
      </c>
      <c r="F33" s="14">
        <f t="shared" si="2"/>
        <v>-9.8698730468800022</v>
      </c>
      <c r="G33" s="15">
        <f t="shared" si="3"/>
        <v>1.1499996185303001</v>
      </c>
    </row>
    <row r="34" spans="1:7" x14ac:dyDescent="0.25">
      <c r="A34">
        <f t="shared" si="0"/>
        <v>2020</v>
      </c>
      <c r="B34" t="str">
        <f t="shared" si="1"/>
        <v>February</v>
      </c>
      <c r="C34" s="1">
        <v>43880</v>
      </c>
      <c r="D34" s="14">
        <v>3386.14990234375</v>
      </c>
      <c r="E34" s="15">
        <v>14.3800001144409</v>
      </c>
      <c r="F34" s="14">
        <f t="shared" si="2"/>
        <v>15.85986328125</v>
      </c>
      <c r="G34" s="15">
        <f t="shared" si="3"/>
        <v>-0.44999980926520067</v>
      </c>
    </row>
    <row r="35" spans="1:7" x14ac:dyDescent="0.25">
      <c r="A35">
        <f t="shared" si="0"/>
        <v>2020</v>
      </c>
      <c r="B35" t="str">
        <f t="shared" si="1"/>
        <v>February</v>
      </c>
      <c r="C35" s="1">
        <v>43881</v>
      </c>
      <c r="D35" s="14">
        <v>3373.22998046875</v>
      </c>
      <c r="E35" s="15">
        <v>15.560000419616699</v>
      </c>
      <c r="F35" s="14">
        <f t="shared" si="2"/>
        <v>-12.919921875</v>
      </c>
      <c r="G35" s="15">
        <f t="shared" si="3"/>
        <v>1.180000305175799</v>
      </c>
    </row>
    <row r="36" spans="1:7" x14ac:dyDescent="0.25">
      <c r="A36">
        <f t="shared" si="0"/>
        <v>2020</v>
      </c>
      <c r="B36" t="str">
        <f t="shared" si="1"/>
        <v>February</v>
      </c>
      <c r="C36" s="1">
        <v>43882</v>
      </c>
      <c r="D36" s="14">
        <v>3337.75</v>
      </c>
      <c r="E36" s="15">
        <v>17.079999923706101</v>
      </c>
      <c r="F36" s="14">
        <f t="shared" si="2"/>
        <v>-35.47998046875</v>
      </c>
      <c r="G36" s="15">
        <f t="shared" si="3"/>
        <v>1.5199995040894017</v>
      </c>
    </row>
    <row r="37" spans="1:7" x14ac:dyDescent="0.25">
      <c r="A37">
        <f t="shared" si="0"/>
        <v>2020</v>
      </c>
      <c r="B37" t="str">
        <f t="shared" si="1"/>
        <v>February</v>
      </c>
      <c r="C37" s="1">
        <v>43885</v>
      </c>
      <c r="D37" s="14">
        <v>3225.88989257812</v>
      </c>
      <c r="E37" s="15">
        <v>25.030000686645501</v>
      </c>
      <c r="F37" s="14">
        <f t="shared" si="2"/>
        <v>-111.86010742188</v>
      </c>
      <c r="G37" s="15">
        <f t="shared" si="3"/>
        <v>7.9500007629393998</v>
      </c>
    </row>
    <row r="38" spans="1:7" x14ac:dyDescent="0.25">
      <c r="A38">
        <f t="shared" si="0"/>
        <v>2020</v>
      </c>
      <c r="B38" t="str">
        <f t="shared" si="1"/>
        <v>February</v>
      </c>
      <c r="C38" s="1">
        <v>43886</v>
      </c>
      <c r="D38" s="14">
        <v>3128.2099609375</v>
      </c>
      <c r="E38" s="15">
        <v>27.850000381469702</v>
      </c>
      <c r="F38" s="14">
        <f t="shared" si="2"/>
        <v>-97.679931640619998</v>
      </c>
      <c r="G38" s="15">
        <f t="shared" si="3"/>
        <v>2.819999694824201</v>
      </c>
    </row>
    <row r="39" spans="1:7" x14ac:dyDescent="0.25">
      <c r="A39">
        <f t="shared" si="0"/>
        <v>2020</v>
      </c>
      <c r="B39" t="str">
        <f t="shared" si="1"/>
        <v>February</v>
      </c>
      <c r="C39" s="1">
        <v>43887</v>
      </c>
      <c r="D39" s="14">
        <v>3116.38989257812</v>
      </c>
      <c r="E39" s="15">
        <v>27.559999465942401</v>
      </c>
      <c r="F39" s="14">
        <f t="shared" si="2"/>
        <v>-11.820068359380002</v>
      </c>
      <c r="G39" s="15">
        <f t="shared" si="3"/>
        <v>-0.29000091552730112</v>
      </c>
    </row>
    <row r="40" spans="1:7" x14ac:dyDescent="0.25">
      <c r="A40">
        <f t="shared" si="0"/>
        <v>2020</v>
      </c>
      <c r="B40" t="str">
        <f t="shared" si="1"/>
        <v>February</v>
      </c>
      <c r="C40" s="1">
        <v>43888</v>
      </c>
      <c r="D40" s="14">
        <v>2978.76000976562</v>
      </c>
      <c r="E40" s="15">
        <v>39.159999847412102</v>
      </c>
      <c r="F40" s="14">
        <f t="shared" si="2"/>
        <v>-137.6298828125</v>
      </c>
      <c r="G40" s="15">
        <f t="shared" si="3"/>
        <v>11.600000381469702</v>
      </c>
    </row>
    <row r="41" spans="1:7" x14ac:dyDescent="0.25">
      <c r="A41">
        <f t="shared" si="0"/>
        <v>2020</v>
      </c>
      <c r="B41" t="str">
        <f t="shared" si="1"/>
        <v>February</v>
      </c>
      <c r="C41" s="1">
        <v>43889</v>
      </c>
      <c r="D41" s="14">
        <v>2954.21997070312</v>
      </c>
      <c r="E41" s="15">
        <v>40.110000610351598</v>
      </c>
      <c r="F41" s="14">
        <f t="shared" si="2"/>
        <v>-24.5400390625</v>
      </c>
      <c r="G41" s="15">
        <f t="shared" si="3"/>
        <v>0.95000076293949576</v>
      </c>
    </row>
    <row r="42" spans="1:7" x14ac:dyDescent="0.25">
      <c r="A42">
        <f t="shared" si="0"/>
        <v>2020</v>
      </c>
      <c r="B42" t="str">
        <f t="shared" si="1"/>
        <v>March</v>
      </c>
      <c r="C42" s="1">
        <v>43892</v>
      </c>
      <c r="D42" s="14">
        <v>3090.22998046875</v>
      </c>
      <c r="E42" s="15">
        <v>33.419998168945298</v>
      </c>
      <c r="F42" s="14">
        <f t="shared" si="2"/>
        <v>136.01000976563</v>
      </c>
      <c r="G42" s="15">
        <f t="shared" si="3"/>
        <v>-6.6900024414062997</v>
      </c>
    </row>
    <row r="43" spans="1:7" x14ac:dyDescent="0.25">
      <c r="A43">
        <f t="shared" si="0"/>
        <v>2020</v>
      </c>
      <c r="B43" t="str">
        <f t="shared" si="1"/>
        <v>March</v>
      </c>
      <c r="C43" s="1">
        <v>43893</v>
      </c>
      <c r="D43" s="14">
        <v>3003.3701171875</v>
      </c>
      <c r="E43" s="15">
        <v>36.819999694824197</v>
      </c>
      <c r="F43" s="14">
        <f t="shared" si="2"/>
        <v>-86.85986328125</v>
      </c>
      <c r="G43" s="15">
        <f t="shared" si="3"/>
        <v>3.4000015258788991</v>
      </c>
    </row>
    <row r="44" spans="1:7" x14ac:dyDescent="0.25">
      <c r="A44">
        <f t="shared" si="0"/>
        <v>2020</v>
      </c>
      <c r="B44" t="str">
        <f t="shared" si="1"/>
        <v>March</v>
      </c>
      <c r="C44" s="1">
        <v>43894</v>
      </c>
      <c r="D44" s="14">
        <v>3130.1201171875</v>
      </c>
      <c r="E44" s="15">
        <v>31.9899997711182</v>
      </c>
      <c r="F44" s="14">
        <f t="shared" si="2"/>
        <v>126.75</v>
      </c>
      <c r="G44" s="15">
        <f t="shared" si="3"/>
        <v>-4.8299999237059978</v>
      </c>
    </row>
    <row r="45" spans="1:7" x14ac:dyDescent="0.25">
      <c r="A45">
        <f t="shared" si="0"/>
        <v>2020</v>
      </c>
      <c r="B45" t="str">
        <f t="shared" si="1"/>
        <v>March</v>
      </c>
      <c r="C45" s="1">
        <v>43895</v>
      </c>
      <c r="D45" s="14">
        <v>3023.93994140625</v>
      </c>
      <c r="E45" s="15">
        <v>39.619998931884801</v>
      </c>
      <c r="F45" s="14">
        <f t="shared" si="2"/>
        <v>-106.18017578125</v>
      </c>
      <c r="G45" s="15">
        <f t="shared" si="3"/>
        <v>7.6299991607666016</v>
      </c>
    </row>
    <row r="46" spans="1:7" x14ac:dyDescent="0.25">
      <c r="A46">
        <f t="shared" si="0"/>
        <v>2020</v>
      </c>
      <c r="B46" t="str">
        <f t="shared" si="1"/>
        <v>March</v>
      </c>
      <c r="C46" s="1">
        <v>43896</v>
      </c>
      <c r="D46" s="14">
        <v>2972.3701171875</v>
      </c>
      <c r="E46" s="15">
        <v>41.939998626708999</v>
      </c>
      <c r="F46" s="14">
        <f t="shared" si="2"/>
        <v>-51.56982421875</v>
      </c>
      <c r="G46" s="15">
        <f t="shared" si="3"/>
        <v>2.3199996948241974</v>
      </c>
    </row>
    <row r="47" spans="1:7" x14ac:dyDescent="0.25">
      <c r="A47">
        <f t="shared" si="0"/>
        <v>2020</v>
      </c>
      <c r="B47" t="str">
        <f t="shared" si="1"/>
        <v>March</v>
      </c>
      <c r="C47" s="1">
        <v>43899</v>
      </c>
      <c r="D47" s="14">
        <v>2746.56005859375</v>
      </c>
      <c r="E47" s="15">
        <v>54.459999084472699</v>
      </c>
      <c r="F47" s="14">
        <f t="shared" si="2"/>
        <v>-225.81005859375</v>
      </c>
      <c r="G47" s="15">
        <f t="shared" si="3"/>
        <v>12.5200004577637</v>
      </c>
    </row>
    <row r="48" spans="1:7" x14ac:dyDescent="0.25">
      <c r="A48">
        <f t="shared" si="0"/>
        <v>2020</v>
      </c>
      <c r="B48" t="str">
        <f t="shared" si="1"/>
        <v>March</v>
      </c>
      <c r="C48" s="1">
        <v>43900</v>
      </c>
      <c r="D48" s="14">
        <v>2882.22998046875</v>
      </c>
      <c r="E48" s="15">
        <v>47.299999237060497</v>
      </c>
      <c r="F48" s="14">
        <f t="shared" si="2"/>
        <v>135.669921875</v>
      </c>
      <c r="G48" s="15">
        <f t="shared" si="3"/>
        <v>-7.1599998474122017</v>
      </c>
    </row>
    <row r="49" spans="1:7" x14ac:dyDescent="0.25">
      <c r="A49">
        <f t="shared" si="0"/>
        <v>2020</v>
      </c>
      <c r="B49" t="str">
        <f t="shared" si="1"/>
        <v>March</v>
      </c>
      <c r="C49" s="1">
        <v>43901</v>
      </c>
      <c r="D49" s="14">
        <v>2741.3798828125</v>
      </c>
      <c r="E49" s="15">
        <v>53.900001525878899</v>
      </c>
      <c r="F49" s="14">
        <f t="shared" si="2"/>
        <v>-140.85009765625</v>
      </c>
      <c r="G49" s="15">
        <f t="shared" si="3"/>
        <v>6.600002288818402</v>
      </c>
    </row>
    <row r="50" spans="1:7" x14ac:dyDescent="0.25">
      <c r="A50">
        <f t="shared" si="0"/>
        <v>2020</v>
      </c>
      <c r="B50" t="str">
        <f t="shared" si="1"/>
        <v>March</v>
      </c>
      <c r="C50" s="1">
        <v>43902</v>
      </c>
      <c r="D50" s="14">
        <v>2480.63989257812</v>
      </c>
      <c r="E50" s="15">
        <v>75.470001220703097</v>
      </c>
      <c r="F50" s="14">
        <f t="shared" si="2"/>
        <v>-260.73999023438</v>
      </c>
      <c r="G50" s="15">
        <f t="shared" si="3"/>
        <v>21.569999694824197</v>
      </c>
    </row>
    <row r="51" spans="1:7" x14ac:dyDescent="0.25">
      <c r="A51">
        <f t="shared" si="0"/>
        <v>2020</v>
      </c>
      <c r="B51" t="str">
        <f t="shared" si="1"/>
        <v>March</v>
      </c>
      <c r="C51" s="1">
        <v>43903</v>
      </c>
      <c r="D51" s="14">
        <v>2711.02001953125</v>
      </c>
      <c r="E51" s="15">
        <v>57.830001831054702</v>
      </c>
      <c r="F51" s="14">
        <f t="shared" si="2"/>
        <v>230.38012695313</v>
      </c>
      <c r="G51" s="15">
        <f t="shared" si="3"/>
        <v>-17.639999389648395</v>
      </c>
    </row>
    <row r="52" spans="1:7" x14ac:dyDescent="0.25">
      <c r="A52">
        <f t="shared" si="0"/>
        <v>2020</v>
      </c>
      <c r="B52" t="str">
        <f t="shared" si="1"/>
        <v>March</v>
      </c>
      <c r="C52" s="1">
        <v>43906</v>
      </c>
      <c r="D52" s="14">
        <v>2386.1298828125</v>
      </c>
      <c r="E52" s="15">
        <v>82.690002441406193</v>
      </c>
      <c r="F52" s="14">
        <f t="shared" si="2"/>
        <v>-324.89013671875</v>
      </c>
      <c r="G52" s="15">
        <f t="shared" si="3"/>
        <v>24.860000610351491</v>
      </c>
    </row>
    <row r="53" spans="1:7" x14ac:dyDescent="0.25">
      <c r="A53">
        <f t="shared" si="0"/>
        <v>2020</v>
      </c>
      <c r="B53" t="str">
        <f t="shared" si="1"/>
        <v>March</v>
      </c>
      <c r="C53" s="1">
        <v>43907</v>
      </c>
      <c r="D53" s="14">
        <v>2529.18994140625</v>
      </c>
      <c r="E53" s="15">
        <v>75.910003662109403</v>
      </c>
      <c r="F53" s="14">
        <f t="shared" si="2"/>
        <v>143.06005859375</v>
      </c>
      <c r="G53" s="15">
        <f t="shared" si="3"/>
        <v>-6.7799987792967897</v>
      </c>
    </row>
    <row r="54" spans="1:7" x14ac:dyDescent="0.25">
      <c r="A54">
        <f t="shared" si="0"/>
        <v>2020</v>
      </c>
      <c r="B54" t="str">
        <f t="shared" si="1"/>
        <v>March</v>
      </c>
      <c r="C54" s="1">
        <v>43908</v>
      </c>
      <c r="D54" s="14">
        <v>2398.10009765625</v>
      </c>
      <c r="E54" s="15">
        <v>76.449996948242202</v>
      </c>
      <c r="F54" s="14">
        <f t="shared" si="2"/>
        <v>-131.08984375</v>
      </c>
      <c r="G54" s="15">
        <f t="shared" si="3"/>
        <v>0.53999328613279829</v>
      </c>
    </row>
    <row r="55" spans="1:7" x14ac:dyDescent="0.25">
      <c r="A55">
        <f t="shared" si="0"/>
        <v>2020</v>
      </c>
      <c r="B55" t="str">
        <f t="shared" si="1"/>
        <v>March</v>
      </c>
      <c r="C55" s="1">
        <v>43909</v>
      </c>
      <c r="D55" s="14">
        <v>2409.38989257812</v>
      </c>
      <c r="E55" s="15">
        <v>72</v>
      </c>
      <c r="F55" s="14">
        <f t="shared" si="2"/>
        <v>11.289794921869998</v>
      </c>
      <c r="G55" s="15">
        <f t="shared" si="3"/>
        <v>-4.4499969482422017</v>
      </c>
    </row>
    <row r="56" spans="1:7" x14ac:dyDescent="0.25">
      <c r="A56">
        <f t="shared" si="0"/>
        <v>2020</v>
      </c>
      <c r="B56" t="str">
        <f t="shared" si="1"/>
        <v>March</v>
      </c>
      <c r="C56" s="1">
        <v>43910</v>
      </c>
      <c r="D56" s="14">
        <v>2304.919921875</v>
      </c>
      <c r="E56" s="15">
        <v>66.040000915527301</v>
      </c>
      <c r="F56" s="14">
        <f t="shared" si="2"/>
        <v>-104.46997070312</v>
      </c>
      <c r="G56" s="15">
        <f t="shared" si="3"/>
        <v>-5.9599990844726989</v>
      </c>
    </row>
    <row r="57" spans="1:7" x14ac:dyDescent="0.25">
      <c r="A57">
        <f t="shared" si="0"/>
        <v>2020</v>
      </c>
      <c r="B57" t="str">
        <f t="shared" si="1"/>
        <v>March</v>
      </c>
      <c r="C57" s="1">
        <v>43913</v>
      </c>
      <c r="D57" s="14">
        <v>2237.39990234375</v>
      </c>
      <c r="E57" s="15">
        <v>61.590000152587898</v>
      </c>
      <c r="F57" s="14">
        <f t="shared" si="2"/>
        <v>-67.52001953125</v>
      </c>
      <c r="G57" s="15">
        <f t="shared" si="3"/>
        <v>-4.4500007629394034</v>
      </c>
    </row>
    <row r="58" spans="1:7" x14ac:dyDescent="0.25">
      <c r="A58">
        <f t="shared" si="0"/>
        <v>2020</v>
      </c>
      <c r="B58" t="str">
        <f t="shared" si="1"/>
        <v>March</v>
      </c>
      <c r="C58" s="1">
        <v>43914</v>
      </c>
      <c r="D58" s="14">
        <v>2447.330078125</v>
      </c>
      <c r="E58" s="15">
        <v>61.669998168945298</v>
      </c>
      <c r="F58" s="14">
        <f t="shared" si="2"/>
        <v>209.93017578125</v>
      </c>
      <c r="G58" s="15">
        <f t="shared" si="3"/>
        <v>7.9998016357400559E-2</v>
      </c>
    </row>
    <row r="59" spans="1:7" x14ac:dyDescent="0.25">
      <c r="A59">
        <f t="shared" si="0"/>
        <v>2020</v>
      </c>
      <c r="B59" t="str">
        <f t="shared" si="1"/>
        <v>March</v>
      </c>
      <c r="C59" s="1">
        <v>43915</v>
      </c>
      <c r="D59" s="14">
        <v>2475.56005859375</v>
      </c>
      <c r="E59" s="15">
        <v>63.950000762939503</v>
      </c>
      <c r="F59" s="14">
        <f t="shared" si="2"/>
        <v>28.22998046875</v>
      </c>
      <c r="G59" s="15">
        <f t="shared" si="3"/>
        <v>2.2800025939942046</v>
      </c>
    </row>
    <row r="60" spans="1:7" x14ac:dyDescent="0.25">
      <c r="A60">
        <f t="shared" si="0"/>
        <v>2020</v>
      </c>
      <c r="B60" t="str">
        <f t="shared" si="1"/>
        <v>March</v>
      </c>
      <c r="C60" s="1">
        <v>43916</v>
      </c>
      <c r="D60" s="14">
        <v>2630.07006835938</v>
      </c>
      <c r="E60" s="15">
        <v>61</v>
      </c>
      <c r="F60" s="14">
        <f t="shared" si="2"/>
        <v>154.51000976563</v>
      </c>
      <c r="G60" s="15">
        <f t="shared" si="3"/>
        <v>-2.9500007629395029</v>
      </c>
    </row>
    <row r="61" spans="1:7" x14ac:dyDescent="0.25">
      <c r="A61">
        <f t="shared" si="0"/>
        <v>2020</v>
      </c>
      <c r="B61" t="str">
        <f t="shared" si="1"/>
        <v>March</v>
      </c>
      <c r="C61" s="1">
        <v>43917</v>
      </c>
      <c r="D61" s="14">
        <v>2541.46997070312</v>
      </c>
      <c r="E61" s="15">
        <v>65.540000915527301</v>
      </c>
      <c r="F61" s="14">
        <f t="shared" si="2"/>
        <v>-88.600097656260004</v>
      </c>
      <c r="G61" s="15">
        <f t="shared" si="3"/>
        <v>4.5400009155273011</v>
      </c>
    </row>
    <row r="62" spans="1:7" x14ac:dyDescent="0.25">
      <c r="A62">
        <f t="shared" si="0"/>
        <v>2020</v>
      </c>
      <c r="B62" t="str">
        <f t="shared" si="1"/>
        <v>March</v>
      </c>
      <c r="C62" s="1">
        <v>43920</v>
      </c>
      <c r="D62" s="14">
        <v>2626.64990234375</v>
      </c>
      <c r="E62" s="15">
        <v>57.080001831054702</v>
      </c>
      <c r="F62" s="14">
        <f t="shared" si="2"/>
        <v>85.179931640630002</v>
      </c>
      <c r="G62" s="15">
        <f t="shared" si="3"/>
        <v>-8.4599990844725994</v>
      </c>
    </row>
    <row r="63" spans="1:7" x14ac:dyDescent="0.25">
      <c r="A63">
        <f t="shared" si="0"/>
        <v>2020</v>
      </c>
      <c r="B63" t="str">
        <f t="shared" si="1"/>
        <v>March</v>
      </c>
      <c r="C63" s="1">
        <v>43921</v>
      </c>
      <c r="D63" s="14">
        <v>2584.59008789062</v>
      </c>
      <c r="E63" s="15">
        <v>53.540000915527301</v>
      </c>
      <c r="F63" s="14">
        <f t="shared" si="2"/>
        <v>-42.059814453130002</v>
      </c>
      <c r="G63" s="15">
        <f t="shared" si="3"/>
        <v>-3.5400009155274006</v>
      </c>
    </row>
    <row r="64" spans="1:7" x14ac:dyDescent="0.25">
      <c r="A64">
        <f t="shared" si="0"/>
        <v>2020</v>
      </c>
      <c r="B64" t="str">
        <f t="shared" si="1"/>
        <v>April</v>
      </c>
      <c r="C64" s="1">
        <v>43922</v>
      </c>
      <c r="D64" s="14">
        <v>2470.5</v>
      </c>
      <c r="E64" s="15">
        <v>57.060001373291001</v>
      </c>
      <c r="F64" s="14">
        <f t="shared" si="2"/>
        <v>-114.09008789062</v>
      </c>
      <c r="G64" s="15">
        <f t="shared" si="3"/>
        <v>3.5200004577637003</v>
      </c>
    </row>
    <row r="65" spans="1:7" x14ac:dyDescent="0.25">
      <c r="A65">
        <f t="shared" si="0"/>
        <v>2020</v>
      </c>
      <c r="B65" t="str">
        <f t="shared" si="1"/>
        <v>April</v>
      </c>
      <c r="C65" s="1">
        <v>43923</v>
      </c>
      <c r="D65" s="14">
        <v>2526.89990234375</v>
      </c>
      <c r="E65" s="15">
        <v>50.909999847412102</v>
      </c>
      <c r="F65" s="14">
        <f t="shared" si="2"/>
        <v>56.39990234375</v>
      </c>
      <c r="G65" s="15">
        <f t="shared" si="3"/>
        <v>-6.1500015258788991</v>
      </c>
    </row>
    <row r="66" spans="1:7" x14ac:dyDescent="0.25">
      <c r="A66">
        <f t="shared" si="0"/>
        <v>2020</v>
      </c>
      <c r="B66" t="str">
        <f t="shared" si="1"/>
        <v>April</v>
      </c>
      <c r="C66" s="1">
        <v>43924</v>
      </c>
      <c r="D66" s="14">
        <v>2488.64990234375</v>
      </c>
      <c r="E66" s="15">
        <v>46.799999237060497</v>
      </c>
      <c r="F66" s="14">
        <f t="shared" si="2"/>
        <v>-38.25</v>
      </c>
      <c r="G66" s="15">
        <f t="shared" si="3"/>
        <v>-4.1100006103516051</v>
      </c>
    </row>
    <row r="67" spans="1:7" x14ac:dyDescent="0.25">
      <c r="A67">
        <f t="shared" ref="A67:A130" si="4">YEAR(C67)</f>
        <v>2020</v>
      </c>
      <c r="B67" t="str">
        <f t="shared" ref="B67:B130" si="5">TEXT(C67,"mmmm")</f>
        <v>April</v>
      </c>
      <c r="C67" s="1">
        <v>43927</v>
      </c>
      <c r="D67" s="14">
        <v>2663.67993164062</v>
      </c>
      <c r="E67" s="15">
        <v>45.240001678466797</v>
      </c>
      <c r="F67" s="14">
        <f t="shared" si="2"/>
        <v>175.03002929687</v>
      </c>
      <c r="G67" s="15">
        <f t="shared" si="3"/>
        <v>-1.5599975585937003</v>
      </c>
    </row>
    <row r="68" spans="1:7" x14ac:dyDescent="0.25">
      <c r="A68">
        <f t="shared" si="4"/>
        <v>2020</v>
      </c>
      <c r="B68" t="str">
        <f t="shared" si="5"/>
        <v>April</v>
      </c>
      <c r="C68" s="1">
        <v>43928</v>
      </c>
      <c r="D68" s="14">
        <v>2659.40991210938</v>
      </c>
      <c r="E68" s="15">
        <v>46.700000762939503</v>
      </c>
      <c r="F68" s="14">
        <f t="shared" ref="F68:F131" si="6">D68-D67</f>
        <v>-4.2700195312399956</v>
      </c>
      <c r="G68" s="15">
        <f t="shared" ref="G68:G131" si="7">E68-E67</f>
        <v>1.459999084472706</v>
      </c>
    </row>
    <row r="69" spans="1:7" x14ac:dyDescent="0.25">
      <c r="A69">
        <f t="shared" si="4"/>
        <v>2020</v>
      </c>
      <c r="B69" t="str">
        <f t="shared" si="5"/>
        <v>April</v>
      </c>
      <c r="C69" s="1">
        <v>43929</v>
      </c>
      <c r="D69" s="14">
        <v>2749.97998046875</v>
      </c>
      <c r="E69" s="15">
        <v>43.349998474121101</v>
      </c>
      <c r="F69" s="14">
        <f t="shared" si="6"/>
        <v>90.570068359369998</v>
      </c>
      <c r="G69" s="15">
        <f t="shared" si="7"/>
        <v>-3.350002288818402</v>
      </c>
    </row>
    <row r="70" spans="1:7" x14ac:dyDescent="0.25">
      <c r="A70">
        <f t="shared" si="4"/>
        <v>2020</v>
      </c>
      <c r="B70" t="str">
        <f t="shared" si="5"/>
        <v>April</v>
      </c>
      <c r="C70" s="1">
        <v>43930</v>
      </c>
      <c r="D70" s="14">
        <v>2789.82006835938</v>
      </c>
      <c r="E70" s="15">
        <v>41.669998168945298</v>
      </c>
      <c r="F70" s="14">
        <f t="shared" si="6"/>
        <v>39.840087890630002</v>
      </c>
      <c r="G70" s="15">
        <f t="shared" si="7"/>
        <v>-1.6800003051758026</v>
      </c>
    </row>
    <row r="71" spans="1:7" x14ac:dyDescent="0.25">
      <c r="A71">
        <f t="shared" si="4"/>
        <v>2020</v>
      </c>
      <c r="B71" t="str">
        <f t="shared" si="5"/>
        <v>April</v>
      </c>
      <c r="C71" s="1">
        <v>43934</v>
      </c>
      <c r="D71" s="14">
        <v>2761.6298828125</v>
      </c>
      <c r="E71" s="15">
        <v>41.169998168945298</v>
      </c>
      <c r="F71" s="14">
        <f t="shared" si="6"/>
        <v>-28.190185546880002</v>
      </c>
      <c r="G71" s="15">
        <f t="shared" si="7"/>
        <v>-0.5</v>
      </c>
    </row>
    <row r="72" spans="1:7" x14ac:dyDescent="0.25">
      <c r="A72">
        <f t="shared" si="4"/>
        <v>2020</v>
      </c>
      <c r="B72" t="str">
        <f t="shared" si="5"/>
        <v>April</v>
      </c>
      <c r="C72" s="1">
        <v>43935</v>
      </c>
      <c r="D72" s="14">
        <v>2846.06005859375</v>
      </c>
      <c r="E72" s="15">
        <v>37.759998321533203</v>
      </c>
      <c r="F72" s="14">
        <f t="shared" si="6"/>
        <v>84.43017578125</v>
      </c>
      <c r="G72" s="15">
        <f t="shared" si="7"/>
        <v>-3.4099998474120952</v>
      </c>
    </row>
    <row r="73" spans="1:7" x14ac:dyDescent="0.25">
      <c r="A73">
        <f t="shared" si="4"/>
        <v>2020</v>
      </c>
      <c r="B73" t="str">
        <f t="shared" si="5"/>
        <v>April</v>
      </c>
      <c r="C73" s="1">
        <v>43936</v>
      </c>
      <c r="D73" s="14">
        <v>2783.36010742188</v>
      </c>
      <c r="E73" s="15">
        <v>40.840000152587898</v>
      </c>
      <c r="F73" s="14">
        <f t="shared" si="6"/>
        <v>-62.699951171869998</v>
      </c>
      <c r="G73" s="15">
        <f t="shared" si="7"/>
        <v>3.0800018310546946</v>
      </c>
    </row>
    <row r="74" spans="1:7" x14ac:dyDescent="0.25">
      <c r="A74">
        <f t="shared" si="4"/>
        <v>2020</v>
      </c>
      <c r="B74" t="str">
        <f t="shared" si="5"/>
        <v>April</v>
      </c>
      <c r="C74" s="1">
        <v>43937</v>
      </c>
      <c r="D74" s="14">
        <v>2799.55004882812</v>
      </c>
      <c r="E74" s="15">
        <v>40.110000610351598</v>
      </c>
      <c r="F74" s="14">
        <f t="shared" si="6"/>
        <v>16.189941406239996</v>
      </c>
      <c r="G74" s="15">
        <f t="shared" si="7"/>
        <v>-0.7299995422362997</v>
      </c>
    </row>
    <row r="75" spans="1:7" x14ac:dyDescent="0.25">
      <c r="A75">
        <f t="shared" si="4"/>
        <v>2020</v>
      </c>
      <c r="B75" t="str">
        <f t="shared" si="5"/>
        <v>April</v>
      </c>
      <c r="C75" s="1">
        <v>43938</v>
      </c>
      <c r="D75" s="14">
        <v>2874.56005859375</v>
      </c>
      <c r="E75" s="15">
        <v>38.150001525878899</v>
      </c>
      <c r="F75" s="14">
        <f t="shared" si="6"/>
        <v>75.010009765630002</v>
      </c>
      <c r="G75" s="15">
        <f t="shared" si="7"/>
        <v>-1.9599990844726989</v>
      </c>
    </row>
    <row r="76" spans="1:7" x14ac:dyDescent="0.25">
      <c r="A76">
        <f t="shared" si="4"/>
        <v>2020</v>
      </c>
      <c r="B76" t="str">
        <f t="shared" si="5"/>
        <v>April</v>
      </c>
      <c r="C76" s="1">
        <v>43941</v>
      </c>
      <c r="D76" s="14">
        <v>2823.15991210938</v>
      </c>
      <c r="E76" s="15">
        <v>43.830001831054702</v>
      </c>
      <c r="F76" s="14">
        <f t="shared" si="6"/>
        <v>-51.400146484369998</v>
      </c>
      <c r="G76" s="15">
        <f t="shared" si="7"/>
        <v>5.6800003051758026</v>
      </c>
    </row>
    <row r="77" spans="1:7" x14ac:dyDescent="0.25">
      <c r="A77">
        <f t="shared" si="4"/>
        <v>2020</v>
      </c>
      <c r="B77" t="str">
        <f t="shared" si="5"/>
        <v>April</v>
      </c>
      <c r="C77" s="1">
        <v>43942</v>
      </c>
      <c r="D77" s="14">
        <v>2736.56005859375</v>
      </c>
      <c r="E77" s="15">
        <v>45.409999847412102</v>
      </c>
      <c r="F77" s="14">
        <f t="shared" si="6"/>
        <v>-86.599853515630002</v>
      </c>
      <c r="G77" s="15">
        <f t="shared" si="7"/>
        <v>1.5799980163574006</v>
      </c>
    </row>
    <row r="78" spans="1:7" x14ac:dyDescent="0.25">
      <c r="A78">
        <f t="shared" si="4"/>
        <v>2020</v>
      </c>
      <c r="B78" t="str">
        <f t="shared" si="5"/>
        <v>April</v>
      </c>
      <c r="C78" s="1">
        <v>43943</v>
      </c>
      <c r="D78" s="14">
        <v>2799.31005859375</v>
      </c>
      <c r="E78" s="15">
        <v>41.9799995422363</v>
      </c>
      <c r="F78" s="14">
        <f t="shared" si="6"/>
        <v>62.75</v>
      </c>
      <c r="G78" s="15">
        <f t="shared" si="7"/>
        <v>-3.4300003051758026</v>
      </c>
    </row>
    <row r="79" spans="1:7" x14ac:dyDescent="0.25">
      <c r="A79">
        <f t="shared" si="4"/>
        <v>2020</v>
      </c>
      <c r="B79" t="str">
        <f t="shared" si="5"/>
        <v>April</v>
      </c>
      <c r="C79" s="1">
        <v>43944</v>
      </c>
      <c r="D79" s="14">
        <v>2797.80004882812</v>
      </c>
      <c r="E79" s="15">
        <v>41.380001068115199</v>
      </c>
      <c r="F79" s="14">
        <f t="shared" si="6"/>
        <v>-1.5100097656300022</v>
      </c>
      <c r="G79" s="15">
        <f t="shared" si="7"/>
        <v>-0.59999847412110086</v>
      </c>
    </row>
    <row r="80" spans="1:7" x14ac:dyDescent="0.25">
      <c r="A80">
        <f t="shared" si="4"/>
        <v>2020</v>
      </c>
      <c r="B80" t="str">
        <f t="shared" si="5"/>
        <v>April</v>
      </c>
      <c r="C80" s="1">
        <v>43945</v>
      </c>
      <c r="D80" s="14">
        <v>2836.73999023438</v>
      </c>
      <c r="E80" s="15">
        <v>35.930000305175803</v>
      </c>
      <c r="F80" s="14">
        <f t="shared" si="6"/>
        <v>38.939941406260004</v>
      </c>
      <c r="G80" s="15">
        <f t="shared" si="7"/>
        <v>-5.4500007629393963</v>
      </c>
    </row>
    <row r="81" spans="1:7" x14ac:dyDescent="0.25">
      <c r="A81">
        <f t="shared" si="4"/>
        <v>2020</v>
      </c>
      <c r="B81" t="str">
        <f t="shared" si="5"/>
        <v>April</v>
      </c>
      <c r="C81" s="1">
        <v>43948</v>
      </c>
      <c r="D81" s="14">
        <v>2878.47998046875</v>
      </c>
      <c r="E81" s="15">
        <v>33.290000915527301</v>
      </c>
      <c r="F81" s="14">
        <f t="shared" si="6"/>
        <v>41.739990234369998</v>
      </c>
      <c r="G81" s="15">
        <f t="shared" si="7"/>
        <v>-2.6399993896485014</v>
      </c>
    </row>
    <row r="82" spans="1:7" x14ac:dyDescent="0.25">
      <c r="A82">
        <f t="shared" si="4"/>
        <v>2020</v>
      </c>
      <c r="B82" t="str">
        <f t="shared" si="5"/>
        <v>April</v>
      </c>
      <c r="C82" s="1">
        <v>43949</v>
      </c>
      <c r="D82" s="14">
        <v>2863.38989257812</v>
      </c>
      <c r="E82" s="15">
        <v>33.569999694824197</v>
      </c>
      <c r="F82" s="14">
        <f t="shared" si="6"/>
        <v>-15.090087890630002</v>
      </c>
      <c r="G82" s="15">
        <f t="shared" si="7"/>
        <v>0.27999877929689632</v>
      </c>
    </row>
    <row r="83" spans="1:7" x14ac:dyDescent="0.25">
      <c r="A83">
        <f t="shared" si="4"/>
        <v>2020</v>
      </c>
      <c r="B83" t="str">
        <f t="shared" si="5"/>
        <v>April</v>
      </c>
      <c r="C83" s="1">
        <v>43950</v>
      </c>
      <c r="D83" s="14">
        <v>2939.51000976562</v>
      </c>
      <c r="E83" s="15">
        <v>31.2299995422363</v>
      </c>
      <c r="F83" s="14">
        <f t="shared" si="6"/>
        <v>76.1201171875</v>
      </c>
      <c r="G83" s="15">
        <f t="shared" si="7"/>
        <v>-2.3400001525878977</v>
      </c>
    </row>
    <row r="84" spans="1:7" x14ac:dyDescent="0.25">
      <c r="A84">
        <f t="shared" si="4"/>
        <v>2020</v>
      </c>
      <c r="B84" t="str">
        <f t="shared" si="5"/>
        <v>April</v>
      </c>
      <c r="C84" s="1">
        <v>43951</v>
      </c>
      <c r="D84" s="14">
        <v>2912.42993164062</v>
      </c>
      <c r="E84" s="15">
        <v>34.150001525878899</v>
      </c>
      <c r="F84" s="14">
        <f t="shared" si="6"/>
        <v>-27.080078125</v>
      </c>
      <c r="G84" s="15">
        <f t="shared" si="7"/>
        <v>2.9200019836425994</v>
      </c>
    </row>
    <row r="85" spans="1:7" x14ac:dyDescent="0.25">
      <c r="A85">
        <f t="shared" si="4"/>
        <v>2020</v>
      </c>
      <c r="B85" t="str">
        <f t="shared" si="5"/>
        <v>May</v>
      </c>
      <c r="C85" s="1">
        <v>43952</v>
      </c>
      <c r="D85" s="14">
        <v>2830.7099609375</v>
      </c>
      <c r="E85" s="15">
        <v>37.189998626708999</v>
      </c>
      <c r="F85" s="14">
        <f t="shared" si="6"/>
        <v>-81.719970703119998</v>
      </c>
      <c r="G85" s="15">
        <f t="shared" si="7"/>
        <v>3.0399971008300994</v>
      </c>
    </row>
    <row r="86" spans="1:7" x14ac:dyDescent="0.25">
      <c r="A86">
        <f t="shared" si="4"/>
        <v>2020</v>
      </c>
      <c r="B86" t="str">
        <f t="shared" si="5"/>
        <v>May</v>
      </c>
      <c r="C86" s="1">
        <v>43955</v>
      </c>
      <c r="D86" s="14">
        <v>2842.73999023438</v>
      </c>
      <c r="E86" s="15">
        <v>35.970001220703097</v>
      </c>
      <c r="F86" s="14">
        <f t="shared" si="6"/>
        <v>12.030029296880002</v>
      </c>
      <c r="G86" s="15">
        <f t="shared" si="7"/>
        <v>-1.219997406005902</v>
      </c>
    </row>
    <row r="87" spans="1:7" x14ac:dyDescent="0.25">
      <c r="A87">
        <f t="shared" si="4"/>
        <v>2020</v>
      </c>
      <c r="B87" t="str">
        <f t="shared" si="5"/>
        <v>May</v>
      </c>
      <c r="C87" s="1">
        <v>43956</v>
      </c>
      <c r="D87" s="14">
        <v>2868.43994140625</v>
      </c>
      <c r="E87" s="15">
        <v>33.610000610351598</v>
      </c>
      <c r="F87" s="14">
        <f t="shared" si="6"/>
        <v>25.699951171869998</v>
      </c>
      <c r="G87" s="15">
        <f t="shared" si="7"/>
        <v>-2.3600006103514986</v>
      </c>
    </row>
    <row r="88" spans="1:7" x14ac:dyDescent="0.25">
      <c r="A88">
        <f t="shared" si="4"/>
        <v>2020</v>
      </c>
      <c r="B88" t="str">
        <f t="shared" si="5"/>
        <v>May</v>
      </c>
      <c r="C88" s="1">
        <v>43957</v>
      </c>
      <c r="D88" s="14">
        <v>2848.419921875</v>
      </c>
      <c r="E88" s="15">
        <v>34.119998931884801</v>
      </c>
      <c r="F88" s="14">
        <f t="shared" si="6"/>
        <v>-20.02001953125</v>
      </c>
      <c r="G88" s="15">
        <f t="shared" si="7"/>
        <v>0.50999832153320313</v>
      </c>
    </row>
    <row r="89" spans="1:7" x14ac:dyDescent="0.25">
      <c r="A89">
        <f t="shared" si="4"/>
        <v>2020</v>
      </c>
      <c r="B89" t="str">
        <f t="shared" si="5"/>
        <v>May</v>
      </c>
      <c r="C89" s="1">
        <v>43958</v>
      </c>
      <c r="D89" s="14">
        <v>2881.18994140625</v>
      </c>
      <c r="E89" s="15">
        <v>31.440000534057599</v>
      </c>
      <c r="F89" s="14">
        <f t="shared" si="6"/>
        <v>32.77001953125</v>
      </c>
      <c r="G89" s="15">
        <f t="shared" si="7"/>
        <v>-2.6799983978272017</v>
      </c>
    </row>
    <row r="90" spans="1:7" x14ac:dyDescent="0.25">
      <c r="A90">
        <f t="shared" si="4"/>
        <v>2020</v>
      </c>
      <c r="B90" t="str">
        <f t="shared" si="5"/>
        <v>May</v>
      </c>
      <c r="C90" s="1">
        <v>43959</v>
      </c>
      <c r="D90" s="14">
        <v>2929.80004882812</v>
      </c>
      <c r="E90" s="15">
        <v>27.9799995422363</v>
      </c>
      <c r="F90" s="14">
        <f t="shared" si="6"/>
        <v>48.610107421869998</v>
      </c>
      <c r="G90" s="15">
        <f t="shared" si="7"/>
        <v>-3.4600009918212997</v>
      </c>
    </row>
    <row r="91" spans="1:7" x14ac:dyDescent="0.25">
      <c r="A91">
        <f t="shared" si="4"/>
        <v>2020</v>
      </c>
      <c r="B91" t="str">
        <f t="shared" si="5"/>
        <v>May</v>
      </c>
      <c r="C91" s="1">
        <v>43962</v>
      </c>
      <c r="D91" s="14">
        <v>2930.18994140625</v>
      </c>
      <c r="E91" s="15">
        <v>27.569999694824201</v>
      </c>
      <c r="F91" s="14">
        <f t="shared" si="6"/>
        <v>0.38989257813000222</v>
      </c>
      <c r="G91" s="15">
        <f t="shared" si="7"/>
        <v>-0.40999984741209872</v>
      </c>
    </row>
    <row r="92" spans="1:7" x14ac:dyDescent="0.25">
      <c r="A92">
        <f t="shared" si="4"/>
        <v>2020</v>
      </c>
      <c r="B92" t="str">
        <f t="shared" si="5"/>
        <v>May</v>
      </c>
      <c r="C92" s="1">
        <v>43963</v>
      </c>
      <c r="D92" s="14">
        <v>2870.1201171875</v>
      </c>
      <c r="E92" s="15">
        <v>33.040000915527301</v>
      </c>
      <c r="F92" s="14">
        <f t="shared" si="6"/>
        <v>-60.06982421875</v>
      </c>
      <c r="G92" s="15">
        <f t="shared" si="7"/>
        <v>5.4700012207031001</v>
      </c>
    </row>
    <row r="93" spans="1:7" x14ac:dyDescent="0.25">
      <c r="A93">
        <f t="shared" si="4"/>
        <v>2020</v>
      </c>
      <c r="B93" t="str">
        <f t="shared" si="5"/>
        <v>May</v>
      </c>
      <c r="C93" s="1">
        <v>43964</v>
      </c>
      <c r="D93" s="14">
        <v>2820</v>
      </c>
      <c r="E93" s="15">
        <v>35.279998779296903</v>
      </c>
      <c r="F93" s="14">
        <f t="shared" si="6"/>
        <v>-50.1201171875</v>
      </c>
      <c r="G93" s="15">
        <f t="shared" si="7"/>
        <v>2.2399978637696023</v>
      </c>
    </row>
    <row r="94" spans="1:7" x14ac:dyDescent="0.25">
      <c r="A94">
        <f t="shared" si="4"/>
        <v>2020</v>
      </c>
      <c r="B94" t="str">
        <f t="shared" si="5"/>
        <v>May</v>
      </c>
      <c r="C94" s="1">
        <v>43965</v>
      </c>
      <c r="D94" s="14">
        <v>2852.5</v>
      </c>
      <c r="E94" s="15">
        <v>32.610000610351598</v>
      </c>
      <c r="F94" s="14">
        <f t="shared" si="6"/>
        <v>32.5</v>
      </c>
      <c r="G94" s="15">
        <f t="shared" si="7"/>
        <v>-2.6699981689453054</v>
      </c>
    </row>
    <row r="95" spans="1:7" x14ac:dyDescent="0.25">
      <c r="A95">
        <f t="shared" si="4"/>
        <v>2020</v>
      </c>
      <c r="B95" t="str">
        <f t="shared" si="5"/>
        <v>May</v>
      </c>
      <c r="C95" s="1">
        <v>43966</v>
      </c>
      <c r="D95" s="14">
        <v>2863.69995117188</v>
      </c>
      <c r="E95" s="15">
        <v>31.889999389648398</v>
      </c>
      <c r="F95" s="14">
        <f t="shared" si="6"/>
        <v>11.199951171880002</v>
      </c>
      <c r="G95" s="15">
        <f t="shared" si="7"/>
        <v>-0.72000122070319961</v>
      </c>
    </row>
    <row r="96" spans="1:7" x14ac:dyDescent="0.25">
      <c r="A96">
        <f t="shared" si="4"/>
        <v>2020</v>
      </c>
      <c r="B96" t="str">
        <f t="shared" si="5"/>
        <v>May</v>
      </c>
      <c r="C96" s="1">
        <v>43969</v>
      </c>
      <c r="D96" s="14">
        <v>2953.90991210938</v>
      </c>
      <c r="E96" s="15">
        <v>29.299999237060501</v>
      </c>
      <c r="F96" s="14">
        <f t="shared" si="6"/>
        <v>90.2099609375</v>
      </c>
      <c r="G96" s="15">
        <f t="shared" si="7"/>
        <v>-2.5900001525878977</v>
      </c>
    </row>
    <row r="97" spans="1:7" x14ac:dyDescent="0.25">
      <c r="A97">
        <f t="shared" si="4"/>
        <v>2020</v>
      </c>
      <c r="B97" t="str">
        <f t="shared" si="5"/>
        <v>May</v>
      </c>
      <c r="C97" s="1">
        <v>43970</v>
      </c>
      <c r="D97" s="14">
        <v>2922.93994140625</v>
      </c>
      <c r="E97" s="15">
        <v>30.530000686645501</v>
      </c>
      <c r="F97" s="14">
        <f t="shared" si="6"/>
        <v>-30.969970703130002</v>
      </c>
      <c r="G97" s="15">
        <f t="shared" si="7"/>
        <v>1.230001449585</v>
      </c>
    </row>
    <row r="98" spans="1:7" x14ac:dyDescent="0.25">
      <c r="A98">
        <f t="shared" si="4"/>
        <v>2020</v>
      </c>
      <c r="B98" t="str">
        <f t="shared" si="5"/>
        <v>May</v>
      </c>
      <c r="C98" s="1">
        <v>43971</v>
      </c>
      <c r="D98" s="14">
        <v>2971.61010742188</v>
      </c>
      <c r="E98" s="15">
        <v>27.9899997711182</v>
      </c>
      <c r="F98" s="14">
        <f t="shared" si="6"/>
        <v>48.670166015630002</v>
      </c>
      <c r="G98" s="15">
        <f t="shared" si="7"/>
        <v>-2.5400009155273011</v>
      </c>
    </row>
    <row r="99" spans="1:7" x14ac:dyDescent="0.25">
      <c r="A99">
        <f t="shared" si="4"/>
        <v>2020</v>
      </c>
      <c r="B99" t="str">
        <f t="shared" si="5"/>
        <v>May</v>
      </c>
      <c r="C99" s="1">
        <v>43972</v>
      </c>
      <c r="D99" s="14">
        <v>2948.51000976562</v>
      </c>
      <c r="E99" s="15">
        <v>29.530000686645501</v>
      </c>
      <c r="F99" s="14">
        <f t="shared" si="6"/>
        <v>-23.100097656260004</v>
      </c>
      <c r="G99" s="15">
        <f t="shared" si="7"/>
        <v>1.5400009155273011</v>
      </c>
    </row>
    <row r="100" spans="1:7" x14ac:dyDescent="0.25">
      <c r="A100">
        <f t="shared" si="4"/>
        <v>2020</v>
      </c>
      <c r="B100" t="str">
        <f t="shared" si="5"/>
        <v>May</v>
      </c>
      <c r="C100" s="1">
        <v>43973</v>
      </c>
      <c r="D100" s="14">
        <v>2955.44995117188</v>
      </c>
      <c r="E100" s="15">
        <v>28.159999847412099</v>
      </c>
      <c r="F100" s="14">
        <f t="shared" si="6"/>
        <v>6.9399414062600044</v>
      </c>
      <c r="G100" s="15">
        <f t="shared" si="7"/>
        <v>-1.370000839233402</v>
      </c>
    </row>
    <row r="101" spans="1:7" x14ac:dyDescent="0.25">
      <c r="A101">
        <f t="shared" si="4"/>
        <v>2020</v>
      </c>
      <c r="B101" t="str">
        <f t="shared" si="5"/>
        <v>May</v>
      </c>
      <c r="C101" s="1">
        <v>43977</v>
      </c>
      <c r="D101" s="14">
        <v>2991.77001953125</v>
      </c>
      <c r="E101" s="15">
        <v>28.0100002288818</v>
      </c>
      <c r="F101" s="14">
        <f t="shared" si="6"/>
        <v>36.320068359369998</v>
      </c>
      <c r="G101" s="15">
        <f t="shared" si="7"/>
        <v>-0.14999961853029831</v>
      </c>
    </row>
    <row r="102" spans="1:7" x14ac:dyDescent="0.25">
      <c r="A102">
        <f t="shared" si="4"/>
        <v>2020</v>
      </c>
      <c r="B102" t="str">
        <f t="shared" si="5"/>
        <v>May</v>
      </c>
      <c r="C102" s="1">
        <v>43978</v>
      </c>
      <c r="D102" s="14">
        <v>3036.1298828125</v>
      </c>
      <c r="E102" s="15">
        <v>27.620000839233398</v>
      </c>
      <c r="F102" s="14">
        <f t="shared" si="6"/>
        <v>44.35986328125</v>
      </c>
      <c r="G102" s="15">
        <f t="shared" si="7"/>
        <v>-0.38999938964840197</v>
      </c>
    </row>
    <row r="103" spans="1:7" x14ac:dyDescent="0.25">
      <c r="A103">
        <f t="shared" si="4"/>
        <v>2020</v>
      </c>
      <c r="B103" t="str">
        <f t="shared" si="5"/>
        <v>May</v>
      </c>
      <c r="C103" s="1">
        <v>43979</v>
      </c>
      <c r="D103" s="14">
        <v>3029.72998046875</v>
      </c>
      <c r="E103" s="15">
        <v>28.590000152587901</v>
      </c>
      <c r="F103" s="14">
        <f t="shared" si="6"/>
        <v>-6.39990234375</v>
      </c>
      <c r="G103" s="15">
        <f t="shared" si="7"/>
        <v>0.96999931335450285</v>
      </c>
    </row>
    <row r="104" spans="1:7" x14ac:dyDescent="0.25">
      <c r="A104">
        <f t="shared" si="4"/>
        <v>2020</v>
      </c>
      <c r="B104" t="str">
        <f t="shared" si="5"/>
        <v>May</v>
      </c>
      <c r="C104" s="1">
        <v>43980</v>
      </c>
      <c r="D104" s="14">
        <v>3044.31005859375</v>
      </c>
      <c r="E104" s="15">
        <v>27.5100002288818</v>
      </c>
      <c r="F104" s="14">
        <f t="shared" si="6"/>
        <v>14.580078125</v>
      </c>
      <c r="G104" s="15">
        <f t="shared" si="7"/>
        <v>-1.0799999237061009</v>
      </c>
    </row>
    <row r="105" spans="1:7" x14ac:dyDescent="0.25">
      <c r="A105">
        <f t="shared" si="4"/>
        <v>2020</v>
      </c>
      <c r="B105" t="str">
        <f t="shared" si="5"/>
        <v>June</v>
      </c>
      <c r="C105" s="1">
        <v>43983</v>
      </c>
      <c r="D105" s="14">
        <v>3055.72998046875</v>
      </c>
      <c r="E105" s="15">
        <v>28.2299995422363</v>
      </c>
      <c r="F105" s="14">
        <f t="shared" si="6"/>
        <v>11.419921875</v>
      </c>
      <c r="G105" s="15">
        <f t="shared" si="7"/>
        <v>0.71999931335449929</v>
      </c>
    </row>
    <row r="106" spans="1:7" x14ac:dyDescent="0.25">
      <c r="A106">
        <f t="shared" si="4"/>
        <v>2020</v>
      </c>
      <c r="B106" t="str">
        <f t="shared" si="5"/>
        <v>June</v>
      </c>
      <c r="C106" s="1">
        <v>43984</v>
      </c>
      <c r="D106" s="14">
        <v>3080.82006835938</v>
      </c>
      <c r="E106" s="15">
        <v>26.840000152587901</v>
      </c>
      <c r="F106" s="14">
        <f t="shared" si="6"/>
        <v>25.090087890630002</v>
      </c>
      <c r="G106" s="15">
        <f t="shared" si="7"/>
        <v>-1.3899993896483984</v>
      </c>
    </row>
    <row r="107" spans="1:7" x14ac:dyDescent="0.25">
      <c r="A107">
        <f t="shared" si="4"/>
        <v>2020</v>
      </c>
      <c r="B107" t="str">
        <f t="shared" si="5"/>
        <v>June</v>
      </c>
      <c r="C107" s="1">
        <v>43985</v>
      </c>
      <c r="D107" s="14">
        <v>3122.8701171875</v>
      </c>
      <c r="E107" s="15">
        <v>25.659999847412099</v>
      </c>
      <c r="F107" s="14">
        <f t="shared" si="6"/>
        <v>42.050048828119998</v>
      </c>
      <c r="G107" s="15">
        <f t="shared" si="7"/>
        <v>-1.1800003051758026</v>
      </c>
    </row>
    <row r="108" spans="1:7" x14ac:dyDescent="0.25">
      <c r="A108">
        <f t="shared" si="4"/>
        <v>2020</v>
      </c>
      <c r="B108" t="str">
        <f t="shared" si="5"/>
        <v>June</v>
      </c>
      <c r="C108" s="1">
        <v>43986</v>
      </c>
      <c r="D108" s="14">
        <v>3112.35009765625</v>
      </c>
      <c r="E108" s="15">
        <v>25.809999465942401</v>
      </c>
      <c r="F108" s="14">
        <f t="shared" si="6"/>
        <v>-10.52001953125</v>
      </c>
      <c r="G108" s="15">
        <f t="shared" si="7"/>
        <v>0.14999961853030186</v>
      </c>
    </row>
    <row r="109" spans="1:7" x14ac:dyDescent="0.25">
      <c r="A109">
        <f t="shared" si="4"/>
        <v>2020</v>
      </c>
      <c r="B109" t="str">
        <f t="shared" si="5"/>
        <v>June</v>
      </c>
      <c r="C109" s="1">
        <v>43987</v>
      </c>
      <c r="D109" s="14">
        <v>3193.92993164062</v>
      </c>
      <c r="E109" s="15">
        <v>24.5200004577637</v>
      </c>
      <c r="F109" s="14">
        <f t="shared" si="6"/>
        <v>81.579833984369998</v>
      </c>
      <c r="G109" s="15">
        <f t="shared" si="7"/>
        <v>-1.2899990081787003</v>
      </c>
    </row>
    <row r="110" spans="1:7" x14ac:dyDescent="0.25">
      <c r="A110">
        <f t="shared" si="4"/>
        <v>2020</v>
      </c>
      <c r="B110" t="str">
        <f t="shared" si="5"/>
        <v>June</v>
      </c>
      <c r="C110" s="1">
        <v>43990</v>
      </c>
      <c r="D110" s="14">
        <v>3232.38989257812</v>
      </c>
      <c r="E110" s="15">
        <v>25.809999465942401</v>
      </c>
      <c r="F110" s="14">
        <f t="shared" si="6"/>
        <v>38.4599609375</v>
      </c>
      <c r="G110" s="15">
        <f t="shared" si="7"/>
        <v>1.2899990081787003</v>
      </c>
    </row>
    <row r="111" spans="1:7" x14ac:dyDescent="0.25">
      <c r="A111">
        <f t="shared" si="4"/>
        <v>2020</v>
      </c>
      <c r="B111" t="str">
        <f t="shared" si="5"/>
        <v>June</v>
      </c>
      <c r="C111" s="1">
        <v>43991</v>
      </c>
      <c r="D111" s="14">
        <v>3207.17993164062</v>
      </c>
      <c r="E111" s="15">
        <v>27.569999694824201</v>
      </c>
      <c r="F111" s="14">
        <f t="shared" si="6"/>
        <v>-25.2099609375</v>
      </c>
      <c r="G111" s="15">
        <f t="shared" si="7"/>
        <v>1.7600002288818004</v>
      </c>
    </row>
    <row r="112" spans="1:7" x14ac:dyDescent="0.25">
      <c r="A112">
        <f t="shared" si="4"/>
        <v>2020</v>
      </c>
      <c r="B112" t="str">
        <f t="shared" si="5"/>
        <v>June</v>
      </c>
      <c r="C112" s="1">
        <v>43992</v>
      </c>
      <c r="D112" s="14">
        <v>3190.13989257812</v>
      </c>
      <c r="E112" s="15">
        <v>27.569999694824201</v>
      </c>
      <c r="F112" s="14">
        <f t="shared" si="6"/>
        <v>-17.0400390625</v>
      </c>
      <c r="G112" s="15">
        <f t="shared" si="7"/>
        <v>0</v>
      </c>
    </row>
    <row r="113" spans="1:7" x14ac:dyDescent="0.25">
      <c r="A113">
        <f t="shared" si="4"/>
        <v>2020</v>
      </c>
      <c r="B113" t="str">
        <f t="shared" si="5"/>
        <v>June</v>
      </c>
      <c r="C113" s="1">
        <v>43993</v>
      </c>
      <c r="D113" s="14">
        <v>3002.10009765625</v>
      </c>
      <c r="E113" s="15">
        <v>40.790000915527301</v>
      </c>
      <c r="F113" s="14">
        <f t="shared" si="6"/>
        <v>-188.03979492187</v>
      </c>
      <c r="G113" s="15">
        <f t="shared" si="7"/>
        <v>13.2200012207031</v>
      </c>
    </row>
    <row r="114" spans="1:7" x14ac:dyDescent="0.25">
      <c r="A114">
        <f t="shared" si="4"/>
        <v>2020</v>
      </c>
      <c r="B114" t="str">
        <f t="shared" si="5"/>
        <v>June</v>
      </c>
      <c r="C114" s="1">
        <v>43994</v>
      </c>
      <c r="D114" s="14">
        <v>3041.31005859375</v>
      </c>
      <c r="E114" s="15">
        <v>36.090000152587898</v>
      </c>
      <c r="F114" s="14">
        <f t="shared" si="6"/>
        <v>39.2099609375</v>
      </c>
      <c r="G114" s="15">
        <f t="shared" si="7"/>
        <v>-4.7000007629394034</v>
      </c>
    </row>
    <row r="115" spans="1:7" x14ac:dyDescent="0.25">
      <c r="A115">
        <f t="shared" si="4"/>
        <v>2020</v>
      </c>
      <c r="B115" t="str">
        <f t="shared" si="5"/>
        <v>June</v>
      </c>
      <c r="C115" s="1">
        <v>43997</v>
      </c>
      <c r="D115" s="14">
        <v>3066.59008789062</v>
      </c>
      <c r="E115" s="15">
        <v>34.400001525878899</v>
      </c>
      <c r="F115" s="14">
        <f t="shared" si="6"/>
        <v>25.280029296869998</v>
      </c>
      <c r="G115" s="15">
        <f t="shared" si="7"/>
        <v>-1.6899986267089986</v>
      </c>
    </row>
    <row r="116" spans="1:7" x14ac:dyDescent="0.25">
      <c r="A116">
        <f t="shared" si="4"/>
        <v>2020</v>
      </c>
      <c r="B116" t="str">
        <f t="shared" si="5"/>
        <v>June</v>
      </c>
      <c r="C116" s="1">
        <v>43998</v>
      </c>
      <c r="D116" s="14">
        <v>3124.73999023438</v>
      </c>
      <c r="E116" s="15">
        <v>33.669998168945298</v>
      </c>
      <c r="F116" s="14">
        <f t="shared" si="6"/>
        <v>58.149902343760004</v>
      </c>
      <c r="G116" s="15">
        <f t="shared" si="7"/>
        <v>-0.73000335693360086</v>
      </c>
    </row>
    <row r="117" spans="1:7" x14ac:dyDescent="0.25">
      <c r="A117">
        <f t="shared" si="4"/>
        <v>2020</v>
      </c>
      <c r="B117" t="str">
        <f t="shared" si="5"/>
        <v>June</v>
      </c>
      <c r="C117" s="1">
        <v>43999</v>
      </c>
      <c r="D117" s="14">
        <v>3113.48999023438</v>
      </c>
      <c r="E117" s="15">
        <v>33.470001220703097</v>
      </c>
      <c r="F117" s="14">
        <f t="shared" si="6"/>
        <v>-11.25</v>
      </c>
      <c r="G117" s="15">
        <f t="shared" si="7"/>
        <v>-0.19999694824220171</v>
      </c>
    </row>
    <row r="118" spans="1:7" x14ac:dyDescent="0.25">
      <c r="A118">
        <f t="shared" si="4"/>
        <v>2020</v>
      </c>
      <c r="B118" t="str">
        <f t="shared" si="5"/>
        <v>June</v>
      </c>
      <c r="C118" s="1">
        <v>44000</v>
      </c>
      <c r="D118" s="14">
        <v>3115.34008789062</v>
      </c>
      <c r="E118" s="15">
        <v>32.939998626708999</v>
      </c>
      <c r="F118" s="14">
        <f t="shared" si="6"/>
        <v>1.8500976562399956</v>
      </c>
      <c r="G118" s="15">
        <f t="shared" si="7"/>
        <v>-0.53000259399409799</v>
      </c>
    </row>
    <row r="119" spans="1:7" x14ac:dyDescent="0.25">
      <c r="A119">
        <f t="shared" si="4"/>
        <v>2020</v>
      </c>
      <c r="B119" t="str">
        <f t="shared" si="5"/>
        <v>June</v>
      </c>
      <c r="C119" s="1">
        <v>44001</v>
      </c>
      <c r="D119" s="14">
        <v>3097.73999023438</v>
      </c>
      <c r="E119" s="15">
        <v>35.119998931884801</v>
      </c>
      <c r="F119" s="14">
        <f t="shared" si="6"/>
        <v>-17.600097656239996</v>
      </c>
      <c r="G119" s="15">
        <f t="shared" si="7"/>
        <v>2.1800003051758026</v>
      </c>
    </row>
    <row r="120" spans="1:7" x14ac:dyDescent="0.25">
      <c r="A120">
        <f t="shared" si="4"/>
        <v>2020</v>
      </c>
      <c r="B120" t="str">
        <f t="shared" si="5"/>
        <v>June</v>
      </c>
      <c r="C120" s="1">
        <v>44004</v>
      </c>
      <c r="D120" s="14">
        <v>3117.86010742188</v>
      </c>
      <c r="E120" s="15">
        <v>31.7700004577637</v>
      </c>
      <c r="F120" s="14">
        <f t="shared" si="6"/>
        <v>20.1201171875</v>
      </c>
      <c r="G120" s="15">
        <f t="shared" si="7"/>
        <v>-3.3499984741211009</v>
      </c>
    </row>
    <row r="121" spans="1:7" x14ac:dyDescent="0.25">
      <c r="A121">
        <f t="shared" si="4"/>
        <v>2020</v>
      </c>
      <c r="B121" t="str">
        <f t="shared" si="5"/>
        <v>June</v>
      </c>
      <c r="C121" s="1">
        <v>44005</v>
      </c>
      <c r="D121" s="14">
        <v>3131.2900390625</v>
      </c>
      <c r="E121" s="15">
        <v>31.370000839233398</v>
      </c>
      <c r="F121" s="14">
        <f t="shared" si="6"/>
        <v>13.429931640619998</v>
      </c>
      <c r="G121" s="15">
        <f t="shared" si="7"/>
        <v>-0.39999961853030186</v>
      </c>
    </row>
    <row r="122" spans="1:7" x14ac:dyDescent="0.25">
      <c r="A122">
        <f t="shared" si="4"/>
        <v>2020</v>
      </c>
      <c r="B122" t="str">
        <f t="shared" si="5"/>
        <v>June</v>
      </c>
      <c r="C122" s="1">
        <v>44006</v>
      </c>
      <c r="D122" s="14">
        <v>3050.330078125</v>
      </c>
      <c r="E122" s="15">
        <v>33.840000152587898</v>
      </c>
      <c r="F122" s="14">
        <f t="shared" si="6"/>
        <v>-80.9599609375</v>
      </c>
      <c r="G122" s="15">
        <f t="shared" si="7"/>
        <v>2.4699993133544993</v>
      </c>
    </row>
    <row r="123" spans="1:7" x14ac:dyDescent="0.25">
      <c r="A123">
        <f t="shared" si="4"/>
        <v>2020</v>
      </c>
      <c r="B123" t="str">
        <f t="shared" si="5"/>
        <v>June</v>
      </c>
      <c r="C123" s="1">
        <v>44007</v>
      </c>
      <c r="D123" s="14">
        <v>3083.76000976562</v>
      </c>
      <c r="E123" s="15">
        <v>32.220001220703097</v>
      </c>
      <c r="F123" s="14">
        <f t="shared" si="6"/>
        <v>33.429931640619998</v>
      </c>
      <c r="G123" s="15">
        <f t="shared" si="7"/>
        <v>-1.6199989318848012</v>
      </c>
    </row>
    <row r="124" spans="1:7" x14ac:dyDescent="0.25">
      <c r="A124">
        <f t="shared" si="4"/>
        <v>2020</v>
      </c>
      <c r="B124" t="str">
        <f t="shared" si="5"/>
        <v>June</v>
      </c>
      <c r="C124" s="1">
        <v>44008</v>
      </c>
      <c r="D124" s="14">
        <v>3009.05004882812</v>
      </c>
      <c r="E124" s="15">
        <v>34.7299995422363</v>
      </c>
      <c r="F124" s="14">
        <f t="shared" si="6"/>
        <v>-74.7099609375</v>
      </c>
      <c r="G124" s="15">
        <f t="shared" si="7"/>
        <v>2.5099983215332031</v>
      </c>
    </row>
    <row r="125" spans="1:7" x14ac:dyDescent="0.25">
      <c r="A125">
        <f t="shared" si="4"/>
        <v>2020</v>
      </c>
      <c r="B125" t="str">
        <f t="shared" si="5"/>
        <v>June</v>
      </c>
      <c r="C125" s="1">
        <v>44011</v>
      </c>
      <c r="D125" s="14">
        <v>3053.23999023438</v>
      </c>
      <c r="E125" s="15">
        <v>31.780000686645501</v>
      </c>
      <c r="F125" s="14">
        <f t="shared" si="6"/>
        <v>44.189941406260004</v>
      </c>
      <c r="G125" s="15">
        <f t="shared" si="7"/>
        <v>-2.949998855590799</v>
      </c>
    </row>
    <row r="126" spans="1:7" x14ac:dyDescent="0.25">
      <c r="A126">
        <f t="shared" si="4"/>
        <v>2020</v>
      </c>
      <c r="B126" t="str">
        <f t="shared" si="5"/>
        <v>June</v>
      </c>
      <c r="C126" s="1">
        <v>44012</v>
      </c>
      <c r="D126" s="14">
        <v>3100.2900390625</v>
      </c>
      <c r="E126" s="15">
        <v>30.430000305175799</v>
      </c>
      <c r="F126" s="14">
        <f t="shared" si="6"/>
        <v>47.050048828119998</v>
      </c>
      <c r="G126" s="15">
        <f t="shared" si="7"/>
        <v>-1.3500003814697017</v>
      </c>
    </row>
    <row r="127" spans="1:7" x14ac:dyDescent="0.25">
      <c r="A127">
        <f t="shared" si="4"/>
        <v>2020</v>
      </c>
      <c r="B127" t="str">
        <f t="shared" si="5"/>
        <v>July</v>
      </c>
      <c r="C127" s="1">
        <v>44013</v>
      </c>
      <c r="D127" s="14">
        <v>3115.86010742188</v>
      </c>
      <c r="E127" s="15">
        <v>28.620000839233398</v>
      </c>
      <c r="F127" s="14">
        <f t="shared" si="6"/>
        <v>15.570068359380002</v>
      </c>
      <c r="G127" s="15">
        <f t="shared" si="7"/>
        <v>-1.8099994659424006</v>
      </c>
    </row>
    <row r="128" spans="1:7" x14ac:dyDescent="0.25">
      <c r="A128">
        <f t="shared" si="4"/>
        <v>2020</v>
      </c>
      <c r="B128" t="str">
        <f t="shared" si="5"/>
        <v>July</v>
      </c>
      <c r="C128" s="1">
        <v>44014</v>
      </c>
      <c r="D128" s="14">
        <v>3130.01000976562</v>
      </c>
      <c r="E128" s="15">
        <v>27.680000305175799</v>
      </c>
      <c r="F128" s="14">
        <f t="shared" si="6"/>
        <v>14.149902343739996</v>
      </c>
      <c r="G128" s="15">
        <f t="shared" si="7"/>
        <v>-0.94000053405759942</v>
      </c>
    </row>
    <row r="129" spans="1:7" x14ac:dyDescent="0.25">
      <c r="A129">
        <f t="shared" si="4"/>
        <v>2020</v>
      </c>
      <c r="B129" t="str">
        <f t="shared" si="5"/>
        <v>July</v>
      </c>
      <c r="C129" s="1">
        <v>44018</v>
      </c>
      <c r="D129" s="14">
        <v>3179.71997070312</v>
      </c>
      <c r="E129" s="15">
        <v>27.940000534057599</v>
      </c>
      <c r="F129" s="14">
        <f t="shared" si="6"/>
        <v>49.7099609375</v>
      </c>
      <c r="G129" s="15">
        <f t="shared" si="7"/>
        <v>0.26000022888180041</v>
      </c>
    </row>
    <row r="130" spans="1:7" x14ac:dyDescent="0.25">
      <c r="A130">
        <f t="shared" si="4"/>
        <v>2020</v>
      </c>
      <c r="B130" t="str">
        <f t="shared" si="5"/>
        <v>July</v>
      </c>
      <c r="C130" s="1">
        <v>44019</v>
      </c>
      <c r="D130" s="14">
        <v>3145.32006835938</v>
      </c>
      <c r="E130" s="15">
        <v>29.430000305175799</v>
      </c>
      <c r="F130" s="14">
        <f t="shared" si="6"/>
        <v>-34.399902343739996</v>
      </c>
      <c r="G130" s="15">
        <f t="shared" si="7"/>
        <v>1.4899997711181996</v>
      </c>
    </row>
    <row r="131" spans="1:7" x14ac:dyDescent="0.25">
      <c r="A131">
        <f t="shared" ref="A131:A194" si="8">YEAR(C131)</f>
        <v>2020</v>
      </c>
      <c r="B131" t="str">
        <f t="shared" ref="B131:B194" si="9">TEXT(C131,"mmmm")</f>
        <v>July</v>
      </c>
      <c r="C131" s="1">
        <v>44020</v>
      </c>
      <c r="D131" s="14">
        <v>3169.93994140625</v>
      </c>
      <c r="E131" s="15">
        <v>28.079999923706101</v>
      </c>
      <c r="F131" s="14">
        <f t="shared" si="6"/>
        <v>24.619873046869998</v>
      </c>
      <c r="G131" s="15">
        <f t="shared" si="7"/>
        <v>-1.3500003814696981</v>
      </c>
    </row>
    <row r="132" spans="1:7" x14ac:dyDescent="0.25">
      <c r="A132">
        <f t="shared" si="8"/>
        <v>2020</v>
      </c>
      <c r="B132" t="str">
        <f t="shared" si="9"/>
        <v>July</v>
      </c>
      <c r="C132" s="1">
        <v>44021</v>
      </c>
      <c r="D132" s="14">
        <v>3152.05004882812</v>
      </c>
      <c r="E132" s="15">
        <v>29.2600002288818</v>
      </c>
      <c r="F132" s="14">
        <f t="shared" ref="F132:F195" si="10">D132-D131</f>
        <v>-17.889892578130002</v>
      </c>
      <c r="G132" s="15">
        <f t="shared" ref="G132:G195" si="11">E132-E131</f>
        <v>1.1800003051756995</v>
      </c>
    </row>
    <row r="133" spans="1:7" x14ac:dyDescent="0.25">
      <c r="A133">
        <f t="shared" si="8"/>
        <v>2020</v>
      </c>
      <c r="B133" t="str">
        <f t="shared" si="9"/>
        <v>July</v>
      </c>
      <c r="C133" s="1">
        <v>44022</v>
      </c>
      <c r="D133" s="14">
        <v>3185.0400390625</v>
      </c>
      <c r="E133" s="15">
        <v>27.290000915527301</v>
      </c>
      <c r="F133" s="14">
        <f t="shared" si="10"/>
        <v>32.989990234380002</v>
      </c>
      <c r="G133" s="15">
        <f t="shared" si="11"/>
        <v>-1.9699993133544993</v>
      </c>
    </row>
    <row r="134" spans="1:7" x14ac:dyDescent="0.25">
      <c r="A134">
        <f t="shared" si="8"/>
        <v>2020</v>
      </c>
      <c r="B134" t="str">
        <f t="shared" si="9"/>
        <v>July</v>
      </c>
      <c r="C134" s="1">
        <v>44025</v>
      </c>
      <c r="D134" s="14">
        <v>3155.21997070312</v>
      </c>
      <c r="E134" s="15">
        <v>32.189998626708999</v>
      </c>
      <c r="F134" s="14">
        <f t="shared" si="10"/>
        <v>-29.820068359380002</v>
      </c>
      <c r="G134" s="15">
        <f t="shared" si="11"/>
        <v>4.8999977111816975</v>
      </c>
    </row>
    <row r="135" spans="1:7" x14ac:dyDescent="0.25">
      <c r="A135">
        <f t="shared" si="8"/>
        <v>2020</v>
      </c>
      <c r="B135" t="str">
        <f t="shared" si="9"/>
        <v>July</v>
      </c>
      <c r="C135" s="1">
        <v>44026</v>
      </c>
      <c r="D135" s="14">
        <v>3197.52001953125</v>
      </c>
      <c r="E135" s="15">
        <v>29.5200004577637</v>
      </c>
      <c r="F135" s="14">
        <f t="shared" si="10"/>
        <v>42.300048828130002</v>
      </c>
      <c r="G135" s="15">
        <f t="shared" si="11"/>
        <v>-2.6699981689452983</v>
      </c>
    </row>
    <row r="136" spans="1:7" x14ac:dyDescent="0.25">
      <c r="A136">
        <f t="shared" si="8"/>
        <v>2020</v>
      </c>
      <c r="B136" t="str">
        <f t="shared" si="9"/>
        <v>July</v>
      </c>
      <c r="C136" s="1">
        <v>44027</v>
      </c>
      <c r="D136" s="14">
        <v>3226.56005859375</v>
      </c>
      <c r="E136" s="15">
        <v>27.7600002288818</v>
      </c>
      <c r="F136" s="14">
        <f t="shared" si="10"/>
        <v>29.0400390625</v>
      </c>
      <c r="G136" s="15">
        <f t="shared" si="11"/>
        <v>-1.7600002288818999</v>
      </c>
    </row>
    <row r="137" spans="1:7" x14ac:dyDescent="0.25">
      <c r="A137">
        <f t="shared" si="8"/>
        <v>2020</v>
      </c>
      <c r="B137" t="str">
        <f t="shared" si="9"/>
        <v>July</v>
      </c>
      <c r="C137" s="1">
        <v>44028</v>
      </c>
      <c r="D137" s="14">
        <v>3215.57006835938</v>
      </c>
      <c r="E137" s="15">
        <v>28</v>
      </c>
      <c r="F137" s="14">
        <f t="shared" si="10"/>
        <v>-10.989990234369998</v>
      </c>
      <c r="G137" s="15">
        <f t="shared" si="11"/>
        <v>0.23999977111819959</v>
      </c>
    </row>
    <row r="138" spans="1:7" x14ac:dyDescent="0.25">
      <c r="A138">
        <f t="shared" si="8"/>
        <v>2020</v>
      </c>
      <c r="B138" t="str">
        <f t="shared" si="9"/>
        <v>July</v>
      </c>
      <c r="C138" s="1">
        <v>44029</v>
      </c>
      <c r="D138" s="14">
        <v>3224.72998046875</v>
      </c>
      <c r="E138" s="15">
        <v>25.680000305175799</v>
      </c>
      <c r="F138" s="14">
        <f t="shared" si="10"/>
        <v>9.1599121093699978</v>
      </c>
      <c r="G138" s="15">
        <f t="shared" si="11"/>
        <v>-2.319999694824201</v>
      </c>
    </row>
    <row r="139" spans="1:7" x14ac:dyDescent="0.25">
      <c r="A139">
        <f t="shared" si="8"/>
        <v>2020</v>
      </c>
      <c r="B139" t="str">
        <f t="shared" si="9"/>
        <v>July</v>
      </c>
      <c r="C139" s="1">
        <v>44032</v>
      </c>
      <c r="D139" s="14">
        <v>3251.84008789062</v>
      </c>
      <c r="E139" s="15">
        <v>24.459999084472699</v>
      </c>
      <c r="F139" s="14">
        <f t="shared" si="10"/>
        <v>27.110107421869998</v>
      </c>
      <c r="G139" s="15">
        <f t="shared" si="11"/>
        <v>-1.2200012207031001</v>
      </c>
    </row>
    <row r="140" spans="1:7" x14ac:dyDescent="0.25">
      <c r="A140">
        <f t="shared" si="8"/>
        <v>2020</v>
      </c>
      <c r="B140" t="str">
        <f t="shared" si="9"/>
        <v>July</v>
      </c>
      <c r="C140" s="1">
        <v>44033</v>
      </c>
      <c r="D140" s="14">
        <v>3257.30004882812</v>
      </c>
      <c r="E140" s="15">
        <v>24.840000152587901</v>
      </c>
      <c r="F140" s="14">
        <f t="shared" si="10"/>
        <v>5.4599609375</v>
      </c>
      <c r="G140" s="15">
        <f t="shared" si="11"/>
        <v>0.3800010681152024</v>
      </c>
    </row>
    <row r="141" spans="1:7" x14ac:dyDescent="0.25">
      <c r="A141">
        <f t="shared" si="8"/>
        <v>2020</v>
      </c>
      <c r="B141" t="str">
        <f t="shared" si="9"/>
        <v>July</v>
      </c>
      <c r="C141" s="1">
        <v>44034</v>
      </c>
      <c r="D141" s="14">
        <v>3276.02001953125</v>
      </c>
      <c r="E141" s="15">
        <v>24.319999694824201</v>
      </c>
      <c r="F141" s="14">
        <f t="shared" si="10"/>
        <v>18.719970703130002</v>
      </c>
      <c r="G141" s="15">
        <f t="shared" si="11"/>
        <v>-0.5200004577637003</v>
      </c>
    </row>
    <row r="142" spans="1:7" x14ac:dyDescent="0.25">
      <c r="A142">
        <f t="shared" si="8"/>
        <v>2020</v>
      </c>
      <c r="B142" t="str">
        <f t="shared" si="9"/>
        <v>July</v>
      </c>
      <c r="C142" s="1">
        <v>44035</v>
      </c>
      <c r="D142" s="14">
        <v>3235.65991210938</v>
      </c>
      <c r="E142" s="15">
        <v>26.079999923706101</v>
      </c>
      <c r="F142" s="14">
        <f t="shared" si="10"/>
        <v>-40.360107421869998</v>
      </c>
      <c r="G142" s="15">
        <f t="shared" si="11"/>
        <v>1.7600002288818999</v>
      </c>
    </row>
    <row r="143" spans="1:7" x14ac:dyDescent="0.25">
      <c r="A143">
        <f t="shared" si="8"/>
        <v>2020</v>
      </c>
      <c r="B143" t="str">
        <f t="shared" si="9"/>
        <v>July</v>
      </c>
      <c r="C143" s="1">
        <v>44036</v>
      </c>
      <c r="D143" s="14">
        <v>3215.6298828125</v>
      </c>
      <c r="E143" s="15">
        <v>25.840000152587901</v>
      </c>
      <c r="F143" s="14">
        <f t="shared" si="10"/>
        <v>-20.030029296880002</v>
      </c>
      <c r="G143" s="15">
        <f t="shared" si="11"/>
        <v>-0.23999977111819959</v>
      </c>
    </row>
    <row r="144" spans="1:7" x14ac:dyDescent="0.25">
      <c r="A144">
        <f t="shared" si="8"/>
        <v>2020</v>
      </c>
      <c r="B144" t="str">
        <f t="shared" si="9"/>
        <v>July</v>
      </c>
      <c r="C144" s="1">
        <v>44039</v>
      </c>
      <c r="D144" s="14">
        <v>3239.40991210938</v>
      </c>
      <c r="E144" s="15">
        <v>24.7399997711182</v>
      </c>
      <c r="F144" s="14">
        <f t="shared" si="10"/>
        <v>23.780029296880002</v>
      </c>
      <c r="G144" s="15">
        <f t="shared" si="11"/>
        <v>-1.1000003814697017</v>
      </c>
    </row>
    <row r="145" spans="1:7" x14ac:dyDescent="0.25">
      <c r="A145">
        <f t="shared" si="8"/>
        <v>2020</v>
      </c>
      <c r="B145" t="str">
        <f t="shared" si="9"/>
        <v>July</v>
      </c>
      <c r="C145" s="1">
        <v>44040</v>
      </c>
      <c r="D145" s="14">
        <v>3218.43994140625</v>
      </c>
      <c r="E145" s="15">
        <v>25.440000534057599</v>
      </c>
      <c r="F145" s="14">
        <f t="shared" si="10"/>
        <v>-20.969970703130002</v>
      </c>
      <c r="G145" s="15">
        <f t="shared" si="11"/>
        <v>0.70000076293939983</v>
      </c>
    </row>
    <row r="146" spans="1:7" x14ac:dyDescent="0.25">
      <c r="A146">
        <f t="shared" si="8"/>
        <v>2020</v>
      </c>
      <c r="B146" t="str">
        <f t="shared" si="9"/>
        <v>July</v>
      </c>
      <c r="C146" s="1">
        <v>44041</v>
      </c>
      <c r="D146" s="14">
        <v>3258.43994140625</v>
      </c>
      <c r="E146" s="15">
        <v>24.100000381469702</v>
      </c>
      <c r="F146" s="14">
        <f t="shared" si="10"/>
        <v>40</v>
      </c>
      <c r="G146" s="15">
        <f t="shared" si="11"/>
        <v>-1.3400001525878977</v>
      </c>
    </row>
    <row r="147" spans="1:7" x14ac:dyDescent="0.25">
      <c r="A147">
        <f t="shared" si="8"/>
        <v>2020</v>
      </c>
      <c r="B147" t="str">
        <f t="shared" si="9"/>
        <v>July</v>
      </c>
      <c r="C147" s="1">
        <v>44042</v>
      </c>
      <c r="D147" s="14">
        <v>3246.21997070312</v>
      </c>
      <c r="E147" s="15">
        <v>24.7600002288818</v>
      </c>
      <c r="F147" s="14">
        <f t="shared" si="10"/>
        <v>-12.219970703130002</v>
      </c>
      <c r="G147" s="15">
        <f t="shared" si="11"/>
        <v>0.65999984741209872</v>
      </c>
    </row>
    <row r="148" spans="1:7" x14ac:dyDescent="0.25">
      <c r="A148">
        <f t="shared" si="8"/>
        <v>2020</v>
      </c>
      <c r="B148" t="str">
        <f t="shared" si="9"/>
        <v>July</v>
      </c>
      <c r="C148" s="1">
        <v>44043</v>
      </c>
      <c r="D148" s="14">
        <v>3271.1201171875</v>
      </c>
      <c r="E148" s="15">
        <v>24.459999084472699</v>
      </c>
      <c r="F148" s="14">
        <f t="shared" si="10"/>
        <v>24.900146484380002</v>
      </c>
      <c r="G148" s="15">
        <f t="shared" si="11"/>
        <v>-0.30000114440910153</v>
      </c>
    </row>
    <row r="149" spans="1:7" x14ac:dyDescent="0.25">
      <c r="A149">
        <f t="shared" si="8"/>
        <v>2020</v>
      </c>
      <c r="B149" t="str">
        <f t="shared" si="9"/>
        <v>August</v>
      </c>
      <c r="C149" s="1">
        <v>44046</v>
      </c>
      <c r="D149" s="14">
        <v>3294.61010742188</v>
      </c>
      <c r="E149" s="15">
        <v>24.280000686645501</v>
      </c>
      <c r="F149" s="14">
        <f t="shared" si="10"/>
        <v>23.489990234380002</v>
      </c>
      <c r="G149" s="15">
        <f t="shared" si="11"/>
        <v>-0.17999839782719818</v>
      </c>
    </row>
    <row r="150" spans="1:7" x14ac:dyDescent="0.25">
      <c r="A150">
        <f t="shared" si="8"/>
        <v>2020</v>
      </c>
      <c r="B150" t="str">
        <f t="shared" si="9"/>
        <v>August</v>
      </c>
      <c r="C150" s="1">
        <v>44047</v>
      </c>
      <c r="D150" s="14">
        <v>3306.51000976562</v>
      </c>
      <c r="E150" s="15">
        <v>23.7600002288818</v>
      </c>
      <c r="F150" s="14">
        <f t="shared" si="10"/>
        <v>11.899902343739996</v>
      </c>
      <c r="G150" s="15">
        <f t="shared" si="11"/>
        <v>-0.5200004577637003</v>
      </c>
    </row>
    <row r="151" spans="1:7" x14ac:dyDescent="0.25">
      <c r="A151">
        <f t="shared" si="8"/>
        <v>2020</v>
      </c>
      <c r="B151" t="str">
        <f t="shared" si="9"/>
        <v>August</v>
      </c>
      <c r="C151" s="1">
        <v>44048</v>
      </c>
      <c r="D151" s="14">
        <v>3327.77001953125</v>
      </c>
      <c r="E151" s="15">
        <v>22.9899997711182</v>
      </c>
      <c r="F151" s="14">
        <f t="shared" si="10"/>
        <v>21.260009765630002</v>
      </c>
      <c r="G151" s="15">
        <f t="shared" si="11"/>
        <v>-0.77000045776360082</v>
      </c>
    </row>
    <row r="152" spans="1:7" x14ac:dyDescent="0.25">
      <c r="A152">
        <f t="shared" si="8"/>
        <v>2020</v>
      </c>
      <c r="B152" t="str">
        <f t="shared" si="9"/>
        <v>August</v>
      </c>
      <c r="C152" s="1">
        <v>44049</v>
      </c>
      <c r="D152" s="14">
        <v>3349.15991210938</v>
      </c>
      <c r="E152" s="15">
        <v>22.649999618530298</v>
      </c>
      <c r="F152" s="14">
        <f t="shared" si="10"/>
        <v>21.389892578130002</v>
      </c>
      <c r="G152" s="15">
        <f t="shared" si="11"/>
        <v>-0.34000015258790128</v>
      </c>
    </row>
    <row r="153" spans="1:7" x14ac:dyDescent="0.25">
      <c r="A153">
        <f t="shared" si="8"/>
        <v>2020</v>
      </c>
      <c r="B153" t="str">
        <f t="shared" si="9"/>
        <v>August</v>
      </c>
      <c r="C153" s="1">
        <v>44050</v>
      </c>
      <c r="D153" s="14">
        <v>3351.28002929688</v>
      </c>
      <c r="E153" s="15">
        <v>22.209999084472699</v>
      </c>
      <c r="F153" s="14">
        <f t="shared" si="10"/>
        <v>2.1201171875</v>
      </c>
      <c r="G153" s="15">
        <f t="shared" si="11"/>
        <v>-0.44000053405759942</v>
      </c>
    </row>
    <row r="154" spans="1:7" x14ac:dyDescent="0.25">
      <c r="A154">
        <f t="shared" si="8"/>
        <v>2020</v>
      </c>
      <c r="B154" t="str">
        <f t="shared" si="9"/>
        <v>August</v>
      </c>
      <c r="C154" s="1">
        <v>44053</v>
      </c>
      <c r="D154" s="14">
        <v>3360.46997070312</v>
      </c>
      <c r="E154" s="15">
        <v>22.129999160766602</v>
      </c>
      <c r="F154" s="14">
        <f t="shared" si="10"/>
        <v>9.1899414062399956</v>
      </c>
      <c r="G154" s="15">
        <f t="shared" si="11"/>
        <v>-7.999992370609732E-2</v>
      </c>
    </row>
    <row r="155" spans="1:7" x14ac:dyDescent="0.25">
      <c r="A155">
        <f t="shared" si="8"/>
        <v>2020</v>
      </c>
      <c r="B155" t="str">
        <f t="shared" si="9"/>
        <v>August</v>
      </c>
      <c r="C155" s="1">
        <v>44054</v>
      </c>
      <c r="D155" s="14">
        <v>3333.68994140625</v>
      </c>
      <c r="E155" s="15">
        <v>24.030000686645501</v>
      </c>
      <c r="F155" s="14">
        <f t="shared" si="10"/>
        <v>-26.780029296869998</v>
      </c>
      <c r="G155" s="15">
        <f t="shared" si="11"/>
        <v>1.9000015258788991</v>
      </c>
    </row>
    <row r="156" spans="1:7" x14ac:dyDescent="0.25">
      <c r="A156">
        <f t="shared" si="8"/>
        <v>2020</v>
      </c>
      <c r="B156" t="str">
        <f t="shared" si="9"/>
        <v>August</v>
      </c>
      <c r="C156" s="1">
        <v>44055</v>
      </c>
      <c r="D156" s="14">
        <v>3380.35009765625</v>
      </c>
      <c r="E156" s="15">
        <v>22.280000686645501</v>
      </c>
      <c r="F156" s="14">
        <f t="shared" si="10"/>
        <v>46.66015625</v>
      </c>
      <c r="G156" s="15">
        <f t="shared" si="11"/>
        <v>-1.75</v>
      </c>
    </row>
    <row r="157" spans="1:7" x14ac:dyDescent="0.25">
      <c r="A157">
        <f t="shared" si="8"/>
        <v>2020</v>
      </c>
      <c r="B157" t="str">
        <f t="shared" si="9"/>
        <v>August</v>
      </c>
      <c r="C157" s="1">
        <v>44056</v>
      </c>
      <c r="D157" s="14">
        <v>3373.42993164062</v>
      </c>
      <c r="E157" s="15">
        <v>22.129999160766602</v>
      </c>
      <c r="F157" s="14">
        <f t="shared" si="10"/>
        <v>-6.9201660156300022</v>
      </c>
      <c r="G157" s="15">
        <f t="shared" si="11"/>
        <v>-0.15000152587889914</v>
      </c>
    </row>
    <row r="158" spans="1:7" x14ac:dyDescent="0.25">
      <c r="A158">
        <f t="shared" si="8"/>
        <v>2020</v>
      </c>
      <c r="B158" t="str">
        <f t="shared" si="9"/>
        <v>August</v>
      </c>
      <c r="C158" s="1">
        <v>44057</v>
      </c>
      <c r="D158" s="14">
        <v>3372.85009765625</v>
      </c>
      <c r="E158" s="15">
        <v>22.049999237060501</v>
      </c>
      <c r="F158" s="14">
        <f t="shared" si="10"/>
        <v>-0.57983398436999778</v>
      </c>
      <c r="G158" s="15">
        <f t="shared" si="11"/>
        <v>-7.9999923706100873E-2</v>
      </c>
    </row>
    <row r="159" spans="1:7" x14ac:dyDescent="0.25">
      <c r="A159">
        <f t="shared" si="8"/>
        <v>2020</v>
      </c>
      <c r="B159" t="str">
        <f t="shared" si="9"/>
        <v>August</v>
      </c>
      <c r="C159" s="1">
        <v>44060</v>
      </c>
      <c r="D159" s="14">
        <v>3381.98999023438</v>
      </c>
      <c r="E159" s="15">
        <v>21.350000381469702</v>
      </c>
      <c r="F159" s="14">
        <f t="shared" si="10"/>
        <v>9.1398925781300022</v>
      </c>
      <c r="G159" s="15">
        <f t="shared" si="11"/>
        <v>-0.699998855590799</v>
      </c>
    </row>
    <row r="160" spans="1:7" x14ac:dyDescent="0.25">
      <c r="A160">
        <f t="shared" si="8"/>
        <v>2020</v>
      </c>
      <c r="B160" t="str">
        <f t="shared" si="9"/>
        <v>August</v>
      </c>
      <c r="C160" s="1">
        <v>44061</v>
      </c>
      <c r="D160" s="14">
        <v>3389.78002929688</v>
      </c>
      <c r="E160" s="15">
        <v>21.5100002288818</v>
      </c>
      <c r="F160" s="14">
        <f t="shared" si="10"/>
        <v>7.7900390625</v>
      </c>
      <c r="G160" s="15">
        <f t="shared" si="11"/>
        <v>0.15999984741209872</v>
      </c>
    </row>
    <row r="161" spans="1:7" x14ac:dyDescent="0.25">
      <c r="A161">
        <f t="shared" si="8"/>
        <v>2020</v>
      </c>
      <c r="B161" t="str">
        <f t="shared" si="9"/>
        <v>August</v>
      </c>
      <c r="C161" s="1">
        <v>44062</v>
      </c>
      <c r="D161" s="14">
        <v>3374.85009765625</v>
      </c>
      <c r="E161" s="15">
        <v>22.540000915527301</v>
      </c>
      <c r="F161" s="14">
        <f t="shared" si="10"/>
        <v>-14.929931640630002</v>
      </c>
      <c r="G161" s="15">
        <f t="shared" si="11"/>
        <v>1.0300006866455007</v>
      </c>
    </row>
    <row r="162" spans="1:7" x14ac:dyDescent="0.25">
      <c r="A162">
        <f t="shared" si="8"/>
        <v>2020</v>
      </c>
      <c r="B162" t="str">
        <f t="shared" si="9"/>
        <v>August</v>
      </c>
      <c r="C162" s="1">
        <v>44063</v>
      </c>
      <c r="D162" s="14">
        <v>3385.51000976562</v>
      </c>
      <c r="E162" s="15">
        <v>22.719999313354499</v>
      </c>
      <c r="F162" s="14">
        <f t="shared" si="10"/>
        <v>10.659912109369998</v>
      </c>
      <c r="G162" s="15">
        <f t="shared" si="11"/>
        <v>0.17999839782719818</v>
      </c>
    </row>
    <row r="163" spans="1:7" x14ac:dyDescent="0.25">
      <c r="A163">
        <f t="shared" si="8"/>
        <v>2020</v>
      </c>
      <c r="B163" t="str">
        <f t="shared" si="9"/>
        <v>August</v>
      </c>
      <c r="C163" s="1">
        <v>44064</v>
      </c>
      <c r="D163" s="14">
        <v>3397.15991210938</v>
      </c>
      <c r="E163" s="15">
        <v>22.540000915527301</v>
      </c>
      <c r="F163" s="14">
        <f t="shared" si="10"/>
        <v>11.649902343760004</v>
      </c>
      <c r="G163" s="15">
        <f t="shared" si="11"/>
        <v>-0.17999839782719818</v>
      </c>
    </row>
    <row r="164" spans="1:7" x14ac:dyDescent="0.25">
      <c r="A164">
        <f t="shared" si="8"/>
        <v>2020</v>
      </c>
      <c r="B164" t="str">
        <f t="shared" si="9"/>
        <v>August</v>
      </c>
      <c r="C164" s="1">
        <v>44067</v>
      </c>
      <c r="D164" s="14">
        <v>3431.28002929688</v>
      </c>
      <c r="E164" s="15">
        <v>22.370000839233398</v>
      </c>
      <c r="F164" s="14">
        <f t="shared" si="10"/>
        <v>34.1201171875</v>
      </c>
      <c r="G164" s="15">
        <f t="shared" si="11"/>
        <v>-0.17000007629390268</v>
      </c>
    </row>
    <row r="165" spans="1:7" x14ac:dyDescent="0.25">
      <c r="A165">
        <f t="shared" si="8"/>
        <v>2020</v>
      </c>
      <c r="B165" t="str">
        <f t="shared" si="9"/>
        <v>August</v>
      </c>
      <c r="C165" s="1">
        <v>44068</v>
      </c>
      <c r="D165" s="14">
        <v>3443.6201171875</v>
      </c>
      <c r="E165" s="15">
        <v>22.030000686645501</v>
      </c>
      <c r="F165" s="14">
        <f t="shared" si="10"/>
        <v>12.340087890619998</v>
      </c>
      <c r="G165" s="15">
        <f t="shared" si="11"/>
        <v>-0.34000015258789773</v>
      </c>
    </row>
    <row r="166" spans="1:7" x14ac:dyDescent="0.25">
      <c r="A166">
        <f t="shared" si="8"/>
        <v>2020</v>
      </c>
      <c r="B166" t="str">
        <f t="shared" si="9"/>
        <v>August</v>
      </c>
      <c r="C166" s="1">
        <v>44069</v>
      </c>
      <c r="D166" s="14">
        <v>3478.72998046875</v>
      </c>
      <c r="E166" s="15">
        <v>23.2700004577637</v>
      </c>
      <c r="F166" s="14">
        <f t="shared" si="10"/>
        <v>35.10986328125</v>
      </c>
      <c r="G166" s="15">
        <f t="shared" si="11"/>
        <v>1.2399997711181996</v>
      </c>
    </row>
    <row r="167" spans="1:7" x14ac:dyDescent="0.25">
      <c r="A167">
        <f t="shared" si="8"/>
        <v>2020</v>
      </c>
      <c r="B167" t="str">
        <f t="shared" si="9"/>
        <v>August</v>
      </c>
      <c r="C167" s="1">
        <v>44070</v>
      </c>
      <c r="D167" s="14">
        <v>3484.55004882812</v>
      </c>
      <c r="E167" s="15">
        <v>24.469999313354499</v>
      </c>
      <c r="F167" s="14">
        <f t="shared" si="10"/>
        <v>5.8200683593699978</v>
      </c>
      <c r="G167" s="15">
        <f t="shared" si="11"/>
        <v>1.199998855590799</v>
      </c>
    </row>
    <row r="168" spans="1:7" x14ac:dyDescent="0.25">
      <c r="A168">
        <f t="shared" si="8"/>
        <v>2020</v>
      </c>
      <c r="B168" t="str">
        <f t="shared" si="9"/>
        <v>August</v>
      </c>
      <c r="C168" s="1">
        <v>44071</v>
      </c>
      <c r="D168" s="14">
        <v>3508.01000976562</v>
      </c>
      <c r="E168" s="15">
        <v>22.959999084472699</v>
      </c>
      <c r="F168" s="14">
        <f t="shared" si="10"/>
        <v>23.4599609375</v>
      </c>
      <c r="G168" s="15">
        <f t="shared" si="11"/>
        <v>-1.5100002288818004</v>
      </c>
    </row>
    <row r="169" spans="1:7" x14ac:dyDescent="0.25">
      <c r="A169">
        <f t="shared" si="8"/>
        <v>2020</v>
      </c>
      <c r="B169" t="str">
        <f t="shared" si="9"/>
        <v>August</v>
      </c>
      <c r="C169" s="1">
        <v>44074</v>
      </c>
      <c r="D169" s="14">
        <v>3500.31005859375</v>
      </c>
      <c r="E169" s="15">
        <v>26.409999847412099</v>
      </c>
      <c r="F169" s="14">
        <f t="shared" si="10"/>
        <v>-7.6999511718699978</v>
      </c>
      <c r="G169" s="15">
        <f t="shared" si="11"/>
        <v>3.4500007629393998</v>
      </c>
    </row>
    <row r="170" spans="1:7" x14ac:dyDescent="0.25">
      <c r="A170">
        <f t="shared" si="8"/>
        <v>2020</v>
      </c>
      <c r="B170" t="str">
        <f t="shared" si="9"/>
        <v>September</v>
      </c>
      <c r="C170" s="1">
        <v>44075</v>
      </c>
      <c r="D170" s="14">
        <v>3526.64990234375</v>
      </c>
      <c r="E170" s="15">
        <v>26.120000839233398</v>
      </c>
      <c r="F170" s="14">
        <f t="shared" si="10"/>
        <v>26.33984375</v>
      </c>
      <c r="G170" s="15">
        <f t="shared" si="11"/>
        <v>-0.28999900817870028</v>
      </c>
    </row>
    <row r="171" spans="1:7" x14ac:dyDescent="0.25">
      <c r="A171">
        <f t="shared" si="8"/>
        <v>2020</v>
      </c>
      <c r="B171" t="str">
        <f t="shared" si="9"/>
        <v>September</v>
      </c>
      <c r="C171" s="1">
        <v>44076</v>
      </c>
      <c r="D171" s="14">
        <v>3580.84008789062</v>
      </c>
      <c r="E171" s="15">
        <v>26.569999694824201</v>
      </c>
      <c r="F171" s="14">
        <f t="shared" si="10"/>
        <v>54.190185546869998</v>
      </c>
      <c r="G171" s="15">
        <f t="shared" si="11"/>
        <v>0.44999885559080255</v>
      </c>
    </row>
    <row r="172" spans="1:7" x14ac:dyDescent="0.25">
      <c r="A172">
        <f t="shared" si="8"/>
        <v>2020</v>
      </c>
      <c r="B172" t="str">
        <f t="shared" si="9"/>
        <v>September</v>
      </c>
      <c r="C172" s="1">
        <v>44077</v>
      </c>
      <c r="D172" s="14">
        <v>3455.06005859375</v>
      </c>
      <c r="E172" s="15">
        <v>33.599998474121101</v>
      </c>
      <c r="F172" s="14">
        <f t="shared" si="10"/>
        <v>-125.78002929687</v>
      </c>
      <c r="G172" s="15">
        <f t="shared" si="11"/>
        <v>7.0299987792968999</v>
      </c>
    </row>
    <row r="173" spans="1:7" x14ac:dyDescent="0.25">
      <c r="A173">
        <f t="shared" si="8"/>
        <v>2020</v>
      </c>
      <c r="B173" t="str">
        <f t="shared" si="9"/>
        <v>September</v>
      </c>
      <c r="C173" s="1">
        <v>44078</v>
      </c>
      <c r="D173" s="14">
        <v>3426.9599609375</v>
      </c>
      <c r="E173" s="15">
        <v>30.75</v>
      </c>
      <c r="F173" s="14">
        <f t="shared" si="10"/>
        <v>-28.10009765625</v>
      </c>
      <c r="G173" s="15">
        <f t="shared" si="11"/>
        <v>-2.8499984741211009</v>
      </c>
    </row>
    <row r="174" spans="1:7" x14ac:dyDescent="0.25">
      <c r="A174">
        <f t="shared" si="8"/>
        <v>2020</v>
      </c>
      <c r="B174" t="str">
        <f t="shared" si="9"/>
        <v>September</v>
      </c>
      <c r="C174" s="1">
        <v>44082</v>
      </c>
      <c r="D174" s="14">
        <v>3331.84008789062</v>
      </c>
      <c r="E174" s="15">
        <v>31.459999084472699</v>
      </c>
      <c r="F174" s="14">
        <f t="shared" si="10"/>
        <v>-95.119873046880002</v>
      </c>
      <c r="G174" s="15">
        <f t="shared" si="11"/>
        <v>0.70999908447269888</v>
      </c>
    </row>
    <row r="175" spans="1:7" x14ac:dyDescent="0.25">
      <c r="A175">
        <f t="shared" si="8"/>
        <v>2020</v>
      </c>
      <c r="B175" t="str">
        <f t="shared" si="9"/>
        <v>September</v>
      </c>
      <c r="C175" s="1">
        <v>44083</v>
      </c>
      <c r="D175" s="14">
        <v>3398.9599609375</v>
      </c>
      <c r="E175" s="15">
        <v>28.809999465942401</v>
      </c>
      <c r="F175" s="14">
        <f t="shared" si="10"/>
        <v>67.119873046880002</v>
      </c>
      <c r="G175" s="15">
        <f t="shared" si="11"/>
        <v>-2.6499996185302983</v>
      </c>
    </row>
    <row r="176" spans="1:7" x14ac:dyDescent="0.25">
      <c r="A176">
        <f t="shared" si="8"/>
        <v>2020</v>
      </c>
      <c r="B176" t="str">
        <f t="shared" si="9"/>
        <v>September</v>
      </c>
      <c r="C176" s="1">
        <v>44084</v>
      </c>
      <c r="D176" s="14">
        <v>3339.18994140625</v>
      </c>
      <c r="E176" s="15">
        <v>29.709999084472699</v>
      </c>
      <c r="F176" s="14">
        <f t="shared" si="10"/>
        <v>-59.77001953125</v>
      </c>
      <c r="G176" s="15">
        <f t="shared" si="11"/>
        <v>0.89999961853029831</v>
      </c>
    </row>
    <row r="177" spans="1:7" x14ac:dyDescent="0.25">
      <c r="A177">
        <f t="shared" si="8"/>
        <v>2020</v>
      </c>
      <c r="B177" t="str">
        <f t="shared" si="9"/>
        <v>September</v>
      </c>
      <c r="C177" s="1">
        <v>44085</v>
      </c>
      <c r="D177" s="14">
        <v>3340.96997070312</v>
      </c>
      <c r="E177" s="15">
        <v>26.870000839233398</v>
      </c>
      <c r="F177" s="14">
        <f t="shared" si="10"/>
        <v>1.7800292968699978</v>
      </c>
      <c r="G177" s="15">
        <f t="shared" si="11"/>
        <v>-2.8399982452393004</v>
      </c>
    </row>
    <row r="178" spans="1:7" x14ac:dyDescent="0.25">
      <c r="A178">
        <f t="shared" si="8"/>
        <v>2020</v>
      </c>
      <c r="B178" t="str">
        <f t="shared" si="9"/>
        <v>September</v>
      </c>
      <c r="C178" s="1">
        <v>44088</v>
      </c>
      <c r="D178" s="14">
        <v>3383.5400390625</v>
      </c>
      <c r="E178" s="15">
        <v>25.850000381469702</v>
      </c>
      <c r="F178" s="14">
        <f t="shared" si="10"/>
        <v>42.570068359380002</v>
      </c>
      <c r="G178" s="15">
        <f t="shared" si="11"/>
        <v>-1.0200004577636967</v>
      </c>
    </row>
    <row r="179" spans="1:7" x14ac:dyDescent="0.25">
      <c r="A179">
        <f t="shared" si="8"/>
        <v>2020</v>
      </c>
      <c r="B179" t="str">
        <f t="shared" si="9"/>
        <v>September</v>
      </c>
      <c r="C179" s="1">
        <v>44089</v>
      </c>
      <c r="D179" s="14">
        <v>3401.19995117188</v>
      </c>
      <c r="E179" s="15">
        <v>25.590000152587901</v>
      </c>
      <c r="F179" s="14">
        <f t="shared" si="10"/>
        <v>17.659912109380002</v>
      </c>
      <c r="G179" s="15">
        <f t="shared" si="11"/>
        <v>-0.26000022888180041</v>
      </c>
    </row>
    <row r="180" spans="1:7" x14ac:dyDescent="0.25">
      <c r="A180">
        <f t="shared" si="8"/>
        <v>2020</v>
      </c>
      <c r="B180" t="str">
        <f t="shared" si="9"/>
        <v>September</v>
      </c>
      <c r="C180" s="1">
        <v>44090</v>
      </c>
      <c r="D180" s="14">
        <v>3385.48999023438</v>
      </c>
      <c r="E180" s="15">
        <v>26.040000915527301</v>
      </c>
      <c r="F180" s="14">
        <f t="shared" si="10"/>
        <v>-15.7099609375</v>
      </c>
      <c r="G180" s="15">
        <f t="shared" si="11"/>
        <v>0.45000076293939983</v>
      </c>
    </row>
    <row r="181" spans="1:7" x14ac:dyDescent="0.25">
      <c r="A181">
        <f t="shared" si="8"/>
        <v>2020</v>
      </c>
      <c r="B181" t="str">
        <f t="shared" si="9"/>
        <v>September</v>
      </c>
      <c r="C181" s="1">
        <v>44091</v>
      </c>
      <c r="D181" s="14">
        <v>3357.01000976562</v>
      </c>
      <c r="E181" s="15">
        <v>26.459999084472699</v>
      </c>
      <c r="F181" s="14">
        <f t="shared" si="10"/>
        <v>-28.479980468760004</v>
      </c>
      <c r="G181" s="15">
        <f t="shared" si="11"/>
        <v>0.41999816894539777</v>
      </c>
    </row>
    <row r="182" spans="1:7" x14ac:dyDescent="0.25">
      <c r="A182">
        <f t="shared" si="8"/>
        <v>2020</v>
      </c>
      <c r="B182" t="str">
        <f t="shared" si="9"/>
        <v>September</v>
      </c>
      <c r="C182" s="1">
        <v>44092</v>
      </c>
      <c r="D182" s="14">
        <v>3319.46997070312</v>
      </c>
      <c r="E182" s="15">
        <v>25.829999923706101</v>
      </c>
      <c r="F182" s="14">
        <f t="shared" si="10"/>
        <v>-37.5400390625</v>
      </c>
      <c r="G182" s="15">
        <f t="shared" si="11"/>
        <v>-0.62999916076659801</v>
      </c>
    </row>
    <row r="183" spans="1:7" x14ac:dyDescent="0.25">
      <c r="A183">
        <f t="shared" si="8"/>
        <v>2020</v>
      </c>
      <c r="B183" t="str">
        <f t="shared" si="9"/>
        <v>September</v>
      </c>
      <c r="C183" s="1">
        <v>44095</v>
      </c>
      <c r="D183" s="14">
        <v>3281.06005859375</v>
      </c>
      <c r="E183" s="15">
        <v>27.780000686645501</v>
      </c>
      <c r="F183" s="14">
        <f t="shared" si="10"/>
        <v>-38.409912109369998</v>
      </c>
      <c r="G183" s="15">
        <f t="shared" si="11"/>
        <v>1.9500007629393998</v>
      </c>
    </row>
    <row r="184" spans="1:7" x14ac:dyDescent="0.25">
      <c r="A184">
        <f t="shared" si="8"/>
        <v>2020</v>
      </c>
      <c r="B184" t="str">
        <f t="shared" si="9"/>
        <v>September</v>
      </c>
      <c r="C184" s="1">
        <v>44096</v>
      </c>
      <c r="D184" s="14">
        <v>3315.57006835938</v>
      </c>
      <c r="E184" s="15">
        <v>26.860000610351602</v>
      </c>
      <c r="F184" s="14">
        <f t="shared" si="10"/>
        <v>34.510009765630002</v>
      </c>
      <c r="G184" s="15">
        <f t="shared" si="11"/>
        <v>-0.92000007629389913</v>
      </c>
    </row>
    <row r="185" spans="1:7" x14ac:dyDescent="0.25">
      <c r="A185">
        <f t="shared" si="8"/>
        <v>2020</v>
      </c>
      <c r="B185" t="str">
        <f t="shared" si="9"/>
        <v>September</v>
      </c>
      <c r="C185" s="1">
        <v>44097</v>
      </c>
      <c r="D185" s="14">
        <v>3236.919921875</v>
      </c>
      <c r="E185" s="15">
        <v>28.579999923706101</v>
      </c>
      <c r="F185" s="14">
        <f t="shared" si="10"/>
        <v>-78.650146484380002</v>
      </c>
      <c r="G185" s="15">
        <f t="shared" si="11"/>
        <v>1.7199993133544993</v>
      </c>
    </row>
    <row r="186" spans="1:7" x14ac:dyDescent="0.25">
      <c r="A186">
        <f t="shared" si="8"/>
        <v>2020</v>
      </c>
      <c r="B186" t="str">
        <f t="shared" si="9"/>
        <v>September</v>
      </c>
      <c r="C186" s="1">
        <v>44098</v>
      </c>
      <c r="D186" s="14">
        <v>3246.59008789062</v>
      </c>
      <c r="E186" s="15">
        <v>28.5100002288818</v>
      </c>
      <c r="F186" s="14">
        <f t="shared" si="10"/>
        <v>9.6701660156199978</v>
      </c>
      <c r="G186" s="15">
        <f t="shared" si="11"/>
        <v>-6.9999694824300462E-2</v>
      </c>
    </row>
    <row r="187" spans="1:7" x14ac:dyDescent="0.25">
      <c r="A187">
        <f t="shared" si="8"/>
        <v>2020</v>
      </c>
      <c r="B187" t="str">
        <f t="shared" si="9"/>
        <v>September</v>
      </c>
      <c r="C187" s="1">
        <v>44099</v>
      </c>
      <c r="D187" s="14">
        <v>3298.4599609375</v>
      </c>
      <c r="E187" s="15">
        <v>26.379999160766602</v>
      </c>
      <c r="F187" s="14">
        <f t="shared" si="10"/>
        <v>51.869873046880002</v>
      </c>
      <c r="G187" s="15">
        <f t="shared" si="11"/>
        <v>-2.1300010681151988</v>
      </c>
    </row>
    <row r="188" spans="1:7" x14ac:dyDescent="0.25">
      <c r="A188">
        <f t="shared" si="8"/>
        <v>2020</v>
      </c>
      <c r="B188" t="str">
        <f t="shared" si="9"/>
        <v>September</v>
      </c>
      <c r="C188" s="1">
        <v>44102</v>
      </c>
      <c r="D188" s="14">
        <v>3351.60009765625</v>
      </c>
      <c r="E188" s="15">
        <v>26.190000534057599</v>
      </c>
      <c r="F188" s="14">
        <f t="shared" si="10"/>
        <v>53.14013671875</v>
      </c>
      <c r="G188" s="15">
        <f t="shared" si="11"/>
        <v>-0.18999862670900214</v>
      </c>
    </row>
    <row r="189" spans="1:7" x14ac:dyDescent="0.25">
      <c r="A189">
        <f t="shared" si="8"/>
        <v>2020</v>
      </c>
      <c r="B189" t="str">
        <f t="shared" si="9"/>
        <v>September</v>
      </c>
      <c r="C189" s="1">
        <v>44103</v>
      </c>
      <c r="D189" s="14">
        <v>3335.46997070312</v>
      </c>
      <c r="E189" s="15">
        <v>26.2700004577637</v>
      </c>
      <c r="F189" s="14">
        <f t="shared" si="10"/>
        <v>-16.130126953130002</v>
      </c>
      <c r="G189" s="15">
        <f t="shared" si="11"/>
        <v>7.9999923706100873E-2</v>
      </c>
    </row>
    <row r="190" spans="1:7" x14ac:dyDescent="0.25">
      <c r="A190">
        <f t="shared" si="8"/>
        <v>2020</v>
      </c>
      <c r="B190" t="str">
        <f t="shared" si="9"/>
        <v>September</v>
      </c>
      <c r="C190" s="1">
        <v>44104</v>
      </c>
      <c r="D190" s="14">
        <v>3363</v>
      </c>
      <c r="E190" s="15">
        <v>26.370000839233398</v>
      </c>
      <c r="F190" s="14">
        <f t="shared" si="10"/>
        <v>27.530029296880002</v>
      </c>
      <c r="G190" s="15">
        <f t="shared" si="11"/>
        <v>0.10000038146969814</v>
      </c>
    </row>
    <row r="191" spans="1:7" x14ac:dyDescent="0.25">
      <c r="A191">
        <f t="shared" si="8"/>
        <v>2020</v>
      </c>
      <c r="B191" t="str">
        <f t="shared" si="9"/>
        <v>October</v>
      </c>
      <c r="C191" s="1">
        <v>44105</v>
      </c>
      <c r="D191" s="14">
        <v>3380.80004882812</v>
      </c>
      <c r="E191" s="15">
        <v>26.700000762939499</v>
      </c>
      <c r="F191" s="14">
        <f t="shared" si="10"/>
        <v>17.800048828119998</v>
      </c>
      <c r="G191" s="15">
        <f t="shared" si="11"/>
        <v>0.32999992370610087</v>
      </c>
    </row>
    <row r="192" spans="1:7" x14ac:dyDescent="0.25">
      <c r="A192">
        <f t="shared" si="8"/>
        <v>2020</v>
      </c>
      <c r="B192" t="str">
        <f t="shared" si="9"/>
        <v>October</v>
      </c>
      <c r="C192" s="1">
        <v>44106</v>
      </c>
      <c r="D192" s="14">
        <v>3348.419921875</v>
      </c>
      <c r="E192" s="15">
        <v>27.629999160766602</v>
      </c>
      <c r="F192" s="14">
        <f t="shared" si="10"/>
        <v>-32.380126953119998</v>
      </c>
      <c r="G192" s="15">
        <f t="shared" si="11"/>
        <v>0.92999839782710225</v>
      </c>
    </row>
    <row r="193" spans="1:7" x14ac:dyDescent="0.25">
      <c r="A193">
        <f t="shared" si="8"/>
        <v>2020</v>
      </c>
      <c r="B193" t="str">
        <f t="shared" si="9"/>
        <v>October</v>
      </c>
      <c r="C193" s="1">
        <v>44109</v>
      </c>
      <c r="D193" s="14">
        <v>3408.60009765625</v>
      </c>
      <c r="E193" s="15">
        <v>27.959999084472699</v>
      </c>
      <c r="F193" s="14">
        <f t="shared" si="10"/>
        <v>60.18017578125</v>
      </c>
      <c r="G193" s="15">
        <f t="shared" si="11"/>
        <v>0.32999992370609732</v>
      </c>
    </row>
    <row r="194" spans="1:7" x14ac:dyDescent="0.25">
      <c r="A194">
        <f t="shared" si="8"/>
        <v>2020</v>
      </c>
      <c r="B194" t="str">
        <f t="shared" si="9"/>
        <v>October</v>
      </c>
      <c r="C194" s="1">
        <v>44110</v>
      </c>
      <c r="D194" s="14">
        <v>3360.96997070312</v>
      </c>
      <c r="E194" s="15">
        <v>29.4799995422363</v>
      </c>
      <c r="F194" s="14">
        <f t="shared" si="10"/>
        <v>-47.630126953130002</v>
      </c>
      <c r="G194" s="15">
        <f t="shared" si="11"/>
        <v>1.5200004577636008</v>
      </c>
    </row>
    <row r="195" spans="1:7" x14ac:dyDescent="0.25">
      <c r="A195">
        <f t="shared" ref="A195:A258" si="12">YEAR(C195)</f>
        <v>2020</v>
      </c>
      <c r="B195" t="str">
        <f t="shared" ref="B195:B258" si="13">TEXT(C195,"mmmm")</f>
        <v>October</v>
      </c>
      <c r="C195" s="1">
        <v>44111</v>
      </c>
      <c r="D195" s="14">
        <v>3419.43994140625</v>
      </c>
      <c r="E195" s="15">
        <v>28.059999465942401</v>
      </c>
      <c r="F195" s="14">
        <f t="shared" si="10"/>
        <v>58.469970703130002</v>
      </c>
      <c r="G195" s="15">
        <f t="shared" si="11"/>
        <v>-1.4200000762938991</v>
      </c>
    </row>
    <row r="196" spans="1:7" x14ac:dyDescent="0.25">
      <c r="A196">
        <f t="shared" si="12"/>
        <v>2020</v>
      </c>
      <c r="B196" t="str">
        <f t="shared" si="13"/>
        <v>October</v>
      </c>
      <c r="C196" s="1">
        <v>44112</v>
      </c>
      <c r="D196" s="14">
        <v>3446.830078125</v>
      </c>
      <c r="E196" s="15">
        <v>26.360000610351602</v>
      </c>
      <c r="F196" s="14">
        <f t="shared" ref="F196:F259" si="14">D196-D195</f>
        <v>27.39013671875</v>
      </c>
      <c r="G196" s="15">
        <f t="shared" ref="G196:G259" si="15">E196-E195</f>
        <v>-1.699998855590799</v>
      </c>
    </row>
    <row r="197" spans="1:7" x14ac:dyDescent="0.25">
      <c r="A197">
        <f t="shared" si="12"/>
        <v>2020</v>
      </c>
      <c r="B197" t="str">
        <f t="shared" si="13"/>
        <v>October</v>
      </c>
      <c r="C197" s="1">
        <v>44113</v>
      </c>
      <c r="D197" s="14">
        <v>3477.13989257812</v>
      </c>
      <c r="E197" s="15">
        <v>25</v>
      </c>
      <c r="F197" s="14">
        <f t="shared" si="14"/>
        <v>30.309814453119998</v>
      </c>
      <c r="G197" s="15">
        <f t="shared" si="15"/>
        <v>-1.3600006103516016</v>
      </c>
    </row>
    <row r="198" spans="1:7" x14ac:dyDescent="0.25">
      <c r="A198">
        <f t="shared" si="12"/>
        <v>2020</v>
      </c>
      <c r="B198" t="str">
        <f t="shared" si="13"/>
        <v>October</v>
      </c>
      <c r="C198" s="1">
        <v>44116</v>
      </c>
      <c r="D198" s="14">
        <v>3534.21997070312</v>
      </c>
      <c r="E198" s="15">
        <v>25.069999694824201</v>
      </c>
      <c r="F198" s="14">
        <f t="shared" si="14"/>
        <v>57.080078125</v>
      </c>
      <c r="G198" s="15">
        <f t="shared" si="15"/>
        <v>6.9999694824200986E-2</v>
      </c>
    </row>
    <row r="199" spans="1:7" x14ac:dyDescent="0.25">
      <c r="A199">
        <f t="shared" si="12"/>
        <v>2020</v>
      </c>
      <c r="B199" t="str">
        <f t="shared" si="13"/>
        <v>October</v>
      </c>
      <c r="C199" s="1">
        <v>44117</v>
      </c>
      <c r="D199" s="14">
        <v>3511.92993164062</v>
      </c>
      <c r="E199" s="15">
        <v>26.069999694824201</v>
      </c>
      <c r="F199" s="14">
        <f t="shared" si="14"/>
        <v>-22.2900390625</v>
      </c>
      <c r="G199" s="15">
        <f t="shared" si="15"/>
        <v>1</v>
      </c>
    </row>
    <row r="200" spans="1:7" x14ac:dyDescent="0.25">
      <c r="A200">
        <f t="shared" si="12"/>
        <v>2020</v>
      </c>
      <c r="B200" t="str">
        <f t="shared" si="13"/>
        <v>October</v>
      </c>
      <c r="C200" s="1">
        <v>44118</v>
      </c>
      <c r="D200" s="14">
        <v>3488.669921875</v>
      </c>
      <c r="E200" s="15">
        <v>26.399999618530298</v>
      </c>
      <c r="F200" s="14">
        <f t="shared" si="14"/>
        <v>-23.260009765619998</v>
      </c>
      <c r="G200" s="15">
        <f t="shared" si="15"/>
        <v>0.32999992370609732</v>
      </c>
    </row>
    <row r="201" spans="1:7" x14ac:dyDescent="0.25">
      <c r="A201">
        <f t="shared" si="12"/>
        <v>2020</v>
      </c>
      <c r="B201" t="str">
        <f t="shared" si="13"/>
        <v>October</v>
      </c>
      <c r="C201" s="1">
        <v>44119</v>
      </c>
      <c r="D201" s="14">
        <v>3483.34008789062</v>
      </c>
      <c r="E201" s="15">
        <v>26.969999313354499</v>
      </c>
      <c r="F201" s="14">
        <f t="shared" si="14"/>
        <v>-5.3298339843800022</v>
      </c>
      <c r="G201" s="15">
        <f t="shared" si="15"/>
        <v>0.56999969482420099</v>
      </c>
    </row>
    <row r="202" spans="1:7" x14ac:dyDescent="0.25">
      <c r="A202">
        <f t="shared" si="12"/>
        <v>2020</v>
      </c>
      <c r="B202" t="str">
        <f t="shared" si="13"/>
        <v>October</v>
      </c>
      <c r="C202" s="1">
        <v>44120</v>
      </c>
      <c r="D202" s="14">
        <v>3483.81005859375</v>
      </c>
      <c r="E202" s="15">
        <v>27.409999847412099</v>
      </c>
      <c r="F202" s="14">
        <f t="shared" si="14"/>
        <v>0.46997070313000222</v>
      </c>
      <c r="G202" s="15">
        <f t="shared" si="15"/>
        <v>0.44000053405759942</v>
      </c>
    </row>
    <row r="203" spans="1:7" x14ac:dyDescent="0.25">
      <c r="A203">
        <f t="shared" si="12"/>
        <v>2020</v>
      </c>
      <c r="B203" t="str">
        <f t="shared" si="13"/>
        <v>October</v>
      </c>
      <c r="C203" s="1">
        <v>44123</v>
      </c>
      <c r="D203" s="14">
        <v>3426.919921875</v>
      </c>
      <c r="E203" s="15">
        <v>29.180000305175799</v>
      </c>
      <c r="F203" s="14">
        <f t="shared" si="14"/>
        <v>-56.89013671875</v>
      </c>
      <c r="G203" s="15">
        <f t="shared" si="15"/>
        <v>1.7700004577637003</v>
      </c>
    </row>
    <row r="204" spans="1:7" x14ac:dyDescent="0.25">
      <c r="A204">
        <f t="shared" si="12"/>
        <v>2020</v>
      </c>
      <c r="B204" t="str">
        <f t="shared" si="13"/>
        <v>October</v>
      </c>
      <c r="C204" s="1">
        <v>44124</v>
      </c>
      <c r="D204" s="14">
        <v>3443.1201171875</v>
      </c>
      <c r="E204" s="15">
        <v>29.350000381469702</v>
      </c>
      <c r="F204" s="14">
        <f t="shared" si="14"/>
        <v>16.2001953125</v>
      </c>
      <c r="G204" s="15">
        <f t="shared" si="15"/>
        <v>0.17000007629390268</v>
      </c>
    </row>
    <row r="205" spans="1:7" x14ac:dyDescent="0.25">
      <c r="A205">
        <f t="shared" si="12"/>
        <v>2020</v>
      </c>
      <c r="B205" t="str">
        <f t="shared" si="13"/>
        <v>October</v>
      </c>
      <c r="C205" s="1">
        <v>44125</v>
      </c>
      <c r="D205" s="14">
        <v>3435.56005859375</v>
      </c>
      <c r="E205" s="15">
        <v>28.649999618530298</v>
      </c>
      <c r="F205" s="14">
        <f t="shared" si="14"/>
        <v>-7.56005859375</v>
      </c>
      <c r="G205" s="15">
        <f t="shared" si="15"/>
        <v>-0.70000076293940339</v>
      </c>
    </row>
    <row r="206" spans="1:7" x14ac:dyDescent="0.25">
      <c r="A206">
        <f t="shared" si="12"/>
        <v>2020</v>
      </c>
      <c r="B206" t="str">
        <f t="shared" si="13"/>
        <v>October</v>
      </c>
      <c r="C206" s="1">
        <v>44126</v>
      </c>
      <c r="D206" s="14">
        <v>3453.48999023438</v>
      </c>
      <c r="E206" s="15">
        <v>28.110000610351602</v>
      </c>
      <c r="F206" s="14">
        <f t="shared" si="14"/>
        <v>17.929931640630002</v>
      </c>
      <c r="G206" s="15">
        <f t="shared" si="15"/>
        <v>-0.53999900817869673</v>
      </c>
    </row>
    <row r="207" spans="1:7" x14ac:dyDescent="0.25">
      <c r="A207">
        <f t="shared" si="12"/>
        <v>2020</v>
      </c>
      <c r="B207" t="str">
        <f t="shared" si="13"/>
        <v>October</v>
      </c>
      <c r="C207" s="1">
        <v>44127</v>
      </c>
      <c r="D207" s="14">
        <v>3465.38989257812</v>
      </c>
      <c r="E207" s="15">
        <v>27.549999237060501</v>
      </c>
      <c r="F207" s="14">
        <f t="shared" si="14"/>
        <v>11.899902343739996</v>
      </c>
      <c r="G207" s="15">
        <f t="shared" si="15"/>
        <v>-0.56000137329110089</v>
      </c>
    </row>
    <row r="208" spans="1:7" x14ac:dyDescent="0.25">
      <c r="A208">
        <f t="shared" si="12"/>
        <v>2020</v>
      </c>
      <c r="B208" t="str">
        <f t="shared" si="13"/>
        <v>October</v>
      </c>
      <c r="C208" s="1">
        <v>44130</v>
      </c>
      <c r="D208" s="14">
        <v>3400.96997070312</v>
      </c>
      <c r="E208" s="15">
        <v>32.459999084472699</v>
      </c>
      <c r="F208" s="14">
        <f t="shared" si="14"/>
        <v>-64.419921875</v>
      </c>
      <c r="G208" s="15">
        <f t="shared" si="15"/>
        <v>4.9099998474121982</v>
      </c>
    </row>
    <row r="209" spans="1:7" x14ac:dyDescent="0.25">
      <c r="A209">
        <f t="shared" si="12"/>
        <v>2020</v>
      </c>
      <c r="B209" t="str">
        <f t="shared" si="13"/>
        <v>October</v>
      </c>
      <c r="C209" s="1">
        <v>44131</v>
      </c>
      <c r="D209" s="14">
        <v>3390.67993164062</v>
      </c>
      <c r="E209" s="15">
        <v>33.349998474121101</v>
      </c>
      <c r="F209" s="14">
        <f t="shared" si="14"/>
        <v>-10.2900390625</v>
      </c>
      <c r="G209" s="15">
        <f t="shared" si="15"/>
        <v>0.88999938964840197</v>
      </c>
    </row>
    <row r="210" spans="1:7" x14ac:dyDescent="0.25">
      <c r="A210">
        <f t="shared" si="12"/>
        <v>2020</v>
      </c>
      <c r="B210" t="str">
        <f t="shared" si="13"/>
        <v>October</v>
      </c>
      <c r="C210" s="1">
        <v>44132</v>
      </c>
      <c r="D210" s="14">
        <v>3271.03002929688</v>
      </c>
      <c r="E210" s="15">
        <v>40.279998779296903</v>
      </c>
      <c r="F210" s="14">
        <f t="shared" si="14"/>
        <v>-119.64990234374</v>
      </c>
      <c r="G210" s="15">
        <f t="shared" si="15"/>
        <v>6.9300003051758026</v>
      </c>
    </row>
    <row r="211" spans="1:7" x14ac:dyDescent="0.25">
      <c r="A211">
        <f t="shared" si="12"/>
        <v>2020</v>
      </c>
      <c r="B211" t="str">
        <f t="shared" si="13"/>
        <v>October</v>
      </c>
      <c r="C211" s="1">
        <v>44133</v>
      </c>
      <c r="D211" s="14">
        <v>3310.11010742188</v>
      </c>
      <c r="E211" s="15">
        <v>37.590000152587898</v>
      </c>
      <c r="F211" s="14">
        <f t="shared" si="14"/>
        <v>39.080078125</v>
      </c>
      <c r="G211" s="15">
        <f t="shared" si="15"/>
        <v>-2.6899986267090057</v>
      </c>
    </row>
    <row r="212" spans="1:7" x14ac:dyDescent="0.25">
      <c r="A212">
        <f t="shared" si="12"/>
        <v>2020</v>
      </c>
      <c r="B212" t="str">
        <f t="shared" si="13"/>
        <v>October</v>
      </c>
      <c r="C212" s="1">
        <v>44134</v>
      </c>
      <c r="D212" s="14">
        <v>3269.9599609375</v>
      </c>
      <c r="E212" s="15">
        <v>38.0200004577637</v>
      </c>
      <c r="F212" s="14">
        <f t="shared" si="14"/>
        <v>-40.150146484380002</v>
      </c>
      <c r="G212" s="15">
        <f t="shared" si="15"/>
        <v>0.43000030517580257</v>
      </c>
    </row>
    <row r="213" spans="1:7" x14ac:dyDescent="0.25">
      <c r="A213">
        <f t="shared" si="12"/>
        <v>2020</v>
      </c>
      <c r="B213" t="str">
        <f t="shared" si="13"/>
        <v>November</v>
      </c>
      <c r="C213" s="1">
        <v>44137</v>
      </c>
      <c r="D213" s="14">
        <v>3310.23999023438</v>
      </c>
      <c r="E213" s="15">
        <v>37.130001068115199</v>
      </c>
      <c r="F213" s="14">
        <f t="shared" si="14"/>
        <v>40.280029296880002</v>
      </c>
      <c r="G213" s="15">
        <f t="shared" si="15"/>
        <v>-0.88999938964850145</v>
      </c>
    </row>
    <row r="214" spans="1:7" x14ac:dyDescent="0.25">
      <c r="A214">
        <f t="shared" si="12"/>
        <v>2020</v>
      </c>
      <c r="B214" t="str">
        <f t="shared" si="13"/>
        <v>November</v>
      </c>
      <c r="C214" s="1">
        <v>44138</v>
      </c>
      <c r="D214" s="14">
        <v>3369.15991210938</v>
      </c>
      <c r="E214" s="15">
        <v>35.549999237060497</v>
      </c>
      <c r="F214" s="14">
        <f t="shared" si="14"/>
        <v>58.919921875</v>
      </c>
      <c r="G214" s="15">
        <f t="shared" si="15"/>
        <v>-1.5800018310547017</v>
      </c>
    </row>
    <row r="215" spans="1:7" x14ac:dyDescent="0.25">
      <c r="A215">
        <f t="shared" si="12"/>
        <v>2020</v>
      </c>
      <c r="B215" t="str">
        <f t="shared" si="13"/>
        <v>November</v>
      </c>
      <c r="C215" s="1">
        <v>44139</v>
      </c>
      <c r="D215" s="14">
        <v>3443.43994140625</v>
      </c>
      <c r="E215" s="15">
        <v>29.569999694824201</v>
      </c>
      <c r="F215" s="14">
        <f t="shared" si="14"/>
        <v>74.280029296869998</v>
      </c>
      <c r="G215" s="15">
        <f t="shared" si="15"/>
        <v>-5.9799995422362962</v>
      </c>
    </row>
    <row r="216" spans="1:7" x14ac:dyDescent="0.25">
      <c r="A216">
        <f t="shared" si="12"/>
        <v>2020</v>
      </c>
      <c r="B216" t="str">
        <f t="shared" si="13"/>
        <v>November</v>
      </c>
      <c r="C216" s="1">
        <v>44140</v>
      </c>
      <c r="D216" s="14">
        <v>3510.44995117188</v>
      </c>
      <c r="E216" s="15">
        <v>27.579999923706101</v>
      </c>
      <c r="F216" s="14">
        <f t="shared" si="14"/>
        <v>67.010009765630002</v>
      </c>
      <c r="G216" s="15">
        <f t="shared" si="15"/>
        <v>-1.9899997711181001</v>
      </c>
    </row>
    <row r="217" spans="1:7" x14ac:dyDescent="0.25">
      <c r="A217">
        <f t="shared" si="12"/>
        <v>2020</v>
      </c>
      <c r="B217" t="str">
        <f t="shared" si="13"/>
        <v>November</v>
      </c>
      <c r="C217" s="1">
        <v>44141</v>
      </c>
      <c r="D217" s="14">
        <v>3509.43994140625</v>
      </c>
      <c r="E217" s="15">
        <v>24.860000610351602</v>
      </c>
      <c r="F217" s="14">
        <f t="shared" si="14"/>
        <v>-1.0100097656300022</v>
      </c>
      <c r="G217" s="15">
        <f t="shared" si="15"/>
        <v>-2.7199993133544993</v>
      </c>
    </row>
    <row r="218" spans="1:7" x14ac:dyDescent="0.25">
      <c r="A218">
        <f t="shared" si="12"/>
        <v>2020</v>
      </c>
      <c r="B218" t="str">
        <f t="shared" si="13"/>
        <v>November</v>
      </c>
      <c r="C218" s="1">
        <v>44144</v>
      </c>
      <c r="D218" s="14">
        <v>3550.5</v>
      </c>
      <c r="E218" s="15">
        <v>25.75</v>
      </c>
      <c r="F218" s="14">
        <f t="shared" si="14"/>
        <v>41.06005859375</v>
      </c>
      <c r="G218" s="15">
        <f t="shared" si="15"/>
        <v>0.88999938964839842</v>
      </c>
    </row>
    <row r="219" spans="1:7" x14ac:dyDescent="0.25">
      <c r="A219">
        <f t="shared" si="12"/>
        <v>2020</v>
      </c>
      <c r="B219" t="str">
        <f t="shared" si="13"/>
        <v>November</v>
      </c>
      <c r="C219" s="1">
        <v>44145</v>
      </c>
      <c r="D219" s="14">
        <v>3545.53002929688</v>
      </c>
      <c r="E219" s="15">
        <v>24.799999237060501</v>
      </c>
      <c r="F219" s="14">
        <f t="shared" si="14"/>
        <v>-4.9699707031199978</v>
      </c>
      <c r="G219" s="15">
        <f t="shared" si="15"/>
        <v>-0.95000076293949931</v>
      </c>
    </row>
    <row r="220" spans="1:7" x14ac:dyDescent="0.25">
      <c r="A220">
        <f t="shared" si="12"/>
        <v>2020</v>
      </c>
      <c r="B220" t="str">
        <f t="shared" si="13"/>
        <v>November</v>
      </c>
      <c r="C220" s="1">
        <v>44146</v>
      </c>
      <c r="D220" s="14">
        <v>3572.65991210938</v>
      </c>
      <c r="E220" s="15">
        <v>23.450000762939499</v>
      </c>
      <c r="F220" s="14">
        <f t="shared" si="14"/>
        <v>27.1298828125</v>
      </c>
      <c r="G220" s="15">
        <f t="shared" si="15"/>
        <v>-1.3499984741210014</v>
      </c>
    </row>
    <row r="221" spans="1:7" x14ac:dyDescent="0.25">
      <c r="A221">
        <f t="shared" si="12"/>
        <v>2020</v>
      </c>
      <c r="B221" t="str">
        <f t="shared" si="13"/>
        <v>November</v>
      </c>
      <c r="C221" s="1">
        <v>44147</v>
      </c>
      <c r="D221" s="14">
        <v>3537.01000976562</v>
      </c>
      <c r="E221" s="15">
        <v>25.350000381469702</v>
      </c>
      <c r="F221" s="14">
        <f t="shared" si="14"/>
        <v>-35.649902343760004</v>
      </c>
      <c r="G221" s="15">
        <f t="shared" si="15"/>
        <v>1.8999996185302024</v>
      </c>
    </row>
    <row r="222" spans="1:7" x14ac:dyDescent="0.25">
      <c r="A222">
        <f t="shared" si="12"/>
        <v>2020</v>
      </c>
      <c r="B222" t="str">
        <f t="shared" si="13"/>
        <v>November</v>
      </c>
      <c r="C222" s="1">
        <v>44148</v>
      </c>
      <c r="D222" s="14">
        <v>3585.14990234375</v>
      </c>
      <c r="E222" s="15">
        <v>23.100000381469702</v>
      </c>
      <c r="F222" s="14">
        <f t="shared" si="14"/>
        <v>48.139892578130002</v>
      </c>
      <c r="G222" s="15">
        <f t="shared" si="15"/>
        <v>-2.25</v>
      </c>
    </row>
    <row r="223" spans="1:7" x14ac:dyDescent="0.25">
      <c r="A223">
        <f t="shared" si="12"/>
        <v>2020</v>
      </c>
      <c r="B223" t="str">
        <f t="shared" si="13"/>
        <v>November</v>
      </c>
      <c r="C223" s="1">
        <v>44151</v>
      </c>
      <c r="D223" s="14">
        <v>3626.90991210938</v>
      </c>
      <c r="E223" s="15">
        <v>22.450000762939499</v>
      </c>
      <c r="F223" s="14">
        <f t="shared" si="14"/>
        <v>41.760009765630002</v>
      </c>
      <c r="G223" s="15">
        <f t="shared" si="15"/>
        <v>-0.64999961853020238</v>
      </c>
    </row>
    <row r="224" spans="1:7" x14ac:dyDescent="0.25">
      <c r="A224">
        <f t="shared" si="12"/>
        <v>2020</v>
      </c>
      <c r="B224" t="str">
        <f t="shared" si="13"/>
        <v>November</v>
      </c>
      <c r="C224" s="1">
        <v>44152</v>
      </c>
      <c r="D224" s="14">
        <v>3609.53002929688</v>
      </c>
      <c r="E224" s="15">
        <v>22.709999084472699</v>
      </c>
      <c r="F224" s="14">
        <f t="shared" si="14"/>
        <v>-17.3798828125</v>
      </c>
      <c r="G224" s="15">
        <f t="shared" si="15"/>
        <v>0.25999832153319957</v>
      </c>
    </row>
    <row r="225" spans="1:7" x14ac:dyDescent="0.25">
      <c r="A225">
        <f t="shared" si="12"/>
        <v>2020</v>
      </c>
      <c r="B225" t="str">
        <f t="shared" si="13"/>
        <v>November</v>
      </c>
      <c r="C225" s="1">
        <v>44153</v>
      </c>
      <c r="D225" s="14">
        <v>3567.7900390625</v>
      </c>
      <c r="E225" s="15">
        <v>23.840000152587901</v>
      </c>
      <c r="F225" s="14">
        <f t="shared" si="14"/>
        <v>-41.739990234380002</v>
      </c>
      <c r="G225" s="15">
        <f t="shared" si="15"/>
        <v>1.1300010681152024</v>
      </c>
    </row>
    <row r="226" spans="1:7" x14ac:dyDescent="0.25">
      <c r="A226">
        <f t="shared" si="12"/>
        <v>2020</v>
      </c>
      <c r="B226" t="str">
        <f t="shared" si="13"/>
        <v>November</v>
      </c>
      <c r="C226" s="1">
        <v>44154</v>
      </c>
      <c r="D226" s="14">
        <v>3581.8701171875</v>
      </c>
      <c r="E226" s="15">
        <v>23.110000610351602</v>
      </c>
      <c r="F226" s="14">
        <f t="shared" si="14"/>
        <v>14.080078125</v>
      </c>
      <c r="G226" s="15">
        <f t="shared" si="15"/>
        <v>-0.7299995422362997</v>
      </c>
    </row>
    <row r="227" spans="1:7" x14ac:dyDescent="0.25">
      <c r="A227">
        <f t="shared" si="12"/>
        <v>2020</v>
      </c>
      <c r="B227" t="str">
        <f t="shared" si="13"/>
        <v>November</v>
      </c>
      <c r="C227" s="1">
        <v>44155</v>
      </c>
      <c r="D227" s="14">
        <v>3557.5400390625</v>
      </c>
      <c r="E227" s="15">
        <v>23.700000762939499</v>
      </c>
      <c r="F227" s="14">
        <f t="shared" si="14"/>
        <v>-24.330078125</v>
      </c>
      <c r="G227" s="15">
        <f t="shared" si="15"/>
        <v>0.59000015258789773</v>
      </c>
    </row>
    <row r="228" spans="1:7" x14ac:dyDescent="0.25">
      <c r="A228">
        <f t="shared" si="12"/>
        <v>2020</v>
      </c>
      <c r="B228" t="str">
        <f t="shared" si="13"/>
        <v>November</v>
      </c>
      <c r="C228" s="1">
        <v>44158</v>
      </c>
      <c r="D228" s="14">
        <v>3577.59008789062</v>
      </c>
      <c r="E228" s="15">
        <v>22.659999847412099</v>
      </c>
      <c r="F228" s="14">
        <f t="shared" si="14"/>
        <v>20.050048828119998</v>
      </c>
      <c r="G228" s="15">
        <f t="shared" si="15"/>
        <v>-1.0400009155274006</v>
      </c>
    </row>
    <row r="229" spans="1:7" x14ac:dyDescent="0.25">
      <c r="A229">
        <f t="shared" si="12"/>
        <v>2020</v>
      </c>
      <c r="B229" t="str">
        <f t="shared" si="13"/>
        <v>November</v>
      </c>
      <c r="C229" s="1">
        <v>44159</v>
      </c>
      <c r="D229" s="14">
        <v>3635.40991210938</v>
      </c>
      <c r="E229" s="15">
        <v>21.639999389648398</v>
      </c>
      <c r="F229" s="14">
        <f t="shared" si="14"/>
        <v>57.819824218760004</v>
      </c>
      <c r="G229" s="15">
        <f t="shared" si="15"/>
        <v>-1.0200004577637003</v>
      </c>
    </row>
    <row r="230" spans="1:7" x14ac:dyDescent="0.25">
      <c r="A230">
        <f t="shared" si="12"/>
        <v>2020</v>
      </c>
      <c r="B230" t="str">
        <f t="shared" si="13"/>
        <v>November</v>
      </c>
      <c r="C230" s="1">
        <v>44160</v>
      </c>
      <c r="D230" s="14">
        <v>3629.64990234375</v>
      </c>
      <c r="E230" s="15">
        <v>21.25</v>
      </c>
      <c r="F230" s="14">
        <f t="shared" si="14"/>
        <v>-5.7600097656300022</v>
      </c>
      <c r="G230" s="15">
        <f t="shared" si="15"/>
        <v>-0.38999938964839842</v>
      </c>
    </row>
    <row r="231" spans="1:7" x14ac:dyDescent="0.25">
      <c r="A231">
        <f t="shared" si="12"/>
        <v>2020</v>
      </c>
      <c r="B231" t="str">
        <f t="shared" si="13"/>
        <v>November</v>
      </c>
      <c r="C231" s="1">
        <v>44162</v>
      </c>
      <c r="D231" s="14">
        <v>3638.35009765625</v>
      </c>
      <c r="E231" s="15">
        <v>20.840000152587901</v>
      </c>
      <c r="F231" s="14">
        <f t="shared" si="14"/>
        <v>8.7001953125</v>
      </c>
      <c r="G231" s="15">
        <f t="shared" si="15"/>
        <v>-0.40999984741209872</v>
      </c>
    </row>
    <row r="232" spans="1:7" x14ac:dyDescent="0.25">
      <c r="A232">
        <f t="shared" si="12"/>
        <v>2020</v>
      </c>
      <c r="B232" t="str">
        <f t="shared" si="13"/>
        <v>November</v>
      </c>
      <c r="C232" s="1">
        <v>44165</v>
      </c>
      <c r="D232" s="14">
        <v>3621.6298828125</v>
      </c>
      <c r="E232" s="15">
        <v>20.569999694824201</v>
      </c>
      <c r="F232" s="14">
        <f t="shared" si="14"/>
        <v>-16.72021484375</v>
      </c>
      <c r="G232" s="15">
        <f t="shared" si="15"/>
        <v>-0.2700004577637003</v>
      </c>
    </row>
    <row r="233" spans="1:7" x14ac:dyDescent="0.25">
      <c r="A233">
        <f t="shared" si="12"/>
        <v>2020</v>
      </c>
      <c r="B233" t="str">
        <f t="shared" si="13"/>
        <v>December</v>
      </c>
      <c r="C233" s="1">
        <v>44166</v>
      </c>
      <c r="D233" s="14">
        <v>3662.44995117188</v>
      </c>
      <c r="E233" s="15">
        <v>20.7700004577637</v>
      </c>
      <c r="F233" s="14">
        <f t="shared" si="14"/>
        <v>40.820068359380002</v>
      </c>
      <c r="G233" s="15">
        <f t="shared" si="15"/>
        <v>0.20000076293949931</v>
      </c>
    </row>
    <row r="234" spans="1:7" x14ac:dyDescent="0.25">
      <c r="A234">
        <f t="shared" si="12"/>
        <v>2020</v>
      </c>
      <c r="B234" t="str">
        <f t="shared" si="13"/>
        <v>December</v>
      </c>
      <c r="C234" s="1">
        <v>44167</v>
      </c>
      <c r="D234" s="14">
        <v>3669.01000976562</v>
      </c>
      <c r="E234" s="15">
        <v>21.170000076293899</v>
      </c>
      <c r="F234" s="14">
        <f t="shared" si="14"/>
        <v>6.5600585937399956</v>
      </c>
      <c r="G234" s="15">
        <f t="shared" si="15"/>
        <v>0.39999961853019883</v>
      </c>
    </row>
    <row r="235" spans="1:7" x14ac:dyDescent="0.25">
      <c r="A235">
        <f t="shared" si="12"/>
        <v>2020</v>
      </c>
      <c r="B235" t="str">
        <f t="shared" si="13"/>
        <v>December</v>
      </c>
      <c r="C235" s="1">
        <v>44168</v>
      </c>
      <c r="D235" s="14">
        <v>3666.71997070312</v>
      </c>
      <c r="E235" s="15">
        <v>21.280000686645501</v>
      </c>
      <c r="F235" s="14">
        <f t="shared" si="14"/>
        <v>-2.2900390625</v>
      </c>
      <c r="G235" s="15">
        <f t="shared" si="15"/>
        <v>0.11000061035160158</v>
      </c>
    </row>
    <row r="236" spans="1:7" x14ac:dyDescent="0.25">
      <c r="A236">
        <f t="shared" si="12"/>
        <v>2020</v>
      </c>
      <c r="B236" t="str">
        <f t="shared" si="13"/>
        <v>December</v>
      </c>
      <c r="C236" s="1">
        <v>44169</v>
      </c>
      <c r="D236" s="14">
        <v>3699.1201171875</v>
      </c>
      <c r="E236" s="15">
        <v>20.790000915527301</v>
      </c>
      <c r="F236" s="14">
        <f t="shared" si="14"/>
        <v>32.400146484380002</v>
      </c>
      <c r="G236" s="15">
        <f t="shared" si="15"/>
        <v>-0.48999977111819959</v>
      </c>
    </row>
    <row r="237" spans="1:7" x14ac:dyDescent="0.25">
      <c r="A237">
        <f t="shared" si="12"/>
        <v>2020</v>
      </c>
      <c r="B237" t="str">
        <f t="shared" si="13"/>
        <v>December</v>
      </c>
      <c r="C237" s="1">
        <v>44172</v>
      </c>
      <c r="D237" s="14">
        <v>3691.9599609375</v>
      </c>
      <c r="E237" s="15">
        <v>21.299999237060501</v>
      </c>
      <c r="F237" s="14">
        <f t="shared" si="14"/>
        <v>-7.16015625</v>
      </c>
      <c r="G237" s="15">
        <f t="shared" si="15"/>
        <v>0.50999832153319957</v>
      </c>
    </row>
    <row r="238" spans="1:7" x14ac:dyDescent="0.25">
      <c r="A238">
        <f t="shared" si="12"/>
        <v>2020</v>
      </c>
      <c r="B238" t="str">
        <f t="shared" si="13"/>
        <v>December</v>
      </c>
      <c r="C238" s="1">
        <v>44173</v>
      </c>
      <c r="D238" s="14">
        <v>3702.25</v>
      </c>
      <c r="E238" s="15">
        <v>20.680000305175799</v>
      </c>
      <c r="F238" s="14">
        <f t="shared" si="14"/>
        <v>10.2900390625</v>
      </c>
      <c r="G238" s="15">
        <f t="shared" si="15"/>
        <v>-0.61999893188470168</v>
      </c>
    </row>
    <row r="239" spans="1:7" x14ac:dyDescent="0.25">
      <c r="A239">
        <f t="shared" si="12"/>
        <v>2020</v>
      </c>
      <c r="B239" t="str">
        <f t="shared" si="13"/>
        <v>December</v>
      </c>
      <c r="C239" s="1">
        <v>44174</v>
      </c>
      <c r="D239" s="14">
        <v>3672.82006835938</v>
      </c>
      <c r="E239" s="15">
        <v>22.2700004577637</v>
      </c>
      <c r="F239" s="14">
        <f t="shared" si="14"/>
        <v>-29.429931640619998</v>
      </c>
      <c r="G239" s="15">
        <f t="shared" si="15"/>
        <v>1.5900001525879013</v>
      </c>
    </row>
    <row r="240" spans="1:7" x14ac:dyDescent="0.25">
      <c r="A240">
        <f t="shared" si="12"/>
        <v>2020</v>
      </c>
      <c r="B240" t="str">
        <f t="shared" si="13"/>
        <v>December</v>
      </c>
      <c r="C240" s="1">
        <v>44175</v>
      </c>
      <c r="D240" s="14">
        <v>3668.10009765625</v>
      </c>
      <c r="E240" s="15">
        <v>22.5200004577637</v>
      </c>
      <c r="F240" s="14">
        <f t="shared" si="14"/>
        <v>-4.7199707031300022</v>
      </c>
      <c r="G240" s="15">
        <f t="shared" si="15"/>
        <v>0.25</v>
      </c>
    </row>
    <row r="241" spans="1:7" x14ac:dyDescent="0.25">
      <c r="A241">
        <f t="shared" si="12"/>
        <v>2020</v>
      </c>
      <c r="B241" t="str">
        <f t="shared" si="13"/>
        <v>December</v>
      </c>
      <c r="C241" s="1">
        <v>44176</v>
      </c>
      <c r="D241" s="14">
        <v>3663.4599609375</v>
      </c>
      <c r="E241" s="15">
        <v>23.309999465942401</v>
      </c>
      <c r="F241" s="14">
        <f t="shared" si="14"/>
        <v>-4.64013671875</v>
      </c>
      <c r="G241" s="15">
        <f t="shared" si="15"/>
        <v>0.78999900817870028</v>
      </c>
    </row>
    <row r="242" spans="1:7" x14ac:dyDescent="0.25">
      <c r="A242">
        <f t="shared" si="12"/>
        <v>2020</v>
      </c>
      <c r="B242" t="str">
        <f t="shared" si="13"/>
        <v>December</v>
      </c>
      <c r="C242" s="1">
        <v>44179</v>
      </c>
      <c r="D242" s="14">
        <v>3647.48999023438</v>
      </c>
      <c r="E242" s="15">
        <v>24.719999313354499</v>
      </c>
      <c r="F242" s="14">
        <f t="shared" si="14"/>
        <v>-15.969970703119998</v>
      </c>
      <c r="G242" s="15">
        <f t="shared" si="15"/>
        <v>1.4099998474120987</v>
      </c>
    </row>
    <row r="243" spans="1:7" x14ac:dyDescent="0.25">
      <c r="A243">
        <f t="shared" si="12"/>
        <v>2020</v>
      </c>
      <c r="B243" t="str">
        <f t="shared" si="13"/>
        <v>December</v>
      </c>
      <c r="C243" s="1">
        <v>44180</v>
      </c>
      <c r="D243" s="14">
        <v>3694.6201171875</v>
      </c>
      <c r="E243" s="15">
        <v>22.889999389648398</v>
      </c>
      <c r="F243" s="14">
        <f t="shared" si="14"/>
        <v>47.130126953119998</v>
      </c>
      <c r="G243" s="15">
        <f t="shared" si="15"/>
        <v>-1.8299999237061009</v>
      </c>
    </row>
    <row r="244" spans="1:7" x14ac:dyDescent="0.25">
      <c r="A244">
        <f t="shared" si="12"/>
        <v>2020</v>
      </c>
      <c r="B244" t="str">
        <f t="shared" si="13"/>
        <v>December</v>
      </c>
      <c r="C244" s="1">
        <v>44181</v>
      </c>
      <c r="D244" s="14">
        <v>3701.169921875</v>
      </c>
      <c r="E244" s="15">
        <v>22.5</v>
      </c>
      <c r="F244" s="14">
        <f t="shared" si="14"/>
        <v>6.5498046875</v>
      </c>
      <c r="G244" s="15">
        <f t="shared" si="15"/>
        <v>-0.38999938964839842</v>
      </c>
    </row>
    <row r="245" spans="1:7" x14ac:dyDescent="0.25">
      <c r="A245">
        <f t="shared" si="12"/>
        <v>2020</v>
      </c>
      <c r="B245" t="str">
        <f t="shared" si="13"/>
        <v>December</v>
      </c>
      <c r="C245" s="1">
        <v>44182</v>
      </c>
      <c r="D245" s="14">
        <v>3722.47998046875</v>
      </c>
      <c r="E245" s="15">
        <v>21.930000305175799</v>
      </c>
      <c r="F245" s="14">
        <f t="shared" si="14"/>
        <v>21.31005859375</v>
      </c>
      <c r="G245" s="15">
        <f t="shared" si="15"/>
        <v>-0.56999969482420099</v>
      </c>
    </row>
    <row r="246" spans="1:7" x14ac:dyDescent="0.25">
      <c r="A246">
        <f t="shared" si="12"/>
        <v>2020</v>
      </c>
      <c r="B246" t="str">
        <f t="shared" si="13"/>
        <v>December</v>
      </c>
      <c r="C246" s="1">
        <v>44183</v>
      </c>
      <c r="D246" s="14">
        <v>3709.40991210938</v>
      </c>
      <c r="E246" s="15">
        <v>21.569999694824201</v>
      </c>
      <c r="F246" s="14">
        <f t="shared" si="14"/>
        <v>-13.070068359369998</v>
      </c>
      <c r="G246" s="15">
        <f t="shared" si="15"/>
        <v>-0.36000061035159803</v>
      </c>
    </row>
    <row r="247" spans="1:7" x14ac:dyDescent="0.25">
      <c r="A247">
        <f t="shared" si="12"/>
        <v>2020</v>
      </c>
      <c r="B247" t="str">
        <f t="shared" si="13"/>
        <v>December</v>
      </c>
      <c r="C247" s="1">
        <v>44186</v>
      </c>
      <c r="D247" s="14">
        <v>3694.919921875</v>
      </c>
      <c r="E247" s="15">
        <v>25.159999847412099</v>
      </c>
      <c r="F247" s="14">
        <f t="shared" si="14"/>
        <v>-14.489990234380002</v>
      </c>
      <c r="G247" s="15">
        <f t="shared" si="15"/>
        <v>3.5900001525878977</v>
      </c>
    </row>
    <row r="248" spans="1:7" x14ac:dyDescent="0.25">
      <c r="A248">
        <f t="shared" si="12"/>
        <v>2020</v>
      </c>
      <c r="B248" t="str">
        <f t="shared" si="13"/>
        <v>December</v>
      </c>
      <c r="C248" s="1">
        <v>44187</v>
      </c>
      <c r="D248" s="14">
        <v>3687.26000976562</v>
      </c>
      <c r="E248" s="15">
        <v>24.2299995422363</v>
      </c>
      <c r="F248" s="14">
        <f t="shared" si="14"/>
        <v>-7.6599121093800022</v>
      </c>
      <c r="G248" s="15">
        <f t="shared" si="15"/>
        <v>-0.93000030517579901</v>
      </c>
    </row>
    <row r="249" spans="1:7" x14ac:dyDescent="0.25">
      <c r="A249">
        <f t="shared" si="12"/>
        <v>2020</v>
      </c>
      <c r="B249" t="str">
        <f t="shared" si="13"/>
        <v>December</v>
      </c>
      <c r="C249" s="1">
        <v>44188</v>
      </c>
      <c r="D249" s="14">
        <v>3690.01000976562</v>
      </c>
      <c r="E249" s="15">
        <v>23.309999465942401</v>
      </c>
      <c r="F249" s="14">
        <f t="shared" si="14"/>
        <v>2.75</v>
      </c>
      <c r="G249" s="15">
        <f t="shared" si="15"/>
        <v>-0.92000007629389913</v>
      </c>
    </row>
    <row r="250" spans="1:7" x14ac:dyDescent="0.25">
      <c r="A250">
        <f t="shared" si="12"/>
        <v>2020</v>
      </c>
      <c r="B250" t="str">
        <f t="shared" si="13"/>
        <v>December</v>
      </c>
      <c r="C250" s="1">
        <v>44189</v>
      </c>
      <c r="D250" s="14">
        <v>3703.06005859375</v>
      </c>
      <c r="E250" s="15">
        <v>21.530000686645501</v>
      </c>
      <c r="F250" s="14">
        <f t="shared" si="14"/>
        <v>13.050048828130002</v>
      </c>
      <c r="G250" s="15">
        <f t="shared" si="15"/>
        <v>-1.7799987792968999</v>
      </c>
    </row>
    <row r="251" spans="1:7" x14ac:dyDescent="0.25">
      <c r="A251">
        <f t="shared" si="12"/>
        <v>2020</v>
      </c>
      <c r="B251" t="str">
        <f t="shared" si="13"/>
        <v>December</v>
      </c>
      <c r="C251" s="1">
        <v>44193</v>
      </c>
      <c r="D251" s="14">
        <v>3735.36010742188</v>
      </c>
      <c r="E251" s="15">
        <v>21.700000762939499</v>
      </c>
      <c r="F251" s="14">
        <f t="shared" si="14"/>
        <v>32.300048828130002</v>
      </c>
      <c r="G251" s="15">
        <f t="shared" si="15"/>
        <v>0.1700000762939986</v>
      </c>
    </row>
    <row r="252" spans="1:7" x14ac:dyDescent="0.25">
      <c r="A252">
        <f t="shared" si="12"/>
        <v>2020</v>
      </c>
      <c r="B252" t="str">
        <f t="shared" si="13"/>
        <v>December</v>
      </c>
      <c r="C252" s="1">
        <v>44194</v>
      </c>
      <c r="D252" s="14">
        <v>3727.0400390625</v>
      </c>
      <c r="E252" s="15">
        <v>23.079999923706101</v>
      </c>
      <c r="F252" s="14">
        <f t="shared" si="14"/>
        <v>-8.3200683593800022</v>
      </c>
      <c r="G252" s="15">
        <f t="shared" si="15"/>
        <v>1.3799991607666016</v>
      </c>
    </row>
    <row r="253" spans="1:7" x14ac:dyDescent="0.25">
      <c r="A253">
        <f t="shared" si="12"/>
        <v>2020</v>
      </c>
      <c r="B253" t="str">
        <f t="shared" si="13"/>
        <v>December</v>
      </c>
      <c r="C253" s="1">
        <v>44195</v>
      </c>
      <c r="D253" s="14">
        <v>3732.0400390625</v>
      </c>
      <c r="E253" s="15">
        <v>22.7700004577637</v>
      </c>
      <c r="F253" s="14">
        <f t="shared" si="14"/>
        <v>5</v>
      </c>
      <c r="G253" s="15">
        <f t="shared" si="15"/>
        <v>-0.30999946594240058</v>
      </c>
    </row>
    <row r="254" spans="1:7" x14ac:dyDescent="0.25">
      <c r="A254">
        <f t="shared" si="12"/>
        <v>2020</v>
      </c>
      <c r="B254" t="str">
        <f t="shared" si="13"/>
        <v>December</v>
      </c>
      <c r="C254" s="1">
        <v>44196</v>
      </c>
      <c r="D254" s="14">
        <v>3756.07006835938</v>
      </c>
      <c r="E254" s="15">
        <v>22.75</v>
      </c>
      <c r="F254" s="14">
        <f t="shared" si="14"/>
        <v>24.030029296880002</v>
      </c>
      <c r="G254" s="15">
        <f t="shared" si="15"/>
        <v>-2.0000457763700297E-2</v>
      </c>
    </row>
    <row r="255" spans="1:7" x14ac:dyDescent="0.25">
      <c r="A255">
        <f t="shared" si="12"/>
        <v>2021</v>
      </c>
      <c r="B255" t="str">
        <f t="shared" si="13"/>
        <v>January</v>
      </c>
      <c r="C255" s="1">
        <v>44200</v>
      </c>
      <c r="D255" s="14">
        <v>3700.64990234375</v>
      </c>
      <c r="E255" s="15">
        <v>26.969999313354499</v>
      </c>
      <c r="F255" s="14">
        <f t="shared" si="14"/>
        <v>-55.420166015630002</v>
      </c>
      <c r="G255" s="15">
        <f t="shared" si="15"/>
        <v>4.2199993133544993</v>
      </c>
    </row>
    <row r="256" spans="1:7" x14ac:dyDescent="0.25">
      <c r="A256">
        <f t="shared" si="12"/>
        <v>2021</v>
      </c>
      <c r="B256" t="str">
        <f t="shared" si="13"/>
        <v>January</v>
      </c>
      <c r="C256" s="1">
        <v>44201</v>
      </c>
      <c r="D256" s="14">
        <v>3726.86010742188</v>
      </c>
      <c r="E256" s="15">
        <v>25.340000152587901</v>
      </c>
      <c r="F256" s="14">
        <f t="shared" si="14"/>
        <v>26.210205078130002</v>
      </c>
      <c r="G256" s="15">
        <f t="shared" si="15"/>
        <v>-1.629999160766598</v>
      </c>
    </row>
    <row r="257" spans="1:7" x14ac:dyDescent="0.25">
      <c r="A257">
        <f t="shared" si="12"/>
        <v>2021</v>
      </c>
      <c r="B257" t="str">
        <f t="shared" si="13"/>
        <v>January</v>
      </c>
      <c r="C257" s="1">
        <v>44202</v>
      </c>
      <c r="D257" s="14">
        <v>3748.13989257812</v>
      </c>
      <c r="E257" s="15">
        <v>25.069999694824201</v>
      </c>
      <c r="F257" s="14">
        <f t="shared" si="14"/>
        <v>21.279785156239996</v>
      </c>
      <c r="G257" s="15">
        <f t="shared" si="15"/>
        <v>-0.2700004577637003</v>
      </c>
    </row>
    <row r="258" spans="1:7" x14ac:dyDescent="0.25">
      <c r="A258">
        <f t="shared" si="12"/>
        <v>2021</v>
      </c>
      <c r="B258" t="str">
        <f t="shared" si="13"/>
        <v>January</v>
      </c>
      <c r="C258" s="1">
        <v>44203</v>
      </c>
      <c r="D258" s="14">
        <v>3803.7900390625</v>
      </c>
      <c r="E258" s="15">
        <v>22.370000839233398</v>
      </c>
      <c r="F258" s="14">
        <f t="shared" si="14"/>
        <v>55.650146484380002</v>
      </c>
      <c r="G258" s="15">
        <f t="shared" si="15"/>
        <v>-2.6999988555908025</v>
      </c>
    </row>
    <row r="259" spans="1:7" x14ac:dyDescent="0.25">
      <c r="A259">
        <f t="shared" ref="A259:A322" si="16">YEAR(C259)</f>
        <v>2021</v>
      </c>
      <c r="B259" t="str">
        <f t="shared" ref="B259:B322" si="17">TEXT(C259,"mmmm")</f>
        <v>January</v>
      </c>
      <c r="C259" s="1">
        <v>44204</v>
      </c>
      <c r="D259" s="14">
        <v>3824.67993164062</v>
      </c>
      <c r="E259" s="15">
        <v>21.559999465942401</v>
      </c>
      <c r="F259" s="14">
        <f t="shared" si="14"/>
        <v>20.889892578119998</v>
      </c>
      <c r="G259" s="15">
        <f t="shared" si="15"/>
        <v>-0.81000137329099786</v>
      </c>
    </row>
    <row r="260" spans="1:7" x14ac:dyDescent="0.25">
      <c r="A260">
        <f t="shared" si="16"/>
        <v>2021</v>
      </c>
      <c r="B260" t="str">
        <f t="shared" si="17"/>
        <v>January</v>
      </c>
      <c r="C260" s="1">
        <v>44207</v>
      </c>
      <c r="D260" s="14">
        <v>3799.61010742188</v>
      </c>
      <c r="E260" s="15">
        <v>24.079999923706101</v>
      </c>
      <c r="F260" s="14">
        <f t="shared" ref="F260:F323" si="18">D260-D259</f>
        <v>-25.069824218739996</v>
      </c>
      <c r="G260" s="15">
        <f t="shared" ref="G260:G323" si="19">E260-E259</f>
        <v>2.5200004577637003</v>
      </c>
    </row>
    <row r="261" spans="1:7" x14ac:dyDescent="0.25">
      <c r="A261">
        <f t="shared" si="16"/>
        <v>2021</v>
      </c>
      <c r="B261" t="str">
        <f t="shared" si="17"/>
        <v>January</v>
      </c>
      <c r="C261" s="1">
        <v>44208</v>
      </c>
      <c r="D261" s="14">
        <v>3801.18994140625</v>
      </c>
      <c r="E261" s="15">
        <v>23.329999923706101</v>
      </c>
      <c r="F261" s="14">
        <f t="shared" si="18"/>
        <v>1.5798339843699978</v>
      </c>
      <c r="G261" s="15">
        <f t="shared" si="19"/>
        <v>-0.75</v>
      </c>
    </row>
    <row r="262" spans="1:7" x14ac:dyDescent="0.25">
      <c r="A262">
        <f t="shared" si="16"/>
        <v>2021</v>
      </c>
      <c r="B262" t="str">
        <f t="shared" si="17"/>
        <v>January</v>
      </c>
      <c r="C262" s="1">
        <v>44209</v>
      </c>
      <c r="D262" s="14">
        <v>3809.84008789062</v>
      </c>
      <c r="E262" s="15">
        <v>22.209999084472699</v>
      </c>
      <c r="F262" s="14">
        <f t="shared" si="18"/>
        <v>8.6501464843699978</v>
      </c>
      <c r="G262" s="15">
        <f t="shared" si="19"/>
        <v>-1.120000839233402</v>
      </c>
    </row>
    <row r="263" spans="1:7" x14ac:dyDescent="0.25">
      <c r="A263">
        <f t="shared" si="16"/>
        <v>2021</v>
      </c>
      <c r="B263" t="str">
        <f t="shared" si="17"/>
        <v>January</v>
      </c>
      <c r="C263" s="1">
        <v>44210</v>
      </c>
      <c r="D263" s="14">
        <v>3795.5400390625</v>
      </c>
      <c r="E263" s="15">
        <v>23.25</v>
      </c>
      <c r="F263" s="14">
        <f t="shared" si="18"/>
        <v>-14.300048828119998</v>
      </c>
      <c r="G263" s="15">
        <f t="shared" si="19"/>
        <v>1.0400009155273011</v>
      </c>
    </row>
    <row r="264" spans="1:7" x14ac:dyDescent="0.25">
      <c r="A264">
        <f t="shared" si="16"/>
        <v>2021</v>
      </c>
      <c r="B264" t="str">
        <f t="shared" si="17"/>
        <v>January</v>
      </c>
      <c r="C264" s="1">
        <v>44211</v>
      </c>
      <c r="D264" s="14">
        <v>3768.25</v>
      </c>
      <c r="E264" s="15">
        <v>24.340000152587901</v>
      </c>
      <c r="F264" s="14">
        <f t="shared" si="18"/>
        <v>-27.2900390625</v>
      </c>
      <c r="G264" s="15">
        <f t="shared" si="19"/>
        <v>1.0900001525879013</v>
      </c>
    </row>
    <row r="265" spans="1:7" x14ac:dyDescent="0.25">
      <c r="A265">
        <f t="shared" si="16"/>
        <v>2021</v>
      </c>
      <c r="B265" t="str">
        <f t="shared" si="17"/>
        <v>January</v>
      </c>
      <c r="C265" s="1">
        <v>44215</v>
      </c>
      <c r="D265" s="14">
        <v>3798.90991210938</v>
      </c>
      <c r="E265" s="15">
        <v>23.2399997711182</v>
      </c>
      <c r="F265" s="14">
        <f t="shared" si="18"/>
        <v>30.659912109380002</v>
      </c>
      <c r="G265" s="15">
        <f t="shared" si="19"/>
        <v>-1.1000003814697017</v>
      </c>
    </row>
    <row r="266" spans="1:7" x14ac:dyDescent="0.25">
      <c r="A266">
        <f t="shared" si="16"/>
        <v>2021</v>
      </c>
      <c r="B266" t="str">
        <f t="shared" si="17"/>
        <v>January</v>
      </c>
      <c r="C266" s="1">
        <v>44216</v>
      </c>
      <c r="D266" s="14">
        <v>3851.85009765625</v>
      </c>
      <c r="E266" s="15">
        <v>21.579999923706101</v>
      </c>
      <c r="F266" s="14">
        <f t="shared" si="18"/>
        <v>52.940185546869998</v>
      </c>
      <c r="G266" s="15">
        <f t="shared" si="19"/>
        <v>-1.6599998474120987</v>
      </c>
    </row>
    <row r="267" spans="1:7" x14ac:dyDescent="0.25">
      <c r="A267">
        <f t="shared" si="16"/>
        <v>2021</v>
      </c>
      <c r="B267" t="str">
        <f t="shared" si="17"/>
        <v>January</v>
      </c>
      <c r="C267" s="1">
        <v>44217</v>
      </c>
      <c r="D267" s="14">
        <v>3853.07006835938</v>
      </c>
      <c r="E267" s="15">
        <v>21.319999694824201</v>
      </c>
      <c r="F267" s="14">
        <f t="shared" si="18"/>
        <v>1.2199707031300022</v>
      </c>
      <c r="G267" s="15">
        <f t="shared" si="19"/>
        <v>-0.26000022888189989</v>
      </c>
    </row>
    <row r="268" spans="1:7" x14ac:dyDescent="0.25">
      <c r="A268">
        <f t="shared" si="16"/>
        <v>2021</v>
      </c>
      <c r="B268" t="str">
        <f t="shared" si="17"/>
        <v>January</v>
      </c>
      <c r="C268" s="1">
        <v>44218</v>
      </c>
      <c r="D268" s="14">
        <v>3841.46997070312</v>
      </c>
      <c r="E268" s="15">
        <v>21.909999847412099</v>
      </c>
      <c r="F268" s="14">
        <f t="shared" si="18"/>
        <v>-11.600097656260004</v>
      </c>
      <c r="G268" s="15">
        <f t="shared" si="19"/>
        <v>0.59000015258789773</v>
      </c>
    </row>
    <row r="269" spans="1:7" x14ac:dyDescent="0.25">
      <c r="A269">
        <f t="shared" si="16"/>
        <v>2021</v>
      </c>
      <c r="B269" t="str">
        <f t="shared" si="17"/>
        <v>January</v>
      </c>
      <c r="C269" s="1">
        <v>44221</v>
      </c>
      <c r="D269" s="14">
        <v>3855.36010742188</v>
      </c>
      <c r="E269" s="15">
        <v>23.190000534057599</v>
      </c>
      <c r="F269" s="14">
        <f t="shared" si="18"/>
        <v>13.890136718760004</v>
      </c>
      <c r="G269" s="15">
        <f t="shared" si="19"/>
        <v>1.2800006866455007</v>
      </c>
    </row>
    <row r="270" spans="1:7" x14ac:dyDescent="0.25">
      <c r="A270">
        <f t="shared" si="16"/>
        <v>2021</v>
      </c>
      <c r="B270" t="str">
        <f t="shared" si="17"/>
        <v>January</v>
      </c>
      <c r="C270" s="1">
        <v>44222</v>
      </c>
      <c r="D270" s="14">
        <v>3849.6201171875</v>
      </c>
      <c r="E270" s="15">
        <v>23.0200004577637</v>
      </c>
      <c r="F270" s="14">
        <f t="shared" si="18"/>
        <v>-5.7399902343800022</v>
      </c>
      <c r="G270" s="15">
        <f t="shared" si="19"/>
        <v>-0.17000007629389913</v>
      </c>
    </row>
    <row r="271" spans="1:7" x14ac:dyDescent="0.25">
      <c r="A271">
        <f t="shared" si="16"/>
        <v>2021</v>
      </c>
      <c r="B271" t="str">
        <f t="shared" si="17"/>
        <v>January</v>
      </c>
      <c r="C271" s="1">
        <v>44223</v>
      </c>
      <c r="D271" s="14">
        <v>3750.77001953125</v>
      </c>
      <c r="E271" s="15">
        <v>37.209999084472699</v>
      </c>
      <c r="F271" s="14">
        <f t="shared" si="18"/>
        <v>-98.85009765625</v>
      </c>
      <c r="G271" s="15">
        <f t="shared" si="19"/>
        <v>14.189998626708999</v>
      </c>
    </row>
    <row r="272" spans="1:7" x14ac:dyDescent="0.25">
      <c r="A272">
        <f t="shared" si="16"/>
        <v>2021</v>
      </c>
      <c r="B272" t="str">
        <f t="shared" si="17"/>
        <v>January</v>
      </c>
      <c r="C272" s="1">
        <v>44224</v>
      </c>
      <c r="D272" s="14">
        <v>3787.3798828125</v>
      </c>
      <c r="E272" s="15">
        <v>30.209999084472699</v>
      </c>
      <c r="F272" s="14">
        <f t="shared" si="18"/>
        <v>36.60986328125</v>
      </c>
      <c r="G272" s="15">
        <f t="shared" si="19"/>
        <v>-7</v>
      </c>
    </row>
    <row r="273" spans="1:7" x14ac:dyDescent="0.25">
      <c r="A273">
        <f t="shared" si="16"/>
        <v>2021</v>
      </c>
      <c r="B273" t="str">
        <f t="shared" si="17"/>
        <v>January</v>
      </c>
      <c r="C273" s="1">
        <v>44225</v>
      </c>
      <c r="D273" s="14">
        <v>3714.23999023438</v>
      </c>
      <c r="E273" s="15">
        <v>33.090000152587898</v>
      </c>
      <c r="F273" s="14">
        <f t="shared" si="18"/>
        <v>-73.139892578119998</v>
      </c>
      <c r="G273" s="15">
        <f t="shared" si="19"/>
        <v>2.8800010681151988</v>
      </c>
    </row>
    <row r="274" spans="1:7" x14ac:dyDescent="0.25">
      <c r="A274">
        <f t="shared" si="16"/>
        <v>2021</v>
      </c>
      <c r="B274" t="str">
        <f t="shared" si="17"/>
        <v>February</v>
      </c>
      <c r="C274" s="1">
        <v>44228</v>
      </c>
      <c r="D274" s="14">
        <v>3773.86010742188</v>
      </c>
      <c r="E274" s="15">
        <v>30.2399997711182</v>
      </c>
      <c r="F274" s="14">
        <f t="shared" si="18"/>
        <v>59.6201171875</v>
      </c>
      <c r="G274" s="15">
        <f t="shared" si="19"/>
        <v>-2.8500003814696981</v>
      </c>
    </row>
    <row r="275" spans="1:7" x14ac:dyDescent="0.25">
      <c r="A275">
        <f t="shared" si="16"/>
        <v>2021</v>
      </c>
      <c r="B275" t="str">
        <f t="shared" si="17"/>
        <v>February</v>
      </c>
      <c r="C275" s="1">
        <v>44229</v>
      </c>
      <c r="D275" s="14">
        <v>3826.31005859375</v>
      </c>
      <c r="E275" s="15">
        <v>25.559999465942401</v>
      </c>
      <c r="F275" s="14">
        <f t="shared" si="18"/>
        <v>52.449951171869998</v>
      </c>
      <c r="G275" s="15">
        <f t="shared" si="19"/>
        <v>-4.680000305175799</v>
      </c>
    </row>
    <row r="276" spans="1:7" x14ac:dyDescent="0.25">
      <c r="A276">
        <f t="shared" si="16"/>
        <v>2021</v>
      </c>
      <c r="B276" t="str">
        <f t="shared" si="17"/>
        <v>February</v>
      </c>
      <c r="C276" s="1">
        <v>44230</v>
      </c>
      <c r="D276" s="14">
        <v>3830.169921875</v>
      </c>
      <c r="E276" s="15">
        <v>22.909999847412099</v>
      </c>
      <c r="F276" s="14">
        <f t="shared" si="18"/>
        <v>3.85986328125</v>
      </c>
      <c r="G276" s="15">
        <f t="shared" si="19"/>
        <v>-2.6499996185303019</v>
      </c>
    </row>
    <row r="277" spans="1:7" x14ac:dyDescent="0.25">
      <c r="A277">
        <f t="shared" si="16"/>
        <v>2021</v>
      </c>
      <c r="B277" t="str">
        <f t="shared" si="17"/>
        <v>February</v>
      </c>
      <c r="C277" s="1">
        <v>44231</v>
      </c>
      <c r="D277" s="14">
        <v>3871.73999023438</v>
      </c>
      <c r="E277" s="15">
        <v>21.7700004577637</v>
      </c>
      <c r="F277" s="14">
        <f t="shared" si="18"/>
        <v>41.570068359380002</v>
      </c>
      <c r="G277" s="15">
        <f t="shared" si="19"/>
        <v>-1.1399993896483984</v>
      </c>
    </row>
    <row r="278" spans="1:7" x14ac:dyDescent="0.25">
      <c r="A278">
        <f t="shared" si="16"/>
        <v>2021</v>
      </c>
      <c r="B278" t="str">
        <f t="shared" si="17"/>
        <v>February</v>
      </c>
      <c r="C278" s="1">
        <v>44232</v>
      </c>
      <c r="D278" s="14">
        <v>3886.830078125</v>
      </c>
      <c r="E278" s="15">
        <v>20.870000839233398</v>
      </c>
      <c r="F278" s="14">
        <f t="shared" si="18"/>
        <v>15.090087890619998</v>
      </c>
      <c r="G278" s="15">
        <f t="shared" si="19"/>
        <v>-0.89999961853030186</v>
      </c>
    </row>
    <row r="279" spans="1:7" x14ac:dyDescent="0.25">
      <c r="A279">
        <f t="shared" si="16"/>
        <v>2021</v>
      </c>
      <c r="B279" t="str">
        <f t="shared" si="17"/>
        <v>February</v>
      </c>
      <c r="C279" s="1">
        <v>44235</v>
      </c>
      <c r="D279" s="14">
        <v>3915.59008789062</v>
      </c>
      <c r="E279" s="15">
        <v>21.2399997711182</v>
      </c>
      <c r="F279" s="14">
        <f t="shared" si="18"/>
        <v>28.760009765619998</v>
      </c>
      <c r="G279" s="15">
        <f t="shared" si="19"/>
        <v>0.36999893188480115</v>
      </c>
    </row>
    <row r="280" spans="1:7" x14ac:dyDescent="0.25">
      <c r="A280">
        <f t="shared" si="16"/>
        <v>2021</v>
      </c>
      <c r="B280" t="str">
        <f t="shared" si="17"/>
        <v>February</v>
      </c>
      <c r="C280" s="1">
        <v>44236</v>
      </c>
      <c r="D280" s="14">
        <v>3911.22998046875</v>
      </c>
      <c r="E280" s="15">
        <v>21.629999160766602</v>
      </c>
      <c r="F280" s="14">
        <f t="shared" si="18"/>
        <v>-4.3601074218699978</v>
      </c>
      <c r="G280" s="15">
        <f t="shared" si="19"/>
        <v>0.38999938964840197</v>
      </c>
    </row>
    <row r="281" spans="1:7" x14ac:dyDescent="0.25">
      <c r="A281">
        <f t="shared" si="16"/>
        <v>2021</v>
      </c>
      <c r="B281" t="str">
        <f t="shared" si="17"/>
        <v>February</v>
      </c>
      <c r="C281" s="1">
        <v>44237</v>
      </c>
      <c r="D281" s="14">
        <v>3909.8798828125</v>
      </c>
      <c r="E281" s="15">
        <v>21.9899997711182</v>
      </c>
      <c r="F281" s="14">
        <f t="shared" si="18"/>
        <v>-1.35009765625</v>
      </c>
      <c r="G281" s="15">
        <f t="shared" si="19"/>
        <v>0.36000061035159803</v>
      </c>
    </row>
    <row r="282" spans="1:7" x14ac:dyDescent="0.25">
      <c r="A282">
        <f t="shared" si="16"/>
        <v>2021</v>
      </c>
      <c r="B282" t="str">
        <f t="shared" si="17"/>
        <v>February</v>
      </c>
      <c r="C282" s="1">
        <v>44238</v>
      </c>
      <c r="D282" s="14">
        <v>3916.3798828125</v>
      </c>
      <c r="E282" s="15">
        <v>21.25</v>
      </c>
      <c r="F282" s="14">
        <f t="shared" si="18"/>
        <v>6.5</v>
      </c>
      <c r="G282" s="15">
        <f t="shared" si="19"/>
        <v>-0.73999977111819959</v>
      </c>
    </row>
    <row r="283" spans="1:7" x14ac:dyDescent="0.25">
      <c r="A283">
        <f t="shared" si="16"/>
        <v>2021</v>
      </c>
      <c r="B283" t="str">
        <f t="shared" si="17"/>
        <v>February</v>
      </c>
      <c r="C283" s="1">
        <v>44239</v>
      </c>
      <c r="D283" s="14">
        <v>3934.830078125</v>
      </c>
      <c r="E283" s="15">
        <v>19.969999313354499</v>
      </c>
      <c r="F283" s="14">
        <f t="shared" si="18"/>
        <v>18.4501953125</v>
      </c>
      <c r="G283" s="15">
        <f t="shared" si="19"/>
        <v>-1.2800006866455007</v>
      </c>
    </row>
    <row r="284" spans="1:7" x14ac:dyDescent="0.25">
      <c r="A284">
        <f t="shared" si="16"/>
        <v>2021</v>
      </c>
      <c r="B284" t="str">
        <f t="shared" si="17"/>
        <v>February</v>
      </c>
      <c r="C284" s="1">
        <v>44243</v>
      </c>
      <c r="D284" s="14">
        <v>3932.59008789062</v>
      </c>
      <c r="E284" s="15">
        <v>21.459999084472699</v>
      </c>
      <c r="F284" s="14">
        <f t="shared" si="18"/>
        <v>-2.2399902343800022</v>
      </c>
      <c r="G284" s="15">
        <f t="shared" si="19"/>
        <v>1.4899997711181996</v>
      </c>
    </row>
    <row r="285" spans="1:7" x14ac:dyDescent="0.25">
      <c r="A285">
        <f t="shared" si="16"/>
        <v>2021</v>
      </c>
      <c r="B285" t="str">
        <f t="shared" si="17"/>
        <v>February</v>
      </c>
      <c r="C285" s="1">
        <v>44244</v>
      </c>
      <c r="D285" s="14">
        <v>3931.330078125</v>
      </c>
      <c r="E285" s="15">
        <v>21.5</v>
      </c>
      <c r="F285" s="14">
        <f t="shared" si="18"/>
        <v>-1.2600097656199978</v>
      </c>
      <c r="G285" s="15">
        <f t="shared" si="19"/>
        <v>4.0000915527301117E-2</v>
      </c>
    </row>
    <row r="286" spans="1:7" x14ac:dyDescent="0.25">
      <c r="A286">
        <f t="shared" si="16"/>
        <v>2021</v>
      </c>
      <c r="B286" t="str">
        <f t="shared" si="17"/>
        <v>February</v>
      </c>
      <c r="C286" s="1">
        <v>44245</v>
      </c>
      <c r="D286" s="14">
        <v>3913.96997070312</v>
      </c>
      <c r="E286" s="15">
        <v>22.4899997711182</v>
      </c>
      <c r="F286" s="14">
        <f t="shared" si="18"/>
        <v>-17.360107421880002</v>
      </c>
      <c r="G286" s="15">
        <f t="shared" si="19"/>
        <v>0.98999977111819959</v>
      </c>
    </row>
    <row r="287" spans="1:7" x14ac:dyDescent="0.25">
      <c r="A287">
        <f t="shared" si="16"/>
        <v>2021</v>
      </c>
      <c r="B287" t="str">
        <f t="shared" si="17"/>
        <v>February</v>
      </c>
      <c r="C287" s="1">
        <v>44246</v>
      </c>
      <c r="D287" s="14">
        <v>3906.7099609375</v>
      </c>
      <c r="E287" s="15">
        <v>22.049999237060501</v>
      </c>
      <c r="F287" s="14">
        <f t="shared" si="18"/>
        <v>-7.2600097656199978</v>
      </c>
      <c r="G287" s="15">
        <f t="shared" si="19"/>
        <v>-0.4400005340576989</v>
      </c>
    </row>
    <row r="288" spans="1:7" x14ac:dyDescent="0.25">
      <c r="A288">
        <f t="shared" si="16"/>
        <v>2021</v>
      </c>
      <c r="B288" t="str">
        <f t="shared" si="17"/>
        <v>February</v>
      </c>
      <c r="C288" s="1">
        <v>44249</v>
      </c>
      <c r="D288" s="14">
        <v>3876.5</v>
      </c>
      <c r="E288" s="15">
        <v>23.450000762939499</v>
      </c>
      <c r="F288" s="14">
        <f t="shared" si="18"/>
        <v>-30.2099609375</v>
      </c>
      <c r="G288" s="15">
        <f t="shared" si="19"/>
        <v>1.4000015258789986</v>
      </c>
    </row>
    <row r="289" spans="1:7" x14ac:dyDescent="0.25">
      <c r="A289">
        <f t="shared" si="16"/>
        <v>2021</v>
      </c>
      <c r="B289" t="str">
        <f t="shared" si="17"/>
        <v>February</v>
      </c>
      <c r="C289" s="1">
        <v>44250</v>
      </c>
      <c r="D289" s="14">
        <v>3881.3701171875</v>
      </c>
      <c r="E289" s="15">
        <v>23.110000610351602</v>
      </c>
      <c r="F289" s="14">
        <f t="shared" si="18"/>
        <v>4.8701171875</v>
      </c>
      <c r="G289" s="15">
        <f t="shared" si="19"/>
        <v>-0.34000015258789773</v>
      </c>
    </row>
    <row r="290" spans="1:7" x14ac:dyDescent="0.25">
      <c r="A290">
        <f t="shared" si="16"/>
        <v>2021</v>
      </c>
      <c r="B290" t="str">
        <f t="shared" si="17"/>
        <v>February</v>
      </c>
      <c r="C290" s="1">
        <v>44251</v>
      </c>
      <c r="D290" s="14">
        <v>3925.42993164062</v>
      </c>
      <c r="E290" s="15">
        <v>21.340000152587901</v>
      </c>
      <c r="F290" s="14">
        <f t="shared" si="18"/>
        <v>44.059814453119998</v>
      </c>
      <c r="G290" s="15">
        <f t="shared" si="19"/>
        <v>-1.7700004577637003</v>
      </c>
    </row>
    <row r="291" spans="1:7" x14ac:dyDescent="0.25">
      <c r="A291">
        <f t="shared" si="16"/>
        <v>2021</v>
      </c>
      <c r="B291" t="str">
        <f t="shared" si="17"/>
        <v>February</v>
      </c>
      <c r="C291" s="1">
        <v>44252</v>
      </c>
      <c r="D291" s="14">
        <v>3829.34008789062</v>
      </c>
      <c r="E291" s="15">
        <v>28.889999389648398</v>
      </c>
      <c r="F291" s="14">
        <f t="shared" si="18"/>
        <v>-96.08984375</v>
      </c>
      <c r="G291" s="15">
        <f t="shared" si="19"/>
        <v>7.5499992370604971</v>
      </c>
    </row>
    <row r="292" spans="1:7" x14ac:dyDescent="0.25">
      <c r="A292">
        <f t="shared" si="16"/>
        <v>2021</v>
      </c>
      <c r="B292" t="str">
        <f t="shared" si="17"/>
        <v>February</v>
      </c>
      <c r="C292" s="1">
        <v>44253</v>
      </c>
      <c r="D292" s="14">
        <v>3811.14990234375</v>
      </c>
      <c r="E292" s="15">
        <v>27.950000762939499</v>
      </c>
      <c r="F292" s="14">
        <f t="shared" si="18"/>
        <v>-18.190185546869998</v>
      </c>
      <c r="G292" s="15">
        <f t="shared" si="19"/>
        <v>-0.93999862670889911</v>
      </c>
    </row>
    <row r="293" spans="1:7" x14ac:dyDescent="0.25">
      <c r="A293">
        <f t="shared" si="16"/>
        <v>2021</v>
      </c>
      <c r="B293" t="str">
        <f t="shared" si="17"/>
        <v>March</v>
      </c>
      <c r="C293" s="1">
        <v>44256</v>
      </c>
      <c r="D293" s="14">
        <v>3901.82006835938</v>
      </c>
      <c r="E293" s="15">
        <v>23.350000381469702</v>
      </c>
      <c r="F293" s="14">
        <f t="shared" si="18"/>
        <v>90.670166015630002</v>
      </c>
      <c r="G293" s="15">
        <f t="shared" si="19"/>
        <v>-4.6000003814697976</v>
      </c>
    </row>
    <row r="294" spans="1:7" x14ac:dyDescent="0.25">
      <c r="A294">
        <f t="shared" si="16"/>
        <v>2021</v>
      </c>
      <c r="B294" t="str">
        <f t="shared" si="17"/>
        <v>March</v>
      </c>
      <c r="C294" s="1">
        <v>44257</v>
      </c>
      <c r="D294" s="14">
        <v>3870.2900390625</v>
      </c>
      <c r="E294" s="15">
        <v>24.100000381469702</v>
      </c>
      <c r="F294" s="14">
        <f t="shared" si="18"/>
        <v>-31.530029296880002</v>
      </c>
      <c r="G294" s="15">
        <f t="shared" si="19"/>
        <v>0.75</v>
      </c>
    </row>
    <row r="295" spans="1:7" x14ac:dyDescent="0.25">
      <c r="A295">
        <f t="shared" si="16"/>
        <v>2021</v>
      </c>
      <c r="B295" t="str">
        <f t="shared" si="17"/>
        <v>March</v>
      </c>
      <c r="C295" s="1">
        <v>44258</v>
      </c>
      <c r="D295" s="14">
        <v>3819.71997070312</v>
      </c>
      <c r="E295" s="15">
        <v>26.670000076293899</v>
      </c>
      <c r="F295" s="14">
        <f t="shared" si="18"/>
        <v>-50.570068359380002</v>
      </c>
      <c r="G295" s="15">
        <f t="shared" si="19"/>
        <v>2.5699996948241974</v>
      </c>
    </row>
    <row r="296" spans="1:7" x14ac:dyDescent="0.25">
      <c r="A296">
        <f t="shared" si="16"/>
        <v>2021</v>
      </c>
      <c r="B296" t="str">
        <f t="shared" si="17"/>
        <v>March</v>
      </c>
      <c r="C296" s="1">
        <v>44259</v>
      </c>
      <c r="D296" s="14">
        <v>3768.46997070312</v>
      </c>
      <c r="E296" s="15">
        <v>28.569999694824201</v>
      </c>
      <c r="F296" s="14">
        <f t="shared" si="18"/>
        <v>-51.25</v>
      </c>
      <c r="G296" s="15">
        <f t="shared" si="19"/>
        <v>1.8999996185303019</v>
      </c>
    </row>
    <row r="297" spans="1:7" x14ac:dyDescent="0.25">
      <c r="A297">
        <f t="shared" si="16"/>
        <v>2021</v>
      </c>
      <c r="B297" t="str">
        <f t="shared" si="17"/>
        <v>March</v>
      </c>
      <c r="C297" s="1">
        <v>44260</v>
      </c>
      <c r="D297" s="14">
        <v>3841.93994140625</v>
      </c>
      <c r="E297" s="15">
        <v>24.659999847412099</v>
      </c>
      <c r="F297" s="14">
        <f t="shared" si="18"/>
        <v>73.469970703130002</v>
      </c>
      <c r="G297" s="15">
        <f t="shared" si="19"/>
        <v>-3.9099998474121023</v>
      </c>
    </row>
    <row r="298" spans="1:7" x14ac:dyDescent="0.25">
      <c r="A298">
        <f t="shared" si="16"/>
        <v>2021</v>
      </c>
      <c r="B298" t="str">
        <f t="shared" si="17"/>
        <v>March</v>
      </c>
      <c r="C298" s="1">
        <v>44263</v>
      </c>
      <c r="D298" s="14">
        <v>3821.35009765625</v>
      </c>
      <c r="E298" s="15">
        <v>25.469999313354499</v>
      </c>
      <c r="F298" s="14">
        <f t="shared" si="18"/>
        <v>-20.58984375</v>
      </c>
      <c r="G298" s="15">
        <f t="shared" si="19"/>
        <v>0.80999946594240058</v>
      </c>
    </row>
    <row r="299" spans="1:7" x14ac:dyDescent="0.25">
      <c r="A299">
        <f t="shared" si="16"/>
        <v>2021</v>
      </c>
      <c r="B299" t="str">
        <f t="shared" si="17"/>
        <v>March</v>
      </c>
      <c r="C299" s="1">
        <v>44264</v>
      </c>
      <c r="D299" s="14">
        <v>3875.43994140625</v>
      </c>
      <c r="E299" s="15">
        <v>24.030000686645501</v>
      </c>
      <c r="F299" s="14">
        <f t="shared" si="18"/>
        <v>54.08984375</v>
      </c>
      <c r="G299" s="15">
        <f t="shared" si="19"/>
        <v>-1.4399986267089986</v>
      </c>
    </row>
    <row r="300" spans="1:7" x14ac:dyDescent="0.25">
      <c r="A300">
        <f t="shared" si="16"/>
        <v>2021</v>
      </c>
      <c r="B300" t="str">
        <f t="shared" si="17"/>
        <v>March</v>
      </c>
      <c r="C300" s="1">
        <v>44265</v>
      </c>
      <c r="D300" s="14">
        <v>3898.81005859375</v>
      </c>
      <c r="E300" s="15">
        <v>22.559999465942401</v>
      </c>
      <c r="F300" s="14">
        <f t="shared" si="18"/>
        <v>23.3701171875</v>
      </c>
      <c r="G300" s="15">
        <f t="shared" si="19"/>
        <v>-1.4700012207031001</v>
      </c>
    </row>
    <row r="301" spans="1:7" x14ac:dyDescent="0.25">
      <c r="A301">
        <f t="shared" si="16"/>
        <v>2021</v>
      </c>
      <c r="B301" t="str">
        <f t="shared" si="17"/>
        <v>March</v>
      </c>
      <c r="C301" s="1">
        <v>44266</v>
      </c>
      <c r="D301" s="14">
        <v>3939.34008789062</v>
      </c>
      <c r="E301" s="15">
        <v>21.909999847412099</v>
      </c>
      <c r="F301" s="14">
        <f t="shared" si="18"/>
        <v>40.530029296869998</v>
      </c>
      <c r="G301" s="15">
        <f t="shared" si="19"/>
        <v>-0.64999961853030186</v>
      </c>
    </row>
    <row r="302" spans="1:7" x14ac:dyDescent="0.25">
      <c r="A302">
        <f t="shared" si="16"/>
        <v>2021</v>
      </c>
      <c r="B302" t="str">
        <f t="shared" si="17"/>
        <v>March</v>
      </c>
      <c r="C302" s="1">
        <v>44267</v>
      </c>
      <c r="D302" s="14">
        <v>3943.34008789062</v>
      </c>
      <c r="E302" s="15">
        <v>20.690000534057599</v>
      </c>
      <c r="F302" s="14">
        <f t="shared" si="18"/>
        <v>4</v>
      </c>
      <c r="G302" s="15">
        <f t="shared" si="19"/>
        <v>-1.2199993133544993</v>
      </c>
    </row>
    <row r="303" spans="1:7" x14ac:dyDescent="0.25">
      <c r="A303">
        <f t="shared" si="16"/>
        <v>2021</v>
      </c>
      <c r="B303" t="str">
        <f t="shared" si="17"/>
        <v>March</v>
      </c>
      <c r="C303" s="1">
        <v>44270</v>
      </c>
      <c r="D303" s="14">
        <v>3968.93994140625</v>
      </c>
      <c r="E303" s="15">
        <v>20.030000686645501</v>
      </c>
      <c r="F303" s="14">
        <f t="shared" si="18"/>
        <v>25.599853515630002</v>
      </c>
      <c r="G303" s="15">
        <f t="shared" si="19"/>
        <v>-0.65999984741209872</v>
      </c>
    </row>
    <row r="304" spans="1:7" x14ac:dyDescent="0.25">
      <c r="A304">
        <f t="shared" si="16"/>
        <v>2021</v>
      </c>
      <c r="B304" t="str">
        <f t="shared" si="17"/>
        <v>March</v>
      </c>
      <c r="C304" s="1">
        <v>44271</v>
      </c>
      <c r="D304" s="14">
        <v>3962.7099609375</v>
      </c>
      <c r="E304" s="15">
        <v>19.790000915527301</v>
      </c>
      <c r="F304" s="14">
        <f t="shared" si="18"/>
        <v>-6.22998046875</v>
      </c>
      <c r="G304" s="15">
        <f t="shared" si="19"/>
        <v>-0.23999977111819959</v>
      </c>
    </row>
    <row r="305" spans="1:7" x14ac:dyDescent="0.25">
      <c r="A305">
        <f t="shared" si="16"/>
        <v>2021</v>
      </c>
      <c r="B305" t="str">
        <f t="shared" si="17"/>
        <v>March</v>
      </c>
      <c r="C305" s="1">
        <v>44272</v>
      </c>
      <c r="D305" s="14">
        <v>3974.1201171875</v>
      </c>
      <c r="E305" s="15">
        <v>19.2299995422363</v>
      </c>
      <c r="F305" s="14">
        <f t="shared" si="18"/>
        <v>11.41015625</v>
      </c>
      <c r="G305" s="15">
        <f t="shared" si="19"/>
        <v>-0.56000137329100141</v>
      </c>
    </row>
    <row r="306" spans="1:7" x14ac:dyDescent="0.25">
      <c r="A306">
        <f t="shared" si="16"/>
        <v>2021</v>
      </c>
      <c r="B306" t="str">
        <f t="shared" si="17"/>
        <v>March</v>
      </c>
      <c r="C306" s="1">
        <v>44273</v>
      </c>
      <c r="D306" s="14">
        <v>3915.4599609375</v>
      </c>
      <c r="E306" s="15">
        <v>21.579999923706101</v>
      </c>
      <c r="F306" s="14">
        <f t="shared" si="18"/>
        <v>-58.66015625</v>
      </c>
      <c r="G306" s="15">
        <f t="shared" si="19"/>
        <v>2.3500003814698012</v>
      </c>
    </row>
    <row r="307" spans="1:7" x14ac:dyDescent="0.25">
      <c r="A307">
        <f t="shared" si="16"/>
        <v>2021</v>
      </c>
      <c r="B307" t="str">
        <f t="shared" si="17"/>
        <v>March</v>
      </c>
      <c r="C307" s="1">
        <v>44274</v>
      </c>
      <c r="D307" s="14">
        <v>3913.10009765625</v>
      </c>
      <c r="E307" s="15">
        <v>20.950000762939499</v>
      </c>
      <c r="F307" s="14">
        <f t="shared" si="18"/>
        <v>-2.35986328125</v>
      </c>
      <c r="G307" s="15">
        <f t="shared" si="19"/>
        <v>-0.62999916076660156</v>
      </c>
    </row>
    <row r="308" spans="1:7" x14ac:dyDescent="0.25">
      <c r="A308">
        <f t="shared" si="16"/>
        <v>2021</v>
      </c>
      <c r="B308" t="str">
        <f t="shared" si="17"/>
        <v>March</v>
      </c>
      <c r="C308" s="1">
        <v>44277</v>
      </c>
      <c r="D308" s="14">
        <v>3940.59008789062</v>
      </c>
      <c r="E308" s="15">
        <v>18.879999160766602</v>
      </c>
      <c r="F308" s="14">
        <f t="shared" si="18"/>
        <v>27.489990234369998</v>
      </c>
      <c r="G308" s="15">
        <f t="shared" si="19"/>
        <v>-2.0700016021728977</v>
      </c>
    </row>
    <row r="309" spans="1:7" x14ac:dyDescent="0.25">
      <c r="A309">
        <f t="shared" si="16"/>
        <v>2021</v>
      </c>
      <c r="B309" t="str">
        <f t="shared" si="17"/>
        <v>March</v>
      </c>
      <c r="C309" s="1">
        <v>44278</v>
      </c>
      <c r="D309" s="14">
        <v>3910.52001953125</v>
      </c>
      <c r="E309" s="15">
        <v>20.299999237060501</v>
      </c>
      <c r="F309" s="14">
        <f t="shared" si="18"/>
        <v>-30.070068359369998</v>
      </c>
      <c r="G309" s="15">
        <f t="shared" si="19"/>
        <v>1.4200000762938991</v>
      </c>
    </row>
    <row r="310" spans="1:7" x14ac:dyDescent="0.25">
      <c r="A310">
        <f t="shared" si="16"/>
        <v>2021</v>
      </c>
      <c r="B310" t="str">
        <f t="shared" si="17"/>
        <v>March</v>
      </c>
      <c r="C310" s="1">
        <v>44279</v>
      </c>
      <c r="D310" s="14">
        <v>3889.13989257812</v>
      </c>
      <c r="E310" s="15">
        <v>21.200000762939499</v>
      </c>
      <c r="F310" s="14">
        <f t="shared" si="18"/>
        <v>-21.380126953130002</v>
      </c>
      <c r="G310" s="15">
        <f t="shared" si="19"/>
        <v>0.90000152587899862</v>
      </c>
    </row>
    <row r="311" spans="1:7" x14ac:dyDescent="0.25">
      <c r="A311">
        <f t="shared" si="16"/>
        <v>2021</v>
      </c>
      <c r="B311" t="str">
        <f t="shared" si="17"/>
        <v>March</v>
      </c>
      <c r="C311" s="1">
        <v>44280</v>
      </c>
      <c r="D311" s="14">
        <v>3909.52001953125</v>
      </c>
      <c r="E311" s="15">
        <v>19.809999465942401</v>
      </c>
      <c r="F311" s="14">
        <f t="shared" si="18"/>
        <v>20.380126953130002</v>
      </c>
      <c r="G311" s="15">
        <f t="shared" si="19"/>
        <v>-1.3900012969970987</v>
      </c>
    </row>
    <row r="312" spans="1:7" x14ac:dyDescent="0.25">
      <c r="A312">
        <f t="shared" si="16"/>
        <v>2021</v>
      </c>
      <c r="B312" t="str">
        <f t="shared" si="17"/>
        <v>March</v>
      </c>
      <c r="C312" s="1">
        <v>44281</v>
      </c>
      <c r="D312" s="14">
        <v>3974.5400390625</v>
      </c>
      <c r="E312" s="15">
        <v>18.860000610351602</v>
      </c>
      <c r="F312" s="14">
        <f t="shared" si="18"/>
        <v>65.02001953125</v>
      </c>
      <c r="G312" s="15">
        <f t="shared" si="19"/>
        <v>-0.949998855590799</v>
      </c>
    </row>
    <row r="313" spans="1:7" x14ac:dyDescent="0.25">
      <c r="A313">
        <f t="shared" si="16"/>
        <v>2021</v>
      </c>
      <c r="B313" t="str">
        <f t="shared" si="17"/>
        <v>March</v>
      </c>
      <c r="C313" s="1">
        <v>44284</v>
      </c>
      <c r="D313" s="14">
        <v>3971.09008789062</v>
      </c>
      <c r="E313" s="15">
        <v>20.7399997711182</v>
      </c>
      <c r="F313" s="14">
        <f t="shared" si="18"/>
        <v>-3.4499511718800022</v>
      </c>
      <c r="G313" s="15">
        <f t="shared" si="19"/>
        <v>1.879999160766598</v>
      </c>
    </row>
    <row r="314" spans="1:7" x14ac:dyDescent="0.25">
      <c r="A314">
        <f t="shared" si="16"/>
        <v>2021</v>
      </c>
      <c r="B314" t="str">
        <f t="shared" si="17"/>
        <v>March</v>
      </c>
      <c r="C314" s="1">
        <v>44285</v>
      </c>
      <c r="D314" s="14">
        <v>3958.55004882812</v>
      </c>
      <c r="E314" s="15">
        <v>19.610000610351602</v>
      </c>
      <c r="F314" s="14">
        <f t="shared" si="18"/>
        <v>-12.5400390625</v>
      </c>
      <c r="G314" s="15">
        <f t="shared" si="19"/>
        <v>-1.129999160766598</v>
      </c>
    </row>
    <row r="315" spans="1:7" x14ac:dyDescent="0.25">
      <c r="A315">
        <f t="shared" si="16"/>
        <v>2021</v>
      </c>
      <c r="B315" t="str">
        <f t="shared" si="17"/>
        <v>March</v>
      </c>
      <c r="C315" s="1">
        <v>44286</v>
      </c>
      <c r="D315" s="14">
        <v>3972.88989257812</v>
      </c>
      <c r="E315" s="15">
        <v>19.399999618530298</v>
      </c>
      <c r="F315" s="14">
        <f t="shared" si="18"/>
        <v>14.33984375</v>
      </c>
      <c r="G315" s="15">
        <f t="shared" si="19"/>
        <v>-0.21000099182130327</v>
      </c>
    </row>
    <row r="316" spans="1:7" x14ac:dyDescent="0.25">
      <c r="A316">
        <f t="shared" si="16"/>
        <v>2021</v>
      </c>
      <c r="B316" t="str">
        <f t="shared" si="17"/>
        <v>April</v>
      </c>
      <c r="C316" s="1">
        <v>44287</v>
      </c>
      <c r="D316" s="14">
        <v>4019.8701171875</v>
      </c>
      <c r="E316" s="15">
        <v>17.329999923706101</v>
      </c>
      <c r="F316" s="14">
        <f t="shared" si="18"/>
        <v>46.980224609380002</v>
      </c>
      <c r="G316" s="15">
        <f t="shared" si="19"/>
        <v>-2.0699996948241974</v>
      </c>
    </row>
    <row r="317" spans="1:7" x14ac:dyDescent="0.25">
      <c r="A317">
        <f t="shared" si="16"/>
        <v>2021</v>
      </c>
      <c r="B317" t="str">
        <f t="shared" si="17"/>
        <v>April</v>
      </c>
      <c r="C317" s="1">
        <v>44291</v>
      </c>
      <c r="D317" s="14">
        <v>4077.90991210938</v>
      </c>
      <c r="E317" s="15">
        <v>17.909999847412099</v>
      </c>
      <c r="F317" s="14">
        <f t="shared" si="18"/>
        <v>58.039794921880002</v>
      </c>
      <c r="G317" s="15">
        <f t="shared" si="19"/>
        <v>0.57999992370599784</v>
      </c>
    </row>
    <row r="318" spans="1:7" x14ac:dyDescent="0.25">
      <c r="A318">
        <f t="shared" si="16"/>
        <v>2021</v>
      </c>
      <c r="B318" t="str">
        <f t="shared" si="17"/>
        <v>April</v>
      </c>
      <c r="C318" s="1">
        <v>44292</v>
      </c>
      <c r="D318" s="14">
        <v>4073.93994140625</v>
      </c>
      <c r="E318" s="15">
        <v>18.120000839233398</v>
      </c>
      <c r="F318" s="14">
        <f t="shared" si="18"/>
        <v>-3.9699707031300022</v>
      </c>
      <c r="G318" s="15">
        <f t="shared" si="19"/>
        <v>0.21000099182129972</v>
      </c>
    </row>
    <row r="319" spans="1:7" x14ac:dyDescent="0.25">
      <c r="A319">
        <f t="shared" si="16"/>
        <v>2021</v>
      </c>
      <c r="B319" t="str">
        <f t="shared" si="17"/>
        <v>April</v>
      </c>
      <c r="C319" s="1">
        <v>44293</v>
      </c>
      <c r="D319" s="14">
        <v>4079.94995117188</v>
      </c>
      <c r="E319" s="15">
        <v>17.159999847412099</v>
      </c>
      <c r="F319" s="14">
        <f t="shared" si="18"/>
        <v>6.0100097656300022</v>
      </c>
      <c r="G319" s="15">
        <f t="shared" si="19"/>
        <v>-0.96000099182129972</v>
      </c>
    </row>
    <row r="320" spans="1:7" x14ac:dyDescent="0.25">
      <c r="A320">
        <f t="shared" si="16"/>
        <v>2021</v>
      </c>
      <c r="B320" t="str">
        <f t="shared" si="17"/>
        <v>April</v>
      </c>
      <c r="C320" s="1">
        <v>44294</v>
      </c>
      <c r="D320" s="14">
        <v>4097.169921875</v>
      </c>
      <c r="E320" s="15">
        <v>16.950000762939499</v>
      </c>
      <c r="F320" s="14">
        <f t="shared" si="18"/>
        <v>17.219970703119998</v>
      </c>
      <c r="G320" s="15">
        <f t="shared" si="19"/>
        <v>-0.20999908447259941</v>
      </c>
    </row>
    <row r="321" spans="1:7" x14ac:dyDescent="0.25">
      <c r="A321">
        <f t="shared" si="16"/>
        <v>2021</v>
      </c>
      <c r="B321" t="str">
        <f t="shared" si="17"/>
        <v>April</v>
      </c>
      <c r="C321" s="1">
        <v>44295</v>
      </c>
      <c r="D321" s="14">
        <v>4128.7998046875</v>
      </c>
      <c r="E321" s="15">
        <v>16.690000534057599</v>
      </c>
      <c r="F321" s="14">
        <f t="shared" si="18"/>
        <v>31.6298828125</v>
      </c>
      <c r="G321" s="15">
        <f t="shared" si="19"/>
        <v>-0.26000022888189989</v>
      </c>
    </row>
    <row r="322" spans="1:7" x14ac:dyDescent="0.25">
      <c r="A322">
        <f t="shared" si="16"/>
        <v>2021</v>
      </c>
      <c r="B322" t="str">
        <f t="shared" si="17"/>
        <v>April</v>
      </c>
      <c r="C322" s="1">
        <v>44298</v>
      </c>
      <c r="D322" s="14">
        <v>4127.990234375</v>
      </c>
      <c r="E322" s="15">
        <v>16.909999847412099</v>
      </c>
      <c r="F322" s="14">
        <f t="shared" si="18"/>
        <v>-0.8095703125</v>
      </c>
      <c r="G322" s="15">
        <f t="shared" si="19"/>
        <v>0.21999931335449929</v>
      </c>
    </row>
    <row r="323" spans="1:7" x14ac:dyDescent="0.25">
      <c r="A323">
        <f t="shared" ref="A323:A386" si="20">YEAR(C323)</f>
        <v>2021</v>
      </c>
      <c r="B323" t="str">
        <f t="shared" ref="B323:B386" si="21">TEXT(C323,"mmmm")</f>
        <v>April</v>
      </c>
      <c r="C323" s="1">
        <v>44299</v>
      </c>
      <c r="D323" s="14">
        <v>4141.58984375</v>
      </c>
      <c r="E323" s="15">
        <v>16.649999618530298</v>
      </c>
      <c r="F323" s="14">
        <f t="shared" si="18"/>
        <v>13.599609375</v>
      </c>
      <c r="G323" s="15">
        <f t="shared" si="19"/>
        <v>-0.26000022888180041</v>
      </c>
    </row>
    <row r="324" spans="1:7" x14ac:dyDescent="0.25">
      <c r="A324">
        <f t="shared" si="20"/>
        <v>2021</v>
      </c>
      <c r="B324" t="str">
        <f t="shared" si="21"/>
        <v>April</v>
      </c>
      <c r="C324" s="1">
        <v>44300</v>
      </c>
      <c r="D324" s="14">
        <v>4124.66015625</v>
      </c>
      <c r="E324" s="15">
        <v>16.9899997711182</v>
      </c>
      <c r="F324" s="14">
        <f t="shared" ref="F324:F387" si="22">D324-D323</f>
        <v>-16.9296875</v>
      </c>
      <c r="G324" s="15">
        <f t="shared" ref="G324:G387" si="23">E324-E323</f>
        <v>0.34000015258790128</v>
      </c>
    </row>
    <row r="325" spans="1:7" x14ac:dyDescent="0.25">
      <c r="A325">
        <f t="shared" si="20"/>
        <v>2021</v>
      </c>
      <c r="B325" t="str">
        <f t="shared" si="21"/>
        <v>April</v>
      </c>
      <c r="C325" s="1">
        <v>44301</v>
      </c>
      <c r="D325" s="14">
        <v>4170.419921875</v>
      </c>
      <c r="E325" s="15">
        <v>16.569999694824201</v>
      </c>
      <c r="F325" s="14">
        <f t="shared" si="22"/>
        <v>45.759765625</v>
      </c>
      <c r="G325" s="15">
        <f t="shared" si="23"/>
        <v>-0.4200000762939986</v>
      </c>
    </row>
    <row r="326" spans="1:7" x14ac:dyDescent="0.25">
      <c r="A326">
        <f t="shared" si="20"/>
        <v>2021</v>
      </c>
      <c r="B326" t="str">
        <f t="shared" si="21"/>
        <v>April</v>
      </c>
      <c r="C326" s="1">
        <v>44302</v>
      </c>
      <c r="D326" s="14">
        <v>4185.47021484375</v>
      </c>
      <c r="E326" s="15">
        <v>16.25</v>
      </c>
      <c r="F326" s="14">
        <f t="shared" si="22"/>
        <v>15.05029296875</v>
      </c>
      <c r="G326" s="15">
        <f t="shared" si="23"/>
        <v>-0.31999969482420099</v>
      </c>
    </row>
    <row r="327" spans="1:7" x14ac:dyDescent="0.25">
      <c r="A327">
        <f t="shared" si="20"/>
        <v>2021</v>
      </c>
      <c r="B327" t="str">
        <f t="shared" si="21"/>
        <v>April</v>
      </c>
      <c r="C327" s="1">
        <v>44305</v>
      </c>
      <c r="D327" s="14">
        <v>4163.259765625</v>
      </c>
      <c r="E327" s="15">
        <v>17.290000915527301</v>
      </c>
      <c r="F327" s="14">
        <f t="shared" si="22"/>
        <v>-22.21044921875</v>
      </c>
      <c r="G327" s="15">
        <f t="shared" si="23"/>
        <v>1.0400009155273011</v>
      </c>
    </row>
    <row r="328" spans="1:7" x14ac:dyDescent="0.25">
      <c r="A328">
        <f t="shared" si="20"/>
        <v>2021</v>
      </c>
      <c r="B328" t="str">
        <f t="shared" si="21"/>
        <v>April</v>
      </c>
      <c r="C328" s="1">
        <v>44306</v>
      </c>
      <c r="D328" s="14">
        <v>4134.93994140625</v>
      </c>
      <c r="E328" s="15">
        <v>18.680000305175799</v>
      </c>
      <c r="F328" s="14">
        <f t="shared" si="22"/>
        <v>-28.31982421875</v>
      </c>
      <c r="G328" s="15">
        <f t="shared" si="23"/>
        <v>1.3899993896484979</v>
      </c>
    </row>
    <row r="329" spans="1:7" x14ac:dyDescent="0.25">
      <c r="A329">
        <f t="shared" si="20"/>
        <v>2021</v>
      </c>
      <c r="B329" t="str">
        <f t="shared" si="21"/>
        <v>April</v>
      </c>
      <c r="C329" s="1">
        <v>44307</v>
      </c>
      <c r="D329" s="14">
        <v>4173.419921875</v>
      </c>
      <c r="E329" s="15">
        <v>17.5</v>
      </c>
      <c r="F329" s="14">
        <f t="shared" si="22"/>
        <v>38.47998046875</v>
      </c>
      <c r="G329" s="15">
        <f t="shared" si="23"/>
        <v>-1.180000305175799</v>
      </c>
    </row>
    <row r="330" spans="1:7" x14ac:dyDescent="0.25">
      <c r="A330">
        <f t="shared" si="20"/>
        <v>2021</v>
      </c>
      <c r="B330" t="str">
        <f t="shared" si="21"/>
        <v>April</v>
      </c>
      <c r="C330" s="1">
        <v>44308</v>
      </c>
      <c r="D330" s="14">
        <v>4134.97998046875</v>
      </c>
      <c r="E330" s="15">
        <v>18.709999084472699</v>
      </c>
      <c r="F330" s="14">
        <f t="shared" si="22"/>
        <v>-38.43994140625</v>
      </c>
      <c r="G330" s="15">
        <f t="shared" si="23"/>
        <v>1.2099990844726989</v>
      </c>
    </row>
    <row r="331" spans="1:7" x14ac:dyDescent="0.25">
      <c r="A331">
        <f t="shared" si="20"/>
        <v>2021</v>
      </c>
      <c r="B331" t="str">
        <f t="shared" si="21"/>
        <v>April</v>
      </c>
      <c r="C331" s="1">
        <v>44309</v>
      </c>
      <c r="D331" s="14">
        <v>4180.169921875</v>
      </c>
      <c r="E331" s="15">
        <v>17.329999923706101</v>
      </c>
      <c r="F331" s="14">
        <f t="shared" si="22"/>
        <v>45.18994140625</v>
      </c>
      <c r="G331" s="15">
        <f t="shared" si="23"/>
        <v>-1.379999160766598</v>
      </c>
    </row>
    <row r="332" spans="1:7" x14ac:dyDescent="0.25">
      <c r="A332">
        <f t="shared" si="20"/>
        <v>2021</v>
      </c>
      <c r="B332" t="str">
        <f t="shared" si="21"/>
        <v>April</v>
      </c>
      <c r="C332" s="1">
        <v>44312</v>
      </c>
      <c r="D332" s="14">
        <v>4187.6201171875</v>
      </c>
      <c r="E332" s="15">
        <v>17.639999389648398</v>
      </c>
      <c r="F332" s="14">
        <f t="shared" si="22"/>
        <v>7.4501953125</v>
      </c>
      <c r="G332" s="15">
        <f t="shared" si="23"/>
        <v>0.30999946594229755</v>
      </c>
    </row>
    <row r="333" spans="1:7" x14ac:dyDescent="0.25">
      <c r="A333">
        <f t="shared" si="20"/>
        <v>2021</v>
      </c>
      <c r="B333" t="str">
        <f t="shared" si="21"/>
        <v>April</v>
      </c>
      <c r="C333" s="1">
        <v>44313</v>
      </c>
      <c r="D333" s="14">
        <v>4186.72021484375</v>
      </c>
      <c r="E333" s="15">
        <v>17.559999465942401</v>
      </c>
      <c r="F333" s="14">
        <f t="shared" si="22"/>
        <v>-0.89990234375</v>
      </c>
      <c r="G333" s="15">
        <f t="shared" si="23"/>
        <v>-7.9999923705997844E-2</v>
      </c>
    </row>
    <row r="334" spans="1:7" x14ac:dyDescent="0.25">
      <c r="A334">
        <f t="shared" si="20"/>
        <v>2021</v>
      </c>
      <c r="B334" t="str">
        <f t="shared" si="21"/>
        <v>April</v>
      </c>
      <c r="C334" s="1">
        <v>44314</v>
      </c>
      <c r="D334" s="14">
        <v>4183.18017578125</v>
      </c>
      <c r="E334" s="15">
        <v>17.280000686645501</v>
      </c>
      <c r="F334" s="14">
        <f t="shared" si="22"/>
        <v>-3.5400390625</v>
      </c>
      <c r="G334" s="15">
        <f t="shared" si="23"/>
        <v>-0.27999877929689987</v>
      </c>
    </row>
    <row r="335" spans="1:7" x14ac:dyDescent="0.25">
      <c r="A335">
        <f t="shared" si="20"/>
        <v>2021</v>
      </c>
      <c r="B335" t="str">
        <f t="shared" si="21"/>
        <v>April</v>
      </c>
      <c r="C335" s="1">
        <v>44315</v>
      </c>
      <c r="D335" s="14">
        <v>4211.47021484375</v>
      </c>
      <c r="E335" s="15">
        <v>17.610000610351602</v>
      </c>
      <c r="F335" s="14">
        <f t="shared" si="22"/>
        <v>28.2900390625</v>
      </c>
      <c r="G335" s="15">
        <f t="shared" si="23"/>
        <v>0.32999992370610087</v>
      </c>
    </row>
    <row r="336" spans="1:7" x14ac:dyDescent="0.25">
      <c r="A336">
        <f t="shared" si="20"/>
        <v>2021</v>
      </c>
      <c r="B336" t="str">
        <f t="shared" si="21"/>
        <v>April</v>
      </c>
      <c r="C336" s="1">
        <v>44316</v>
      </c>
      <c r="D336" s="14">
        <v>4181.169921875</v>
      </c>
      <c r="E336" s="15">
        <v>18.610000610351602</v>
      </c>
      <c r="F336" s="14">
        <f t="shared" si="22"/>
        <v>-30.30029296875</v>
      </c>
      <c r="G336" s="15">
        <f t="shared" si="23"/>
        <v>1</v>
      </c>
    </row>
    <row r="337" spans="1:7" x14ac:dyDescent="0.25">
      <c r="A337">
        <f t="shared" si="20"/>
        <v>2021</v>
      </c>
      <c r="B337" t="str">
        <f t="shared" si="21"/>
        <v>May</v>
      </c>
      <c r="C337" s="1">
        <v>44319</v>
      </c>
      <c r="D337" s="14">
        <v>4192.66015625</v>
      </c>
      <c r="E337" s="15">
        <v>18.309999465942401</v>
      </c>
      <c r="F337" s="14">
        <f t="shared" si="22"/>
        <v>11.490234375</v>
      </c>
      <c r="G337" s="15">
        <f t="shared" si="23"/>
        <v>-0.300001144409201</v>
      </c>
    </row>
    <row r="338" spans="1:7" x14ac:dyDescent="0.25">
      <c r="A338">
        <f t="shared" si="20"/>
        <v>2021</v>
      </c>
      <c r="B338" t="str">
        <f t="shared" si="21"/>
        <v>May</v>
      </c>
      <c r="C338" s="1">
        <v>44320</v>
      </c>
      <c r="D338" s="14">
        <v>4164.66015625</v>
      </c>
      <c r="E338" s="15">
        <v>19.4799995422363</v>
      </c>
      <c r="F338" s="14">
        <f t="shared" si="22"/>
        <v>-28</v>
      </c>
      <c r="G338" s="15">
        <f t="shared" si="23"/>
        <v>1.1700000762938991</v>
      </c>
    </row>
    <row r="339" spans="1:7" x14ac:dyDescent="0.25">
      <c r="A339">
        <f t="shared" si="20"/>
        <v>2021</v>
      </c>
      <c r="B339" t="str">
        <f t="shared" si="21"/>
        <v>May</v>
      </c>
      <c r="C339" s="1">
        <v>44321</v>
      </c>
      <c r="D339" s="14">
        <v>4167.58984375</v>
      </c>
      <c r="E339" s="15">
        <v>19.149999618530298</v>
      </c>
      <c r="F339" s="14">
        <f t="shared" si="22"/>
        <v>2.9296875</v>
      </c>
      <c r="G339" s="15">
        <f t="shared" si="23"/>
        <v>-0.3299999237060014</v>
      </c>
    </row>
    <row r="340" spans="1:7" x14ac:dyDescent="0.25">
      <c r="A340">
        <f t="shared" si="20"/>
        <v>2021</v>
      </c>
      <c r="B340" t="str">
        <f t="shared" si="21"/>
        <v>May</v>
      </c>
      <c r="C340" s="1">
        <v>44322</v>
      </c>
      <c r="D340" s="14">
        <v>4201.6201171875</v>
      </c>
      <c r="E340" s="15">
        <v>18.389999389648398</v>
      </c>
      <c r="F340" s="14">
        <f t="shared" si="22"/>
        <v>34.0302734375</v>
      </c>
      <c r="G340" s="15">
        <f t="shared" si="23"/>
        <v>-0.76000022888189989</v>
      </c>
    </row>
    <row r="341" spans="1:7" x14ac:dyDescent="0.25">
      <c r="A341">
        <f t="shared" si="20"/>
        <v>2021</v>
      </c>
      <c r="B341" t="str">
        <f t="shared" si="21"/>
        <v>May</v>
      </c>
      <c r="C341" s="1">
        <v>44323</v>
      </c>
      <c r="D341" s="14">
        <v>4232.60009765625</v>
      </c>
      <c r="E341" s="15">
        <v>16.690000534057599</v>
      </c>
      <c r="F341" s="14">
        <f t="shared" si="22"/>
        <v>30.97998046875</v>
      </c>
      <c r="G341" s="15">
        <f t="shared" si="23"/>
        <v>-1.699998855590799</v>
      </c>
    </row>
    <row r="342" spans="1:7" x14ac:dyDescent="0.25">
      <c r="A342">
        <f t="shared" si="20"/>
        <v>2021</v>
      </c>
      <c r="B342" t="str">
        <f t="shared" si="21"/>
        <v>May</v>
      </c>
      <c r="C342" s="1">
        <v>44326</v>
      </c>
      <c r="D342" s="14">
        <v>4188.43017578125</v>
      </c>
      <c r="E342" s="15">
        <v>19.659999847412099</v>
      </c>
      <c r="F342" s="14">
        <f t="shared" si="22"/>
        <v>-44.169921875</v>
      </c>
      <c r="G342" s="15">
        <f t="shared" si="23"/>
        <v>2.9699993133544993</v>
      </c>
    </row>
    <row r="343" spans="1:7" x14ac:dyDescent="0.25">
      <c r="A343">
        <f t="shared" si="20"/>
        <v>2021</v>
      </c>
      <c r="B343" t="str">
        <f t="shared" si="21"/>
        <v>May</v>
      </c>
      <c r="C343" s="1">
        <v>44327</v>
      </c>
      <c r="D343" s="14">
        <v>4152.10009765625</v>
      </c>
      <c r="E343" s="15">
        <v>21.840000152587901</v>
      </c>
      <c r="F343" s="14">
        <f t="shared" si="22"/>
        <v>-36.330078125</v>
      </c>
      <c r="G343" s="15">
        <f t="shared" si="23"/>
        <v>2.1800003051758026</v>
      </c>
    </row>
    <row r="344" spans="1:7" x14ac:dyDescent="0.25">
      <c r="A344">
        <f t="shared" si="20"/>
        <v>2021</v>
      </c>
      <c r="B344" t="str">
        <f t="shared" si="21"/>
        <v>May</v>
      </c>
      <c r="C344" s="1">
        <v>44328</v>
      </c>
      <c r="D344" s="14">
        <v>4063.0400390625</v>
      </c>
      <c r="E344" s="15">
        <v>27.590000152587901</v>
      </c>
      <c r="F344" s="14">
        <f t="shared" si="22"/>
        <v>-89.06005859375</v>
      </c>
      <c r="G344" s="15">
        <f t="shared" si="23"/>
        <v>5.75</v>
      </c>
    </row>
    <row r="345" spans="1:7" x14ac:dyDescent="0.25">
      <c r="A345">
        <f t="shared" si="20"/>
        <v>2021</v>
      </c>
      <c r="B345" t="str">
        <f t="shared" si="21"/>
        <v>May</v>
      </c>
      <c r="C345" s="1">
        <v>44329</v>
      </c>
      <c r="D345" s="14">
        <v>4112.5</v>
      </c>
      <c r="E345" s="15">
        <v>23.129999160766602</v>
      </c>
      <c r="F345" s="14">
        <f t="shared" si="22"/>
        <v>49.4599609375</v>
      </c>
      <c r="G345" s="15">
        <f t="shared" si="23"/>
        <v>-4.4600009918212997</v>
      </c>
    </row>
    <row r="346" spans="1:7" x14ac:dyDescent="0.25">
      <c r="A346">
        <f t="shared" si="20"/>
        <v>2021</v>
      </c>
      <c r="B346" t="str">
        <f t="shared" si="21"/>
        <v>May</v>
      </c>
      <c r="C346" s="1">
        <v>44330</v>
      </c>
      <c r="D346" s="14">
        <v>4173.85009765625</v>
      </c>
      <c r="E346" s="15">
        <v>18.809999465942401</v>
      </c>
      <c r="F346" s="14">
        <f t="shared" si="22"/>
        <v>61.35009765625</v>
      </c>
      <c r="G346" s="15">
        <f t="shared" si="23"/>
        <v>-4.319999694824201</v>
      </c>
    </row>
    <row r="347" spans="1:7" x14ac:dyDescent="0.25">
      <c r="A347">
        <f t="shared" si="20"/>
        <v>2021</v>
      </c>
      <c r="B347" t="str">
        <f t="shared" si="21"/>
        <v>May</v>
      </c>
      <c r="C347" s="1">
        <v>44333</v>
      </c>
      <c r="D347" s="14">
        <v>4163.2900390625</v>
      </c>
      <c r="E347" s="15">
        <v>19.719999313354499</v>
      </c>
      <c r="F347" s="14">
        <f t="shared" si="22"/>
        <v>-10.56005859375</v>
      </c>
      <c r="G347" s="15">
        <f t="shared" si="23"/>
        <v>0.90999984741209872</v>
      </c>
    </row>
    <row r="348" spans="1:7" x14ac:dyDescent="0.25">
      <c r="A348">
        <f t="shared" si="20"/>
        <v>2021</v>
      </c>
      <c r="B348" t="str">
        <f t="shared" si="21"/>
        <v>May</v>
      </c>
      <c r="C348" s="1">
        <v>44334</v>
      </c>
      <c r="D348" s="14">
        <v>4127.830078125</v>
      </c>
      <c r="E348" s="15">
        <v>21.340000152587901</v>
      </c>
      <c r="F348" s="14">
        <f t="shared" si="22"/>
        <v>-35.4599609375</v>
      </c>
      <c r="G348" s="15">
        <f t="shared" si="23"/>
        <v>1.620000839233402</v>
      </c>
    </row>
    <row r="349" spans="1:7" x14ac:dyDescent="0.25">
      <c r="A349">
        <f t="shared" si="20"/>
        <v>2021</v>
      </c>
      <c r="B349" t="str">
        <f t="shared" si="21"/>
        <v>May</v>
      </c>
      <c r="C349" s="1">
        <v>44335</v>
      </c>
      <c r="D349" s="14">
        <v>4115.68017578125</v>
      </c>
      <c r="E349" s="15">
        <v>22.180000305175799</v>
      </c>
      <c r="F349" s="14">
        <f t="shared" si="22"/>
        <v>-12.14990234375</v>
      </c>
      <c r="G349" s="15">
        <f t="shared" si="23"/>
        <v>0.84000015258789773</v>
      </c>
    </row>
    <row r="350" spans="1:7" x14ac:dyDescent="0.25">
      <c r="A350">
        <f t="shared" si="20"/>
        <v>2021</v>
      </c>
      <c r="B350" t="str">
        <f t="shared" si="21"/>
        <v>May</v>
      </c>
      <c r="C350" s="1">
        <v>44336</v>
      </c>
      <c r="D350" s="14">
        <v>4159.1201171875</v>
      </c>
      <c r="E350" s="15">
        <v>20.670000076293899</v>
      </c>
      <c r="F350" s="14">
        <f t="shared" si="22"/>
        <v>43.43994140625</v>
      </c>
      <c r="G350" s="15">
        <f t="shared" si="23"/>
        <v>-1.5100002288818999</v>
      </c>
    </row>
    <row r="351" spans="1:7" x14ac:dyDescent="0.25">
      <c r="A351">
        <f t="shared" si="20"/>
        <v>2021</v>
      </c>
      <c r="B351" t="str">
        <f t="shared" si="21"/>
        <v>May</v>
      </c>
      <c r="C351" s="1">
        <v>44337</v>
      </c>
      <c r="D351" s="14">
        <v>4155.85986328125</v>
      </c>
      <c r="E351" s="15">
        <v>20.149999618530298</v>
      </c>
      <c r="F351" s="14">
        <f t="shared" si="22"/>
        <v>-3.26025390625</v>
      </c>
      <c r="G351" s="15">
        <f t="shared" si="23"/>
        <v>-0.52000045776360082</v>
      </c>
    </row>
    <row r="352" spans="1:7" x14ac:dyDescent="0.25">
      <c r="A352">
        <f t="shared" si="20"/>
        <v>2021</v>
      </c>
      <c r="B352" t="str">
        <f t="shared" si="21"/>
        <v>May</v>
      </c>
      <c r="C352" s="1">
        <v>44340</v>
      </c>
      <c r="D352" s="14">
        <v>4197.0498046875</v>
      </c>
      <c r="E352" s="15">
        <v>18.399999618530298</v>
      </c>
      <c r="F352" s="14">
        <f t="shared" si="22"/>
        <v>41.18994140625</v>
      </c>
      <c r="G352" s="15">
        <f t="shared" si="23"/>
        <v>-1.75</v>
      </c>
    </row>
    <row r="353" spans="1:7" x14ac:dyDescent="0.25">
      <c r="A353">
        <f t="shared" si="20"/>
        <v>2021</v>
      </c>
      <c r="B353" t="str">
        <f t="shared" si="21"/>
        <v>May</v>
      </c>
      <c r="C353" s="1">
        <v>44341</v>
      </c>
      <c r="D353" s="14">
        <v>4188.1298828125</v>
      </c>
      <c r="E353" s="15">
        <v>18.840000152587901</v>
      </c>
      <c r="F353" s="14">
        <f t="shared" si="22"/>
        <v>-8.919921875</v>
      </c>
      <c r="G353" s="15">
        <f t="shared" si="23"/>
        <v>0.44000053405760298</v>
      </c>
    </row>
    <row r="354" spans="1:7" x14ac:dyDescent="0.25">
      <c r="A354">
        <f t="shared" si="20"/>
        <v>2021</v>
      </c>
      <c r="B354" t="str">
        <f t="shared" si="21"/>
        <v>May</v>
      </c>
      <c r="C354" s="1">
        <v>44342</v>
      </c>
      <c r="D354" s="14">
        <v>4195.990234375</v>
      </c>
      <c r="E354" s="15">
        <v>17.360000610351602</v>
      </c>
      <c r="F354" s="14">
        <f t="shared" si="22"/>
        <v>7.8603515625</v>
      </c>
      <c r="G354" s="15">
        <f t="shared" si="23"/>
        <v>-1.4799995422362997</v>
      </c>
    </row>
    <row r="355" spans="1:7" x14ac:dyDescent="0.25">
      <c r="A355">
        <f t="shared" si="20"/>
        <v>2021</v>
      </c>
      <c r="B355" t="str">
        <f t="shared" si="21"/>
        <v>May</v>
      </c>
      <c r="C355" s="1">
        <v>44343</v>
      </c>
      <c r="D355" s="14">
        <v>4200.8798828125</v>
      </c>
      <c r="E355" s="15">
        <v>16.7399997711182</v>
      </c>
      <c r="F355" s="14">
        <f t="shared" si="22"/>
        <v>4.8896484375</v>
      </c>
      <c r="G355" s="15">
        <f t="shared" si="23"/>
        <v>-0.62000083923340199</v>
      </c>
    </row>
    <row r="356" spans="1:7" x14ac:dyDescent="0.25">
      <c r="A356">
        <f t="shared" si="20"/>
        <v>2021</v>
      </c>
      <c r="B356" t="str">
        <f t="shared" si="21"/>
        <v>May</v>
      </c>
      <c r="C356" s="1">
        <v>44344</v>
      </c>
      <c r="D356" s="14">
        <v>4204.10986328125</v>
      </c>
      <c r="E356" s="15">
        <v>16.7600002288818</v>
      </c>
      <c r="F356" s="14">
        <f t="shared" si="22"/>
        <v>3.22998046875</v>
      </c>
      <c r="G356" s="15">
        <f t="shared" si="23"/>
        <v>2.0000457763600821E-2</v>
      </c>
    </row>
    <row r="357" spans="1:7" x14ac:dyDescent="0.25">
      <c r="A357">
        <f t="shared" si="20"/>
        <v>2021</v>
      </c>
      <c r="B357" t="str">
        <f t="shared" si="21"/>
        <v>June</v>
      </c>
      <c r="C357" s="1">
        <v>44348</v>
      </c>
      <c r="D357" s="14">
        <v>4202.0400390625</v>
      </c>
      <c r="E357" s="15">
        <v>17.899999618530298</v>
      </c>
      <c r="F357" s="14">
        <f t="shared" si="22"/>
        <v>-2.06982421875</v>
      </c>
      <c r="G357" s="15">
        <f t="shared" si="23"/>
        <v>1.1399993896484979</v>
      </c>
    </row>
    <row r="358" spans="1:7" x14ac:dyDescent="0.25">
      <c r="A358">
        <f t="shared" si="20"/>
        <v>2021</v>
      </c>
      <c r="B358" t="str">
        <f t="shared" si="21"/>
        <v>June</v>
      </c>
      <c r="C358" s="1">
        <v>44349</v>
      </c>
      <c r="D358" s="14">
        <v>4208.1201171875</v>
      </c>
      <c r="E358" s="15">
        <v>17.4799995422363</v>
      </c>
      <c r="F358" s="14">
        <f t="shared" si="22"/>
        <v>6.080078125</v>
      </c>
      <c r="G358" s="15">
        <f t="shared" si="23"/>
        <v>-0.4200000762939986</v>
      </c>
    </row>
    <row r="359" spans="1:7" x14ac:dyDescent="0.25">
      <c r="A359">
        <f t="shared" si="20"/>
        <v>2021</v>
      </c>
      <c r="B359" t="str">
        <f t="shared" si="21"/>
        <v>June</v>
      </c>
      <c r="C359" s="1">
        <v>44350</v>
      </c>
      <c r="D359" s="14">
        <v>4192.85009765625</v>
      </c>
      <c r="E359" s="15">
        <v>18.040000915527301</v>
      </c>
      <c r="F359" s="14">
        <f t="shared" si="22"/>
        <v>-15.27001953125</v>
      </c>
      <c r="G359" s="15">
        <f t="shared" si="23"/>
        <v>0.56000137329100141</v>
      </c>
    </row>
    <row r="360" spans="1:7" x14ac:dyDescent="0.25">
      <c r="A360">
        <f t="shared" si="20"/>
        <v>2021</v>
      </c>
      <c r="B360" t="str">
        <f t="shared" si="21"/>
        <v>June</v>
      </c>
      <c r="C360" s="1">
        <v>44351</v>
      </c>
      <c r="D360" s="14">
        <v>4229.89013671875</v>
      </c>
      <c r="E360" s="15">
        <v>16.420000076293899</v>
      </c>
      <c r="F360" s="14">
        <f t="shared" si="22"/>
        <v>37.0400390625</v>
      </c>
      <c r="G360" s="15">
        <f t="shared" si="23"/>
        <v>-1.620000839233402</v>
      </c>
    </row>
    <row r="361" spans="1:7" x14ac:dyDescent="0.25">
      <c r="A361">
        <f t="shared" si="20"/>
        <v>2021</v>
      </c>
      <c r="B361" t="str">
        <f t="shared" si="21"/>
        <v>June</v>
      </c>
      <c r="C361" s="1">
        <v>44354</v>
      </c>
      <c r="D361" s="14">
        <v>4226.52001953125</v>
      </c>
      <c r="E361" s="15">
        <v>16.420000076293899</v>
      </c>
      <c r="F361" s="14">
        <f t="shared" si="22"/>
        <v>-3.3701171875</v>
      </c>
      <c r="G361" s="15">
        <f t="shared" si="23"/>
        <v>0</v>
      </c>
    </row>
    <row r="362" spans="1:7" x14ac:dyDescent="0.25">
      <c r="A362">
        <f t="shared" si="20"/>
        <v>2021</v>
      </c>
      <c r="B362" t="str">
        <f t="shared" si="21"/>
        <v>June</v>
      </c>
      <c r="C362" s="1">
        <v>44355</v>
      </c>
      <c r="D362" s="14">
        <v>4227.259765625</v>
      </c>
      <c r="E362" s="15">
        <v>17.069999694824201</v>
      </c>
      <c r="F362" s="14">
        <f t="shared" si="22"/>
        <v>0.73974609375</v>
      </c>
      <c r="G362" s="15">
        <f t="shared" si="23"/>
        <v>0.64999961853030186</v>
      </c>
    </row>
    <row r="363" spans="1:7" x14ac:dyDescent="0.25">
      <c r="A363">
        <f t="shared" si="20"/>
        <v>2021</v>
      </c>
      <c r="B363" t="str">
        <f t="shared" si="21"/>
        <v>June</v>
      </c>
      <c r="C363" s="1">
        <v>44356</v>
      </c>
      <c r="D363" s="14">
        <v>4219.5498046875</v>
      </c>
      <c r="E363" s="15">
        <v>17.889999389648398</v>
      </c>
      <c r="F363" s="14">
        <f t="shared" si="22"/>
        <v>-7.7099609375</v>
      </c>
      <c r="G363" s="15">
        <f t="shared" si="23"/>
        <v>0.81999969482419743</v>
      </c>
    </row>
    <row r="364" spans="1:7" x14ac:dyDescent="0.25">
      <c r="A364">
        <f t="shared" si="20"/>
        <v>2021</v>
      </c>
      <c r="B364" t="str">
        <f t="shared" si="21"/>
        <v>June</v>
      </c>
      <c r="C364" s="1">
        <v>44357</v>
      </c>
      <c r="D364" s="14">
        <v>4239.18017578125</v>
      </c>
      <c r="E364" s="15">
        <v>16.100000381469702</v>
      </c>
      <c r="F364" s="14">
        <f t="shared" si="22"/>
        <v>19.63037109375</v>
      </c>
      <c r="G364" s="15">
        <f t="shared" si="23"/>
        <v>-1.7899990081786967</v>
      </c>
    </row>
    <row r="365" spans="1:7" x14ac:dyDescent="0.25">
      <c r="A365">
        <f t="shared" si="20"/>
        <v>2021</v>
      </c>
      <c r="B365" t="str">
        <f t="shared" si="21"/>
        <v>June</v>
      </c>
      <c r="C365" s="1">
        <v>44358</v>
      </c>
      <c r="D365" s="14">
        <v>4247.43994140625</v>
      </c>
      <c r="E365" s="15">
        <v>15.6499996185303</v>
      </c>
      <c r="F365" s="14">
        <f t="shared" si="22"/>
        <v>8.259765625</v>
      </c>
      <c r="G365" s="15">
        <f t="shared" si="23"/>
        <v>-0.45000076293940161</v>
      </c>
    </row>
    <row r="366" spans="1:7" x14ac:dyDescent="0.25">
      <c r="A366">
        <f t="shared" si="20"/>
        <v>2021</v>
      </c>
      <c r="B366" t="str">
        <f t="shared" si="21"/>
        <v>June</v>
      </c>
      <c r="C366" s="1">
        <v>44361</v>
      </c>
      <c r="D366" s="14">
        <v>4255.14990234375</v>
      </c>
      <c r="E366" s="15">
        <v>16.389999389648398</v>
      </c>
      <c r="F366" s="14">
        <f t="shared" si="22"/>
        <v>7.7099609375</v>
      </c>
      <c r="G366" s="15">
        <f t="shared" si="23"/>
        <v>0.73999977111809834</v>
      </c>
    </row>
    <row r="367" spans="1:7" x14ac:dyDescent="0.25">
      <c r="A367">
        <f t="shared" si="20"/>
        <v>2021</v>
      </c>
      <c r="B367" t="str">
        <f t="shared" si="21"/>
        <v>June</v>
      </c>
      <c r="C367" s="1">
        <v>44362</v>
      </c>
      <c r="D367" s="14">
        <v>4246.58984375</v>
      </c>
      <c r="E367" s="15">
        <v>17.0200004577637</v>
      </c>
      <c r="F367" s="14">
        <f t="shared" si="22"/>
        <v>-8.56005859375</v>
      </c>
      <c r="G367" s="15">
        <f t="shared" si="23"/>
        <v>0.63000106811530188</v>
      </c>
    </row>
    <row r="368" spans="1:7" x14ac:dyDescent="0.25">
      <c r="A368">
        <f t="shared" si="20"/>
        <v>2021</v>
      </c>
      <c r="B368" t="str">
        <f t="shared" si="21"/>
        <v>June</v>
      </c>
      <c r="C368" s="1">
        <v>44363</v>
      </c>
      <c r="D368" s="14">
        <v>4223.7001953125</v>
      </c>
      <c r="E368" s="15">
        <v>18.149999618530298</v>
      </c>
      <c r="F368" s="14">
        <f t="shared" si="22"/>
        <v>-22.8896484375</v>
      </c>
      <c r="G368" s="15">
        <f t="shared" si="23"/>
        <v>1.129999160766598</v>
      </c>
    </row>
    <row r="369" spans="1:7" x14ac:dyDescent="0.25">
      <c r="A369">
        <f t="shared" si="20"/>
        <v>2021</v>
      </c>
      <c r="B369" t="str">
        <f t="shared" si="21"/>
        <v>June</v>
      </c>
      <c r="C369" s="1">
        <v>44364</v>
      </c>
      <c r="D369" s="14">
        <v>4221.85986328125</v>
      </c>
      <c r="E369" s="15">
        <v>17.75</v>
      </c>
      <c r="F369" s="14">
        <f t="shared" si="22"/>
        <v>-1.84033203125</v>
      </c>
      <c r="G369" s="15">
        <f t="shared" si="23"/>
        <v>-0.39999961853029831</v>
      </c>
    </row>
    <row r="370" spans="1:7" x14ac:dyDescent="0.25">
      <c r="A370">
        <f t="shared" si="20"/>
        <v>2021</v>
      </c>
      <c r="B370" t="str">
        <f t="shared" si="21"/>
        <v>June</v>
      </c>
      <c r="C370" s="1">
        <v>44365</v>
      </c>
      <c r="D370" s="14">
        <v>4166.4501953125</v>
      </c>
      <c r="E370" s="15">
        <v>20.700000762939499</v>
      </c>
      <c r="F370" s="14">
        <f t="shared" si="22"/>
        <v>-55.40966796875</v>
      </c>
      <c r="G370" s="15">
        <f t="shared" si="23"/>
        <v>2.9500007629394993</v>
      </c>
    </row>
    <row r="371" spans="1:7" x14ac:dyDescent="0.25">
      <c r="A371">
        <f t="shared" si="20"/>
        <v>2021</v>
      </c>
      <c r="B371" t="str">
        <f t="shared" si="21"/>
        <v>June</v>
      </c>
      <c r="C371" s="1">
        <v>44368</v>
      </c>
      <c r="D371" s="14">
        <v>4224.7900390625</v>
      </c>
      <c r="E371" s="15">
        <v>17.889999389648398</v>
      </c>
      <c r="F371" s="14">
        <f t="shared" si="22"/>
        <v>58.33984375</v>
      </c>
      <c r="G371" s="15">
        <f t="shared" si="23"/>
        <v>-2.8100013732911009</v>
      </c>
    </row>
    <row r="372" spans="1:7" x14ac:dyDescent="0.25">
      <c r="A372">
        <f t="shared" si="20"/>
        <v>2021</v>
      </c>
      <c r="B372" t="str">
        <f t="shared" si="21"/>
        <v>June</v>
      </c>
      <c r="C372" s="1">
        <v>44369</v>
      </c>
      <c r="D372" s="14">
        <v>4246.43994140625</v>
      </c>
      <c r="E372" s="15">
        <v>16.659999847412099</v>
      </c>
      <c r="F372" s="14">
        <f t="shared" si="22"/>
        <v>21.64990234375</v>
      </c>
      <c r="G372" s="15">
        <f t="shared" si="23"/>
        <v>-1.2299995422362997</v>
      </c>
    </row>
    <row r="373" spans="1:7" x14ac:dyDescent="0.25">
      <c r="A373">
        <f t="shared" si="20"/>
        <v>2021</v>
      </c>
      <c r="B373" t="str">
        <f t="shared" si="21"/>
        <v>June</v>
      </c>
      <c r="C373" s="1">
        <v>44370</v>
      </c>
      <c r="D373" s="14">
        <v>4241.83984375</v>
      </c>
      <c r="E373" s="15">
        <v>16.319999694824201</v>
      </c>
      <c r="F373" s="14">
        <f t="shared" si="22"/>
        <v>-4.60009765625</v>
      </c>
      <c r="G373" s="15">
        <f t="shared" si="23"/>
        <v>-0.34000015258789773</v>
      </c>
    </row>
    <row r="374" spans="1:7" x14ac:dyDescent="0.25">
      <c r="A374">
        <f t="shared" si="20"/>
        <v>2021</v>
      </c>
      <c r="B374" t="str">
        <f t="shared" si="21"/>
        <v>June</v>
      </c>
      <c r="C374" s="1">
        <v>44371</v>
      </c>
      <c r="D374" s="14">
        <v>4266.490234375</v>
      </c>
      <c r="E374" s="15">
        <v>15.9700002670288</v>
      </c>
      <c r="F374" s="14">
        <f t="shared" si="22"/>
        <v>24.650390625</v>
      </c>
      <c r="G374" s="15">
        <f t="shared" si="23"/>
        <v>-0.34999942779540127</v>
      </c>
    </row>
    <row r="375" spans="1:7" x14ac:dyDescent="0.25">
      <c r="A375">
        <f t="shared" si="20"/>
        <v>2021</v>
      </c>
      <c r="B375" t="str">
        <f t="shared" si="21"/>
        <v>June</v>
      </c>
      <c r="C375" s="1">
        <v>44372</v>
      </c>
      <c r="D375" s="14">
        <v>4280.7001953125</v>
      </c>
      <c r="E375" s="15">
        <v>15.6199998855591</v>
      </c>
      <c r="F375" s="14">
        <f t="shared" si="22"/>
        <v>14.2099609375</v>
      </c>
      <c r="G375" s="15">
        <f t="shared" si="23"/>
        <v>-0.35000038146969992</v>
      </c>
    </row>
    <row r="376" spans="1:7" x14ac:dyDescent="0.25">
      <c r="A376">
        <f t="shared" si="20"/>
        <v>2021</v>
      </c>
      <c r="B376" t="str">
        <f t="shared" si="21"/>
        <v>June</v>
      </c>
      <c r="C376" s="1">
        <v>44375</v>
      </c>
      <c r="D376" s="14">
        <v>4290.60986328125</v>
      </c>
      <c r="E376" s="15">
        <v>15.7600002288818</v>
      </c>
      <c r="F376" s="14">
        <f t="shared" si="22"/>
        <v>9.90966796875</v>
      </c>
      <c r="G376" s="15">
        <f t="shared" si="23"/>
        <v>0.14000034332270062</v>
      </c>
    </row>
    <row r="377" spans="1:7" x14ac:dyDescent="0.25">
      <c r="A377">
        <f t="shared" si="20"/>
        <v>2021</v>
      </c>
      <c r="B377" t="str">
        <f t="shared" si="21"/>
        <v>June</v>
      </c>
      <c r="C377" s="1">
        <v>44376</v>
      </c>
      <c r="D377" s="14">
        <v>4291.7998046875</v>
      </c>
      <c r="E377" s="15">
        <v>16.0200004577637</v>
      </c>
      <c r="F377" s="14">
        <f t="shared" si="22"/>
        <v>1.18994140625</v>
      </c>
      <c r="G377" s="15">
        <f t="shared" si="23"/>
        <v>0.26000022888189989</v>
      </c>
    </row>
    <row r="378" spans="1:7" x14ac:dyDescent="0.25">
      <c r="A378">
        <f t="shared" si="20"/>
        <v>2021</v>
      </c>
      <c r="B378" t="str">
        <f t="shared" si="21"/>
        <v>June</v>
      </c>
      <c r="C378" s="1">
        <v>44377</v>
      </c>
      <c r="D378" s="14">
        <v>4297.5</v>
      </c>
      <c r="E378" s="15">
        <v>15.829999923706101</v>
      </c>
      <c r="F378" s="14">
        <f t="shared" si="22"/>
        <v>5.7001953125</v>
      </c>
      <c r="G378" s="15">
        <f t="shared" si="23"/>
        <v>-0.19000053405759942</v>
      </c>
    </row>
    <row r="379" spans="1:7" x14ac:dyDescent="0.25">
      <c r="A379">
        <f t="shared" si="20"/>
        <v>2021</v>
      </c>
      <c r="B379" t="str">
        <f t="shared" si="21"/>
        <v>July</v>
      </c>
      <c r="C379" s="1">
        <v>44378</v>
      </c>
      <c r="D379" s="14">
        <v>4319.93994140625</v>
      </c>
      <c r="E379" s="15">
        <v>15.4799995422363</v>
      </c>
      <c r="F379" s="14">
        <f t="shared" si="22"/>
        <v>22.43994140625</v>
      </c>
      <c r="G379" s="15">
        <f t="shared" si="23"/>
        <v>-0.35000038146980117</v>
      </c>
    </row>
    <row r="380" spans="1:7" x14ac:dyDescent="0.25">
      <c r="A380">
        <f t="shared" si="20"/>
        <v>2021</v>
      </c>
      <c r="B380" t="str">
        <f t="shared" si="21"/>
        <v>July</v>
      </c>
      <c r="C380" s="1">
        <v>44379</v>
      </c>
      <c r="D380" s="14">
        <v>4352.33984375</v>
      </c>
      <c r="E380" s="15">
        <v>15.069999694824199</v>
      </c>
      <c r="F380" s="14">
        <f t="shared" si="22"/>
        <v>32.39990234375</v>
      </c>
      <c r="G380" s="15">
        <f t="shared" si="23"/>
        <v>-0.40999984741210049</v>
      </c>
    </row>
    <row r="381" spans="1:7" x14ac:dyDescent="0.25">
      <c r="A381">
        <f t="shared" si="20"/>
        <v>2021</v>
      </c>
      <c r="B381" t="str">
        <f t="shared" si="21"/>
        <v>July</v>
      </c>
      <c r="C381" s="1">
        <v>44383</v>
      </c>
      <c r="D381" s="14">
        <v>4343.5400390625</v>
      </c>
      <c r="E381" s="15">
        <v>16.440000534057599</v>
      </c>
      <c r="F381" s="14">
        <f t="shared" si="22"/>
        <v>-8.7998046875</v>
      </c>
      <c r="G381" s="15">
        <f t="shared" si="23"/>
        <v>1.3700008392334002</v>
      </c>
    </row>
    <row r="382" spans="1:7" x14ac:dyDescent="0.25">
      <c r="A382">
        <f t="shared" si="20"/>
        <v>2021</v>
      </c>
      <c r="B382" t="str">
        <f t="shared" si="21"/>
        <v>July</v>
      </c>
      <c r="C382" s="1">
        <v>44384</v>
      </c>
      <c r="D382" s="14">
        <v>4358.1298828125</v>
      </c>
      <c r="E382" s="15">
        <v>16.200000762939499</v>
      </c>
      <c r="F382" s="14">
        <f t="shared" si="22"/>
        <v>14.58984375</v>
      </c>
      <c r="G382" s="15">
        <f t="shared" si="23"/>
        <v>-0.23999977111810011</v>
      </c>
    </row>
    <row r="383" spans="1:7" x14ac:dyDescent="0.25">
      <c r="A383">
        <f t="shared" si="20"/>
        <v>2021</v>
      </c>
      <c r="B383" t="str">
        <f t="shared" si="21"/>
        <v>July</v>
      </c>
      <c r="C383" s="1">
        <v>44385</v>
      </c>
      <c r="D383" s="14">
        <v>4320.81982421875</v>
      </c>
      <c r="E383" s="15">
        <v>19</v>
      </c>
      <c r="F383" s="14">
        <f t="shared" si="22"/>
        <v>-37.31005859375</v>
      </c>
      <c r="G383" s="15">
        <f t="shared" si="23"/>
        <v>2.7999992370605007</v>
      </c>
    </row>
    <row r="384" spans="1:7" x14ac:dyDescent="0.25">
      <c r="A384">
        <f t="shared" si="20"/>
        <v>2021</v>
      </c>
      <c r="B384" t="str">
        <f t="shared" si="21"/>
        <v>July</v>
      </c>
      <c r="C384" s="1">
        <v>44386</v>
      </c>
      <c r="D384" s="14">
        <v>4369.5498046875</v>
      </c>
      <c r="E384" s="15">
        <v>16.180000305175799</v>
      </c>
      <c r="F384" s="14">
        <f t="shared" si="22"/>
        <v>48.72998046875</v>
      </c>
      <c r="G384" s="15">
        <f t="shared" si="23"/>
        <v>-2.819999694824201</v>
      </c>
    </row>
    <row r="385" spans="1:7" x14ac:dyDescent="0.25">
      <c r="A385">
        <f t="shared" si="20"/>
        <v>2021</v>
      </c>
      <c r="B385" t="str">
        <f t="shared" si="21"/>
        <v>July</v>
      </c>
      <c r="C385" s="1">
        <v>44389</v>
      </c>
      <c r="D385" s="14">
        <v>4384.6298828125</v>
      </c>
      <c r="E385" s="15">
        <v>16.170000076293899</v>
      </c>
      <c r="F385" s="14">
        <f t="shared" si="22"/>
        <v>15.080078125</v>
      </c>
      <c r="G385" s="15">
        <f t="shared" si="23"/>
        <v>-1.0000228881899886E-2</v>
      </c>
    </row>
    <row r="386" spans="1:7" x14ac:dyDescent="0.25">
      <c r="A386">
        <f t="shared" si="20"/>
        <v>2021</v>
      </c>
      <c r="B386" t="str">
        <f t="shared" si="21"/>
        <v>July</v>
      </c>
      <c r="C386" s="1">
        <v>44390</v>
      </c>
      <c r="D386" s="14">
        <v>4369.2099609375</v>
      </c>
      <c r="E386" s="15">
        <v>17.120000839233398</v>
      </c>
      <c r="F386" s="14">
        <f t="shared" si="22"/>
        <v>-15.419921875</v>
      </c>
      <c r="G386" s="15">
        <f t="shared" si="23"/>
        <v>0.95000076293949931</v>
      </c>
    </row>
    <row r="387" spans="1:7" x14ac:dyDescent="0.25">
      <c r="A387">
        <f t="shared" ref="A387:A450" si="24">YEAR(C387)</f>
        <v>2021</v>
      </c>
      <c r="B387" t="str">
        <f t="shared" ref="B387:B450" si="25">TEXT(C387,"mmmm")</f>
        <v>July</v>
      </c>
      <c r="C387" s="1">
        <v>44391</v>
      </c>
      <c r="D387" s="14">
        <v>4374.2998046875</v>
      </c>
      <c r="E387" s="15">
        <v>16.329999923706101</v>
      </c>
      <c r="F387" s="14">
        <f t="shared" si="22"/>
        <v>5.08984375</v>
      </c>
      <c r="G387" s="15">
        <f t="shared" si="23"/>
        <v>-0.79000091552729756</v>
      </c>
    </row>
    <row r="388" spans="1:7" x14ac:dyDescent="0.25">
      <c r="A388">
        <f t="shared" si="24"/>
        <v>2021</v>
      </c>
      <c r="B388" t="str">
        <f t="shared" si="25"/>
        <v>July</v>
      </c>
      <c r="C388" s="1">
        <v>44392</v>
      </c>
      <c r="D388" s="14">
        <v>4360.02978515625</v>
      </c>
      <c r="E388" s="15">
        <v>17.0100002288818</v>
      </c>
      <c r="F388" s="14">
        <f t="shared" ref="F388:F451" si="26">D388-D387</f>
        <v>-14.27001953125</v>
      </c>
      <c r="G388" s="15">
        <f t="shared" ref="G388:G451" si="27">E388-E387</f>
        <v>0.68000030517569954</v>
      </c>
    </row>
    <row r="389" spans="1:7" x14ac:dyDescent="0.25">
      <c r="A389">
        <f t="shared" si="24"/>
        <v>2021</v>
      </c>
      <c r="B389" t="str">
        <f t="shared" si="25"/>
        <v>July</v>
      </c>
      <c r="C389" s="1">
        <v>44393</v>
      </c>
      <c r="D389" s="14">
        <v>4327.16015625</v>
      </c>
      <c r="E389" s="15">
        <v>18.450000762939499</v>
      </c>
      <c r="F389" s="14">
        <f t="shared" si="26"/>
        <v>-32.86962890625</v>
      </c>
      <c r="G389" s="15">
        <f t="shared" si="27"/>
        <v>1.4400005340576989</v>
      </c>
    </row>
    <row r="390" spans="1:7" x14ac:dyDescent="0.25">
      <c r="A390">
        <f t="shared" si="24"/>
        <v>2021</v>
      </c>
      <c r="B390" t="str">
        <f t="shared" si="25"/>
        <v>July</v>
      </c>
      <c r="C390" s="1">
        <v>44396</v>
      </c>
      <c r="D390" s="14">
        <v>4258.490234375</v>
      </c>
      <c r="E390" s="15">
        <v>22.5</v>
      </c>
      <c r="F390" s="14">
        <f t="shared" si="26"/>
        <v>-68.669921875</v>
      </c>
      <c r="G390" s="15">
        <f t="shared" si="27"/>
        <v>4.0499992370605007</v>
      </c>
    </row>
    <row r="391" spans="1:7" x14ac:dyDescent="0.25">
      <c r="A391">
        <f t="shared" si="24"/>
        <v>2021</v>
      </c>
      <c r="B391" t="str">
        <f t="shared" si="25"/>
        <v>July</v>
      </c>
      <c r="C391" s="1">
        <v>44397</v>
      </c>
      <c r="D391" s="14">
        <v>4323.06005859375</v>
      </c>
      <c r="E391" s="15">
        <v>19.7299995422363</v>
      </c>
      <c r="F391" s="14">
        <f t="shared" si="26"/>
        <v>64.56982421875</v>
      </c>
      <c r="G391" s="15">
        <f t="shared" si="27"/>
        <v>-2.7700004577637003</v>
      </c>
    </row>
    <row r="392" spans="1:7" x14ac:dyDescent="0.25">
      <c r="A392">
        <f t="shared" si="24"/>
        <v>2021</v>
      </c>
      <c r="B392" t="str">
        <f t="shared" si="25"/>
        <v>July</v>
      </c>
      <c r="C392" s="1">
        <v>44398</v>
      </c>
      <c r="D392" s="14">
        <v>4358.68994140625</v>
      </c>
      <c r="E392" s="15">
        <v>17.909999847412099</v>
      </c>
      <c r="F392" s="14">
        <f t="shared" si="26"/>
        <v>35.6298828125</v>
      </c>
      <c r="G392" s="15">
        <f t="shared" si="27"/>
        <v>-1.819999694824201</v>
      </c>
    </row>
    <row r="393" spans="1:7" x14ac:dyDescent="0.25">
      <c r="A393">
        <f t="shared" si="24"/>
        <v>2021</v>
      </c>
      <c r="B393" t="str">
        <f t="shared" si="25"/>
        <v>July</v>
      </c>
      <c r="C393" s="1">
        <v>44399</v>
      </c>
      <c r="D393" s="14">
        <v>4367.47998046875</v>
      </c>
      <c r="E393" s="15">
        <v>17.690000534057599</v>
      </c>
      <c r="F393" s="14">
        <f t="shared" si="26"/>
        <v>8.7900390625</v>
      </c>
      <c r="G393" s="15">
        <f t="shared" si="27"/>
        <v>-0.21999931335449929</v>
      </c>
    </row>
    <row r="394" spans="1:7" x14ac:dyDescent="0.25">
      <c r="A394">
        <f t="shared" si="24"/>
        <v>2021</v>
      </c>
      <c r="B394" t="str">
        <f t="shared" si="25"/>
        <v>July</v>
      </c>
      <c r="C394" s="1">
        <v>44400</v>
      </c>
      <c r="D394" s="14">
        <v>4411.7900390625</v>
      </c>
      <c r="E394" s="15">
        <v>17.200000762939499</v>
      </c>
      <c r="F394" s="14">
        <f t="shared" si="26"/>
        <v>44.31005859375</v>
      </c>
      <c r="G394" s="15">
        <f t="shared" si="27"/>
        <v>-0.48999977111810011</v>
      </c>
    </row>
    <row r="395" spans="1:7" x14ac:dyDescent="0.25">
      <c r="A395">
        <f t="shared" si="24"/>
        <v>2021</v>
      </c>
      <c r="B395" t="str">
        <f t="shared" si="25"/>
        <v>July</v>
      </c>
      <c r="C395" s="1">
        <v>44403</v>
      </c>
      <c r="D395" s="14">
        <v>4422.2998046875</v>
      </c>
      <c r="E395" s="15">
        <v>17.579999923706101</v>
      </c>
      <c r="F395" s="14">
        <f t="shared" si="26"/>
        <v>10.509765625</v>
      </c>
      <c r="G395" s="15">
        <f t="shared" si="27"/>
        <v>0.37999916076660156</v>
      </c>
    </row>
    <row r="396" spans="1:7" x14ac:dyDescent="0.25">
      <c r="A396">
        <f t="shared" si="24"/>
        <v>2021</v>
      </c>
      <c r="B396" t="str">
        <f t="shared" si="25"/>
        <v>July</v>
      </c>
      <c r="C396" s="1">
        <v>44404</v>
      </c>
      <c r="D396" s="14">
        <v>4401.4599609375</v>
      </c>
      <c r="E396" s="15">
        <v>19.360000610351602</v>
      </c>
      <c r="F396" s="14">
        <f t="shared" si="26"/>
        <v>-20.83984375</v>
      </c>
      <c r="G396" s="15">
        <f t="shared" si="27"/>
        <v>1.7800006866455007</v>
      </c>
    </row>
    <row r="397" spans="1:7" x14ac:dyDescent="0.25">
      <c r="A397">
        <f t="shared" si="24"/>
        <v>2021</v>
      </c>
      <c r="B397" t="str">
        <f t="shared" si="25"/>
        <v>July</v>
      </c>
      <c r="C397" s="1">
        <v>44405</v>
      </c>
      <c r="D397" s="14">
        <v>4400.64013671875</v>
      </c>
      <c r="E397" s="15">
        <v>18.309999465942401</v>
      </c>
      <c r="F397" s="14">
        <f t="shared" si="26"/>
        <v>-0.81982421875</v>
      </c>
      <c r="G397" s="15">
        <f t="shared" si="27"/>
        <v>-1.050001144409201</v>
      </c>
    </row>
    <row r="398" spans="1:7" x14ac:dyDescent="0.25">
      <c r="A398">
        <f t="shared" si="24"/>
        <v>2021</v>
      </c>
      <c r="B398" t="str">
        <f t="shared" si="25"/>
        <v>July</v>
      </c>
      <c r="C398" s="1">
        <v>44406</v>
      </c>
      <c r="D398" s="14">
        <v>4419.14990234375</v>
      </c>
      <c r="E398" s="15">
        <v>17.700000762939499</v>
      </c>
      <c r="F398" s="14">
        <f t="shared" si="26"/>
        <v>18.509765625</v>
      </c>
      <c r="G398" s="15">
        <f t="shared" si="27"/>
        <v>-0.60999870300290127</v>
      </c>
    </row>
    <row r="399" spans="1:7" x14ac:dyDescent="0.25">
      <c r="A399">
        <f t="shared" si="24"/>
        <v>2021</v>
      </c>
      <c r="B399" t="str">
        <f t="shared" si="25"/>
        <v>July</v>
      </c>
      <c r="C399" s="1">
        <v>44407</v>
      </c>
      <c r="D399" s="14">
        <v>4395.259765625</v>
      </c>
      <c r="E399" s="15">
        <v>18.2399997711182</v>
      </c>
      <c r="F399" s="14">
        <f t="shared" si="26"/>
        <v>-23.89013671875</v>
      </c>
      <c r="G399" s="15">
        <f t="shared" si="27"/>
        <v>0.53999900817870028</v>
      </c>
    </row>
    <row r="400" spans="1:7" x14ac:dyDescent="0.25">
      <c r="A400">
        <f t="shared" si="24"/>
        <v>2021</v>
      </c>
      <c r="B400" t="str">
        <f t="shared" si="25"/>
        <v>August</v>
      </c>
      <c r="C400" s="1">
        <v>44410</v>
      </c>
      <c r="D400" s="14">
        <v>4387.16015625</v>
      </c>
      <c r="E400" s="15">
        <v>19.459999084472699</v>
      </c>
      <c r="F400" s="14">
        <f t="shared" si="26"/>
        <v>-8.099609375</v>
      </c>
      <c r="G400" s="15">
        <f t="shared" si="27"/>
        <v>1.2199993133544993</v>
      </c>
    </row>
    <row r="401" spans="1:7" x14ac:dyDescent="0.25">
      <c r="A401">
        <f t="shared" si="24"/>
        <v>2021</v>
      </c>
      <c r="B401" t="str">
        <f t="shared" si="25"/>
        <v>August</v>
      </c>
      <c r="C401" s="1">
        <v>44411</v>
      </c>
      <c r="D401" s="14">
        <v>4423.14990234375</v>
      </c>
      <c r="E401" s="15">
        <v>18.040000915527301</v>
      </c>
      <c r="F401" s="14">
        <f t="shared" si="26"/>
        <v>35.98974609375</v>
      </c>
      <c r="G401" s="15">
        <f t="shared" si="27"/>
        <v>-1.4199981689453978</v>
      </c>
    </row>
    <row r="402" spans="1:7" x14ac:dyDescent="0.25">
      <c r="A402">
        <f t="shared" si="24"/>
        <v>2021</v>
      </c>
      <c r="B402" t="str">
        <f t="shared" si="25"/>
        <v>August</v>
      </c>
      <c r="C402" s="1">
        <v>44412</v>
      </c>
      <c r="D402" s="14">
        <v>4402.66015625</v>
      </c>
      <c r="E402" s="15">
        <v>17.969999313354499</v>
      </c>
      <c r="F402" s="14">
        <f t="shared" si="26"/>
        <v>-20.48974609375</v>
      </c>
      <c r="G402" s="15">
        <f t="shared" si="27"/>
        <v>-7.0001602172801825E-2</v>
      </c>
    </row>
    <row r="403" spans="1:7" x14ac:dyDescent="0.25">
      <c r="A403">
        <f t="shared" si="24"/>
        <v>2021</v>
      </c>
      <c r="B403" t="str">
        <f t="shared" si="25"/>
        <v>August</v>
      </c>
      <c r="C403" s="1">
        <v>44413</v>
      </c>
      <c r="D403" s="14">
        <v>4429.10009765625</v>
      </c>
      <c r="E403" s="15">
        <v>17.280000686645501</v>
      </c>
      <c r="F403" s="14">
        <f t="shared" si="26"/>
        <v>26.43994140625</v>
      </c>
      <c r="G403" s="15">
        <f t="shared" si="27"/>
        <v>-0.68999862670899859</v>
      </c>
    </row>
    <row r="404" spans="1:7" x14ac:dyDescent="0.25">
      <c r="A404">
        <f t="shared" si="24"/>
        <v>2021</v>
      </c>
      <c r="B404" t="str">
        <f t="shared" si="25"/>
        <v>August</v>
      </c>
      <c r="C404" s="1">
        <v>44414</v>
      </c>
      <c r="D404" s="14">
        <v>4436.52001953125</v>
      </c>
      <c r="E404" s="15">
        <v>16.149999618530298</v>
      </c>
      <c r="F404" s="14">
        <f t="shared" si="26"/>
        <v>7.419921875</v>
      </c>
      <c r="G404" s="15">
        <f t="shared" si="27"/>
        <v>-1.1300010681152024</v>
      </c>
    </row>
    <row r="405" spans="1:7" x14ac:dyDescent="0.25">
      <c r="A405">
        <f t="shared" si="24"/>
        <v>2021</v>
      </c>
      <c r="B405" t="str">
        <f t="shared" si="25"/>
        <v>August</v>
      </c>
      <c r="C405" s="1">
        <v>44417</v>
      </c>
      <c r="D405" s="14">
        <v>4432.35009765625</v>
      </c>
      <c r="E405" s="15">
        <v>16.719999313354499</v>
      </c>
      <c r="F405" s="14">
        <f t="shared" si="26"/>
        <v>-4.169921875</v>
      </c>
      <c r="G405" s="15">
        <f t="shared" si="27"/>
        <v>0.56999969482420099</v>
      </c>
    </row>
    <row r="406" spans="1:7" x14ac:dyDescent="0.25">
      <c r="A406">
        <f t="shared" si="24"/>
        <v>2021</v>
      </c>
      <c r="B406" t="str">
        <f t="shared" si="25"/>
        <v>August</v>
      </c>
      <c r="C406" s="1">
        <v>44418</v>
      </c>
      <c r="D406" s="14">
        <v>4436.75</v>
      </c>
      <c r="E406" s="15">
        <v>16.790000915527301</v>
      </c>
      <c r="F406" s="14">
        <f t="shared" si="26"/>
        <v>4.39990234375</v>
      </c>
      <c r="G406" s="15">
        <f t="shared" si="27"/>
        <v>7.0001602172801825E-2</v>
      </c>
    </row>
    <row r="407" spans="1:7" x14ac:dyDescent="0.25">
      <c r="A407">
        <f t="shared" si="24"/>
        <v>2021</v>
      </c>
      <c r="B407" t="str">
        <f t="shared" si="25"/>
        <v>August</v>
      </c>
      <c r="C407" s="1">
        <v>44419</v>
      </c>
      <c r="D407" s="14">
        <v>4442.41015625</v>
      </c>
      <c r="E407" s="15">
        <v>16.170000076293899</v>
      </c>
      <c r="F407" s="14">
        <f t="shared" si="26"/>
        <v>5.66015625</v>
      </c>
      <c r="G407" s="15">
        <f t="shared" si="27"/>
        <v>-0.62000083923340199</v>
      </c>
    </row>
    <row r="408" spans="1:7" x14ac:dyDescent="0.25">
      <c r="A408">
        <f t="shared" si="24"/>
        <v>2021</v>
      </c>
      <c r="B408" t="str">
        <f t="shared" si="25"/>
        <v>August</v>
      </c>
      <c r="C408" s="1">
        <v>44420</v>
      </c>
      <c r="D408" s="14">
        <v>4460.830078125</v>
      </c>
      <c r="E408" s="15">
        <v>15.5900001525879</v>
      </c>
      <c r="F408" s="14">
        <f t="shared" si="26"/>
        <v>18.419921875</v>
      </c>
      <c r="G408" s="15">
        <f t="shared" si="27"/>
        <v>-0.57999992370599962</v>
      </c>
    </row>
    <row r="409" spans="1:7" x14ac:dyDescent="0.25">
      <c r="A409">
        <f t="shared" si="24"/>
        <v>2021</v>
      </c>
      <c r="B409" t="str">
        <f t="shared" si="25"/>
        <v>August</v>
      </c>
      <c r="C409" s="1">
        <v>44421</v>
      </c>
      <c r="D409" s="14">
        <v>4468</v>
      </c>
      <c r="E409" s="15">
        <v>15.449999809265099</v>
      </c>
      <c r="F409" s="14">
        <f t="shared" si="26"/>
        <v>7.169921875</v>
      </c>
      <c r="G409" s="15">
        <f t="shared" si="27"/>
        <v>-0.14000034332280009</v>
      </c>
    </row>
    <row r="410" spans="1:7" x14ac:dyDescent="0.25">
      <c r="A410">
        <f t="shared" si="24"/>
        <v>2021</v>
      </c>
      <c r="B410" t="str">
        <f t="shared" si="25"/>
        <v>August</v>
      </c>
      <c r="C410" s="1">
        <v>44424</v>
      </c>
      <c r="D410" s="14">
        <v>4479.7099609375</v>
      </c>
      <c r="E410" s="15">
        <v>16.120000839233398</v>
      </c>
      <c r="F410" s="14">
        <f t="shared" si="26"/>
        <v>11.7099609375</v>
      </c>
      <c r="G410" s="15">
        <f t="shared" si="27"/>
        <v>0.67000102996829902</v>
      </c>
    </row>
    <row r="411" spans="1:7" x14ac:dyDescent="0.25">
      <c r="A411">
        <f t="shared" si="24"/>
        <v>2021</v>
      </c>
      <c r="B411" t="str">
        <f t="shared" si="25"/>
        <v>August</v>
      </c>
      <c r="C411" s="1">
        <v>44425</v>
      </c>
      <c r="D411" s="14">
        <v>4448.080078125</v>
      </c>
      <c r="E411" s="15">
        <v>17.909999847412099</v>
      </c>
      <c r="F411" s="14">
        <f t="shared" si="26"/>
        <v>-31.6298828125</v>
      </c>
      <c r="G411" s="15">
        <f t="shared" si="27"/>
        <v>1.7899990081787003</v>
      </c>
    </row>
    <row r="412" spans="1:7" x14ac:dyDescent="0.25">
      <c r="A412">
        <f t="shared" si="24"/>
        <v>2021</v>
      </c>
      <c r="B412" t="str">
        <f t="shared" si="25"/>
        <v>August</v>
      </c>
      <c r="C412" s="1">
        <v>44426</v>
      </c>
      <c r="D412" s="14">
        <v>4400.27001953125</v>
      </c>
      <c r="E412" s="15">
        <v>21.569999694824201</v>
      </c>
      <c r="F412" s="14">
        <f t="shared" si="26"/>
        <v>-47.81005859375</v>
      </c>
      <c r="G412" s="15">
        <f t="shared" si="27"/>
        <v>3.6599998474121023</v>
      </c>
    </row>
    <row r="413" spans="1:7" x14ac:dyDescent="0.25">
      <c r="A413">
        <f t="shared" si="24"/>
        <v>2021</v>
      </c>
      <c r="B413" t="str">
        <f t="shared" si="25"/>
        <v>August</v>
      </c>
      <c r="C413" s="1">
        <v>44427</v>
      </c>
      <c r="D413" s="14">
        <v>4405.7998046875</v>
      </c>
      <c r="E413" s="15">
        <v>21.670000076293899</v>
      </c>
      <c r="F413" s="14">
        <f t="shared" si="26"/>
        <v>5.52978515625</v>
      </c>
      <c r="G413" s="15">
        <f t="shared" si="27"/>
        <v>0.10000038146969814</v>
      </c>
    </row>
    <row r="414" spans="1:7" x14ac:dyDescent="0.25">
      <c r="A414">
        <f t="shared" si="24"/>
        <v>2021</v>
      </c>
      <c r="B414" t="str">
        <f t="shared" si="25"/>
        <v>August</v>
      </c>
      <c r="C414" s="1">
        <v>44428</v>
      </c>
      <c r="D414" s="14">
        <v>4441.669921875</v>
      </c>
      <c r="E414" s="15">
        <v>18.559999465942401</v>
      </c>
      <c r="F414" s="14">
        <f t="shared" si="26"/>
        <v>35.8701171875</v>
      </c>
      <c r="G414" s="15">
        <f t="shared" si="27"/>
        <v>-3.1100006103514986</v>
      </c>
    </row>
    <row r="415" spans="1:7" x14ac:dyDescent="0.25">
      <c r="A415">
        <f t="shared" si="24"/>
        <v>2021</v>
      </c>
      <c r="B415" t="str">
        <f t="shared" si="25"/>
        <v>August</v>
      </c>
      <c r="C415" s="1">
        <v>44431</v>
      </c>
      <c r="D415" s="14">
        <v>4479.52978515625</v>
      </c>
      <c r="E415" s="15">
        <v>17.149999618530298</v>
      </c>
      <c r="F415" s="14">
        <f t="shared" si="26"/>
        <v>37.85986328125</v>
      </c>
      <c r="G415" s="15">
        <f t="shared" si="27"/>
        <v>-1.4099998474121023</v>
      </c>
    </row>
    <row r="416" spans="1:7" x14ac:dyDescent="0.25">
      <c r="A416">
        <f t="shared" si="24"/>
        <v>2021</v>
      </c>
      <c r="B416" t="str">
        <f t="shared" si="25"/>
        <v>August</v>
      </c>
      <c r="C416" s="1">
        <v>44432</v>
      </c>
      <c r="D416" s="14">
        <v>4486.22998046875</v>
      </c>
      <c r="E416" s="15">
        <v>17.219999313354499</v>
      </c>
      <c r="F416" s="14">
        <f t="shared" si="26"/>
        <v>6.7001953125</v>
      </c>
      <c r="G416" s="15">
        <f t="shared" si="27"/>
        <v>6.9999694824200986E-2</v>
      </c>
    </row>
    <row r="417" spans="1:7" x14ac:dyDescent="0.25">
      <c r="A417">
        <f t="shared" si="24"/>
        <v>2021</v>
      </c>
      <c r="B417" t="str">
        <f t="shared" si="25"/>
        <v>August</v>
      </c>
      <c r="C417" s="1">
        <v>44433</v>
      </c>
      <c r="D417" s="14">
        <v>4496.18994140625</v>
      </c>
      <c r="E417" s="15">
        <v>16.790000915527301</v>
      </c>
      <c r="F417" s="14">
        <f t="shared" si="26"/>
        <v>9.9599609375</v>
      </c>
      <c r="G417" s="15">
        <f t="shared" si="27"/>
        <v>-0.42999839782719818</v>
      </c>
    </row>
    <row r="418" spans="1:7" x14ac:dyDescent="0.25">
      <c r="A418">
        <f t="shared" si="24"/>
        <v>2021</v>
      </c>
      <c r="B418" t="str">
        <f t="shared" si="25"/>
        <v>August</v>
      </c>
      <c r="C418" s="1">
        <v>44434</v>
      </c>
      <c r="D418" s="14">
        <v>4470</v>
      </c>
      <c r="E418" s="15">
        <v>18.840000152587901</v>
      </c>
      <c r="F418" s="14">
        <f t="shared" si="26"/>
        <v>-26.18994140625</v>
      </c>
      <c r="G418" s="15">
        <f t="shared" si="27"/>
        <v>2.0499992370606002</v>
      </c>
    </row>
    <row r="419" spans="1:7" x14ac:dyDescent="0.25">
      <c r="A419">
        <f t="shared" si="24"/>
        <v>2021</v>
      </c>
      <c r="B419" t="str">
        <f t="shared" si="25"/>
        <v>August</v>
      </c>
      <c r="C419" s="1">
        <v>44435</v>
      </c>
      <c r="D419" s="14">
        <v>4509.3701171875</v>
      </c>
      <c r="E419" s="15">
        <v>16.389999389648398</v>
      </c>
      <c r="F419" s="14">
        <f t="shared" si="26"/>
        <v>39.3701171875</v>
      </c>
      <c r="G419" s="15">
        <f t="shared" si="27"/>
        <v>-2.4500007629395029</v>
      </c>
    </row>
    <row r="420" spans="1:7" x14ac:dyDescent="0.25">
      <c r="A420">
        <f t="shared" si="24"/>
        <v>2021</v>
      </c>
      <c r="B420" t="str">
        <f t="shared" si="25"/>
        <v>August</v>
      </c>
      <c r="C420" s="1">
        <v>44438</v>
      </c>
      <c r="D420" s="14">
        <v>4528.7900390625</v>
      </c>
      <c r="E420" s="15">
        <v>16.190000534057599</v>
      </c>
      <c r="F420" s="14">
        <f t="shared" si="26"/>
        <v>19.419921875</v>
      </c>
      <c r="G420" s="15">
        <f t="shared" si="27"/>
        <v>-0.199998855590799</v>
      </c>
    </row>
    <row r="421" spans="1:7" x14ac:dyDescent="0.25">
      <c r="A421">
        <f t="shared" si="24"/>
        <v>2021</v>
      </c>
      <c r="B421" t="str">
        <f t="shared" si="25"/>
        <v>August</v>
      </c>
      <c r="C421" s="1">
        <v>44439</v>
      </c>
      <c r="D421" s="14">
        <v>4522.68017578125</v>
      </c>
      <c r="E421" s="15">
        <v>16.4799995422363</v>
      </c>
      <c r="F421" s="14">
        <f t="shared" si="26"/>
        <v>-6.10986328125</v>
      </c>
      <c r="G421" s="15">
        <f t="shared" si="27"/>
        <v>0.28999900817870028</v>
      </c>
    </row>
    <row r="422" spans="1:7" x14ac:dyDescent="0.25">
      <c r="A422">
        <f t="shared" si="24"/>
        <v>2021</v>
      </c>
      <c r="B422" t="str">
        <f t="shared" si="25"/>
        <v>September</v>
      </c>
      <c r="C422" s="1">
        <v>44440</v>
      </c>
      <c r="D422" s="14">
        <v>4524.08984375</v>
      </c>
      <c r="E422" s="15">
        <v>16.110000610351602</v>
      </c>
      <c r="F422" s="14">
        <f t="shared" si="26"/>
        <v>1.40966796875</v>
      </c>
      <c r="G422" s="15">
        <f t="shared" si="27"/>
        <v>-0.36999893188469812</v>
      </c>
    </row>
    <row r="423" spans="1:7" x14ac:dyDescent="0.25">
      <c r="A423">
        <f t="shared" si="24"/>
        <v>2021</v>
      </c>
      <c r="B423" t="str">
        <f t="shared" si="25"/>
        <v>September</v>
      </c>
      <c r="C423" s="1">
        <v>44441</v>
      </c>
      <c r="D423" s="14">
        <v>4536.9501953125</v>
      </c>
      <c r="E423" s="15">
        <v>16.409999847412099</v>
      </c>
      <c r="F423" s="14">
        <f t="shared" si="26"/>
        <v>12.8603515625</v>
      </c>
      <c r="G423" s="15">
        <f t="shared" si="27"/>
        <v>0.29999923706049714</v>
      </c>
    </row>
    <row r="424" spans="1:7" x14ac:dyDescent="0.25">
      <c r="A424">
        <f t="shared" si="24"/>
        <v>2021</v>
      </c>
      <c r="B424" t="str">
        <f t="shared" si="25"/>
        <v>September</v>
      </c>
      <c r="C424" s="1">
        <v>44442</v>
      </c>
      <c r="D424" s="14">
        <v>4535.43017578125</v>
      </c>
      <c r="E424" s="15">
        <v>16.409999847412099</v>
      </c>
      <c r="F424" s="14">
        <f t="shared" si="26"/>
        <v>-1.52001953125</v>
      </c>
      <c r="G424" s="15">
        <f t="shared" si="27"/>
        <v>0</v>
      </c>
    </row>
    <row r="425" spans="1:7" x14ac:dyDescent="0.25">
      <c r="A425">
        <f t="shared" si="24"/>
        <v>2021</v>
      </c>
      <c r="B425" t="str">
        <f t="shared" si="25"/>
        <v>September</v>
      </c>
      <c r="C425" s="1">
        <v>44446</v>
      </c>
      <c r="D425" s="14">
        <v>4520.02978515625</v>
      </c>
      <c r="E425" s="15">
        <v>18.139999389648398</v>
      </c>
      <c r="F425" s="14">
        <f t="shared" si="26"/>
        <v>-15.400390625</v>
      </c>
      <c r="G425" s="15">
        <f t="shared" si="27"/>
        <v>1.7299995422362997</v>
      </c>
    </row>
    <row r="426" spans="1:7" x14ac:dyDescent="0.25">
      <c r="A426">
        <f t="shared" si="24"/>
        <v>2021</v>
      </c>
      <c r="B426" t="str">
        <f t="shared" si="25"/>
        <v>September</v>
      </c>
      <c r="C426" s="1">
        <v>44447</v>
      </c>
      <c r="D426" s="14">
        <v>4514.06982421875</v>
      </c>
      <c r="E426" s="15">
        <v>17.959999084472699</v>
      </c>
      <c r="F426" s="14">
        <f t="shared" si="26"/>
        <v>-5.9599609375</v>
      </c>
      <c r="G426" s="15">
        <f t="shared" si="27"/>
        <v>-0.18000030517569954</v>
      </c>
    </row>
    <row r="427" spans="1:7" x14ac:dyDescent="0.25">
      <c r="A427">
        <f t="shared" si="24"/>
        <v>2021</v>
      </c>
      <c r="B427" t="str">
        <f t="shared" si="25"/>
        <v>September</v>
      </c>
      <c r="C427" s="1">
        <v>44448</v>
      </c>
      <c r="D427" s="14">
        <v>4493.27978515625</v>
      </c>
      <c r="E427" s="15">
        <v>18.799999237060501</v>
      </c>
      <c r="F427" s="14">
        <f t="shared" si="26"/>
        <v>-20.7900390625</v>
      </c>
      <c r="G427" s="15">
        <f t="shared" si="27"/>
        <v>0.84000015258780181</v>
      </c>
    </row>
    <row r="428" spans="1:7" x14ac:dyDescent="0.25">
      <c r="A428">
        <f t="shared" si="24"/>
        <v>2021</v>
      </c>
      <c r="B428" t="str">
        <f t="shared" si="25"/>
        <v>September</v>
      </c>
      <c r="C428" s="1">
        <v>44449</v>
      </c>
      <c r="D428" s="14">
        <v>4458.580078125</v>
      </c>
      <c r="E428" s="15">
        <v>20.950000762939499</v>
      </c>
      <c r="F428" s="14">
        <f t="shared" si="26"/>
        <v>-34.69970703125</v>
      </c>
      <c r="G428" s="15">
        <f t="shared" si="27"/>
        <v>2.1500015258789986</v>
      </c>
    </row>
    <row r="429" spans="1:7" x14ac:dyDescent="0.25">
      <c r="A429">
        <f t="shared" si="24"/>
        <v>2021</v>
      </c>
      <c r="B429" t="str">
        <f t="shared" si="25"/>
        <v>September</v>
      </c>
      <c r="C429" s="1">
        <v>44452</v>
      </c>
      <c r="D429" s="14">
        <v>4468.72998046875</v>
      </c>
      <c r="E429" s="15">
        <v>19.370000839233398</v>
      </c>
      <c r="F429" s="14">
        <f t="shared" si="26"/>
        <v>10.14990234375</v>
      </c>
      <c r="G429" s="15">
        <f t="shared" si="27"/>
        <v>-1.5799999237061009</v>
      </c>
    </row>
    <row r="430" spans="1:7" x14ac:dyDescent="0.25">
      <c r="A430">
        <f t="shared" si="24"/>
        <v>2021</v>
      </c>
      <c r="B430" t="str">
        <f t="shared" si="25"/>
        <v>September</v>
      </c>
      <c r="C430" s="1">
        <v>44453</v>
      </c>
      <c r="D430" s="14">
        <v>4443.0498046875</v>
      </c>
      <c r="E430" s="15">
        <v>19.459999084472699</v>
      </c>
      <c r="F430" s="14">
        <f t="shared" si="26"/>
        <v>-25.68017578125</v>
      </c>
      <c r="G430" s="15">
        <f t="shared" si="27"/>
        <v>8.9998245239300445E-2</v>
      </c>
    </row>
    <row r="431" spans="1:7" x14ac:dyDescent="0.25">
      <c r="A431">
        <f t="shared" si="24"/>
        <v>2021</v>
      </c>
      <c r="B431" t="str">
        <f t="shared" si="25"/>
        <v>September</v>
      </c>
      <c r="C431" s="1">
        <v>44454</v>
      </c>
      <c r="D431" s="14">
        <v>4480.7001953125</v>
      </c>
      <c r="E431" s="15">
        <v>18.180000305175799</v>
      </c>
      <c r="F431" s="14">
        <f t="shared" si="26"/>
        <v>37.650390625</v>
      </c>
      <c r="G431" s="15">
        <f t="shared" si="27"/>
        <v>-1.2799987792968999</v>
      </c>
    </row>
    <row r="432" spans="1:7" x14ac:dyDescent="0.25">
      <c r="A432">
        <f t="shared" si="24"/>
        <v>2021</v>
      </c>
      <c r="B432" t="str">
        <f t="shared" si="25"/>
        <v>September</v>
      </c>
      <c r="C432" s="1">
        <v>44455</v>
      </c>
      <c r="D432" s="14">
        <v>4473.75</v>
      </c>
      <c r="E432" s="15">
        <v>18.690000534057599</v>
      </c>
      <c r="F432" s="14">
        <f t="shared" si="26"/>
        <v>-6.9501953125</v>
      </c>
      <c r="G432" s="15">
        <f t="shared" si="27"/>
        <v>0.51000022888180041</v>
      </c>
    </row>
    <row r="433" spans="1:7" x14ac:dyDescent="0.25">
      <c r="A433">
        <f t="shared" si="24"/>
        <v>2021</v>
      </c>
      <c r="B433" t="str">
        <f t="shared" si="25"/>
        <v>September</v>
      </c>
      <c r="C433" s="1">
        <v>44456</v>
      </c>
      <c r="D433" s="14">
        <v>4432.990234375</v>
      </c>
      <c r="E433" s="15">
        <v>20.809999465942401</v>
      </c>
      <c r="F433" s="14">
        <f t="shared" si="26"/>
        <v>-40.759765625</v>
      </c>
      <c r="G433" s="15">
        <f t="shared" si="27"/>
        <v>2.1199989318848012</v>
      </c>
    </row>
    <row r="434" spans="1:7" x14ac:dyDescent="0.25">
      <c r="A434">
        <f t="shared" si="24"/>
        <v>2021</v>
      </c>
      <c r="B434" t="str">
        <f t="shared" si="25"/>
        <v>September</v>
      </c>
      <c r="C434" s="1">
        <v>44459</v>
      </c>
      <c r="D434" s="14">
        <v>4357.72998046875</v>
      </c>
      <c r="E434" s="15">
        <v>25.709999084472699</v>
      </c>
      <c r="F434" s="14">
        <f t="shared" si="26"/>
        <v>-75.26025390625</v>
      </c>
      <c r="G434" s="15">
        <f t="shared" si="27"/>
        <v>4.8999996185302983</v>
      </c>
    </row>
    <row r="435" spans="1:7" x14ac:dyDescent="0.25">
      <c r="A435">
        <f t="shared" si="24"/>
        <v>2021</v>
      </c>
      <c r="B435" t="str">
        <f t="shared" si="25"/>
        <v>September</v>
      </c>
      <c r="C435" s="1">
        <v>44460</v>
      </c>
      <c r="D435" s="14">
        <v>4354.18994140625</v>
      </c>
      <c r="E435" s="15">
        <v>24.360000610351602</v>
      </c>
      <c r="F435" s="14">
        <f t="shared" si="26"/>
        <v>-3.5400390625</v>
      </c>
      <c r="G435" s="15">
        <f t="shared" si="27"/>
        <v>-1.3499984741210973</v>
      </c>
    </row>
    <row r="436" spans="1:7" x14ac:dyDescent="0.25">
      <c r="A436">
        <f t="shared" si="24"/>
        <v>2021</v>
      </c>
      <c r="B436" t="str">
        <f t="shared" si="25"/>
        <v>September</v>
      </c>
      <c r="C436" s="1">
        <v>44461</v>
      </c>
      <c r="D436" s="14">
        <v>4395.64013671875</v>
      </c>
      <c r="E436" s="15">
        <v>20.870000839233398</v>
      </c>
      <c r="F436" s="14">
        <f t="shared" si="26"/>
        <v>41.4501953125</v>
      </c>
      <c r="G436" s="15">
        <f t="shared" si="27"/>
        <v>-3.4899997711182031</v>
      </c>
    </row>
    <row r="437" spans="1:7" x14ac:dyDescent="0.25">
      <c r="A437">
        <f t="shared" si="24"/>
        <v>2021</v>
      </c>
      <c r="B437" t="str">
        <f t="shared" si="25"/>
        <v>September</v>
      </c>
      <c r="C437" s="1">
        <v>44462</v>
      </c>
      <c r="D437" s="14">
        <v>4448.97998046875</v>
      </c>
      <c r="E437" s="15">
        <v>18.629999160766602</v>
      </c>
      <c r="F437" s="14">
        <f t="shared" si="26"/>
        <v>53.33984375</v>
      </c>
      <c r="G437" s="15">
        <f t="shared" si="27"/>
        <v>-2.2400016784667969</v>
      </c>
    </row>
    <row r="438" spans="1:7" x14ac:dyDescent="0.25">
      <c r="A438">
        <f t="shared" si="24"/>
        <v>2021</v>
      </c>
      <c r="B438" t="str">
        <f t="shared" si="25"/>
        <v>September</v>
      </c>
      <c r="C438" s="1">
        <v>44463</v>
      </c>
      <c r="D438" s="14">
        <v>4455.47998046875</v>
      </c>
      <c r="E438" s="15">
        <v>17.75</v>
      </c>
      <c r="F438" s="14">
        <f t="shared" si="26"/>
        <v>6.5</v>
      </c>
      <c r="G438" s="15">
        <f t="shared" si="27"/>
        <v>-0.87999916076660156</v>
      </c>
    </row>
    <row r="439" spans="1:7" x14ac:dyDescent="0.25">
      <c r="A439">
        <f t="shared" si="24"/>
        <v>2021</v>
      </c>
      <c r="B439" t="str">
        <f t="shared" si="25"/>
        <v>September</v>
      </c>
      <c r="C439" s="1">
        <v>44466</v>
      </c>
      <c r="D439" s="14">
        <v>4443.10986328125</v>
      </c>
      <c r="E439" s="15">
        <v>18.7600002288818</v>
      </c>
      <c r="F439" s="14">
        <f t="shared" si="26"/>
        <v>-12.3701171875</v>
      </c>
      <c r="G439" s="15">
        <f t="shared" si="27"/>
        <v>1.0100002288818004</v>
      </c>
    </row>
    <row r="440" spans="1:7" x14ac:dyDescent="0.25">
      <c r="A440">
        <f t="shared" si="24"/>
        <v>2021</v>
      </c>
      <c r="B440" t="str">
        <f t="shared" si="25"/>
        <v>September</v>
      </c>
      <c r="C440" s="1">
        <v>44467</v>
      </c>
      <c r="D440" s="14">
        <v>4352.6298828125</v>
      </c>
      <c r="E440" s="15">
        <v>23.25</v>
      </c>
      <c r="F440" s="14">
        <f t="shared" si="26"/>
        <v>-90.47998046875</v>
      </c>
      <c r="G440" s="15">
        <f t="shared" si="27"/>
        <v>4.4899997711181996</v>
      </c>
    </row>
    <row r="441" spans="1:7" x14ac:dyDescent="0.25">
      <c r="A441">
        <f t="shared" si="24"/>
        <v>2021</v>
      </c>
      <c r="B441" t="str">
        <f t="shared" si="25"/>
        <v>September</v>
      </c>
      <c r="C441" s="1">
        <v>44468</v>
      </c>
      <c r="D441" s="14">
        <v>4359.4599609375</v>
      </c>
      <c r="E441" s="15">
        <v>22.559999465942401</v>
      </c>
      <c r="F441" s="14">
        <f t="shared" si="26"/>
        <v>6.830078125</v>
      </c>
      <c r="G441" s="15">
        <f t="shared" si="27"/>
        <v>-0.69000053405759942</v>
      </c>
    </row>
    <row r="442" spans="1:7" x14ac:dyDescent="0.25">
      <c r="A442">
        <f t="shared" si="24"/>
        <v>2021</v>
      </c>
      <c r="B442" t="str">
        <f t="shared" si="25"/>
        <v>September</v>
      </c>
      <c r="C442" s="1">
        <v>44469</v>
      </c>
      <c r="D442" s="14">
        <v>4307.5400390625</v>
      </c>
      <c r="E442" s="15">
        <v>23.139999389648398</v>
      </c>
      <c r="F442" s="14">
        <f t="shared" si="26"/>
        <v>-51.919921875</v>
      </c>
      <c r="G442" s="15">
        <f t="shared" si="27"/>
        <v>0.57999992370599784</v>
      </c>
    </row>
    <row r="443" spans="1:7" x14ac:dyDescent="0.25">
      <c r="A443">
        <f t="shared" si="24"/>
        <v>2021</v>
      </c>
      <c r="B443" t="str">
        <f t="shared" si="25"/>
        <v>October</v>
      </c>
      <c r="C443" s="1">
        <v>44470</v>
      </c>
      <c r="D443" s="14">
        <v>4357.0400390625</v>
      </c>
      <c r="E443" s="15">
        <v>21.100000381469702</v>
      </c>
      <c r="F443" s="14">
        <f t="shared" si="26"/>
        <v>49.5</v>
      </c>
      <c r="G443" s="15">
        <f t="shared" si="27"/>
        <v>-2.0399990081786967</v>
      </c>
    </row>
    <row r="444" spans="1:7" x14ac:dyDescent="0.25">
      <c r="A444">
        <f t="shared" si="24"/>
        <v>2021</v>
      </c>
      <c r="B444" t="str">
        <f t="shared" si="25"/>
        <v>October</v>
      </c>
      <c r="C444" s="1">
        <v>44473</v>
      </c>
      <c r="D444" s="14">
        <v>4300.4599609375</v>
      </c>
      <c r="E444" s="15">
        <v>22.959999084472699</v>
      </c>
      <c r="F444" s="14">
        <f t="shared" si="26"/>
        <v>-56.580078125</v>
      </c>
      <c r="G444" s="15">
        <f t="shared" si="27"/>
        <v>1.8599987030029972</v>
      </c>
    </row>
    <row r="445" spans="1:7" x14ac:dyDescent="0.25">
      <c r="A445">
        <f t="shared" si="24"/>
        <v>2021</v>
      </c>
      <c r="B445" t="str">
        <f t="shared" si="25"/>
        <v>October</v>
      </c>
      <c r="C445" s="1">
        <v>44474</v>
      </c>
      <c r="D445" s="14">
        <v>4345.72021484375</v>
      </c>
      <c r="E445" s="15">
        <v>21.299999237060501</v>
      </c>
      <c r="F445" s="14">
        <f t="shared" si="26"/>
        <v>45.26025390625</v>
      </c>
      <c r="G445" s="15">
        <f t="shared" si="27"/>
        <v>-1.6599998474121982</v>
      </c>
    </row>
    <row r="446" spans="1:7" x14ac:dyDescent="0.25">
      <c r="A446">
        <f t="shared" si="24"/>
        <v>2021</v>
      </c>
      <c r="B446" t="str">
        <f t="shared" si="25"/>
        <v>October</v>
      </c>
      <c r="C446" s="1">
        <v>44475</v>
      </c>
      <c r="D446" s="14">
        <v>4363.5498046875</v>
      </c>
      <c r="E446" s="15">
        <v>21</v>
      </c>
      <c r="F446" s="14">
        <f t="shared" si="26"/>
        <v>17.82958984375</v>
      </c>
      <c r="G446" s="15">
        <f t="shared" si="27"/>
        <v>-0.29999923706050069</v>
      </c>
    </row>
    <row r="447" spans="1:7" x14ac:dyDescent="0.25">
      <c r="A447">
        <f t="shared" si="24"/>
        <v>2021</v>
      </c>
      <c r="B447" t="str">
        <f t="shared" si="25"/>
        <v>October</v>
      </c>
      <c r="C447" s="1">
        <v>44476</v>
      </c>
      <c r="D447" s="14">
        <v>4399.759765625</v>
      </c>
      <c r="E447" s="15">
        <v>19.540000915527301</v>
      </c>
      <c r="F447" s="14">
        <f t="shared" si="26"/>
        <v>36.2099609375</v>
      </c>
      <c r="G447" s="15">
        <f t="shared" si="27"/>
        <v>-1.4599990844726989</v>
      </c>
    </row>
    <row r="448" spans="1:7" x14ac:dyDescent="0.25">
      <c r="A448">
        <f t="shared" si="24"/>
        <v>2021</v>
      </c>
      <c r="B448" t="str">
        <f t="shared" si="25"/>
        <v>October</v>
      </c>
      <c r="C448" s="1">
        <v>44477</v>
      </c>
      <c r="D448" s="14">
        <v>4391.33984375</v>
      </c>
      <c r="E448" s="15">
        <v>18.7700004577637</v>
      </c>
      <c r="F448" s="14">
        <f t="shared" si="26"/>
        <v>-8.419921875</v>
      </c>
      <c r="G448" s="15">
        <f t="shared" si="27"/>
        <v>-0.77000045776360082</v>
      </c>
    </row>
    <row r="449" spans="1:7" x14ac:dyDescent="0.25">
      <c r="A449">
        <f t="shared" si="24"/>
        <v>2021</v>
      </c>
      <c r="B449" t="str">
        <f t="shared" si="25"/>
        <v>October</v>
      </c>
      <c r="C449" s="1">
        <v>44480</v>
      </c>
      <c r="D449" s="14">
        <v>4361.18994140625</v>
      </c>
      <c r="E449" s="15">
        <v>20</v>
      </c>
      <c r="F449" s="14">
        <f t="shared" si="26"/>
        <v>-30.14990234375</v>
      </c>
      <c r="G449" s="15">
        <f t="shared" si="27"/>
        <v>1.2299995422362997</v>
      </c>
    </row>
    <row r="450" spans="1:7" x14ac:dyDescent="0.25">
      <c r="A450">
        <f t="shared" si="24"/>
        <v>2021</v>
      </c>
      <c r="B450" t="str">
        <f t="shared" si="25"/>
        <v>October</v>
      </c>
      <c r="C450" s="1">
        <v>44481</v>
      </c>
      <c r="D450" s="14">
        <v>4350.64990234375</v>
      </c>
      <c r="E450" s="15">
        <v>19.850000381469702</v>
      </c>
      <c r="F450" s="14">
        <f t="shared" si="26"/>
        <v>-10.5400390625</v>
      </c>
      <c r="G450" s="15">
        <f t="shared" si="27"/>
        <v>-0.14999961853029831</v>
      </c>
    </row>
    <row r="451" spans="1:7" x14ac:dyDescent="0.25">
      <c r="A451">
        <f t="shared" ref="A451:A514" si="28">YEAR(C451)</f>
        <v>2021</v>
      </c>
      <c r="B451" t="str">
        <f t="shared" ref="B451:B514" si="29">TEXT(C451,"mmmm")</f>
        <v>October</v>
      </c>
      <c r="C451" s="1">
        <v>44482</v>
      </c>
      <c r="D451" s="14">
        <v>4363.7998046875</v>
      </c>
      <c r="E451" s="15">
        <v>18.639999389648398</v>
      </c>
      <c r="F451" s="14">
        <f t="shared" si="26"/>
        <v>13.14990234375</v>
      </c>
      <c r="G451" s="15">
        <f t="shared" si="27"/>
        <v>-1.2100009918213033</v>
      </c>
    </row>
    <row r="452" spans="1:7" x14ac:dyDescent="0.25">
      <c r="A452">
        <f t="shared" si="28"/>
        <v>2021</v>
      </c>
      <c r="B452" t="str">
        <f t="shared" si="29"/>
        <v>October</v>
      </c>
      <c r="C452" s="1">
        <v>44483</v>
      </c>
      <c r="D452" s="14">
        <v>4438.259765625</v>
      </c>
      <c r="E452" s="15">
        <v>16.860000610351602</v>
      </c>
      <c r="F452" s="14">
        <f t="shared" ref="F452:F515" si="30">D452-D451</f>
        <v>74.4599609375</v>
      </c>
      <c r="G452" s="15">
        <f t="shared" ref="G452:G515" si="31">E452-E451</f>
        <v>-1.7799987792967968</v>
      </c>
    </row>
    <row r="453" spans="1:7" x14ac:dyDescent="0.25">
      <c r="A453">
        <f t="shared" si="28"/>
        <v>2021</v>
      </c>
      <c r="B453" t="str">
        <f t="shared" si="29"/>
        <v>October</v>
      </c>
      <c r="C453" s="1">
        <v>44484</v>
      </c>
      <c r="D453" s="14">
        <v>4471.3701171875</v>
      </c>
      <c r="E453" s="15">
        <v>16.299999237060501</v>
      </c>
      <c r="F453" s="14">
        <f t="shared" si="30"/>
        <v>33.1103515625</v>
      </c>
      <c r="G453" s="15">
        <f t="shared" si="31"/>
        <v>-0.56000137329110089</v>
      </c>
    </row>
    <row r="454" spans="1:7" x14ac:dyDescent="0.25">
      <c r="A454">
        <f t="shared" si="28"/>
        <v>2021</v>
      </c>
      <c r="B454" t="str">
        <f t="shared" si="29"/>
        <v>October</v>
      </c>
      <c r="C454" s="1">
        <v>44487</v>
      </c>
      <c r="D454" s="14">
        <v>4486.4599609375</v>
      </c>
      <c r="E454" s="15">
        <v>16.309999465942401</v>
      </c>
      <c r="F454" s="14">
        <f t="shared" si="30"/>
        <v>15.08984375</v>
      </c>
      <c r="G454" s="15">
        <f t="shared" si="31"/>
        <v>1.0000228881899886E-2</v>
      </c>
    </row>
    <row r="455" spans="1:7" x14ac:dyDescent="0.25">
      <c r="A455">
        <f t="shared" si="28"/>
        <v>2021</v>
      </c>
      <c r="B455" t="str">
        <f t="shared" si="29"/>
        <v>October</v>
      </c>
      <c r="C455" s="1">
        <v>44488</v>
      </c>
      <c r="D455" s="14">
        <v>4519.6298828125</v>
      </c>
      <c r="E455" s="15">
        <v>15.699999809265099</v>
      </c>
      <c r="F455" s="14">
        <f t="shared" si="30"/>
        <v>33.169921875</v>
      </c>
      <c r="G455" s="15">
        <f t="shared" si="31"/>
        <v>-0.60999965667730116</v>
      </c>
    </row>
    <row r="456" spans="1:7" x14ac:dyDescent="0.25">
      <c r="A456">
        <f t="shared" si="28"/>
        <v>2021</v>
      </c>
      <c r="B456" t="str">
        <f t="shared" si="29"/>
        <v>October</v>
      </c>
      <c r="C456" s="1">
        <v>44489</v>
      </c>
      <c r="D456" s="14">
        <v>4536.18994140625</v>
      </c>
      <c r="E456" s="15">
        <v>15.4899997711182</v>
      </c>
      <c r="F456" s="14">
        <f t="shared" si="30"/>
        <v>16.56005859375</v>
      </c>
      <c r="G456" s="15">
        <f t="shared" si="31"/>
        <v>-0.21000003814689983</v>
      </c>
    </row>
    <row r="457" spans="1:7" x14ac:dyDescent="0.25">
      <c r="A457">
        <f t="shared" si="28"/>
        <v>2021</v>
      </c>
      <c r="B457" t="str">
        <f t="shared" si="29"/>
        <v>October</v>
      </c>
      <c r="C457" s="1">
        <v>44490</v>
      </c>
      <c r="D457" s="14">
        <v>4549.77978515625</v>
      </c>
      <c r="E457" s="15">
        <v>15.0100002288818</v>
      </c>
      <c r="F457" s="14">
        <f t="shared" si="30"/>
        <v>13.58984375</v>
      </c>
      <c r="G457" s="15">
        <f t="shared" si="31"/>
        <v>-0.47999954223639918</v>
      </c>
    </row>
    <row r="458" spans="1:7" x14ac:dyDescent="0.25">
      <c r="A458">
        <f t="shared" si="28"/>
        <v>2021</v>
      </c>
      <c r="B458" t="str">
        <f t="shared" si="29"/>
        <v>October</v>
      </c>
      <c r="C458" s="1">
        <v>44491</v>
      </c>
      <c r="D458" s="14">
        <v>4544.89990234375</v>
      </c>
      <c r="E458" s="15">
        <v>15.430000305175801</v>
      </c>
      <c r="F458" s="14">
        <f t="shared" si="30"/>
        <v>-4.8798828125</v>
      </c>
      <c r="G458" s="15">
        <f t="shared" si="31"/>
        <v>0.42000007629400038</v>
      </c>
    </row>
    <row r="459" spans="1:7" x14ac:dyDescent="0.25">
      <c r="A459">
        <f t="shared" si="28"/>
        <v>2021</v>
      </c>
      <c r="B459" t="str">
        <f t="shared" si="29"/>
        <v>October</v>
      </c>
      <c r="C459" s="1">
        <v>44494</v>
      </c>
      <c r="D459" s="14">
        <v>4566.47998046875</v>
      </c>
      <c r="E459" s="15">
        <v>15.2399997711182</v>
      </c>
      <c r="F459" s="14">
        <f t="shared" si="30"/>
        <v>21.580078125</v>
      </c>
      <c r="G459" s="15">
        <f t="shared" si="31"/>
        <v>-0.1900005340576012</v>
      </c>
    </row>
    <row r="460" spans="1:7" x14ac:dyDescent="0.25">
      <c r="A460">
        <f t="shared" si="28"/>
        <v>2021</v>
      </c>
      <c r="B460" t="str">
        <f t="shared" si="29"/>
        <v>October</v>
      </c>
      <c r="C460" s="1">
        <v>44495</v>
      </c>
      <c r="D460" s="14">
        <v>4574.7900390625</v>
      </c>
      <c r="E460" s="15">
        <v>15.9799995422363</v>
      </c>
      <c r="F460" s="14">
        <f t="shared" si="30"/>
        <v>8.31005859375</v>
      </c>
      <c r="G460" s="15">
        <f t="shared" si="31"/>
        <v>0.73999977111810011</v>
      </c>
    </row>
    <row r="461" spans="1:7" x14ac:dyDescent="0.25">
      <c r="A461">
        <f t="shared" si="28"/>
        <v>2021</v>
      </c>
      <c r="B461" t="str">
        <f t="shared" si="29"/>
        <v>October</v>
      </c>
      <c r="C461" s="1">
        <v>44496</v>
      </c>
      <c r="D461" s="14">
        <v>4551.68017578125</v>
      </c>
      <c r="E461" s="15">
        <v>16.9799995422363</v>
      </c>
      <c r="F461" s="14">
        <f t="shared" si="30"/>
        <v>-23.10986328125</v>
      </c>
      <c r="G461" s="15">
        <f t="shared" si="31"/>
        <v>1</v>
      </c>
    </row>
    <row r="462" spans="1:7" x14ac:dyDescent="0.25">
      <c r="A462">
        <f t="shared" si="28"/>
        <v>2021</v>
      </c>
      <c r="B462" t="str">
        <f t="shared" si="29"/>
        <v>October</v>
      </c>
      <c r="C462" s="1">
        <v>44497</v>
      </c>
      <c r="D462" s="14">
        <v>4596.419921875</v>
      </c>
      <c r="E462" s="15">
        <v>16.530000686645501</v>
      </c>
      <c r="F462" s="14">
        <f t="shared" si="30"/>
        <v>44.73974609375</v>
      </c>
      <c r="G462" s="15">
        <f t="shared" si="31"/>
        <v>-0.449998855590799</v>
      </c>
    </row>
    <row r="463" spans="1:7" x14ac:dyDescent="0.25">
      <c r="A463">
        <f t="shared" si="28"/>
        <v>2021</v>
      </c>
      <c r="B463" t="str">
        <f t="shared" si="29"/>
        <v>October</v>
      </c>
      <c r="C463" s="1">
        <v>44498</v>
      </c>
      <c r="D463" s="14">
        <v>4605.3798828125</v>
      </c>
      <c r="E463" s="15">
        <v>16.2600002288818</v>
      </c>
      <c r="F463" s="14">
        <f t="shared" si="30"/>
        <v>8.9599609375</v>
      </c>
      <c r="G463" s="15">
        <f t="shared" si="31"/>
        <v>-0.2700004577637003</v>
      </c>
    </row>
    <row r="464" spans="1:7" x14ac:dyDescent="0.25">
      <c r="A464">
        <f t="shared" si="28"/>
        <v>2021</v>
      </c>
      <c r="B464" t="str">
        <f t="shared" si="29"/>
        <v>November</v>
      </c>
      <c r="C464" s="1">
        <v>44501</v>
      </c>
      <c r="D464" s="14">
        <v>4613.669921875</v>
      </c>
      <c r="E464" s="15">
        <v>16.409999847412099</v>
      </c>
      <c r="F464" s="14">
        <f t="shared" si="30"/>
        <v>8.2900390625</v>
      </c>
      <c r="G464" s="15">
        <f t="shared" si="31"/>
        <v>0.14999961853029831</v>
      </c>
    </row>
    <row r="465" spans="1:7" x14ac:dyDescent="0.25">
      <c r="A465">
        <f t="shared" si="28"/>
        <v>2021</v>
      </c>
      <c r="B465" t="str">
        <f t="shared" si="29"/>
        <v>November</v>
      </c>
      <c r="C465" s="1">
        <v>44502</v>
      </c>
      <c r="D465" s="14">
        <v>4630.64990234375</v>
      </c>
      <c r="E465" s="15">
        <v>16.030000686645501</v>
      </c>
      <c r="F465" s="14">
        <f t="shared" si="30"/>
        <v>16.97998046875</v>
      </c>
      <c r="G465" s="15">
        <f t="shared" si="31"/>
        <v>-0.37999916076659801</v>
      </c>
    </row>
    <row r="466" spans="1:7" x14ac:dyDescent="0.25">
      <c r="A466">
        <f t="shared" si="28"/>
        <v>2021</v>
      </c>
      <c r="B466" t="str">
        <f t="shared" si="29"/>
        <v>November</v>
      </c>
      <c r="C466" s="1">
        <v>44503</v>
      </c>
      <c r="D466" s="14">
        <v>4660.56982421875</v>
      </c>
      <c r="E466" s="15">
        <v>15.1000003814697</v>
      </c>
      <c r="F466" s="14">
        <f t="shared" si="30"/>
        <v>29.919921875</v>
      </c>
      <c r="G466" s="15">
        <f t="shared" si="31"/>
        <v>-0.93000030517580079</v>
      </c>
    </row>
    <row r="467" spans="1:7" x14ac:dyDescent="0.25">
      <c r="A467">
        <f t="shared" si="28"/>
        <v>2021</v>
      </c>
      <c r="B467" t="str">
        <f t="shared" si="29"/>
        <v>November</v>
      </c>
      <c r="C467" s="1">
        <v>44504</v>
      </c>
      <c r="D467" s="14">
        <v>4680.06005859375</v>
      </c>
      <c r="E467" s="15">
        <v>15.439999580383301</v>
      </c>
      <c r="F467" s="14">
        <f t="shared" si="30"/>
        <v>19.490234375</v>
      </c>
      <c r="G467" s="15">
        <f t="shared" si="31"/>
        <v>0.33999919891360086</v>
      </c>
    </row>
    <row r="468" spans="1:7" x14ac:dyDescent="0.25">
      <c r="A468">
        <f t="shared" si="28"/>
        <v>2021</v>
      </c>
      <c r="B468" t="str">
        <f t="shared" si="29"/>
        <v>November</v>
      </c>
      <c r="C468" s="1">
        <v>44505</v>
      </c>
      <c r="D468" s="14">
        <v>4697.52978515625</v>
      </c>
      <c r="E468" s="15">
        <v>16.4799995422363</v>
      </c>
      <c r="F468" s="14">
        <f t="shared" si="30"/>
        <v>17.4697265625</v>
      </c>
      <c r="G468" s="15">
        <f t="shared" si="31"/>
        <v>1.0399999618529989</v>
      </c>
    </row>
    <row r="469" spans="1:7" x14ac:dyDescent="0.25">
      <c r="A469">
        <f t="shared" si="28"/>
        <v>2021</v>
      </c>
      <c r="B469" t="str">
        <f t="shared" si="29"/>
        <v>November</v>
      </c>
      <c r="C469" s="1">
        <v>44508</v>
      </c>
      <c r="D469" s="14">
        <v>4701.7001953125</v>
      </c>
      <c r="E469" s="15">
        <v>17.219999313354499</v>
      </c>
      <c r="F469" s="14">
        <f t="shared" si="30"/>
        <v>4.17041015625</v>
      </c>
      <c r="G469" s="15">
        <f t="shared" si="31"/>
        <v>0.73999977111819959</v>
      </c>
    </row>
    <row r="470" spans="1:7" x14ac:dyDescent="0.25">
      <c r="A470">
        <f t="shared" si="28"/>
        <v>2021</v>
      </c>
      <c r="B470" t="str">
        <f t="shared" si="29"/>
        <v>November</v>
      </c>
      <c r="C470" s="1">
        <v>44509</v>
      </c>
      <c r="D470" s="14">
        <v>4685.25</v>
      </c>
      <c r="E470" s="15">
        <v>17.780000686645501</v>
      </c>
      <c r="F470" s="14">
        <f t="shared" si="30"/>
        <v>-16.4501953125</v>
      </c>
      <c r="G470" s="15">
        <f t="shared" si="31"/>
        <v>0.56000137329100141</v>
      </c>
    </row>
    <row r="471" spans="1:7" x14ac:dyDescent="0.25">
      <c r="A471">
        <f t="shared" si="28"/>
        <v>2021</v>
      </c>
      <c r="B471" t="str">
        <f t="shared" si="29"/>
        <v>November</v>
      </c>
      <c r="C471" s="1">
        <v>44510</v>
      </c>
      <c r="D471" s="14">
        <v>4646.7099609375</v>
      </c>
      <c r="E471" s="15">
        <v>18.7299995422363</v>
      </c>
      <c r="F471" s="14">
        <f t="shared" si="30"/>
        <v>-38.5400390625</v>
      </c>
      <c r="G471" s="15">
        <f t="shared" si="31"/>
        <v>0.949998855590799</v>
      </c>
    </row>
    <row r="472" spans="1:7" x14ac:dyDescent="0.25">
      <c r="A472">
        <f t="shared" si="28"/>
        <v>2021</v>
      </c>
      <c r="B472" t="str">
        <f t="shared" si="29"/>
        <v>November</v>
      </c>
      <c r="C472" s="1">
        <v>44511</v>
      </c>
      <c r="D472" s="14">
        <v>4649.27001953125</v>
      </c>
      <c r="E472" s="15">
        <v>17.659999847412099</v>
      </c>
      <c r="F472" s="14">
        <f t="shared" si="30"/>
        <v>2.56005859375</v>
      </c>
      <c r="G472" s="15">
        <f t="shared" si="31"/>
        <v>-1.069999694824201</v>
      </c>
    </row>
    <row r="473" spans="1:7" x14ac:dyDescent="0.25">
      <c r="A473">
        <f t="shared" si="28"/>
        <v>2021</v>
      </c>
      <c r="B473" t="str">
        <f t="shared" si="29"/>
        <v>November</v>
      </c>
      <c r="C473" s="1">
        <v>44512</v>
      </c>
      <c r="D473" s="14">
        <v>4682.85009765625</v>
      </c>
      <c r="E473" s="15">
        <v>16.290000915527301</v>
      </c>
      <c r="F473" s="14">
        <f t="shared" si="30"/>
        <v>33.580078125</v>
      </c>
      <c r="G473" s="15">
        <f t="shared" si="31"/>
        <v>-1.3699989318847976</v>
      </c>
    </row>
    <row r="474" spans="1:7" x14ac:dyDescent="0.25">
      <c r="A474">
        <f t="shared" si="28"/>
        <v>2021</v>
      </c>
      <c r="B474" t="str">
        <f t="shared" si="29"/>
        <v>November</v>
      </c>
      <c r="C474" s="1">
        <v>44515</v>
      </c>
      <c r="D474" s="14">
        <v>4682.7998046875</v>
      </c>
      <c r="E474" s="15">
        <v>16.4899997711182</v>
      </c>
      <c r="F474" s="14">
        <f t="shared" si="30"/>
        <v>-5.029296875E-2</v>
      </c>
      <c r="G474" s="15">
        <f t="shared" si="31"/>
        <v>0.19999885559089847</v>
      </c>
    </row>
    <row r="475" spans="1:7" x14ac:dyDescent="0.25">
      <c r="A475">
        <f t="shared" si="28"/>
        <v>2021</v>
      </c>
      <c r="B475" t="str">
        <f t="shared" si="29"/>
        <v>November</v>
      </c>
      <c r="C475" s="1">
        <v>44516</v>
      </c>
      <c r="D475" s="14">
        <v>4700.89990234375</v>
      </c>
      <c r="E475" s="15">
        <v>16.370000839233398</v>
      </c>
      <c r="F475" s="14">
        <f t="shared" si="30"/>
        <v>18.10009765625</v>
      </c>
      <c r="G475" s="15">
        <f t="shared" si="31"/>
        <v>-0.11999893188480115</v>
      </c>
    </row>
    <row r="476" spans="1:7" x14ac:dyDescent="0.25">
      <c r="A476">
        <f t="shared" si="28"/>
        <v>2021</v>
      </c>
      <c r="B476" t="str">
        <f t="shared" si="29"/>
        <v>November</v>
      </c>
      <c r="C476" s="1">
        <v>44517</v>
      </c>
      <c r="D476" s="14">
        <v>4688.669921875</v>
      </c>
      <c r="E476" s="15">
        <v>17.110000610351602</v>
      </c>
      <c r="F476" s="14">
        <f t="shared" si="30"/>
        <v>-12.22998046875</v>
      </c>
      <c r="G476" s="15">
        <f t="shared" si="31"/>
        <v>0.73999977111820314</v>
      </c>
    </row>
    <row r="477" spans="1:7" x14ac:dyDescent="0.25">
      <c r="A477">
        <f t="shared" si="28"/>
        <v>2021</v>
      </c>
      <c r="B477" t="str">
        <f t="shared" si="29"/>
        <v>November</v>
      </c>
      <c r="C477" s="1">
        <v>44518</v>
      </c>
      <c r="D477" s="14">
        <v>4704.5400390625</v>
      </c>
      <c r="E477" s="15">
        <v>17.590000152587901</v>
      </c>
      <c r="F477" s="14">
        <f t="shared" si="30"/>
        <v>15.8701171875</v>
      </c>
      <c r="G477" s="15">
        <f t="shared" si="31"/>
        <v>0.4799995422362997</v>
      </c>
    </row>
    <row r="478" spans="1:7" x14ac:dyDescent="0.25">
      <c r="A478">
        <f t="shared" si="28"/>
        <v>2021</v>
      </c>
      <c r="B478" t="str">
        <f t="shared" si="29"/>
        <v>November</v>
      </c>
      <c r="C478" s="1">
        <v>44519</v>
      </c>
      <c r="D478" s="14">
        <v>4697.9599609375</v>
      </c>
      <c r="E478" s="15">
        <v>17.909999847412099</v>
      </c>
      <c r="F478" s="14">
        <f t="shared" si="30"/>
        <v>-6.580078125</v>
      </c>
      <c r="G478" s="15">
        <f t="shared" si="31"/>
        <v>0.31999969482419743</v>
      </c>
    </row>
    <row r="479" spans="1:7" x14ac:dyDescent="0.25">
      <c r="A479">
        <f t="shared" si="28"/>
        <v>2021</v>
      </c>
      <c r="B479" t="str">
        <f t="shared" si="29"/>
        <v>November</v>
      </c>
      <c r="C479" s="1">
        <v>44522</v>
      </c>
      <c r="D479" s="14">
        <v>4682.93994140625</v>
      </c>
      <c r="E479" s="15">
        <v>19.170000076293899</v>
      </c>
      <c r="F479" s="14">
        <f t="shared" si="30"/>
        <v>-15.02001953125</v>
      </c>
      <c r="G479" s="15">
        <f t="shared" si="31"/>
        <v>1.2600002288818004</v>
      </c>
    </row>
    <row r="480" spans="1:7" x14ac:dyDescent="0.25">
      <c r="A480">
        <f t="shared" si="28"/>
        <v>2021</v>
      </c>
      <c r="B480" t="str">
        <f t="shared" si="29"/>
        <v>November</v>
      </c>
      <c r="C480" s="1">
        <v>44523</v>
      </c>
      <c r="D480" s="14">
        <v>4690.7001953125</v>
      </c>
      <c r="E480" s="15">
        <v>19.379999160766602</v>
      </c>
      <c r="F480" s="14">
        <f t="shared" si="30"/>
        <v>7.76025390625</v>
      </c>
      <c r="G480" s="15">
        <f t="shared" si="31"/>
        <v>0.20999908447270244</v>
      </c>
    </row>
    <row r="481" spans="1:7" x14ac:dyDescent="0.25">
      <c r="A481">
        <f t="shared" si="28"/>
        <v>2021</v>
      </c>
      <c r="B481" t="str">
        <f t="shared" si="29"/>
        <v>November</v>
      </c>
      <c r="C481" s="1">
        <v>44524</v>
      </c>
      <c r="D481" s="14">
        <v>4701.4599609375</v>
      </c>
      <c r="E481" s="15">
        <v>18.579999923706101</v>
      </c>
      <c r="F481" s="14">
        <f t="shared" si="30"/>
        <v>10.759765625</v>
      </c>
      <c r="G481" s="15">
        <f t="shared" si="31"/>
        <v>-0.79999923706050069</v>
      </c>
    </row>
    <row r="482" spans="1:7" x14ac:dyDescent="0.25">
      <c r="A482">
        <f t="shared" si="28"/>
        <v>2021</v>
      </c>
      <c r="B482" t="str">
        <f t="shared" si="29"/>
        <v>November</v>
      </c>
      <c r="C482" s="1">
        <v>44526</v>
      </c>
      <c r="D482" s="14">
        <v>4594.6201171875</v>
      </c>
      <c r="E482" s="15">
        <v>28.620000839233398</v>
      </c>
      <c r="F482" s="14">
        <f t="shared" si="30"/>
        <v>-106.83984375</v>
      </c>
      <c r="G482" s="15">
        <f t="shared" si="31"/>
        <v>10.040000915527298</v>
      </c>
    </row>
    <row r="483" spans="1:7" x14ac:dyDescent="0.25">
      <c r="A483">
        <f t="shared" si="28"/>
        <v>2021</v>
      </c>
      <c r="B483" t="str">
        <f t="shared" si="29"/>
        <v>November</v>
      </c>
      <c r="C483" s="1">
        <v>44529</v>
      </c>
      <c r="D483" s="14">
        <v>4655.27001953125</v>
      </c>
      <c r="E483" s="15">
        <v>22.959999084472699</v>
      </c>
      <c r="F483" s="14">
        <f t="shared" si="30"/>
        <v>60.64990234375</v>
      </c>
      <c r="G483" s="15">
        <f t="shared" si="31"/>
        <v>-5.6600017547606996</v>
      </c>
    </row>
    <row r="484" spans="1:7" x14ac:dyDescent="0.25">
      <c r="A484">
        <f t="shared" si="28"/>
        <v>2021</v>
      </c>
      <c r="B484" t="str">
        <f t="shared" si="29"/>
        <v>November</v>
      </c>
      <c r="C484" s="1">
        <v>44530</v>
      </c>
      <c r="D484" s="14">
        <v>4567</v>
      </c>
      <c r="E484" s="15">
        <v>27.190000534057599</v>
      </c>
      <c r="F484" s="14">
        <f t="shared" si="30"/>
        <v>-88.27001953125</v>
      </c>
      <c r="G484" s="15">
        <f t="shared" si="31"/>
        <v>4.2300014495849005</v>
      </c>
    </row>
    <row r="485" spans="1:7" x14ac:dyDescent="0.25">
      <c r="A485">
        <f t="shared" si="28"/>
        <v>2021</v>
      </c>
      <c r="B485" t="str">
        <f t="shared" si="29"/>
        <v>December</v>
      </c>
      <c r="C485" s="1">
        <v>44531</v>
      </c>
      <c r="D485" s="14">
        <v>4513.0400390625</v>
      </c>
      <c r="E485" s="15">
        <v>31.120000839233398</v>
      </c>
      <c r="F485" s="14">
        <f t="shared" si="30"/>
        <v>-53.9599609375</v>
      </c>
      <c r="G485" s="15">
        <f t="shared" si="31"/>
        <v>3.930000305175799</v>
      </c>
    </row>
    <row r="486" spans="1:7" x14ac:dyDescent="0.25">
      <c r="A486">
        <f t="shared" si="28"/>
        <v>2021</v>
      </c>
      <c r="B486" t="str">
        <f t="shared" si="29"/>
        <v>December</v>
      </c>
      <c r="C486" s="1">
        <v>44532</v>
      </c>
      <c r="D486" s="14">
        <v>4577.10009765625</v>
      </c>
      <c r="E486" s="15">
        <v>27.950000762939499</v>
      </c>
      <c r="F486" s="14">
        <f t="shared" si="30"/>
        <v>64.06005859375</v>
      </c>
      <c r="G486" s="15">
        <f t="shared" si="31"/>
        <v>-3.1700000762938991</v>
      </c>
    </row>
    <row r="487" spans="1:7" x14ac:dyDescent="0.25">
      <c r="A487">
        <f t="shared" si="28"/>
        <v>2021</v>
      </c>
      <c r="B487" t="str">
        <f t="shared" si="29"/>
        <v>December</v>
      </c>
      <c r="C487" s="1">
        <v>44533</v>
      </c>
      <c r="D487" s="14">
        <v>4538.43017578125</v>
      </c>
      <c r="E487" s="15">
        <v>30.670000076293899</v>
      </c>
      <c r="F487" s="14">
        <f t="shared" si="30"/>
        <v>-38.669921875</v>
      </c>
      <c r="G487" s="15">
        <f t="shared" si="31"/>
        <v>2.7199993133543998</v>
      </c>
    </row>
    <row r="488" spans="1:7" x14ac:dyDescent="0.25">
      <c r="A488">
        <f t="shared" si="28"/>
        <v>2021</v>
      </c>
      <c r="B488" t="str">
        <f t="shared" si="29"/>
        <v>December</v>
      </c>
      <c r="C488" s="1">
        <v>44536</v>
      </c>
      <c r="D488" s="14">
        <v>4591.669921875</v>
      </c>
      <c r="E488" s="15">
        <v>27.180000305175799</v>
      </c>
      <c r="F488" s="14">
        <f t="shared" si="30"/>
        <v>53.23974609375</v>
      </c>
      <c r="G488" s="15">
        <f t="shared" si="31"/>
        <v>-3.4899997711181001</v>
      </c>
    </row>
    <row r="489" spans="1:7" x14ac:dyDescent="0.25">
      <c r="A489">
        <f t="shared" si="28"/>
        <v>2021</v>
      </c>
      <c r="B489" t="str">
        <f t="shared" si="29"/>
        <v>December</v>
      </c>
      <c r="C489" s="1">
        <v>44537</v>
      </c>
      <c r="D489" s="14">
        <v>4686.75</v>
      </c>
      <c r="E489" s="15">
        <v>21.889999389648398</v>
      </c>
      <c r="F489" s="14">
        <f t="shared" si="30"/>
        <v>95.080078125</v>
      </c>
      <c r="G489" s="15">
        <f t="shared" si="31"/>
        <v>-5.2900009155274006</v>
      </c>
    </row>
    <row r="490" spans="1:7" x14ac:dyDescent="0.25">
      <c r="A490">
        <f t="shared" si="28"/>
        <v>2021</v>
      </c>
      <c r="B490" t="str">
        <f t="shared" si="29"/>
        <v>December</v>
      </c>
      <c r="C490" s="1">
        <v>44538</v>
      </c>
      <c r="D490" s="14">
        <v>4701.2099609375</v>
      </c>
      <c r="E490" s="15">
        <v>19.899999618530298</v>
      </c>
      <c r="F490" s="14">
        <f t="shared" si="30"/>
        <v>14.4599609375</v>
      </c>
      <c r="G490" s="15">
        <f t="shared" si="31"/>
        <v>-1.9899997711181001</v>
      </c>
    </row>
    <row r="491" spans="1:7" x14ac:dyDescent="0.25">
      <c r="A491">
        <f t="shared" si="28"/>
        <v>2021</v>
      </c>
      <c r="B491" t="str">
        <f t="shared" si="29"/>
        <v>December</v>
      </c>
      <c r="C491" s="1">
        <v>44539</v>
      </c>
      <c r="D491" s="14">
        <v>4667.4501953125</v>
      </c>
      <c r="E491" s="15">
        <v>21.579999923706101</v>
      </c>
      <c r="F491" s="14">
        <f t="shared" si="30"/>
        <v>-33.759765625</v>
      </c>
      <c r="G491" s="15">
        <f t="shared" si="31"/>
        <v>1.6800003051758026</v>
      </c>
    </row>
    <row r="492" spans="1:7" x14ac:dyDescent="0.25">
      <c r="A492">
        <f t="shared" si="28"/>
        <v>2021</v>
      </c>
      <c r="B492" t="str">
        <f t="shared" si="29"/>
        <v>December</v>
      </c>
      <c r="C492" s="1">
        <v>44540</v>
      </c>
      <c r="D492" s="14">
        <v>4712.02001953125</v>
      </c>
      <c r="E492" s="15">
        <v>18.690000534057599</v>
      </c>
      <c r="F492" s="14">
        <f t="shared" si="30"/>
        <v>44.56982421875</v>
      </c>
      <c r="G492" s="15">
        <f t="shared" si="31"/>
        <v>-2.8899993896485014</v>
      </c>
    </row>
    <row r="493" spans="1:7" x14ac:dyDescent="0.25">
      <c r="A493">
        <f t="shared" si="28"/>
        <v>2021</v>
      </c>
      <c r="B493" t="str">
        <f t="shared" si="29"/>
        <v>December</v>
      </c>
      <c r="C493" s="1">
        <v>44543</v>
      </c>
      <c r="D493" s="14">
        <v>4668.97021484375</v>
      </c>
      <c r="E493" s="15">
        <v>20.309999465942401</v>
      </c>
      <c r="F493" s="14">
        <f t="shared" si="30"/>
        <v>-43.0498046875</v>
      </c>
      <c r="G493" s="15">
        <f t="shared" si="31"/>
        <v>1.6199989318848012</v>
      </c>
    </row>
    <row r="494" spans="1:7" x14ac:dyDescent="0.25">
      <c r="A494">
        <f t="shared" si="28"/>
        <v>2021</v>
      </c>
      <c r="B494" t="str">
        <f t="shared" si="29"/>
        <v>December</v>
      </c>
      <c r="C494" s="1">
        <v>44544</v>
      </c>
      <c r="D494" s="14">
        <v>4634.08984375</v>
      </c>
      <c r="E494" s="15">
        <v>21.889999389648398</v>
      </c>
      <c r="F494" s="14">
        <f t="shared" si="30"/>
        <v>-34.88037109375</v>
      </c>
      <c r="G494" s="15">
        <f t="shared" si="31"/>
        <v>1.5799999237059978</v>
      </c>
    </row>
    <row r="495" spans="1:7" x14ac:dyDescent="0.25">
      <c r="A495">
        <f t="shared" si="28"/>
        <v>2021</v>
      </c>
      <c r="B495" t="str">
        <f t="shared" si="29"/>
        <v>December</v>
      </c>
      <c r="C495" s="1">
        <v>44545</v>
      </c>
      <c r="D495" s="14">
        <v>4709.85009765625</v>
      </c>
      <c r="E495" s="15">
        <v>19.290000915527301</v>
      </c>
      <c r="F495" s="14">
        <f t="shared" si="30"/>
        <v>75.76025390625</v>
      </c>
      <c r="G495" s="15">
        <f t="shared" si="31"/>
        <v>-2.5999984741210973</v>
      </c>
    </row>
    <row r="496" spans="1:7" x14ac:dyDescent="0.25">
      <c r="A496">
        <f t="shared" si="28"/>
        <v>2021</v>
      </c>
      <c r="B496" t="str">
        <f t="shared" si="29"/>
        <v>December</v>
      </c>
      <c r="C496" s="1">
        <v>44546</v>
      </c>
      <c r="D496" s="14">
        <v>4668.669921875</v>
      </c>
      <c r="E496" s="15">
        <v>20.569999694824201</v>
      </c>
      <c r="F496" s="14">
        <f t="shared" si="30"/>
        <v>-41.18017578125</v>
      </c>
      <c r="G496" s="15">
        <f t="shared" si="31"/>
        <v>1.2799987792968999</v>
      </c>
    </row>
    <row r="497" spans="1:7" x14ac:dyDescent="0.25">
      <c r="A497">
        <f t="shared" si="28"/>
        <v>2021</v>
      </c>
      <c r="B497" t="str">
        <f t="shared" si="29"/>
        <v>December</v>
      </c>
      <c r="C497" s="1">
        <v>44547</v>
      </c>
      <c r="D497" s="14">
        <v>4620.64013671875</v>
      </c>
      <c r="E497" s="15">
        <v>21.569999694824201</v>
      </c>
      <c r="F497" s="14">
        <f t="shared" si="30"/>
        <v>-48.02978515625</v>
      </c>
      <c r="G497" s="15">
        <f t="shared" si="31"/>
        <v>1</v>
      </c>
    </row>
    <row r="498" spans="1:7" x14ac:dyDescent="0.25">
      <c r="A498">
        <f t="shared" si="28"/>
        <v>2021</v>
      </c>
      <c r="B498" t="str">
        <f t="shared" si="29"/>
        <v>December</v>
      </c>
      <c r="C498" s="1">
        <v>44550</v>
      </c>
      <c r="D498" s="14">
        <v>4568.02001953125</v>
      </c>
      <c r="E498" s="15">
        <v>22.870000839233398</v>
      </c>
      <c r="F498" s="14">
        <f t="shared" si="30"/>
        <v>-52.6201171875</v>
      </c>
      <c r="G498" s="15">
        <f t="shared" si="31"/>
        <v>1.3000011444091975</v>
      </c>
    </row>
    <row r="499" spans="1:7" x14ac:dyDescent="0.25">
      <c r="A499">
        <f t="shared" si="28"/>
        <v>2021</v>
      </c>
      <c r="B499" t="str">
        <f t="shared" si="29"/>
        <v>December</v>
      </c>
      <c r="C499" s="1">
        <v>44551</v>
      </c>
      <c r="D499" s="14">
        <v>4649.22998046875</v>
      </c>
      <c r="E499" s="15">
        <v>21.0100002288818</v>
      </c>
      <c r="F499" s="14">
        <f t="shared" si="30"/>
        <v>81.2099609375</v>
      </c>
      <c r="G499" s="15">
        <f t="shared" si="31"/>
        <v>-1.860000610351598</v>
      </c>
    </row>
    <row r="500" spans="1:7" x14ac:dyDescent="0.25">
      <c r="A500">
        <f t="shared" si="28"/>
        <v>2021</v>
      </c>
      <c r="B500" t="str">
        <f t="shared" si="29"/>
        <v>December</v>
      </c>
      <c r="C500" s="1">
        <v>44552</v>
      </c>
      <c r="D500" s="14">
        <v>4696.56005859375</v>
      </c>
      <c r="E500" s="15">
        <v>18.629999160766602</v>
      </c>
      <c r="F500" s="14">
        <f t="shared" si="30"/>
        <v>47.330078125</v>
      </c>
      <c r="G500" s="15">
        <f t="shared" si="31"/>
        <v>-2.3800010681151988</v>
      </c>
    </row>
    <row r="501" spans="1:7" x14ac:dyDescent="0.25">
      <c r="A501">
        <f t="shared" si="28"/>
        <v>2021</v>
      </c>
      <c r="B501" t="str">
        <f t="shared" si="29"/>
        <v>December</v>
      </c>
      <c r="C501" s="1">
        <v>44553</v>
      </c>
      <c r="D501" s="14">
        <v>4725.7900390625</v>
      </c>
      <c r="E501" s="15">
        <v>17.959999084472699</v>
      </c>
      <c r="F501" s="14">
        <f t="shared" si="30"/>
        <v>29.22998046875</v>
      </c>
      <c r="G501" s="15">
        <f t="shared" si="31"/>
        <v>-0.67000007629390268</v>
      </c>
    </row>
    <row r="502" spans="1:7" x14ac:dyDescent="0.25">
      <c r="A502">
        <f t="shared" si="28"/>
        <v>2021</v>
      </c>
      <c r="B502" t="str">
        <f t="shared" si="29"/>
        <v>December</v>
      </c>
      <c r="C502" s="1">
        <v>44557</v>
      </c>
      <c r="D502" s="14">
        <v>4791.18994140625</v>
      </c>
      <c r="E502" s="15">
        <v>17.680000305175799</v>
      </c>
      <c r="F502" s="14">
        <f t="shared" si="30"/>
        <v>65.39990234375</v>
      </c>
      <c r="G502" s="15">
        <f t="shared" si="31"/>
        <v>-0.27999877929689987</v>
      </c>
    </row>
    <row r="503" spans="1:7" x14ac:dyDescent="0.25">
      <c r="A503">
        <f t="shared" si="28"/>
        <v>2021</v>
      </c>
      <c r="B503" t="str">
        <f t="shared" si="29"/>
        <v>December</v>
      </c>
      <c r="C503" s="1">
        <v>44558</v>
      </c>
      <c r="D503" s="14">
        <v>4786.35009765625</v>
      </c>
      <c r="E503" s="15">
        <v>17.540000915527301</v>
      </c>
      <c r="F503" s="14">
        <f t="shared" si="30"/>
        <v>-4.83984375</v>
      </c>
      <c r="G503" s="15">
        <f t="shared" si="31"/>
        <v>-0.1399993896484979</v>
      </c>
    </row>
    <row r="504" spans="1:7" x14ac:dyDescent="0.25">
      <c r="A504">
        <f t="shared" si="28"/>
        <v>2021</v>
      </c>
      <c r="B504" t="str">
        <f t="shared" si="29"/>
        <v>December</v>
      </c>
      <c r="C504" s="1">
        <v>44559</v>
      </c>
      <c r="D504" s="14">
        <v>4793.06005859375</v>
      </c>
      <c r="E504" s="15">
        <v>16.950000762939499</v>
      </c>
      <c r="F504" s="14">
        <f t="shared" si="30"/>
        <v>6.7099609375</v>
      </c>
      <c r="G504" s="15">
        <f t="shared" si="31"/>
        <v>-0.59000015258780181</v>
      </c>
    </row>
    <row r="505" spans="1:7" x14ac:dyDescent="0.25">
      <c r="A505">
        <f t="shared" si="28"/>
        <v>2021</v>
      </c>
      <c r="B505" t="str">
        <f t="shared" si="29"/>
        <v>December</v>
      </c>
      <c r="C505" s="1">
        <v>44560</v>
      </c>
      <c r="D505" s="14">
        <v>4778.72998046875</v>
      </c>
      <c r="E505" s="15">
        <v>17.329999923706101</v>
      </c>
      <c r="F505" s="14">
        <f t="shared" si="30"/>
        <v>-14.330078125</v>
      </c>
      <c r="G505" s="15">
        <f t="shared" si="31"/>
        <v>0.37999916076660156</v>
      </c>
    </row>
    <row r="506" spans="1:7" x14ac:dyDescent="0.25">
      <c r="A506">
        <f t="shared" si="28"/>
        <v>2021</v>
      </c>
      <c r="B506" t="str">
        <f t="shared" si="29"/>
        <v>December</v>
      </c>
      <c r="C506" s="1">
        <v>44561</v>
      </c>
      <c r="D506" s="14">
        <v>4766.18017578125</v>
      </c>
      <c r="E506" s="15">
        <v>17.219999313354499</v>
      </c>
      <c r="F506" s="14">
        <f t="shared" si="30"/>
        <v>-12.5498046875</v>
      </c>
      <c r="G506" s="15">
        <f t="shared" si="31"/>
        <v>-0.11000061035160158</v>
      </c>
    </row>
    <row r="507" spans="1:7" x14ac:dyDescent="0.25">
      <c r="A507">
        <f t="shared" si="28"/>
        <v>2022</v>
      </c>
      <c r="B507" t="str">
        <f t="shared" si="29"/>
        <v>January</v>
      </c>
      <c r="C507" s="1">
        <v>44564</v>
      </c>
      <c r="D507" s="14">
        <v>4796.56005859375</v>
      </c>
      <c r="E507" s="15">
        <v>16.600000381469702</v>
      </c>
      <c r="F507" s="14">
        <f t="shared" si="30"/>
        <v>30.3798828125</v>
      </c>
      <c r="G507" s="15">
        <f t="shared" si="31"/>
        <v>-0.6199989318847976</v>
      </c>
    </row>
    <row r="508" spans="1:7" x14ac:dyDescent="0.25">
      <c r="A508">
        <f t="shared" si="28"/>
        <v>2022</v>
      </c>
      <c r="B508" t="str">
        <f t="shared" si="29"/>
        <v>January</v>
      </c>
      <c r="C508" s="1">
        <v>44565</v>
      </c>
      <c r="D508" s="14">
        <v>4793.5400390625</v>
      </c>
      <c r="E508" s="15">
        <v>16.909999847412099</v>
      </c>
      <c r="F508" s="14">
        <f t="shared" si="30"/>
        <v>-3.02001953125</v>
      </c>
      <c r="G508" s="15">
        <f t="shared" si="31"/>
        <v>0.30999946594239702</v>
      </c>
    </row>
    <row r="509" spans="1:7" x14ac:dyDescent="0.25">
      <c r="A509">
        <f t="shared" si="28"/>
        <v>2022</v>
      </c>
      <c r="B509" t="str">
        <f t="shared" si="29"/>
        <v>January</v>
      </c>
      <c r="C509" s="1">
        <v>44566</v>
      </c>
      <c r="D509" s="14">
        <v>4700.580078125</v>
      </c>
      <c r="E509" s="15">
        <v>19.7299995422363</v>
      </c>
      <c r="F509" s="14">
        <f t="shared" si="30"/>
        <v>-92.9599609375</v>
      </c>
      <c r="G509" s="15">
        <f t="shared" si="31"/>
        <v>2.819999694824201</v>
      </c>
    </row>
    <row r="510" spans="1:7" x14ac:dyDescent="0.25">
      <c r="A510">
        <f t="shared" si="28"/>
        <v>2022</v>
      </c>
      <c r="B510" t="str">
        <f t="shared" si="29"/>
        <v>January</v>
      </c>
      <c r="C510" s="1">
        <v>44567</v>
      </c>
      <c r="D510" s="14">
        <v>4696.0498046875</v>
      </c>
      <c r="E510" s="15">
        <v>19.610000610351602</v>
      </c>
      <c r="F510" s="14">
        <f t="shared" si="30"/>
        <v>-4.5302734375</v>
      </c>
      <c r="G510" s="15">
        <f t="shared" si="31"/>
        <v>-0.11999893188469812</v>
      </c>
    </row>
    <row r="511" spans="1:7" x14ac:dyDescent="0.25">
      <c r="A511">
        <f t="shared" si="28"/>
        <v>2022</v>
      </c>
      <c r="B511" t="str">
        <f t="shared" si="29"/>
        <v>January</v>
      </c>
      <c r="C511" s="1">
        <v>44568</v>
      </c>
      <c r="D511" s="14">
        <v>4677.02978515625</v>
      </c>
      <c r="E511" s="15">
        <v>18.7600002288818</v>
      </c>
      <c r="F511" s="14">
        <f t="shared" si="30"/>
        <v>-19.02001953125</v>
      </c>
      <c r="G511" s="15">
        <f t="shared" si="31"/>
        <v>-0.85000038146980117</v>
      </c>
    </row>
    <row r="512" spans="1:7" x14ac:dyDescent="0.25">
      <c r="A512">
        <f t="shared" si="28"/>
        <v>2022</v>
      </c>
      <c r="B512" t="str">
        <f t="shared" si="29"/>
        <v>January</v>
      </c>
      <c r="C512" s="1">
        <v>44571</v>
      </c>
      <c r="D512" s="14">
        <v>4670.2900390625</v>
      </c>
      <c r="E512" s="15">
        <v>19.399999618530298</v>
      </c>
      <c r="F512" s="14">
        <f t="shared" si="30"/>
        <v>-6.73974609375</v>
      </c>
      <c r="G512" s="15">
        <f t="shared" si="31"/>
        <v>0.6399993896484979</v>
      </c>
    </row>
    <row r="513" spans="1:7" x14ac:dyDescent="0.25">
      <c r="A513">
        <f t="shared" si="28"/>
        <v>2022</v>
      </c>
      <c r="B513" t="str">
        <f t="shared" si="29"/>
        <v>January</v>
      </c>
      <c r="C513" s="1">
        <v>44572</v>
      </c>
      <c r="D513" s="14">
        <v>4713.06982421875</v>
      </c>
      <c r="E513" s="15">
        <v>18.409999847412099</v>
      </c>
      <c r="F513" s="14">
        <f t="shared" si="30"/>
        <v>42.77978515625</v>
      </c>
      <c r="G513" s="15">
        <f t="shared" si="31"/>
        <v>-0.98999977111819959</v>
      </c>
    </row>
    <row r="514" spans="1:7" x14ac:dyDescent="0.25">
      <c r="A514">
        <f t="shared" si="28"/>
        <v>2022</v>
      </c>
      <c r="B514" t="str">
        <f t="shared" si="29"/>
        <v>January</v>
      </c>
      <c r="C514" s="1">
        <v>44573</v>
      </c>
      <c r="D514" s="14">
        <v>4726.35009765625</v>
      </c>
      <c r="E514" s="15">
        <v>17.620000839233398</v>
      </c>
      <c r="F514" s="14">
        <f t="shared" si="30"/>
        <v>13.2802734375</v>
      </c>
      <c r="G514" s="15">
        <f t="shared" si="31"/>
        <v>-0.78999900817870028</v>
      </c>
    </row>
    <row r="515" spans="1:7" x14ac:dyDescent="0.25">
      <c r="A515">
        <f t="shared" ref="A515:A578" si="32">YEAR(C515)</f>
        <v>2022</v>
      </c>
      <c r="B515" t="str">
        <f t="shared" ref="B515:B578" si="33">TEXT(C515,"mmmm")</f>
        <v>January</v>
      </c>
      <c r="C515" s="1">
        <v>44574</v>
      </c>
      <c r="D515" s="14">
        <v>4659.02978515625</v>
      </c>
      <c r="E515" s="15">
        <v>20.309999465942401</v>
      </c>
      <c r="F515" s="14">
        <f t="shared" si="30"/>
        <v>-67.3203125</v>
      </c>
      <c r="G515" s="15">
        <f t="shared" si="31"/>
        <v>2.6899986267090021</v>
      </c>
    </row>
    <row r="516" spans="1:7" x14ac:dyDescent="0.25">
      <c r="A516">
        <f t="shared" si="32"/>
        <v>2022</v>
      </c>
      <c r="B516" t="str">
        <f t="shared" si="33"/>
        <v>January</v>
      </c>
      <c r="C516" s="1">
        <v>44575</v>
      </c>
      <c r="D516" s="14">
        <v>4662.85009765625</v>
      </c>
      <c r="E516" s="15">
        <v>19.190000534057599</v>
      </c>
      <c r="F516" s="14">
        <f t="shared" ref="F516:F579" si="34">D516-D515</f>
        <v>3.8203125</v>
      </c>
      <c r="G516" s="15">
        <f t="shared" ref="G516:G579" si="35">E516-E515</f>
        <v>-1.1199989318848012</v>
      </c>
    </row>
    <row r="517" spans="1:7" x14ac:dyDescent="0.25">
      <c r="A517">
        <f t="shared" si="32"/>
        <v>2022</v>
      </c>
      <c r="B517" t="str">
        <f t="shared" si="33"/>
        <v>January</v>
      </c>
      <c r="C517" s="1">
        <v>44579</v>
      </c>
      <c r="D517" s="14">
        <v>4577.10986328125</v>
      </c>
      <c r="E517" s="15">
        <v>22.790000915527301</v>
      </c>
      <c r="F517" s="14">
        <f t="shared" si="34"/>
        <v>-85.740234375</v>
      </c>
      <c r="G517" s="15">
        <f t="shared" si="35"/>
        <v>3.6000003814697017</v>
      </c>
    </row>
    <row r="518" spans="1:7" x14ac:dyDescent="0.25">
      <c r="A518">
        <f t="shared" si="32"/>
        <v>2022</v>
      </c>
      <c r="B518" t="str">
        <f t="shared" si="33"/>
        <v>January</v>
      </c>
      <c r="C518" s="1">
        <v>44580</v>
      </c>
      <c r="D518" s="14">
        <v>4532.759765625</v>
      </c>
      <c r="E518" s="15">
        <v>23.850000381469702</v>
      </c>
      <c r="F518" s="14">
        <f t="shared" si="34"/>
        <v>-44.35009765625</v>
      </c>
      <c r="G518" s="15">
        <f t="shared" si="35"/>
        <v>1.0599994659424006</v>
      </c>
    </row>
    <row r="519" spans="1:7" x14ac:dyDescent="0.25">
      <c r="A519">
        <f t="shared" si="32"/>
        <v>2022</v>
      </c>
      <c r="B519" t="str">
        <f t="shared" si="33"/>
        <v>January</v>
      </c>
      <c r="C519" s="1">
        <v>44581</v>
      </c>
      <c r="D519" s="14">
        <v>4482.72998046875</v>
      </c>
      <c r="E519" s="15">
        <v>25.590000152587901</v>
      </c>
      <c r="F519" s="14">
        <f t="shared" si="34"/>
        <v>-50.02978515625</v>
      </c>
      <c r="G519" s="15">
        <f t="shared" si="35"/>
        <v>1.7399997711181996</v>
      </c>
    </row>
    <row r="520" spans="1:7" x14ac:dyDescent="0.25">
      <c r="A520">
        <f t="shared" si="32"/>
        <v>2022</v>
      </c>
      <c r="B520" t="str">
        <f t="shared" si="33"/>
        <v>January</v>
      </c>
      <c r="C520" s="1">
        <v>44582</v>
      </c>
      <c r="D520" s="14">
        <v>4397.93994140625</v>
      </c>
      <c r="E520" s="15">
        <v>28.850000381469702</v>
      </c>
      <c r="F520" s="14">
        <f t="shared" si="34"/>
        <v>-84.7900390625</v>
      </c>
      <c r="G520" s="15">
        <f t="shared" si="35"/>
        <v>3.2600002288818004</v>
      </c>
    </row>
    <row r="521" spans="1:7" x14ac:dyDescent="0.25">
      <c r="A521">
        <f t="shared" si="32"/>
        <v>2022</v>
      </c>
      <c r="B521" t="str">
        <f t="shared" si="33"/>
        <v>January</v>
      </c>
      <c r="C521" s="1">
        <v>44585</v>
      </c>
      <c r="D521" s="14">
        <v>4410.1298828125</v>
      </c>
      <c r="E521" s="15">
        <v>29.899999618530298</v>
      </c>
      <c r="F521" s="14">
        <f t="shared" si="34"/>
        <v>12.18994140625</v>
      </c>
      <c r="G521" s="15">
        <f t="shared" si="35"/>
        <v>1.0499992370605966</v>
      </c>
    </row>
    <row r="522" spans="1:7" x14ac:dyDescent="0.25">
      <c r="A522">
        <f t="shared" si="32"/>
        <v>2022</v>
      </c>
      <c r="B522" t="str">
        <f t="shared" si="33"/>
        <v>January</v>
      </c>
      <c r="C522" s="1">
        <v>44586</v>
      </c>
      <c r="D522" s="14">
        <v>4356.4501953125</v>
      </c>
      <c r="E522" s="15">
        <v>31.159999847412099</v>
      </c>
      <c r="F522" s="14">
        <f t="shared" si="34"/>
        <v>-53.6796875</v>
      </c>
      <c r="G522" s="15">
        <f t="shared" si="35"/>
        <v>1.2600002288818004</v>
      </c>
    </row>
    <row r="523" spans="1:7" x14ac:dyDescent="0.25">
      <c r="A523">
        <f t="shared" si="32"/>
        <v>2022</v>
      </c>
      <c r="B523" t="str">
        <f t="shared" si="33"/>
        <v>January</v>
      </c>
      <c r="C523" s="1">
        <v>44587</v>
      </c>
      <c r="D523" s="14">
        <v>4349.93017578125</v>
      </c>
      <c r="E523" s="15">
        <v>31.959999084472699</v>
      </c>
      <c r="F523" s="14">
        <f t="shared" si="34"/>
        <v>-6.52001953125</v>
      </c>
      <c r="G523" s="15">
        <f t="shared" si="35"/>
        <v>0.79999923706060017</v>
      </c>
    </row>
    <row r="524" spans="1:7" x14ac:dyDescent="0.25">
      <c r="A524">
        <f t="shared" si="32"/>
        <v>2022</v>
      </c>
      <c r="B524" t="str">
        <f t="shared" si="33"/>
        <v>January</v>
      </c>
      <c r="C524" s="1">
        <v>44588</v>
      </c>
      <c r="D524" s="14">
        <v>4326.509765625</v>
      </c>
      <c r="E524" s="15">
        <v>30.4899997711182</v>
      </c>
      <c r="F524" s="14">
        <f t="shared" si="34"/>
        <v>-23.42041015625</v>
      </c>
      <c r="G524" s="15">
        <f t="shared" si="35"/>
        <v>-1.4699993133544993</v>
      </c>
    </row>
    <row r="525" spans="1:7" x14ac:dyDescent="0.25">
      <c r="A525">
        <f t="shared" si="32"/>
        <v>2022</v>
      </c>
      <c r="B525" t="str">
        <f t="shared" si="33"/>
        <v>January</v>
      </c>
      <c r="C525" s="1">
        <v>44589</v>
      </c>
      <c r="D525" s="14">
        <v>4431.85009765625</v>
      </c>
      <c r="E525" s="15">
        <v>27.659999847412099</v>
      </c>
      <c r="F525" s="14">
        <f t="shared" si="34"/>
        <v>105.34033203125</v>
      </c>
      <c r="G525" s="15">
        <f t="shared" si="35"/>
        <v>-2.8299999237061009</v>
      </c>
    </row>
    <row r="526" spans="1:7" x14ac:dyDescent="0.25">
      <c r="A526">
        <f t="shared" si="32"/>
        <v>2022</v>
      </c>
      <c r="B526" t="str">
        <f t="shared" si="33"/>
        <v>January</v>
      </c>
      <c r="C526" s="1">
        <v>44592</v>
      </c>
      <c r="D526" s="14">
        <v>4515.5498046875</v>
      </c>
      <c r="E526" s="15">
        <v>24.829999923706101</v>
      </c>
      <c r="F526" s="14">
        <f t="shared" si="34"/>
        <v>83.69970703125</v>
      </c>
      <c r="G526" s="15">
        <f t="shared" si="35"/>
        <v>-2.8299999237059978</v>
      </c>
    </row>
    <row r="527" spans="1:7" x14ac:dyDescent="0.25">
      <c r="A527">
        <f t="shared" si="32"/>
        <v>2022</v>
      </c>
      <c r="B527" t="str">
        <f t="shared" si="33"/>
        <v>February</v>
      </c>
      <c r="C527" s="1">
        <v>44593</v>
      </c>
      <c r="D527" s="14">
        <v>4546.5400390625</v>
      </c>
      <c r="E527" s="15">
        <v>21.959999084472699</v>
      </c>
      <c r="F527" s="14">
        <f t="shared" si="34"/>
        <v>30.990234375</v>
      </c>
      <c r="G527" s="15">
        <f t="shared" si="35"/>
        <v>-2.870000839233402</v>
      </c>
    </row>
    <row r="528" spans="1:7" x14ac:dyDescent="0.25">
      <c r="A528">
        <f t="shared" si="32"/>
        <v>2022</v>
      </c>
      <c r="B528" t="str">
        <f t="shared" si="33"/>
        <v>February</v>
      </c>
      <c r="C528" s="1">
        <v>44594</v>
      </c>
      <c r="D528" s="14">
        <v>4589.3798828125</v>
      </c>
      <c r="E528" s="15">
        <v>22.090000152587901</v>
      </c>
      <c r="F528" s="14">
        <f t="shared" si="34"/>
        <v>42.83984375</v>
      </c>
      <c r="G528" s="15">
        <f t="shared" si="35"/>
        <v>0.1300010681152024</v>
      </c>
    </row>
    <row r="529" spans="1:7" x14ac:dyDescent="0.25">
      <c r="A529">
        <f t="shared" si="32"/>
        <v>2022</v>
      </c>
      <c r="B529" t="str">
        <f t="shared" si="33"/>
        <v>February</v>
      </c>
      <c r="C529" s="1">
        <v>44595</v>
      </c>
      <c r="D529" s="14">
        <v>4477.43994140625</v>
      </c>
      <c r="E529" s="15">
        <v>24.350000381469702</v>
      </c>
      <c r="F529" s="14">
        <f t="shared" si="34"/>
        <v>-111.93994140625</v>
      </c>
      <c r="G529" s="15">
        <f t="shared" si="35"/>
        <v>2.2600002288818004</v>
      </c>
    </row>
    <row r="530" spans="1:7" x14ac:dyDescent="0.25">
      <c r="A530">
        <f t="shared" si="32"/>
        <v>2022</v>
      </c>
      <c r="B530" t="str">
        <f t="shared" si="33"/>
        <v>February</v>
      </c>
      <c r="C530" s="1">
        <v>44596</v>
      </c>
      <c r="D530" s="14">
        <v>4500.52978515625</v>
      </c>
      <c r="E530" s="15">
        <v>23.219999313354499</v>
      </c>
      <c r="F530" s="14">
        <f t="shared" si="34"/>
        <v>23.08984375</v>
      </c>
      <c r="G530" s="15">
        <f t="shared" si="35"/>
        <v>-1.1300010681152024</v>
      </c>
    </row>
    <row r="531" spans="1:7" x14ac:dyDescent="0.25">
      <c r="A531">
        <f t="shared" si="32"/>
        <v>2022</v>
      </c>
      <c r="B531" t="str">
        <f t="shared" si="33"/>
        <v>February</v>
      </c>
      <c r="C531" s="1">
        <v>44599</v>
      </c>
      <c r="D531" s="14">
        <v>4483.8701171875</v>
      </c>
      <c r="E531" s="15">
        <v>22.860000610351602</v>
      </c>
      <c r="F531" s="14">
        <f t="shared" si="34"/>
        <v>-16.65966796875</v>
      </c>
      <c r="G531" s="15">
        <f t="shared" si="35"/>
        <v>-0.35999870300289771</v>
      </c>
    </row>
    <row r="532" spans="1:7" x14ac:dyDescent="0.25">
      <c r="A532">
        <f t="shared" si="32"/>
        <v>2022</v>
      </c>
      <c r="B532" t="str">
        <f t="shared" si="33"/>
        <v>February</v>
      </c>
      <c r="C532" s="1">
        <v>44600</v>
      </c>
      <c r="D532" s="14">
        <v>4521.5400390625</v>
      </c>
      <c r="E532" s="15">
        <v>21.440000534057599</v>
      </c>
      <c r="F532" s="14">
        <f t="shared" si="34"/>
        <v>37.669921875</v>
      </c>
      <c r="G532" s="15">
        <f t="shared" si="35"/>
        <v>-1.4200000762940022</v>
      </c>
    </row>
    <row r="533" spans="1:7" x14ac:dyDescent="0.25">
      <c r="A533">
        <f t="shared" si="32"/>
        <v>2022</v>
      </c>
      <c r="B533" t="str">
        <f t="shared" si="33"/>
        <v>February</v>
      </c>
      <c r="C533" s="1">
        <v>44601</v>
      </c>
      <c r="D533" s="14">
        <v>4587.18017578125</v>
      </c>
      <c r="E533" s="15">
        <v>19.959999084472699</v>
      </c>
      <c r="F533" s="14">
        <f t="shared" si="34"/>
        <v>65.64013671875</v>
      </c>
      <c r="G533" s="15">
        <f t="shared" si="35"/>
        <v>-1.4800014495849005</v>
      </c>
    </row>
    <row r="534" spans="1:7" x14ac:dyDescent="0.25">
      <c r="A534">
        <f t="shared" si="32"/>
        <v>2022</v>
      </c>
      <c r="B534" t="str">
        <f t="shared" si="33"/>
        <v>February</v>
      </c>
      <c r="C534" s="1">
        <v>44602</v>
      </c>
      <c r="D534" s="14">
        <v>4504.080078125</v>
      </c>
      <c r="E534" s="15">
        <v>23.909999847412099</v>
      </c>
      <c r="F534" s="14">
        <f t="shared" si="34"/>
        <v>-83.10009765625</v>
      </c>
      <c r="G534" s="15">
        <f t="shared" si="35"/>
        <v>3.9500007629393998</v>
      </c>
    </row>
    <row r="535" spans="1:7" x14ac:dyDescent="0.25">
      <c r="A535">
        <f t="shared" si="32"/>
        <v>2022</v>
      </c>
      <c r="B535" t="str">
        <f t="shared" si="33"/>
        <v>February</v>
      </c>
      <c r="C535" s="1">
        <v>44603</v>
      </c>
      <c r="D535" s="14">
        <v>4418.64013671875</v>
      </c>
      <c r="E535" s="15">
        <v>27.360000610351602</v>
      </c>
      <c r="F535" s="14">
        <f t="shared" si="34"/>
        <v>-85.43994140625</v>
      </c>
      <c r="G535" s="15">
        <f t="shared" si="35"/>
        <v>3.4500007629395029</v>
      </c>
    </row>
    <row r="536" spans="1:7" x14ac:dyDescent="0.25">
      <c r="A536">
        <f t="shared" si="32"/>
        <v>2022</v>
      </c>
      <c r="B536" t="str">
        <f t="shared" si="33"/>
        <v>February</v>
      </c>
      <c r="C536" s="1">
        <v>44606</v>
      </c>
      <c r="D536" s="14">
        <v>4401.669921875</v>
      </c>
      <c r="E536" s="15">
        <v>28.329999923706101</v>
      </c>
      <c r="F536" s="14">
        <f t="shared" si="34"/>
        <v>-16.97021484375</v>
      </c>
      <c r="G536" s="15">
        <f t="shared" si="35"/>
        <v>0.96999931335449929</v>
      </c>
    </row>
    <row r="537" spans="1:7" x14ac:dyDescent="0.25">
      <c r="A537">
        <f t="shared" si="32"/>
        <v>2022</v>
      </c>
      <c r="B537" t="str">
        <f t="shared" si="33"/>
        <v>February</v>
      </c>
      <c r="C537" s="1">
        <v>44607</v>
      </c>
      <c r="D537" s="14">
        <v>4471.06982421875</v>
      </c>
      <c r="E537" s="15">
        <v>25.700000762939499</v>
      </c>
      <c r="F537" s="14">
        <f t="shared" si="34"/>
        <v>69.39990234375</v>
      </c>
      <c r="G537" s="15">
        <f t="shared" si="35"/>
        <v>-2.6299991607666016</v>
      </c>
    </row>
    <row r="538" spans="1:7" x14ac:dyDescent="0.25">
      <c r="A538">
        <f t="shared" si="32"/>
        <v>2022</v>
      </c>
      <c r="B538" t="str">
        <f t="shared" si="33"/>
        <v>February</v>
      </c>
      <c r="C538" s="1">
        <v>44608</v>
      </c>
      <c r="D538" s="14">
        <v>4475.009765625</v>
      </c>
      <c r="E538" s="15">
        <v>24.290000915527301</v>
      </c>
      <c r="F538" s="14">
        <f t="shared" si="34"/>
        <v>3.93994140625</v>
      </c>
      <c r="G538" s="15">
        <f t="shared" si="35"/>
        <v>-1.4099998474121982</v>
      </c>
    </row>
    <row r="539" spans="1:7" x14ac:dyDescent="0.25">
      <c r="A539">
        <f t="shared" si="32"/>
        <v>2022</v>
      </c>
      <c r="B539" t="str">
        <f t="shared" si="33"/>
        <v>February</v>
      </c>
      <c r="C539" s="1">
        <v>44609</v>
      </c>
      <c r="D539" s="14">
        <v>4380.259765625</v>
      </c>
      <c r="E539" s="15">
        <v>28.110000610351602</v>
      </c>
      <c r="F539" s="14">
        <f t="shared" si="34"/>
        <v>-94.75</v>
      </c>
      <c r="G539" s="15">
        <f t="shared" si="35"/>
        <v>3.8199996948243005</v>
      </c>
    </row>
    <row r="540" spans="1:7" x14ac:dyDescent="0.25">
      <c r="A540">
        <f t="shared" si="32"/>
        <v>2022</v>
      </c>
      <c r="B540" t="str">
        <f t="shared" si="33"/>
        <v>February</v>
      </c>
      <c r="C540" s="1">
        <v>44610</v>
      </c>
      <c r="D540" s="14">
        <v>4348.8701171875</v>
      </c>
      <c r="E540" s="15">
        <v>27.75</v>
      </c>
      <c r="F540" s="14">
        <f t="shared" si="34"/>
        <v>-31.3896484375</v>
      </c>
      <c r="G540" s="15">
        <f t="shared" si="35"/>
        <v>-0.36000061035160158</v>
      </c>
    </row>
    <row r="541" spans="1:7" x14ac:dyDescent="0.25">
      <c r="A541">
        <f t="shared" si="32"/>
        <v>2022</v>
      </c>
      <c r="B541" t="str">
        <f t="shared" si="33"/>
        <v>February</v>
      </c>
      <c r="C541" s="1">
        <v>44614</v>
      </c>
      <c r="D541" s="14">
        <v>4304.759765625</v>
      </c>
      <c r="E541" s="15">
        <v>28.809999465942401</v>
      </c>
      <c r="F541" s="14">
        <f t="shared" si="34"/>
        <v>-44.1103515625</v>
      </c>
      <c r="G541" s="15">
        <f t="shared" si="35"/>
        <v>1.0599994659424006</v>
      </c>
    </row>
    <row r="542" spans="1:7" x14ac:dyDescent="0.25">
      <c r="A542">
        <f t="shared" si="32"/>
        <v>2022</v>
      </c>
      <c r="B542" t="str">
        <f t="shared" si="33"/>
        <v>February</v>
      </c>
      <c r="C542" s="1">
        <v>44615</v>
      </c>
      <c r="D542" s="14">
        <v>4225.5</v>
      </c>
      <c r="E542" s="15">
        <v>31.0200004577637</v>
      </c>
      <c r="F542" s="14">
        <f t="shared" si="34"/>
        <v>-79.259765625</v>
      </c>
      <c r="G542" s="15">
        <f t="shared" si="35"/>
        <v>2.2100009918212997</v>
      </c>
    </row>
    <row r="543" spans="1:7" x14ac:dyDescent="0.25">
      <c r="A543">
        <f t="shared" si="32"/>
        <v>2022</v>
      </c>
      <c r="B543" t="str">
        <f t="shared" si="33"/>
        <v>February</v>
      </c>
      <c r="C543" s="1">
        <v>44616</v>
      </c>
      <c r="D543" s="14">
        <v>4288.7001953125</v>
      </c>
      <c r="E543" s="15">
        <v>30.319999694824201</v>
      </c>
      <c r="F543" s="14">
        <f t="shared" si="34"/>
        <v>63.2001953125</v>
      </c>
      <c r="G543" s="15">
        <f t="shared" si="35"/>
        <v>-0.70000076293949931</v>
      </c>
    </row>
    <row r="544" spans="1:7" x14ac:dyDescent="0.25">
      <c r="A544">
        <f t="shared" si="32"/>
        <v>2022</v>
      </c>
      <c r="B544" t="str">
        <f t="shared" si="33"/>
        <v>February</v>
      </c>
      <c r="C544" s="1">
        <v>44617</v>
      </c>
      <c r="D544" s="14">
        <v>4384.64990234375</v>
      </c>
      <c r="E544" s="15">
        <v>27.590000152587901</v>
      </c>
      <c r="F544" s="14">
        <f t="shared" si="34"/>
        <v>95.94970703125</v>
      </c>
      <c r="G544" s="15">
        <f t="shared" si="35"/>
        <v>-2.7299995422362997</v>
      </c>
    </row>
    <row r="545" spans="1:7" x14ac:dyDescent="0.25">
      <c r="A545">
        <f t="shared" si="32"/>
        <v>2022</v>
      </c>
      <c r="B545" t="str">
        <f t="shared" si="33"/>
        <v>February</v>
      </c>
      <c r="C545" s="1">
        <v>44620</v>
      </c>
      <c r="D545" s="14">
        <v>4373.93994140625</v>
      </c>
      <c r="E545" s="15">
        <v>30.149999618530298</v>
      </c>
      <c r="F545" s="14">
        <f t="shared" si="34"/>
        <v>-10.7099609375</v>
      </c>
      <c r="G545" s="15">
        <f t="shared" si="35"/>
        <v>2.559999465942397</v>
      </c>
    </row>
    <row r="546" spans="1:7" x14ac:dyDescent="0.25">
      <c r="A546">
        <f t="shared" si="32"/>
        <v>2022</v>
      </c>
      <c r="B546" t="str">
        <f t="shared" si="33"/>
        <v>March</v>
      </c>
      <c r="C546" s="1">
        <v>44621</v>
      </c>
      <c r="D546" s="14">
        <v>4306.259765625</v>
      </c>
      <c r="E546" s="15">
        <v>33.319999694824197</v>
      </c>
      <c r="F546" s="14">
        <f t="shared" si="34"/>
        <v>-67.68017578125</v>
      </c>
      <c r="G546" s="15">
        <f t="shared" si="35"/>
        <v>3.1700000762938991</v>
      </c>
    </row>
    <row r="547" spans="1:7" x14ac:dyDescent="0.25">
      <c r="A547">
        <f t="shared" si="32"/>
        <v>2022</v>
      </c>
      <c r="B547" t="str">
        <f t="shared" si="33"/>
        <v>March</v>
      </c>
      <c r="C547" s="1">
        <v>44622</v>
      </c>
      <c r="D547" s="14">
        <v>4386.5400390625</v>
      </c>
      <c r="E547" s="15">
        <v>30.7399997711182</v>
      </c>
      <c r="F547" s="14">
        <f t="shared" si="34"/>
        <v>80.2802734375</v>
      </c>
      <c r="G547" s="15">
        <f t="shared" si="35"/>
        <v>-2.5799999237059978</v>
      </c>
    </row>
    <row r="548" spans="1:7" x14ac:dyDescent="0.25">
      <c r="A548">
        <f t="shared" si="32"/>
        <v>2022</v>
      </c>
      <c r="B548" t="str">
        <f t="shared" si="33"/>
        <v>March</v>
      </c>
      <c r="C548" s="1">
        <v>44623</v>
      </c>
      <c r="D548" s="14">
        <v>4363.490234375</v>
      </c>
      <c r="E548" s="15">
        <v>30.4799995422363</v>
      </c>
      <c r="F548" s="14">
        <f t="shared" si="34"/>
        <v>-23.0498046875</v>
      </c>
      <c r="G548" s="15">
        <f t="shared" si="35"/>
        <v>-0.26000022888189989</v>
      </c>
    </row>
    <row r="549" spans="1:7" x14ac:dyDescent="0.25">
      <c r="A549">
        <f t="shared" si="32"/>
        <v>2022</v>
      </c>
      <c r="B549" t="str">
        <f t="shared" si="33"/>
        <v>March</v>
      </c>
      <c r="C549" s="1">
        <v>44624</v>
      </c>
      <c r="D549" s="14">
        <v>4328.8701171875</v>
      </c>
      <c r="E549" s="15">
        <v>31.9799995422363</v>
      </c>
      <c r="F549" s="14">
        <f t="shared" si="34"/>
        <v>-34.6201171875</v>
      </c>
      <c r="G549" s="15">
        <f t="shared" si="35"/>
        <v>1.5</v>
      </c>
    </row>
    <row r="550" spans="1:7" x14ac:dyDescent="0.25">
      <c r="A550">
        <f t="shared" si="32"/>
        <v>2022</v>
      </c>
      <c r="B550" t="str">
        <f t="shared" si="33"/>
        <v>March</v>
      </c>
      <c r="C550" s="1">
        <v>44627</v>
      </c>
      <c r="D550" s="14">
        <v>4201.08984375</v>
      </c>
      <c r="E550" s="15">
        <v>36.450000762939503</v>
      </c>
      <c r="F550" s="14">
        <f t="shared" si="34"/>
        <v>-127.7802734375</v>
      </c>
      <c r="G550" s="15">
        <f t="shared" si="35"/>
        <v>4.4700012207032032</v>
      </c>
    </row>
    <row r="551" spans="1:7" x14ac:dyDescent="0.25">
      <c r="A551">
        <f t="shared" si="32"/>
        <v>2022</v>
      </c>
      <c r="B551" t="str">
        <f t="shared" si="33"/>
        <v>March</v>
      </c>
      <c r="C551" s="1">
        <v>44628</v>
      </c>
      <c r="D551" s="14">
        <v>4170.7001953125</v>
      </c>
      <c r="E551" s="15">
        <v>35.130001068115199</v>
      </c>
      <c r="F551" s="14">
        <f t="shared" si="34"/>
        <v>-30.3896484375</v>
      </c>
      <c r="G551" s="15">
        <f t="shared" si="35"/>
        <v>-1.319999694824304</v>
      </c>
    </row>
    <row r="552" spans="1:7" x14ac:dyDescent="0.25">
      <c r="A552">
        <f t="shared" si="32"/>
        <v>2022</v>
      </c>
      <c r="B552" t="str">
        <f t="shared" si="33"/>
        <v>March</v>
      </c>
      <c r="C552" s="1">
        <v>44629</v>
      </c>
      <c r="D552" s="14">
        <v>4277.8798828125</v>
      </c>
      <c r="E552" s="15">
        <v>32.450000762939503</v>
      </c>
      <c r="F552" s="14">
        <f t="shared" si="34"/>
        <v>107.1796875</v>
      </c>
      <c r="G552" s="15">
        <f t="shared" si="35"/>
        <v>-2.680000305175696</v>
      </c>
    </row>
    <row r="553" spans="1:7" x14ac:dyDescent="0.25">
      <c r="A553">
        <f t="shared" si="32"/>
        <v>2022</v>
      </c>
      <c r="B553" t="str">
        <f t="shared" si="33"/>
        <v>March</v>
      </c>
      <c r="C553" s="1">
        <v>44630</v>
      </c>
      <c r="D553" s="14">
        <v>4259.52001953125</v>
      </c>
      <c r="E553" s="15">
        <v>30.2299995422363</v>
      </c>
      <c r="F553" s="14">
        <f t="shared" si="34"/>
        <v>-18.35986328125</v>
      </c>
      <c r="G553" s="15">
        <f t="shared" si="35"/>
        <v>-2.2200012207032032</v>
      </c>
    </row>
    <row r="554" spans="1:7" x14ac:dyDescent="0.25">
      <c r="A554">
        <f t="shared" si="32"/>
        <v>2022</v>
      </c>
      <c r="B554" t="str">
        <f t="shared" si="33"/>
        <v>March</v>
      </c>
      <c r="C554" s="1">
        <v>44631</v>
      </c>
      <c r="D554" s="14">
        <v>4204.31005859375</v>
      </c>
      <c r="E554" s="15">
        <v>30.75</v>
      </c>
      <c r="F554" s="14">
        <f t="shared" si="34"/>
        <v>-55.2099609375</v>
      </c>
      <c r="G554" s="15">
        <f t="shared" si="35"/>
        <v>0.5200004577637003</v>
      </c>
    </row>
    <row r="555" spans="1:7" x14ac:dyDescent="0.25">
      <c r="A555">
        <f t="shared" si="32"/>
        <v>2022</v>
      </c>
      <c r="B555" t="str">
        <f t="shared" si="33"/>
        <v>March</v>
      </c>
      <c r="C555" s="1">
        <v>44634</v>
      </c>
      <c r="D555" s="14">
        <v>4173.10986328125</v>
      </c>
      <c r="E555" s="15">
        <v>31.7700004577637</v>
      </c>
      <c r="F555" s="14">
        <f t="shared" si="34"/>
        <v>-31.2001953125</v>
      </c>
      <c r="G555" s="15">
        <f t="shared" si="35"/>
        <v>1.0200004577637003</v>
      </c>
    </row>
    <row r="556" spans="1:7" x14ac:dyDescent="0.25">
      <c r="A556">
        <f t="shared" si="32"/>
        <v>2022</v>
      </c>
      <c r="B556" t="str">
        <f t="shared" si="33"/>
        <v>March</v>
      </c>
      <c r="C556" s="1">
        <v>44635</v>
      </c>
      <c r="D556" s="14">
        <v>4262.4501953125</v>
      </c>
      <c r="E556" s="15">
        <v>29.829999923706101</v>
      </c>
      <c r="F556" s="14">
        <f t="shared" si="34"/>
        <v>89.34033203125</v>
      </c>
      <c r="G556" s="15">
        <f t="shared" si="35"/>
        <v>-1.9400005340575994</v>
      </c>
    </row>
    <row r="557" spans="1:7" x14ac:dyDescent="0.25">
      <c r="A557">
        <f t="shared" si="32"/>
        <v>2022</v>
      </c>
      <c r="B557" t="str">
        <f t="shared" si="33"/>
        <v>March</v>
      </c>
      <c r="C557" s="1">
        <v>44636</v>
      </c>
      <c r="D557" s="14">
        <v>4357.85986328125</v>
      </c>
      <c r="E557" s="15">
        <v>26.670000076293899</v>
      </c>
      <c r="F557" s="14">
        <f t="shared" si="34"/>
        <v>95.40966796875</v>
      </c>
      <c r="G557" s="15">
        <f t="shared" si="35"/>
        <v>-3.1599998474122017</v>
      </c>
    </row>
    <row r="558" spans="1:7" x14ac:dyDescent="0.25">
      <c r="A558">
        <f t="shared" si="32"/>
        <v>2022</v>
      </c>
      <c r="B558" t="str">
        <f t="shared" si="33"/>
        <v>March</v>
      </c>
      <c r="C558" s="1">
        <v>44637</v>
      </c>
      <c r="D558" s="14">
        <v>4411.669921875</v>
      </c>
      <c r="E558" s="15">
        <v>25.670000076293899</v>
      </c>
      <c r="F558" s="14">
        <f t="shared" si="34"/>
        <v>53.81005859375</v>
      </c>
      <c r="G558" s="15">
        <f t="shared" si="35"/>
        <v>-1</v>
      </c>
    </row>
    <row r="559" spans="1:7" x14ac:dyDescent="0.25">
      <c r="A559">
        <f t="shared" si="32"/>
        <v>2022</v>
      </c>
      <c r="B559" t="str">
        <f t="shared" si="33"/>
        <v>March</v>
      </c>
      <c r="C559" s="1">
        <v>44638</v>
      </c>
      <c r="D559" s="14">
        <v>4463.1201171875</v>
      </c>
      <c r="E559" s="15">
        <v>23.870000839233398</v>
      </c>
      <c r="F559" s="14">
        <f t="shared" si="34"/>
        <v>51.4501953125</v>
      </c>
      <c r="G559" s="15">
        <f t="shared" si="35"/>
        <v>-1.7999992370605007</v>
      </c>
    </row>
    <row r="560" spans="1:7" x14ac:dyDescent="0.25">
      <c r="A560">
        <f t="shared" si="32"/>
        <v>2022</v>
      </c>
      <c r="B560" t="str">
        <f t="shared" si="33"/>
        <v>March</v>
      </c>
      <c r="C560" s="1">
        <v>44641</v>
      </c>
      <c r="D560" s="14">
        <v>4461.18017578125</v>
      </c>
      <c r="E560" s="15">
        <v>23.530000686645501</v>
      </c>
      <c r="F560" s="14">
        <f t="shared" si="34"/>
        <v>-1.93994140625</v>
      </c>
      <c r="G560" s="15">
        <f t="shared" si="35"/>
        <v>-0.34000015258789773</v>
      </c>
    </row>
    <row r="561" spans="1:7" x14ac:dyDescent="0.25">
      <c r="A561">
        <f t="shared" si="32"/>
        <v>2022</v>
      </c>
      <c r="B561" t="str">
        <f t="shared" si="33"/>
        <v>March</v>
      </c>
      <c r="C561" s="1">
        <v>44642</v>
      </c>
      <c r="D561" s="14">
        <v>4511.60986328125</v>
      </c>
      <c r="E561" s="15">
        <v>22.940000534057599</v>
      </c>
      <c r="F561" s="14">
        <f t="shared" si="34"/>
        <v>50.4296875</v>
      </c>
      <c r="G561" s="15">
        <f t="shared" si="35"/>
        <v>-0.59000015258790128</v>
      </c>
    </row>
    <row r="562" spans="1:7" x14ac:dyDescent="0.25">
      <c r="A562">
        <f t="shared" si="32"/>
        <v>2022</v>
      </c>
      <c r="B562" t="str">
        <f t="shared" si="33"/>
        <v>March</v>
      </c>
      <c r="C562" s="1">
        <v>44643</v>
      </c>
      <c r="D562" s="14">
        <v>4456.240234375</v>
      </c>
      <c r="E562" s="15">
        <v>23.569999694824201</v>
      </c>
      <c r="F562" s="14">
        <f t="shared" si="34"/>
        <v>-55.36962890625</v>
      </c>
      <c r="G562" s="15">
        <f t="shared" si="35"/>
        <v>0.62999916076660156</v>
      </c>
    </row>
    <row r="563" spans="1:7" x14ac:dyDescent="0.25">
      <c r="A563">
        <f t="shared" si="32"/>
        <v>2022</v>
      </c>
      <c r="B563" t="str">
        <f t="shared" si="33"/>
        <v>March</v>
      </c>
      <c r="C563" s="1">
        <v>44644</v>
      </c>
      <c r="D563" s="14">
        <v>4520.16015625</v>
      </c>
      <c r="E563" s="15">
        <v>21.670000076293899</v>
      </c>
      <c r="F563" s="14">
        <f t="shared" si="34"/>
        <v>63.919921875</v>
      </c>
      <c r="G563" s="15">
        <f t="shared" si="35"/>
        <v>-1.8999996185303019</v>
      </c>
    </row>
    <row r="564" spans="1:7" x14ac:dyDescent="0.25">
      <c r="A564">
        <f t="shared" si="32"/>
        <v>2022</v>
      </c>
      <c r="B564" t="str">
        <f t="shared" si="33"/>
        <v>March</v>
      </c>
      <c r="C564" s="1">
        <v>44645</v>
      </c>
      <c r="D564" s="14">
        <v>4543.06005859375</v>
      </c>
      <c r="E564" s="15">
        <v>20.809999465942401</v>
      </c>
      <c r="F564" s="14">
        <f t="shared" si="34"/>
        <v>22.89990234375</v>
      </c>
      <c r="G564" s="15">
        <f t="shared" si="35"/>
        <v>-0.86000061035149855</v>
      </c>
    </row>
    <row r="565" spans="1:7" x14ac:dyDescent="0.25">
      <c r="A565">
        <f t="shared" si="32"/>
        <v>2022</v>
      </c>
      <c r="B565" t="str">
        <f t="shared" si="33"/>
        <v>March</v>
      </c>
      <c r="C565" s="1">
        <v>44648</v>
      </c>
      <c r="D565" s="14">
        <v>4575.52001953125</v>
      </c>
      <c r="E565" s="15">
        <v>19.629999160766602</v>
      </c>
      <c r="F565" s="14">
        <f t="shared" si="34"/>
        <v>32.4599609375</v>
      </c>
      <c r="G565" s="15">
        <f t="shared" si="35"/>
        <v>-1.180000305175799</v>
      </c>
    </row>
    <row r="566" spans="1:7" x14ac:dyDescent="0.25">
      <c r="A566">
        <f t="shared" si="32"/>
        <v>2022</v>
      </c>
      <c r="B566" t="str">
        <f t="shared" si="33"/>
        <v>March</v>
      </c>
      <c r="C566" s="1">
        <v>44649</v>
      </c>
      <c r="D566" s="14">
        <v>4631.60009765625</v>
      </c>
      <c r="E566" s="15">
        <v>18.899999618530298</v>
      </c>
      <c r="F566" s="14">
        <f t="shared" si="34"/>
        <v>56.080078125</v>
      </c>
      <c r="G566" s="15">
        <f t="shared" si="35"/>
        <v>-0.72999954223630326</v>
      </c>
    </row>
    <row r="567" spans="1:7" x14ac:dyDescent="0.25">
      <c r="A567">
        <f t="shared" si="32"/>
        <v>2022</v>
      </c>
      <c r="B567" t="str">
        <f t="shared" si="33"/>
        <v>March</v>
      </c>
      <c r="C567" s="1">
        <v>44650</v>
      </c>
      <c r="D567" s="14">
        <v>4602.4501953125</v>
      </c>
      <c r="E567" s="15">
        <v>19.329999923706101</v>
      </c>
      <c r="F567" s="14">
        <f t="shared" si="34"/>
        <v>-29.14990234375</v>
      </c>
      <c r="G567" s="15">
        <f t="shared" si="35"/>
        <v>0.43000030517580257</v>
      </c>
    </row>
    <row r="568" spans="1:7" x14ac:dyDescent="0.25">
      <c r="A568">
        <f t="shared" si="32"/>
        <v>2022</v>
      </c>
      <c r="B568" t="str">
        <f t="shared" si="33"/>
        <v>March</v>
      </c>
      <c r="C568" s="1">
        <v>44651</v>
      </c>
      <c r="D568" s="14">
        <v>4530.41015625</v>
      </c>
      <c r="E568" s="15">
        <v>20.559999465942401</v>
      </c>
      <c r="F568" s="14">
        <f t="shared" si="34"/>
        <v>-72.0400390625</v>
      </c>
      <c r="G568" s="15">
        <f t="shared" si="35"/>
        <v>1.2299995422362997</v>
      </c>
    </row>
    <row r="569" spans="1:7" x14ac:dyDescent="0.25">
      <c r="A569">
        <f t="shared" si="32"/>
        <v>2022</v>
      </c>
      <c r="B569" t="str">
        <f t="shared" si="33"/>
        <v>April</v>
      </c>
      <c r="C569" s="1">
        <v>44652</v>
      </c>
      <c r="D569" s="14">
        <v>4545.85986328125</v>
      </c>
      <c r="E569" s="15">
        <v>19.629999160766602</v>
      </c>
      <c r="F569" s="14">
        <f t="shared" si="34"/>
        <v>15.44970703125</v>
      </c>
      <c r="G569" s="15">
        <f t="shared" si="35"/>
        <v>-0.93000030517579901</v>
      </c>
    </row>
    <row r="570" spans="1:7" x14ac:dyDescent="0.25">
      <c r="A570">
        <f t="shared" si="32"/>
        <v>2022</v>
      </c>
      <c r="B570" t="str">
        <f t="shared" si="33"/>
        <v>April</v>
      </c>
      <c r="C570" s="1">
        <v>44655</v>
      </c>
      <c r="D570" s="14">
        <v>4582.64013671875</v>
      </c>
      <c r="E570" s="15">
        <v>18.569999694824201</v>
      </c>
      <c r="F570" s="14">
        <f t="shared" si="34"/>
        <v>36.7802734375</v>
      </c>
      <c r="G570" s="15">
        <f t="shared" si="35"/>
        <v>-1.0599994659424006</v>
      </c>
    </row>
    <row r="571" spans="1:7" x14ac:dyDescent="0.25">
      <c r="A571">
        <f t="shared" si="32"/>
        <v>2022</v>
      </c>
      <c r="B571" t="str">
        <f t="shared" si="33"/>
        <v>April</v>
      </c>
      <c r="C571" s="1">
        <v>44656</v>
      </c>
      <c r="D571" s="14">
        <v>4525.1201171875</v>
      </c>
      <c r="E571" s="15">
        <v>21.030000686645501</v>
      </c>
      <c r="F571" s="14">
        <f t="shared" si="34"/>
        <v>-57.52001953125</v>
      </c>
      <c r="G571" s="15">
        <f t="shared" si="35"/>
        <v>2.4600009918212997</v>
      </c>
    </row>
    <row r="572" spans="1:7" x14ac:dyDescent="0.25">
      <c r="A572">
        <f t="shared" si="32"/>
        <v>2022</v>
      </c>
      <c r="B572" t="str">
        <f t="shared" si="33"/>
        <v>April</v>
      </c>
      <c r="C572" s="1">
        <v>44657</v>
      </c>
      <c r="D572" s="14">
        <v>4481.14990234375</v>
      </c>
      <c r="E572" s="15">
        <v>22.100000381469702</v>
      </c>
      <c r="F572" s="14">
        <f t="shared" si="34"/>
        <v>-43.97021484375</v>
      </c>
      <c r="G572" s="15">
        <f t="shared" si="35"/>
        <v>1.069999694824201</v>
      </c>
    </row>
    <row r="573" spans="1:7" x14ac:dyDescent="0.25">
      <c r="A573">
        <f t="shared" si="32"/>
        <v>2022</v>
      </c>
      <c r="B573" t="str">
        <f t="shared" si="33"/>
        <v>April</v>
      </c>
      <c r="C573" s="1">
        <v>44658</v>
      </c>
      <c r="D573" s="14">
        <v>4500.2099609375</v>
      </c>
      <c r="E573" s="15">
        <v>21.549999237060501</v>
      </c>
      <c r="F573" s="14">
        <f t="shared" si="34"/>
        <v>19.06005859375</v>
      </c>
      <c r="G573" s="15">
        <f t="shared" si="35"/>
        <v>-0.550001144409201</v>
      </c>
    </row>
    <row r="574" spans="1:7" x14ac:dyDescent="0.25">
      <c r="A574">
        <f t="shared" si="32"/>
        <v>2022</v>
      </c>
      <c r="B574" t="str">
        <f t="shared" si="33"/>
        <v>April</v>
      </c>
      <c r="C574" s="1">
        <v>44659</v>
      </c>
      <c r="D574" s="14">
        <v>4488.27978515625</v>
      </c>
      <c r="E574" s="15">
        <v>21.159999847412099</v>
      </c>
      <c r="F574" s="14">
        <f t="shared" si="34"/>
        <v>-11.93017578125</v>
      </c>
      <c r="G574" s="15">
        <f t="shared" si="35"/>
        <v>-0.38999938964840197</v>
      </c>
    </row>
    <row r="575" spans="1:7" x14ac:dyDescent="0.25">
      <c r="A575">
        <f t="shared" si="32"/>
        <v>2022</v>
      </c>
      <c r="B575" t="str">
        <f t="shared" si="33"/>
        <v>April</v>
      </c>
      <c r="C575" s="1">
        <v>44662</v>
      </c>
      <c r="D575" s="14">
        <v>4412.52978515625</v>
      </c>
      <c r="E575" s="15">
        <v>24.370000839233398</v>
      </c>
      <c r="F575" s="14">
        <f t="shared" si="34"/>
        <v>-75.75</v>
      </c>
      <c r="G575" s="15">
        <f t="shared" si="35"/>
        <v>3.2100009918212997</v>
      </c>
    </row>
    <row r="576" spans="1:7" x14ac:dyDescent="0.25">
      <c r="A576">
        <f t="shared" si="32"/>
        <v>2022</v>
      </c>
      <c r="B576" t="str">
        <f t="shared" si="33"/>
        <v>April</v>
      </c>
      <c r="C576" s="1">
        <v>44663</v>
      </c>
      <c r="D576" s="14">
        <v>4397.4501953125</v>
      </c>
      <c r="E576" s="15">
        <v>24.2600002288818</v>
      </c>
      <c r="F576" s="14">
        <f t="shared" si="34"/>
        <v>-15.07958984375</v>
      </c>
      <c r="G576" s="15">
        <f t="shared" si="35"/>
        <v>-0.11000061035159803</v>
      </c>
    </row>
    <row r="577" spans="1:7" x14ac:dyDescent="0.25">
      <c r="A577">
        <f t="shared" si="32"/>
        <v>2022</v>
      </c>
      <c r="B577" t="str">
        <f t="shared" si="33"/>
        <v>April</v>
      </c>
      <c r="C577" s="1">
        <v>44664</v>
      </c>
      <c r="D577" s="14">
        <v>4446.58984375</v>
      </c>
      <c r="E577" s="15">
        <v>21.819999694824201</v>
      </c>
      <c r="F577" s="14">
        <f t="shared" si="34"/>
        <v>49.1396484375</v>
      </c>
      <c r="G577" s="15">
        <f t="shared" si="35"/>
        <v>-2.4400005340575994</v>
      </c>
    </row>
    <row r="578" spans="1:7" x14ac:dyDescent="0.25">
      <c r="A578">
        <f t="shared" si="32"/>
        <v>2022</v>
      </c>
      <c r="B578" t="str">
        <f t="shared" si="33"/>
        <v>April</v>
      </c>
      <c r="C578" s="1">
        <v>44665</v>
      </c>
      <c r="D578" s="14">
        <v>4392.58984375</v>
      </c>
      <c r="E578" s="15">
        <v>22.700000762939499</v>
      </c>
      <c r="F578" s="14">
        <f t="shared" si="34"/>
        <v>-54</v>
      </c>
      <c r="G578" s="15">
        <f t="shared" si="35"/>
        <v>0.88000106811529832</v>
      </c>
    </row>
    <row r="579" spans="1:7" x14ac:dyDescent="0.25">
      <c r="A579">
        <f t="shared" ref="A579:A642" si="36">YEAR(C579)</f>
        <v>2022</v>
      </c>
      <c r="B579" t="str">
        <f t="shared" ref="B579:B642" si="37">TEXT(C579,"mmmm")</f>
        <v>April</v>
      </c>
      <c r="C579" s="1">
        <v>44669</v>
      </c>
      <c r="D579" s="14">
        <v>4391.68994140625</v>
      </c>
      <c r="E579" s="15">
        <v>22.170000076293899</v>
      </c>
      <c r="F579" s="14">
        <f t="shared" si="34"/>
        <v>-0.89990234375</v>
      </c>
      <c r="G579" s="15">
        <f t="shared" si="35"/>
        <v>-0.53000068664560018</v>
      </c>
    </row>
    <row r="580" spans="1:7" x14ac:dyDescent="0.25">
      <c r="A580">
        <f t="shared" si="36"/>
        <v>2022</v>
      </c>
      <c r="B580" t="str">
        <f t="shared" si="37"/>
        <v>April</v>
      </c>
      <c r="C580" s="1">
        <v>44670</v>
      </c>
      <c r="D580" s="14">
        <v>4462.2099609375</v>
      </c>
      <c r="E580" s="15">
        <v>21.370000839233398</v>
      </c>
      <c r="F580" s="14">
        <f t="shared" ref="F580:F643" si="38">D580-D579</f>
        <v>70.52001953125</v>
      </c>
      <c r="G580" s="15">
        <f t="shared" ref="G580:G643" si="39">E580-E579</f>
        <v>-0.79999923706050069</v>
      </c>
    </row>
    <row r="581" spans="1:7" x14ac:dyDescent="0.25">
      <c r="A581">
        <f t="shared" si="36"/>
        <v>2022</v>
      </c>
      <c r="B581" t="str">
        <f t="shared" si="37"/>
        <v>April</v>
      </c>
      <c r="C581" s="1">
        <v>44671</v>
      </c>
      <c r="D581" s="14">
        <v>4459.4501953125</v>
      </c>
      <c r="E581" s="15">
        <v>20.319999694824201</v>
      </c>
      <c r="F581" s="14">
        <f t="shared" si="38"/>
        <v>-2.759765625</v>
      </c>
      <c r="G581" s="15">
        <f t="shared" si="39"/>
        <v>-1.0500011444091975</v>
      </c>
    </row>
    <row r="582" spans="1:7" x14ac:dyDescent="0.25">
      <c r="A582">
        <f t="shared" si="36"/>
        <v>2022</v>
      </c>
      <c r="B582" t="str">
        <f t="shared" si="37"/>
        <v>April</v>
      </c>
      <c r="C582" s="1">
        <v>44672</v>
      </c>
      <c r="D582" s="14">
        <v>4393.66015625</v>
      </c>
      <c r="E582" s="15">
        <v>22.680000305175799</v>
      </c>
      <c r="F582" s="14">
        <f t="shared" si="38"/>
        <v>-65.7900390625</v>
      </c>
      <c r="G582" s="15">
        <f t="shared" si="39"/>
        <v>2.360000610351598</v>
      </c>
    </row>
    <row r="583" spans="1:7" x14ac:dyDescent="0.25">
      <c r="A583">
        <f t="shared" si="36"/>
        <v>2022</v>
      </c>
      <c r="B583" t="str">
        <f t="shared" si="37"/>
        <v>April</v>
      </c>
      <c r="C583" s="1">
        <v>44673</v>
      </c>
      <c r="D583" s="14">
        <v>4271.77978515625</v>
      </c>
      <c r="E583" s="15">
        <v>28.209999084472699</v>
      </c>
      <c r="F583" s="14">
        <f t="shared" si="38"/>
        <v>-121.88037109375</v>
      </c>
      <c r="G583" s="15">
        <f t="shared" si="39"/>
        <v>5.5299987792968999</v>
      </c>
    </row>
    <row r="584" spans="1:7" x14ac:dyDescent="0.25">
      <c r="A584">
        <f t="shared" si="36"/>
        <v>2022</v>
      </c>
      <c r="B584" t="str">
        <f t="shared" si="37"/>
        <v>April</v>
      </c>
      <c r="C584" s="1">
        <v>44676</v>
      </c>
      <c r="D584" s="14">
        <v>4296.1201171875</v>
      </c>
      <c r="E584" s="15">
        <v>27.0200004577637</v>
      </c>
      <c r="F584" s="14">
        <f t="shared" si="38"/>
        <v>24.34033203125</v>
      </c>
      <c r="G584" s="15">
        <f t="shared" si="39"/>
        <v>-1.1899986267089986</v>
      </c>
    </row>
    <row r="585" spans="1:7" x14ac:dyDescent="0.25">
      <c r="A585">
        <f t="shared" si="36"/>
        <v>2022</v>
      </c>
      <c r="B585" t="str">
        <f t="shared" si="37"/>
        <v>April</v>
      </c>
      <c r="C585" s="1">
        <v>44677</v>
      </c>
      <c r="D585" s="14">
        <v>4175.2001953125</v>
      </c>
      <c r="E585" s="15">
        <v>33.5200004577637</v>
      </c>
      <c r="F585" s="14">
        <f t="shared" si="38"/>
        <v>-120.919921875</v>
      </c>
      <c r="G585" s="15">
        <f t="shared" si="39"/>
        <v>6.5</v>
      </c>
    </row>
    <row r="586" spans="1:7" x14ac:dyDescent="0.25">
      <c r="A586">
        <f t="shared" si="36"/>
        <v>2022</v>
      </c>
      <c r="B586" t="str">
        <f t="shared" si="37"/>
        <v>April</v>
      </c>
      <c r="C586" s="1">
        <v>44678</v>
      </c>
      <c r="D586" s="14">
        <v>4183.9599609375</v>
      </c>
      <c r="E586" s="15">
        <v>31.600000381469702</v>
      </c>
      <c r="F586" s="14">
        <f t="shared" si="38"/>
        <v>8.759765625</v>
      </c>
      <c r="G586" s="15">
        <f t="shared" si="39"/>
        <v>-1.9200000762939986</v>
      </c>
    </row>
    <row r="587" spans="1:7" x14ac:dyDescent="0.25">
      <c r="A587">
        <f t="shared" si="36"/>
        <v>2022</v>
      </c>
      <c r="B587" t="str">
        <f t="shared" si="37"/>
        <v>April</v>
      </c>
      <c r="C587" s="1">
        <v>44679</v>
      </c>
      <c r="D587" s="14">
        <v>4287.5</v>
      </c>
      <c r="E587" s="15">
        <v>29.9899997711182</v>
      </c>
      <c r="F587" s="14">
        <f t="shared" si="38"/>
        <v>103.5400390625</v>
      </c>
      <c r="G587" s="15">
        <f t="shared" si="39"/>
        <v>-1.6100006103515021</v>
      </c>
    </row>
    <row r="588" spans="1:7" x14ac:dyDescent="0.25">
      <c r="A588">
        <f t="shared" si="36"/>
        <v>2022</v>
      </c>
      <c r="B588" t="str">
        <f t="shared" si="37"/>
        <v>April</v>
      </c>
      <c r="C588" s="1">
        <v>44680</v>
      </c>
      <c r="D588" s="14">
        <v>4131.93017578125</v>
      </c>
      <c r="E588" s="15">
        <v>33.400001525878899</v>
      </c>
      <c r="F588" s="14">
        <f t="shared" si="38"/>
        <v>-155.56982421875</v>
      </c>
      <c r="G588" s="15">
        <f t="shared" si="39"/>
        <v>3.4100017547606996</v>
      </c>
    </row>
    <row r="589" spans="1:7" x14ac:dyDescent="0.25">
      <c r="A589">
        <f t="shared" si="36"/>
        <v>2022</v>
      </c>
      <c r="B589" t="str">
        <f t="shared" si="37"/>
        <v>May</v>
      </c>
      <c r="C589" s="1">
        <v>44683</v>
      </c>
      <c r="D589" s="14">
        <v>4155.3798828125</v>
      </c>
      <c r="E589" s="15">
        <v>32.340000152587898</v>
      </c>
      <c r="F589" s="14">
        <f t="shared" si="38"/>
        <v>23.44970703125</v>
      </c>
      <c r="G589" s="15">
        <f t="shared" si="39"/>
        <v>-1.0600013732910014</v>
      </c>
    </row>
    <row r="590" spans="1:7" x14ac:dyDescent="0.25">
      <c r="A590">
        <f t="shared" si="36"/>
        <v>2022</v>
      </c>
      <c r="B590" t="str">
        <f t="shared" si="37"/>
        <v>May</v>
      </c>
      <c r="C590" s="1">
        <v>44684</v>
      </c>
      <c r="D590" s="14">
        <v>4175.47998046875</v>
      </c>
      <c r="E590" s="15">
        <v>29.25</v>
      </c>
      <c r="F590" s="14">
        <f t="shared" si="38"/>
        <v>20.10009765625</v>
      </c>
      <c r="G590" s="15">
        <f t="shared" si="39"/>
        <v>-3.0900001525878977</v>
      </c>
    </row>
    <row r="591" spans="1:7" x14ac:dyDescent="0.25">
      <c r="A591">
        <f t="shared" si="36"/>
        <v>2022</v>
      </c>
      <c r="B591" t="str">
        <f t="shared" si="37"/>
        <v>May</v>
      </c>
      <c r="C591" s="1">
        <v>44685</v>
      </c>
      <c r="D591" s="14">
        <v>4300.169921875</v>
      </c>
      <c r="E591" s="15">
        <v>25.420000076293899</v>
      </c>
      <c r="F591" s="14">
        <f t="shared" si="38"/>
        <v>124.68994140625</v>
      </c>
      <c r="G591" s="15">
        <f t="shared" si="39"/>
        <v>-3.8299999237061009</v>
      </c>
    </row>
    <row r="592" spans="1:7" x14ac:dyDescent="0.25">
      <c r="A592">
        <f t="shared" si="36"/>
        <v>2022</v>
      </c>
      <c r="B592" t="str">
        <f t="shared" si="37"/>
        <v>May</v>
      </c>
      <c r="C592" s="1">
        <v>44686</v>
      </c>
      <c r="D592" s="14">
        <v>4146.8701171875</v>
      </c>
      <c r="E592" s="15">
        <v>31.200000762939499</v>
      </c>
      <c r="F592" s="14">
        <f t="shared" si="38"/>
        <v>-153.2998046875</v>
      </c>
      <c r="G592" s="15">
        <f t="shared" si="39"/>
        <v>5.7800006866456002</v>
      </c>
    </row>
    <row r="593" spans="1:7" x14ac:dyDescent="0.25">
      <c r="A593">
        <f t="shared" si="36"/>
        <v>2022</v>
      </c>
      <c r="B593" t="str">
        <f t="shared" si="37"/>
        <v>May</v>
      </c>
      <c r="C593" s="1">
        <v>44687</v>
      </c>
      <c r="D593" s="14">
        <v>4123.33984375</v>
      </c>
      <c r="E593" s="15">
        <v>30.190000534057599</v>
      </c>
      <c r="F593" s="14">
        <f t="shared" si="38"/>
        <v>-23.5302734375</v>
      </c>
      <c r="G593" s="15">
        <f t="shared" si="39"/>
        <v>-1.0100002288818999</v>
      </c>
    </row>
    <row r="594" spans="1:7" x14ac:dyDescent="0.25">
      <c r="A594">
        <f t="shared" si="36"/>
        <v>2022</v>
      </c>
      <c r="B594" t="str">
        <f t="shared" si="37"/>
        <v>May</v>
      </c>
      <c r="C594" s="1">
        <v>44690</v>
      </c>
      <c r="D594" s="14">
        <v>3991.23999023438</v>
      </c>
      <c r="E594" s="15">
        <v>34.75</v>
      </c>
      <c r="F594" s="14">
        <f t="shared" si="38"/>
        <v>-132.09985351562</v>
      </c>
      <c r="G594" s="15">
        <f t="shared" si="39"/>
        <v>4.5599994659424006</v>
      </c>
    </row>
    <row r="595" spans="1:7" x14ac:dyDescent="0.25">
      <c r="A595">
        <f t="shared" si="36"/>
        <v>2022</v>
      </c>
      <c r="B595" t="str">
        <f t="shared" si="37"/>
        <v>May</v>
      </c>
      <c r="C595" s="1">
        <v>44691</v>
      </c>
      <c r="D595" s="14">
        <v>4001.05004882812</v>
      </c>
      <c r="E595" s="15">
        <v>32.990001678466797</v>
      </c>
      <c r="F595" s="14">
        <f t="shared" si="38"/>
        <v>9.8100585937399956</v>
      </c>
      <c r="G595" s="15">
        <f t="shared" si="39"/>
        <v>-1.7599983215332031</v>
      </c>
    </row>
    <row r="596" spans="1:7" x14ac:dyDescent="0.25">
      <c r="A596">
        <f t="shared" si="36"/>
        <v>2022</v>
      </c>
      <c r="B596" t="str">
        <f t="shared" si="37"/>
        <v>May</v>
      </c>
      <c r="C596" s="1">
        <v>44692</v>
      </c>
      <c r="D596" s="14">
        <v>3935.17993164062</v>
      </c>
      <c r="E596" s="15">
        <v>32.560001373291001</v>
      </c>
      <c r="F596" s="14">
        <f t="shared" si="38"/>
        <v>-65.8701171875</v>
      </c>
      <c r="G596" s="15">
        <f t="shared" si="39"/>
        <v>-0.43000030517579546</v>
      </c>
    </row>
    <row r="597" spans="1:7" x14ac:dyDescent="0.25">
      <c r="A597">
        <f t="shared" si="36"/>
        <v>2022</v>
      </c>
      <c r="B597" t="str">
        <f t="shared" si="37"/>
        <v>May</v>
      </c>
      <c r="C597" s="1">
        <v>44693</v>
      </c>
      <c r="D597" s="14">
        <v>3930.080078125</v>
      </c>
      <c r="E597" s="15">
        <v>31.7700004577637</v>
      </c>
      <c r="F597" s="14">
        <f t="shared" si="38"/>
        <v>-5.0998535156199978</v>
      </c>
      <c r="G597" s="15">
        <f t="shared" si="39"/>
        <v>-0.79000091552730112</v>
      </c>
    </row>
    <row r="598" spans="1:7" x14ac:dyDescent="0.25">
      <c r="A598">
        <f t="shared" si="36"/>
        <v>2022</v>
      </c>
      <c r="B598" t="str">
        <f t="shared" si="37"/>
        <v>May</v>
      </c>
      <c r="C598" s="1">
        <v>44694</v>
      </c>
      <c r="D598" s="14">
        <v>4023.88989257812</v>
      </c>
      <c r="E598" s="15">
        <v>28.870000839233398</v>
      </c>
      <c r="F598" s="14">
        <f t="shared" si="38"/>
        <v>93.809814453119998</v>
      </c>
      <c r="G598" s="15">
        <f t="shared" si="39"/>
        <v>-2.8999996185303019</v>
      </c>
    </row>
    <row r="599" spans="1:7" x14ac:dyDescent="0.25">
      <c r="A599">
        <f t="shared" si="36"/>
        <v>2022</v>
      </c>
      <c r="B599" t="str">
        <f t="shared" si="37"/>
        <v>May</v>
      </c>
      <c r="C599" s="1">
        <v>44697</v>
      </c>
      <c r="D599" s="14">
        <v>4008.01000976562</v>
      </c>
      <c r="E599" s="15">
        <v>27.469999313354499</v>
      </c>
      <c r="F599" s="14">
        <f t="shared" si="38"/>
        <v>-15.8798828125</v>
      </c>
      <c r="G599" s="15">
        <f t="shared" si="39"/>
        <v>-1.4000015258788991</v>
      </c>
    </row>
    <row r="600" spans="1:7" x14ac:dyDescent="0.25">
      <c r="A600">
        <f t="shared" si="36"/>
        <v>2022</v>
      </c>
      <c r="B600" t="str">
        <f t="shared" si="37"/>
        <v>May</v>
      </c>
      <c r="C600" s="1">
        <v>44698</v>
      </c>
      <c r="D600" s="14">
        <v>4088.85009765625</v>
      </c>
      <c r="E600" s="15">
        <v>26.100000381469702</v>
      </c>
      <c r="F600" s="14">
        <f t="shared" si="38"/>
        <v>80.840087890630002</v>
      </c>
      <c r="G600" s="15">
        <f t="shared" si="39"/>
        <v>-1.3699989318847976</v>
      </c>
    </row>
    <row r="601" spans="1:7" x14ac:dyDescent="0.25">
      <c r="A601">
        <f t="shared" si="36"/>
        <v>2022</v>
      </c>
      <c r="B601" t="str">
        <f t="shared" si="37"/>
        <v>May</v>
      </c>
      <c r="C601" s="1">
        <v>44699</v>
      </c>
      <c r="D601" s="14">
        <v>3923.67993164062</v>
      </c>
      <c r="E601" s="15">
        <v>30.959999084472699</v>
      </c>
      <c r="F601" s="14">
        <f t="shared" si="38"/>
        <v>-165.17016601563</v>
      </c>
      <c r="G601" s="15">
        <f t="shared" si="39"/>
        <v>4.8599987030029972</v>
      </c>
    </row>
    <row r="602" spans="1:7" x14ac:dyDescent="0.25">
      <c r="A602">
        <f t="shared" si="36"/>
        <v>2022</v>
      </c>
      <c r="B602" t="str">
        <f t="shared" si="37"/>
        <v>May</v>
      </c>
      <c r="C602" s="1">
        <v>44700</v>
      </c>
      <c r="D602" s="14">
        <v>3900.7900390625</v>
      </c>
      <c r="E602" s="15">
        <v>29.350000381469702</v>
      </c>
      <c r="F602" s="14">
        <f t="shared" si="38"/>
        <v>-22.889892578119998</v>
      </c>
      <c r="G602" s="15">
        <f t="shared" si="39"/>
        <v>-1.6099987030029972</v>
      </c>
    </row>
    <row r="603" spans="1:7" x14ac:dyDescent="0.25">
      <c r="A603">
        <f t="shared" si="36"/>
        <v>2022</v>
      </c>
      <c r="B603" t="str">
        <f t="shared" si="37"/>
        <v>May</v>
      </c>
      <c r="C603" s="1">
        <v>44701</v>
      </c>
      <c r="D603" s="14">
        <v>3901.36010742188</v>
      </c>
      <c r="E603" s="15">
        <v>29.430000305175799</v>
      </c>
      <c r="F603" s="14">
        <f t="shared" si="38"/>
        <v>0.57006835938000222</v>
      </c>
      <c r="G603" s="15">
        <f t="shared" si="39"/>
        <v>7.999992370609732E-2</v>
      </c>
    </row>
    <row r="604" spans="1:7" x14ac:dyDescent="0.25">
      <c r="A604">
        <f t="shared" si="36"/>
        <v>2022</v>
      </c>
      <c r="B604" t="str">
        <f t="shared" si="37"/>
        <v>May</v>
      </c>
      <c r="C604" s="1">
        <v>44704</v>
      </c>
      <c r="D604" s="14">
        <v>3973.75</v>
      </c>
      <c r="E604" s="15">
        <v>28.4799995422363</v>
      </c>
      <c r="F604" s="14">
        <f t="shared" si="38"/>
        <v>72.389892578119998</v>
      </c>
      <c r="G604" s="15">
        <f t="shared" si="39"/>
        <v>-0.95000076293949931</v>
      </c>
    </row>
    <row r="605" spans="1:7" x14ac:dyDescent="0.25">
      <c r="A605">
        <f t="shared" si="36"/>
        <v>2022</v>
      </c>
      <c r="B605" t="str">
        <f t="shared" si="37"/>
        <v>May</v>
      </c>
      <c r="C605" s="1">
        <v>44705</v>
      </c>
      <c r="D605" s="14">
        <v>3941.47998046875</v>
      </c>
      <c r="E605" s="15">
        <v>29.450000762939499</v>
      </c>
      <c r="F605" s="14">
        <f t="shared" si="38"/>
        <v>-32.27001953125</v>
      </c>
      <c r="G605" s="15">
        <f t="shared" si="39"/>
        <v>0.97000122070319961</v>
      </c>
    </row>
    <row r="606" spans="1:7" x14ac:dyDescent="0.25">
      <c r="A606">
        <f t="shared" si="36"/>
        <v>2022</v>
      </c>
      <c r="B606" t="str">
        <f t="shared" si="37"/>
        <v>May</v>
      </c>
      <c r="C606" s="1">
        <v>44706</v>
      </c>
      <c r="D606" s="14">
        <v>3978.72998046875</v>
      </c>
      <c r="E606" s="15">
        <v>28.370000839233398</v>
      </c>
      <c r="F606" s="14">
        <f t="shared" si="38"/>
        <v>37.25</v>
      </c>
      <c r="G606" s="15">
        <f t="shared" si="39"/>
        <v>-1.0799999237061009</v>
      </c>
    </row>
    <row r="607" spans="1:7" x14ac:dyDescent="0.25">
      <c r="A607">
        <f t="shared" si="36"/>
        <v>2022</v>
      </c>
      <c r="B607" t="str">
        <f t="shared" si="37"/>
        <v>May</v>
      </c>
      <c r="C607" s="1">
        <v>44707</v>
      </c>
      <c r="D607" s="14">
        <v>4057.84008789062</v>
      </c>
      <c r="E607" s="15">
        <v>27.5</v>
      </c>
      <c r="F607" s="14">
        <f t="shared" si="38"/>
        <v>79.110107421869998</v>
      </c>
      <c r="G607" s="15">
        <f t="shared" si="39"/>
        <v>-0.87000083923339844</v>
      </c>
    </row>
    <row r="608" spans="1:7" x14ac:dyDescent="0.25">
      <c r="A608">
        <f t="shared" si="36"/>
        <v>2022</v>
      </c>
      <c r="B608" t="str">
        <f t="shared" si="37"/>
        <v>May</v>
      </c>
      <c r="C608" s="1">
        <v>44708</v>
      </c>
      <c r="D608" s="14">
        <v>4158.240234375</v>
      </c>
      <c r="E608" s="15">
        <v>25.719999313354499</v>
      </c>
      <c r="F608" s="14">
        <f t="shared" si="38"/>
        <v>100.40014648438</v>
      </c>
      <c r="G608" s="15">
        <f t="shared" si="39"/>
        <v>-1.7800006866455007</v>
      </c>
    </row>
    <row r="609" spans="1:7" x14ac:dyDescent="0.25">
      <c r="A609">
        <f t="shared" si="36"/>
        <v>2022</v>
      </c>
      <c r="B609" t="str">
        <f t="shared" si="37"/>
        <v>May</v>
      </c>
      <c r="C609" s="1">
        <v>44712</v>
      </c>
      <c r="D609" s="14">
        <v>4132.14990234375</v>
      </c>
      <c r="E609" s="15">
        <v>26.190000534057599</v>
      </c>
      <c r="F609" s="14">
        <f t="shared" si="38"/>
        <v>-26.09033203125</v>
      </c>
      <c r="G609" s="15">
        <f t="shared" si="39"/>
        <v>0.47000122070310013</v>
      </c>
    </row>
    <row r="610" spans="1:7" x14ac:dyDescent="0.25">
      <c r="A610">
        <f t="shared" si="36"/>
        <v>2022</v>
      </c>
      <c r="B610" t="str">
        <f t="shared" si="37"/>
        <v>June</v>
      </c>
      <c r="C610" s="1">
        <v>44713</v>
      </c>
      <c r="D610" s="14">
        <v>4101.22998046875</v>
      </c>
      <c r="E610" s="15">
        <v>25.690000534057599</v>
      </c>
      <c r="F610" s="14">
        <f t="shared" si="38"/>
        <v>-30.919921875</v>
      </c>
      <c r="G610" s="15">
        <f t="shared" si="39"/>
        <v>-0.5</v>
      </c>
    </row>
    <row r="611" spans="1:7" x14ac:dyDescent="0.25">
      <c r="A611">
        <f t="shared" si="36"/>
        <v>2022</v>
      </c>
      <c r="B611" t="str">
        <f t="shared" si="37"/>
        <v>June</v>
      </c>
      <c r="C611" s="1">
        <v>44714</v>
      </c>
      <c r="D611" s="14">
        <v>4176.81982421875</v>
      </c>
      <c r="E611" s="15">
        <v>24.719999313354499</v>
      </c>
      <c r="F611" s="14">
        <f t="shared" si="38"/>
        <v>75.58984375</v>
      </c>
      <c r="G611" s="15">
        <f t="shared" si="39"/>
        <v>-0.97000122070310013</v>
      </c>
    </row>
    <row r="612" spans="1:7" x14ac:dyDescent="0.25">
      <c r="A612">
        <f t="shared" si="36"/>
        <v>2022</v>
      </c>
      <c r="B612" t="str">
        <f t="shared" si="37"/>
        <v>June</v>
      </c>
      <c r="C612" s="1">
        <v>44715</v>
      </c>
      <c r="D612" s="14">
        <v>4108.5400390625</v>
      </c>
      <c r="E612" s="15">
        <v>24.790000915527301</v>
      </c>
      <c r="F612" s="14">
        <f t="shared" si="38"/>
        <v>-68.27978515625</v>
      </c>
      <c r="G612" s="15">
        <f t="shared" si="39"/>
        <v>7.0001602172801825E-2</v>
      </c>
    </row>
    <row r="613" spans="1:7" x14ac:dyDescent="0.25">
      <c r="A613">
        <f t="shared" si="36"/>
        <v>2022</v>
      </c>
      <c r="B613" t="str">
        <f t="shared" si="37"/>
        <v>June</v>
      </c>
      <c r="C613" s="1">
        <v>44718</v>
      </c>
      <c r="D613" s="14">
        <v>4121.43017578125</v>
      </c>
      <c r="E613" s="15">
        <v>25.069999694824201</v>
      </c>
      <c r="F613" s="14">
        <f t="shared" si="38"/>
        <v>12.89013671875</v>
      </c>
      <c r="G613" s="15">
        <f t="shared" si="39"/>
        <v>0.27999877929689987</v>
      </c>
    </row>
    <row r="614" spans="1:7" x14ac:dyDescent="0.25">
      <c r="A614">
        <f t="shared" si="36"/>
        <v>2022</v>
      </c>
      <c r="B614" t="str">
        <f t="shared" si="37"/>
        <v>June</v>
      </c>
      <c r="C614" s="1">
        <v>44719</v>
      </c>
      <c r="D614" s="14">
        <v>4160.68017578125</v>
      </c>
      <c r="E614" s="15">
        <v>24.0200004577637</v>
      </c>
      <c r="F614" s="14">
        <f t="shared" si="38"/>
        <v>39.25</v>
      </c>
      <c r="G614" s="15">
        <f t="shared" si="39"/>
        <v>-1.0499992370605007</v>
      </c>
    </row>
    <row r="615" spans="1:7" x14ac:dyDescent="0.25">
      <c r="A615">
        <f t="shared" si="36"/>
        <v>2022</v>
      </c>
      <c r="B615" t="str">
        <f t="shared" si="37"/>
        <v>June</v>
      </c>
      <c r="C615" s="1">
        <v>44720</v>
      </c>
      <c r="D615" s="14">
        <v>4115.77001953125</v>
      </c>
      <c r="E615" s="15">
        <v>23.959999084472699</v>
      </c>
      <c r="F615" s="14">
        <f t="shared" si="38"/>
        <v>-44.91015625</v>
      </c>
      <c r="G615" s="15">
        <f t="shared" si="39"/>
        <v>-6.0001373291001414E-2</v>
      </c>
    </row>
    <row r="616" spans="1:7" x14ac:dyDescent="0.25">
      <c r="A616">
        <f t="shared" si="36"/>
        <v>2022</v>
      </c>
      <c r="B616" t="str">
        <f t="shared" si="37"/>
        <v>June</v>
      </c>
      <c r="C616" s="1">
        <v>44721</v>
      </c>
      <c r="D616" s="14">
        <v>4017.82006835938</v>
      </c>
      <c r="E616" s="15">
        <v>26.090000152587901</v>
      </c>
      <c r="F616" s="14">
        <f t="shared" si="38"/>
        <v>-97.949951171869998</v>
      </c>
      <c r="G616" s="15">
        <f t="shared" si="39"/>
        <v>2.1300010681152024</v>
      </c>
    </row>
    <row r="617" spans="1:7" x14ac:dyDescent="0.25">
      <c r="A617">
        <f t="shared" si="36"/>
        <v>2022</v>
      </c>
      <c r="B617" t="str">
        <f t="shared" si="37"/>
        <v>June</v>
      </c>
      <c r="C617" s="1">
        <v>44722</v>
      </c>
      <c r="D617" s="14">
        <v>3900.86010742188</v>
      </c>
      <c r="E617" s="15">
        <v>27.75</v>
      </c>
      <c r="F617" s="14">
        <f t="shared" si="38"/>
        <v>-116.9599609375</v>
      </c>
      <c r="G617" s="15">
        <f t="shared" si="39"/>
        <v>1.6599998474120987</v>
      </c>
    </row>
    <row r="618" spans="1:7" x14ac:dyDescent="0.25">
      <c r="A618">
        <f t="shared" si="36"/>
        <v>2022</v>
      </c>
      <c r="B618" t="str">
        <f t="shared" si="37"/>
        <v>June</v>
      </c>
      <c r="C618" s="1">
        <v>44725</v>
      </c>
      <c r="D618" s="14">
        <v>3749.6298828125</v>
      </c>
      <c r="E618" s="15">
        <v>34.0200004577637</v>
      </c>
      <c r="F618" s="14">
        <f t="shared" si="38"/>
        <v>-151.23022460938</v>
      </c>
      <c r="G618" s="15">
        <f t="shared" si="39"/>
        <v>6.2700004577637003</v>
      </c>
    </row>
    <row r="619" spans="1:7" x14ac:dyDescent="0.25">
      <c r="A619">
        <f t="shared" si="36"/>
        <v>2022</v>
      </c>
      <c r="B619" t="str">
        <f t="shared" si="37"/>
        <v>June</v>
      </c>
      <c r="C619" s="1">
        <v>44726</v>
      </c>
      <c r="D619" s="14">
        <v>3735.47998046875</v>
      </c>
      <c r="E619" s="15">
        <v>32.689998626708999</v>
      </c>
      <c r="F619" s="14">
        <f t="shared" si="38"/>
        <v>-14.14990234375</v>
      </c>
      <c r="G619" s="15">
        <f t="shared" si="39"/>
        <v>-1.3300018310547017</v>
      </c>
    </row>
    <row r="620" spans="1:7" x14ac:dyDescent="0.25">
      <c r="A620">
        <f t="shared" si="36"/>
        <v>2022</v>
      </c>
      <c r="B620" t="str">
        <f t="shared" si="37"/>
        <v>June</v>
      </c>
      <c r="C620" s="1">
        <v>44727</v>
      </c>
      <c r="D620" s="14">
        <v>3789.98999023438</v>
      </c>
      <c r="E620" s="15">
        <v>29.620000839233398</v>
      </c>
      <c r="F620" s="14">
        <f t="shared" si="38"/>
        <v>54.510009765630002</v>
      </c>
      <c r="G620" s="15">
        <f t="shared" si="39"/>
        <v>-3.0699977874756001</v>
      </c>
    </row>
    <row r="621" spans="1:7" x14ac:dyDescent="0.25">
      <c r="A621">
        <f t="shared" si="36"/>
        <v>2022</v>
      </c>
      <c r="B621" t="str">
        <f t="shared" si="37"/>
        <v>June</v>
      </c>
      <c r="C621" s="1">
        <v>44728</v>
      </c>
      <c r="D621" s="14">
        <v>3666.77001953125</v>
      </c>
      <c r="E621" s="15">
        <v>32.950000762939503</v>
      </c>
      <c r="F621" s="14">
        <f t="shared" si="38"/>
        <v>-123.21997070313</v>
      </c>
      <c r="G621" s="15">
        <f t="shared" si="39"/>
        <v>3.3299999237061044</v>
      </c>
    </row>
    <row r="622" spans="1:7" x14ac:dyDescent="0.25">
      <c r="A622">
        <f t="shared" si="36"/>
        <v>2022</v>
      </c>
      <c r="B622" t="str">
        <f t="shared" si="37"/>
        <v>June</v>
      </c>
      <c r="C622" s="1">
        <v>44729</v>
      </c>
      <c r="D622" s="14">
        <v>3674.84008789062</v>
      </c>
      <c r="E622" s="15">
        <v>31.129999160766602</v>
      </c>
      <c r="F622" s="14">
        <f t="shared" si="38"/>
        <v>8.0700683593699978</v>
      </c>
      <c r="G622" s="15">
        <f t="shared" si="39"/>
        <v>-1.8200016021729013</v>
      </c>
    </row>
    <row r="623" spans="1:7" x14ac:dyDescent="0.25">
      <c r="A623">
        <f t="shared" si="36"/>
        <v>2022</v>
      </c>
      <c r="B623" t="str">
        <f t="shared" si="37"/>
        <v>June</v>
      </c>
      <c r="C623" s="1">
        <v>44733</v>
      </c>
      <c r="D623" s="14">
        <v>3764.7900390625</v>
      </c>
      <c r="E623" s="15">
        <v>30.190000534057599</v>
      </c>
      <c r="F623" s="14">
        <f t="shared" si="38"/>
        <v>89.949951171880002</v>
      </c>
      <c r="G623" s="15">
        <f t="shared" si="39"/>
        <v>-0.93999862670900214</v>
      </c>
    </row>
    <row r="624" spans="1:7" x14ac:dyDescent="0.25">
      <c r="A624">
        <f t="shared" si="36"/>
        <v>2022</v>
      </c>
      <c r="B624" t="str">
        <f t="shared" si="37"/>
        <v>June</v>
      </c>
      <c r="C624" s="1">
        <v>44734</v>
      </c>
      <c r="D624" s="14">
        <v>3759.88989257812</v>
      </c>
      <c r="E624" s="15">
        <v>28.950000762939499</v>
      </c>
      <c r="F624" s="14">
        <f t="shared" si="38"/>
        <v>-4.9001464843800022</v>
      </c>
      <c r="G624" s="15">
        <f t="shared" si="39"/>
        <v>-1.2399997711181001</v>
      </c>
    </row>
    <row r="625" spans="1:7" x14ac:dyDescent="0.25">
      <c r="A625">
        <f t="shared" si="36"/>
        <v>2022</v>
      </c>
      <c r="B625" t="str">
        <f t="shared" si="37"/>
        <v>June</v>
      </c>
      <c r="C625" s="1">
        <v>44735</v>
      </c>
      <c r="D625" s="14">
        <v>3795.72998046875</v>
      </c>
      <c r="E625" s="15">
        <v>29.049999237060501</v>
      </c>
      <c r="F625" s="14">
        <f t="shared" si="38"/>
        <v>35.840087890630002</v>
      </c>
      <c r="G625" s="15">
        <f t="shared" si="39"/>
        <v>9.9998474121001379E-2</v>
      </c>
    </row>
    <row r="626" spans="1:7" x14ac:dyDescent="0.25">
      <c r="A626">
        <f t="shared" si="36"/>
        <v>2022</v>
      </c>
      <c r="B626" t="str">
        <f t="shared" si="37"/>
        <v>June</v>
      </c>
      <c r="C626" s="1">
        <v>44736</v>
      </c>
      <c r="D626" s="14">
        <v>3911.73999023438</v>
      </c>
      <c r="E626" s="15">
        <v>27.2299995422363</v>
      </c>
      <c r="F626" s="14">
        <f t="shared" si="38"/>
        <v>116.01000976563</v>
      </c>
      <c r="G626" s="15">
        <f t="shared" si="39"/>
        <v>-1.819999694824201</v>
      </c>
    </row>
    <row r="627" spans="1:7" x14ac:dyDescent="0.25">
      <c r="A627">
        <f t="shared" si="36"/>
        <v>2022</v>
      </c>
      <c r="B627" t="str">
        <f t="shared" si="37"/>
        <v>June</v>
      </c>
      <c r="C627" s="1">
        <v>44739</v>
      </c>
      <c r="D627" s="14">
        <v>3900.11010742188</v>
      </c>
      <c r="E627" s="15">
        <v>26.950000762939499</v>
      </c>
      <c r="F627" s="14">
        <f t="shared" si="38"/>
        <v>-11.6298828125</v>
      </c>
      <c r="G627" s="15">
        <f t="shared" si="39"/>
        <v>-0.27999877929680039</v>
      </c>
    </row>
    <row r="628" spans="1:7" x14ac:dyDescent="0.25">
      <c r="A628">
        <f t="shared" si="36"/>
        <v>2022</v>
      </c>
      <c r="B628" t="str">
        <f t="shared" si="37"/>
        <v>June</v>
      </c>
      <c r="C628" s="1">
        <v>44740</v>
      </c>
      <c r="D628" s="14">
        <v>3821.55004882812</v>
      </c>
      <c r="E628" s="15">
        <v>28.360000610351602</v>
      </c>
      <c r="F628" s="14">
        <f t="shared" si="38"/>
        <v>-78.560058593760004</v>
      </c>
      <c r="G628" s="15">
        <f t="shared" si="39"/>
        <v>1.4099998474121023</v>
      </c>
    </row>
    <row r="629" spans="1:7" x14ac:dyDescent="0.25">
      <c r="A629">
        <f t="shared" si="36"/>
        <v>2022</v>
      </c>
      <c r="B629" t="str">
        <f t="shared" si="37"/>
        <v>June</v>
      </c>
      <c r="C629" s="1">
        <v>44741</v>
      </c>
      <c r="D629" s="14">
        <v>3818.830078125</v>
      </c>
      <c r="E629" s="15">
        <v>28.159999847412099</v>
      </c>
      <c r="F629" s="14">
        <f t="shared" si="38"/>
        <v>-2.7199707031199978</v>
      </c>
      <c r="G629" s="15">
        <f t="shared" si="39"/>
        <v>-0.20000076293950286</v>
      </c>
    </row>
    <row r="630" spans="1:7" x14ac:dyDescent="0.25">
      <c r="A630">
        <f t="shared" si="36"/>
        <v>2022</v>
      </c>
      <c r="B630" t="str">
        <f t="shared" si="37"/>
        <v>June</v>
      </c>
      <c r="C630" s="1">
        <v>44742</v>
      </c>
      <c r="D630" s="14">
        <v>3785.3798828125</v>
      </c>
      <c r="E630" s="15">
        <v>28.709999084472699</v>
      </c>
      <c r="F630" s="14">
        <f t="shared" si="38"/>
        <v>-33.4501953125</v>
      </c>
      <c r="G630" s="15">
        <f t="shared" si="39"/>
        <v>0.54999923706060017</v>
      </c>
    </row>
    <row r="631" spans="1:7" x14ac:dyDescent="0.25">
      <c r="A631">
        <f t="shared" si="36"/>
        <v>2022</v>
      </c>
      <c r="B631" t="str">
        <f t="shared" si="37"/>
        <v>July</v>
      </c>
      <c r="C631" s="1">
        <v>44743</v>
      </c>
      <c r="D631" s="14">
        <v>3825.330078125</v>
      </c>
      <c r="E631" s="15">
        <v>26.700000762939499</v>
      </c>
      <c r="F631" s="14">
        <f t="shared" si="38"/>
        <v>39.9501953125</v>
      </c>
      <c r="G631" s="15">
        <f t="shared" si="39"/>
        <v>-2.0099983215331996</v>
      </c>
    </row>
    <row r="632" spans="1:7" x14ac:dyDescent="0.25">
      <c r="A632">
        <f t="shared" si="36"/>
        <v>2022</v>
      </c>
      <c r="B632" t="str">
        <f t="shared" si="37"/>
        <v>July</v>
      </c>
      <c r="C632" s="1">
        <v>44747</v>
      </c>
      <c r="D632" s="14">
        <v>3831.38989257812</v>
      </c>
      <c r="E632" s="15">
        <v>27.540000915527301</v>
      </c>
      <c r="F632" s="14">
        <f t="shared" si="38"/>
        <v>6.0598144531199978</v>
      </c>
      <c r="G632" s="15">
        <f t="shared" si="39"/>
        <v>0.84000015258780181</v>
      </c>
    </row>
    <row r="633" spans="1:7" x14ac:dyDescent="0.25">
      <c r="A633">
        <f t="shared" si="36"/>
        <v>2022</v>
      </c>
      <c r="B633" t="str">
        <f t="shared" si="37"/>
        <v>July</v>
      </c>
      <c r="C633" s="1">
        <v>44748</v>
      </c>
      <c r="D633" s="14">
        <v>3845.080078125</v>
      </c>
      <c r="E633" s="15">
        <v>26.7299995422363</v>
      </c>
      <c r="F633" s="14">
        <f t="shared" si="38"/>
        <v>13.690185546880002</v>
      </c>
      <c r="G633" s="15">
        <f t="shared" si="39"/>
        <v>-0.81000137329100141</v>
      </c>
    </row>
    <row r="634" spans="1:7" x14ac:dyDescent="0.25">
      <c r="A634">
        <f t="shared" si="36"/>
        <v>2022</v>
      </c>
      <c r="B634" t="str">
        <f t="shared" si="37"/>
        <v>July</v>
      </c>
      <c r="C634" s="1">
        <v>44749</v>
      </c>
      <c r="D634" s="14">
        <v>3902.6201171875</v>
      </c>
      <c r="E634" s="15">
        <v>26.079999923706101</v>
      </c>
      <c r="F634" s="14">
        <f t="shared" si="38"/>
        <v>57.5400390625</v>
      </c>
      <c r="G634" s="15">
        <f t="shared" si="39"/>
        <v>-0.64999961853019883</v>
      </c>
    </row>
    <row r="635" spans="1:7" x14ac:dyDescent="0.25">
      <c r="A635">
        <f t="shared" si="36"/>
        <v>2022</v>
      </c>
      <c r="B635" t="str">
        <f t="shared" si="37"/>
        <v>July</v>
      </c>
      <c r="C635" s="1">
        <v>44750</v>
      </c>
      <c r="D635" s="14">
        <v>3899.3798828125</v>
      </c>
      <c r="E635" s="15">
        <v>24.639999389648398</v>
      </c>
      <c r="F635" s="14">
        <f t="shared" si="38"/>
        <v>-3.240234375</v>
      </c>
      <c r="G635" s="15">
        <f t="shared" si="39"/>
        <v>-1.4400005340577025</v>
      </c>
    </row>
    <row r="636" spans="1:7" x14ac:dyDescent="0.25">
      <c r="A636">
        <f t="shared" si="36"/>
        <v>2022</v>
      </c>
      <c r="B636" t="str">
        <f t="shared" si="37"/>
        <v>July</v>
      </c>
      <c r="C636" s="1">
        <v>44753</v>
      </c>
      <c r="D636" s="14">
        <v>3854.42993164062</v>
      </c>
      <c r="E636" s="15">
        <v>26.170000076293899</v>
      </c>
      <c r="F636" s="14">
        <f t="shared" si="38"/>
        <v>-44.949951171880002</v>
      </c>
      <c r="G636" s="15">
        <f t="shared" si="39"/>
        <v>1.5300006866455007</v>
      </c>
    </row>
    <row r="637" spans="1:7" x14ac:dyDescent="0.25">
      <c r="A637">
        <f t="shared" si="36"/>
        <v>2022</v>
      </c>
      <c r="B637" t="str">
        <f t="shared" si="37"/>
        <v>July</v>
      </c>
      <c r="C637" s="1">
        <v>44754</v>
      </c>
      <c r="D637" s="14">
        <v>3818.80004882812</v>
      </c>
      <c r="E637" s="15">
        <v>27.290000915527301</v>
      </c>
      <c r="F637" s="14">
        <f t="shared" si="38"/>
        <v>-35.6298828125</v>
      </c>
      <c r="G637" s="15">
        <f t="shared" si="39"/>
        <v>1.120000839233402</v>
      </c>
    </row>
    <row r="638" spans="1:7" x14ac:dyDescent="0.25">
      <c r="A638">
        <f t="shared" si="36"/>
        <v>2022</v>
      </c>
      <c r="B638" t="str">
        <f t="shared" si="37"/>
        <v>July</v>
      </c>
      <c r="C638" s="1">
        <v>44755</v>
      </c>
      <c r="D638" s="14">
        <v>3801.78002929688</v>
      </c>
      <c r="E638" s="15">
        <v>26.819999694824201</v>
      </c>
      <c r="F638" s="14">
        <f t="shared" si="38"/>
        <v>-17.020019531239996</v>
      </c>
      <c r="G638" s="15">
        <f t="shared" si="39"/>
        <v>-0.47000122070310013</v>
      </c>
    </row>
    <row r="639" spans="1:7" x14ac:dyDescent="0.25">
      <c r="A639">
        <f t="shared" si="36"/>
        <v>2022</v>
      </c>
      <c r="B639" t="str">
        <f t="shared" si="37"/>
        <v>July</v>
      </c>
      <c r="C639" s="1">
        <v>44756</v>
      </c>
      <c r="D639" s="14">
        <v>3790.3798828125</v>
      </c>
      <c r="E639" s="15">
        <v>26.399999618530298</v>
      </c>
      <c r="F639" s="14">
        <f t="shared" si="38"/>
        <v>-11.400146484380002</v>
      </c>
      <c r="G639" s="15">
        <f t="shared" si="39"/>
        <v>-0.42000007629390268</v>
      </c>
    </row>
    <row r="640" spans="1:7" x14ac:dyDescent="0.25">
      <c r="A640">
        <f t="shared" si="36"/>
        <v>2022</v>
      </c>
      <c r="B640" t="str">
        <f t="shared" si="37"/>
        <v>July</v>
      </c>
      <c r="C640" s="1">
        <v>44757</v>
      </c>
      <c r="D640" s="14">
        <v>3863.15991210938</v>
      </c>
      <c r="E640" s="15">
        <v>24.2299995422363</v>
      </c>
      <c r="F640" s="14">
        <f t="shared" si="38"/>
        <v>72.780029296880002</v>
      </c>
      <c r="G640" s="15">
        <f t="shared" si="39"/>
        <v>-2.1700000762939986</v>
      </c>
    </row>
    <row r="641" spans="1:7" x14ac:dyDescent="0.25">
      <c r="A641">
        <f t="shared" si="36"/>
        <v>2022</v>
      </c>
      <c r="B641" t="str">
        <f t="shared" si="37"/>
        <v>July</v>
      </c>
      <c r="C641" s="1">
        <v>44760</v>
      </c>
      <c r="D641" s="14">
        <v>3830.85009765625</v>
      </c>
      <c r="E641" s="15">
        <v>25.299999237060501</v>
      </c>
      <c r="F641" s="14">
        <f t="shared" si="38"/>
        <v>-32.309814453130002</v>
      </c>
      <c r="G641" s="15">
        <f t="shared" si="39"/>
        <v>1.069999694824201</v>
      </c>
    </row>
    <row r="642" spans="1:7" x14ac:dyDescent="0.25">
      <c r="A642">
        <f t="shared" si="36"/>
        <v>2022</v>
      </c>
      <c r="B642" t="str">
        <f t="shared" si="37"/>
        <v>July</v>
      </c>
      <c r="C642" s="1">
        <v>44761</v>
      </c>
      <c r="D642" s="14">
        <v>3936.68994140625</v>
      </c>
      <c r="E642" s="15">
        <v>24.5</v>
      </c>
      <c r="F642" s="14">
        <f t="shared" si="38"/>
        <v>105.83984375</v>
      </c>
      <c r="G642" s="15">
        <f t="shared" si="39"/>
        <v>-0.79999923706050069</v>
      </c>
    </row>
    <row r="643" spans="1:7" x14ac:dyDescent="0.25">
      <c r="A643">
        <f t="shared" ref="A643:A706" si="40">YEAR(C643)</f>
        <v>2022</v>
      </c>
      <c r="B643" t="str">
        <f t="shared" ref="B643:B706" si="41">TEXT(C643,"mmmm")</f>
        <v>July</v>
      </c>
      <c r="C643" s="1">
        <v>44762</v>
      </c>
      <c r="D643" s="14">
        <v>3959.89990234375</v>
      </c>
      <c r="E643" s="15">
        <v>23.879999160766602</v>
      </c>
      <c r="F643" s="14">
        <f t="shared" si="38"/>
        <v>23.2099609375</v>
      </c>
      <c r="G643" s="15">
        <f t="shared" si="39"/>
        <v>-0.62000083923339844</v>
      </c>
    </row>
    <row r="644" spans="1:7" x14ac:dyDescent="0.25">
      <c r="A644">
        <f t="shared" si="40"/>
        <v>2022</v>
      </c>
      <c r="B644" t="str">
        <f t="shared" si="41"/>
        <v>July</v>
      </c>
      <c r="C644" s="1">
        <v>44763</v>
      </c>
      <c r="D644" s="14">
        <v>3998.94995117188</v>
      </c>
      <c r="E644" s="15">
        <v>23.110000610351602</v>
      </c>
      <c r="F644" s="14">
        <f t="shared" ref="F644:F707" si="42">D644-D643</f>
        <v>39.050048828130002</v>
      </c>
      <c r="G644" s="15">
        <f t="shared" ref="G644:G707" si="43">E644-E643</f>
        <v>-0.76999855041499998</v>
      </c>
    </row>
    <row r="645" spans="1:7" x14ac:dyDescent="0.25">
      <c r="A645">
        <f t="shared" si="40"/>
        <v>2022</v>
      </c>
      <c r="B645" t="str">
        <f t="shared" si="41"/>
        <v>July</v>
      </c>
      <c r="C645" s="1">
        <v>44764</v>
      </c>
      <c r="D645" s="14">
        <v>3961.6298828125</v>
      </c>
      <c r="E645" s="15">
        <v>23.030000686645501</v>
      </c>
      <c r="F645" s="14">
        <f t="shared" si="42"/>
        <v>-37.320068359380002</v>
      </c>
      <c r="G645" s="15">
        <f t="shared" si="43"/>
        <v>-7.9999923706100873E-2</v>
      </c>
    </row>
    <row r="646" spans="1:7" x14ac:dyDescent="0.25">
      <c r="A646">
        <f t="shared" si="40"/>
        <v>2022</v>
      </c>
      <c r="B646" t="str">
        <f t="shared" si="41"/>
        <v>July</v>
      </c>
      <c r="C646" s="1">
        <v>44767</v>
      </c>
      <c r="D646" s="14">
        <v>3966.84008789062</v>
      </c>
      <c r="E646" s="15">
        <v>23.360000610351602</v>
      </c>
      <c r="F646" s="14">
        <f t="shared" si="42"/>
        <v>5.2102050781199978</v>
      </c>
      <c r="G646" s="15">
        <f t="shared" si="43"/>
        <v>0.32999992370610087</v>
      </c>
    </row>
    <row r="647" spans="1:7" x14ac:dyDescent="0.25">
      <c r="A647">
        <f t="shared" si="40"/>
        <v>2022</v>
      </c>
      <c r="B647" t="str">
        <f t="shared" si="41"/>
        <v>July</v>
      </c>
      <c r="C647" s="1">
        <v>44768</v>
      </c>
      <c r="D647" s="14">
        <v>3921.05004882812</v>
      </c>
      <c r="E647" s="15">
        <v>24.690000534057599</v>
      </c>
      <c r="F647" s="14">
        <f t="shared" si="42"/>
        <v>-45.7900390625</v>
      </c>
      <c r="G647" s="15">
        <f t="shared" si="43"/>
        <v>1.3299999237059978</v>
      </c>
    </row>
    <row r="648" spans="1:7" x14ac:dyDescent="0.25">
      <c r="A648">
        <f t="shared" si="40"/>
        <v>2022</v>
      </c>
      <c r="B648" t="str">
        <f t="shared" si="41"/>
        <v>July</v>
      </c>
      <c r="C648" s="1">
        <v>44769</v>
      </c>
      <c r="D648" s="14">
        <v>4023.61010742188</v>
      </c>
      <c r="E648" s="15">
        <v>23.2399997711182</v>
      </c>
      <c r="F648" s="14">
        <f t="shared" si="42"/>
        <v>102.56005859376</v>
      </c>
      <c r="G648" s="15">
        <f t="shared" si="43"/>
        <v>-1.4500007629393998</v>
      </c>
    </row>
    <row r="649" spans="1:7" x14ac:dyDescent="0.25">
      <c r="A649">
        <f t="shared" si="40"/>
        <v>2022</v>
      </c>
      <c r="B649" t="str">
        <f t="shared" si="41"/>
        <v>July</v>
      </c>
      <c r="C649" s="1">
        <v>44770</v>
      </c>
      <c r="D649" s="14">
        <v>4072.42993164062</v>
      </c>
      <c r="E649" s="15">
        <v>22.329999923706101</v>
      </c>
      <c r="F649" s="14">
        <f t="shared" si="42"/>
        <v>48.819824218739996</v>
      </c>
      <c r="G649" s="15">
        <f t="shared" si="43"/>
        <v>-0.90999984741209872</v>
      </c>
    </row>
    <row r="650" spans="1:7" x14ac:dyDescent="0.25">
      <c r="A650">
        <f t="shared" si="40"/>
        <v>2022</v>
      </c>
      <c r="B650" t="str">
        <f t="shared" si="41"/>
        <v>July</v>
      </c>
      <c r="C650" s="1">
        <v>44771</v>
      </c>
      <c r="D650" s="14">
        <v>4130.2900390625</v>
      </c>
      <c r="E650" s="15">
        <v>21.329999923706101</v>
      </c>
      <c r="F650" s="14">
        <f t="shared" si="42"/>
        <v>57.860107421880002</v>
      </c>
      <c r="G650" s="15">
        <f t="shared" si="43"/>
        <v>-1</v>
      </c>
    </row>
    <row r="651" spans="1:7" x14ac:dyDescent="0.25">
      <c r="A651">
        <f t="shared" si="40"/>
        <v>2022</v>
      </c>
      <c r="B651" t="str">
        <f t="shared" si="41"/>
        <v>August</v>
      </c>
      <c r="C651" s="1">
        <v>44774</v>
      </c>
      <c r="D651" s="14">
        <v>4118.6298828125</v>
      </c>
      <c r="E651" s="15">
        <v>22.840000152587901</v>
      </c>
      <c r="F651" s="14">
        <f t="shared" si="42"/>
        <v>-11.66015625</v>
      </c>
      <c r="G651" s="15">
        <f t="shared" si="43"/>
        <v>1.5100002288818004</v>
      </c>
    </row>
    <row r="652" spans="1:7" x14ac:dyDescent="0.25">
      <c r="A652">
        <f t="shared" si="40"/>
        <v>2022</v>
      </c>
      <c r="B652" t="str">
        <f t="shared" si="41"/>
        <v>August</v>
      </c>
      <c r="C652" s="1">
        <v>44775</v>
      </c>
      <c r="D652" s="14">
        <v>4091.18994140625</v>
      </c>
      <c r="E652" s="15">
        <v>23.930000305175799</v>
      </c>
      <c r="F652" s="14">
        <f t="shared" si="42"/>
        <v>-27.43994140625</v>
      </c>
      <c r="G652" s="15">
        <f t="shared" si="43"/>
        <v>1.0900001525878977</v>
      </c>
    </row>
    <row r="653" spans="1:7" x14ac:dyDescent="0.25">
      <c r="A653">
        <f t="shared" si="40"/>
        <v>2022</v>
      </c>
      <c r="B653" t="str">
        <f t="shared" si="41"/>
        <v>August</v>
      </c>
      <c r="C653" s="1">
        <v>44776</v>
      </c>
      <c r="D653" s="14">
        <v>4155.169921875</v>
      </c>
      <c r="E653" s="15">
        <v>21.950000762939499</v>
      </c>
      <c r="F653" s="14">
        <f t="shared" si="42"/>
        <v>63.97998046875</v>
      </c>
      <c r="G653" s="15">
        <f t="shared" si="43"/>
        <v>-1.9799995422362997</v>
      </c>
    </row>
    <row r="654" spans="1:7" x14ac:dyDescent="0.25">
      <c r="A654">
        <f t="shared" si="40"/>
        <v>2022</v>
      </c>
      <c r="B654" t="str">
        <f t="shared" si="41"/>
        <v>August</v>
      </c>
      <c r="C654" s="1">
        <v>44777</v>
      </c>
      <c r="D654" s="14">
        <v>4151.93994140625</v>
      </c>
      <c r="E654" s="15">
        <v>21.440000534057599</v>
      </c>
      <c r="F654" s="14">
        <f t="shared" si="42"/>
        <v>-3.22998046875</v>
      </c>
      <c r="G654" s="15">
        <f t="shared" si="43"/>
        <v>-0.51000022888189989</v>
      </c>
    </row>
    <row r="655" spans="1:7" x14ac:dyDescent="0.25">
      <c r="A655">
        <f t="shared" si="40"/>
        <v>2022</v>
      </c>
      <c r="B655" t="str">
        <f t="shared" si="41"/>
        <v>August</v>
      </c>
      <c r="C655" s="1">
        <v>44778</v>
      </c>
      <c r="D655" s="14">
        <v>4145.18994140625</v>
      </c>
      <c r="E655" s="15">
        <v>21.149999618530298</v>
      </c>
      <c r="F655" s="14">
        <f t="shared" si="42"/>
        <v>-6.75</v>
      </c>
      <c r="G655" s="15">
        <f t="shared" si="43"/>
        <v>-0.29000091552730112</v>
      </c>
    </row>
    <row r="656" spans="1:7" x14ac:dyDescent="0.25">
      <c r="A656">
        <f t="shared" si="40"/>
        <v>2022</v>
      </c>
      <c r="B656" t="str">
        <f t="shared" si="41"/>
        <v>August</v>
      </c>
      <c r="C656" s="1">
        <v>44781</v>
      </c>
      <c r="D656" s="14">
        <v>4140.06005859375</v>
      </c>
      <c r="E656" s="15">
        <v>21.290000915527301</v>
      </c>
      <c r="F656" s="14">
        <f t="shared" si="42"/>
        <v>-5.1298828125</v>
      </c>
      <c r="G656" s="15">
        <f t="shared" si="43"/>
        <v>0.14000129699700281</v>
      </c>
    </row>
    <row r="657" spans="1:7" x14ac:dyDescent="0.25">
      <c r="A657">
        <f t="shared" si="40"/>
        <v>2022</v>
      </c>
      <c r="B657" t="str">
        <f t="shared" si="41"/>
        <v>August</v>
      </c>
      <c r="C657" s="1">
        <v>44782</v>
      </c>
      <c r="D657" s="14">
        <v>4122.47021484375</v>
      </c>
      <c r="E657" s="15">
        <v>21.7700004577637</v>
      </c>
      <c r="F657" s="14">
        <f t="shared" si="42"/>
        <v>-17.58984375</v>
      </c>
      <c r="G657" s="15">
        <f t="shared" si="43"/>
        <v>0.47999954223639918</v>
      </c>
    </row>
    <row r="658" spans="1:7" x14ac:dyDescent="0.25">
      <c r="A658">
        <f t="shared" si="40"/>
        <v>2022</v>
      </c>
      <c r="B658" t="str">
        <f t="shared" si="41"/>
        <v>August</v>
      </c>
      <c r="C658" s="1">
        <v>44783</v>
      </c>
      <c r="D658" s="14">
        <v>4210.240234375</v>
      </c>
      <c r="E658" s="15">
        <v>19.7399997711182</v>
      </c>
      <c r="F658" s="14">
        <f t="shared" si="42"/>
        <v>87.77001953125</v>
      </c>
      <c r="G658" s="15">
        <f t="shared" si="43"/>
        <v>-2.0300006866455007</v>
      </c>
    </row>
    <row r="659" spans="1:7" x14ac:dyDescent="0.25">
      <c r="A659">
        <f t="shared" si="40"/>
        <v>2022</v>
      </c>
      <c r="B659" t="str">
        <f t="shared" si="41"/>
        <v>August</v>
      </c>
      <c r="C659" s="1">
        <v>44784</v>
      </c>
      <c r="D659" s="14">
        <v>4207.27001953125</v>
      </c>
      <c r="E659" s="15">
        <v>20.200000762939499</v>
      </c>
      <c r="F659" s="14">
        <f t="shared" si="42"/>
        <v>-2.97021484375</v>
      </c>
      <c r="G659" s="15">
        <f t="shared" si="43"/>
        <v>0.46000099182129972</v>
      </c>
    </row>
    <row r="660" spans="1:7" x14ac:dyDescent="0.25">
      <c r="A660">
        <f t="shared" si="40"/>
        <v>2022</v>
      </c>
      <c r="B660" t="str">
        <f t="shared" si="41"/>
        <v>August</v>
      </c>
      <c r="C660" s="1">
        <v>44785</v>
      </c>
      <c r="D660" s="14">
        <v>4280.14990234375</v>
      </c>
      <c r="E660" s="15">
        <v>19.530000686645501</v>
      </c>
      <c r="F660" s="14">
        <f t="shared" si="42"/>
        <v>72.8798828125</v>
      </c>
      <c r="G660" s="15">
        <f t="shared" si="43"/>
        <v>-0.6700000762939986</v>
      </c>
    </row>
    <row r="661" spans="1:7" x14ac:dyDescent="0.25">
      <c r="A661">
        <f t="shared" si="40"/>
        <v>2022</v>
      </c>
      <c r="B661" t="str">
        <f t="shared" si="41"/>
        <v>August</v>
      </c>
      <c r="C661" s="1">
        <v>44788</v>
      </c>
      <c r="D661" s="14">
        <v>4297.14013671875</v>
      </c>
      <c r="E661" s="15">
        <v>19.950000762939499</v>
      </c>
      <c r="F661" s="14">
        <f t="shared" si="42"/>
        <v>16.990234375</v>
      </c>
      <c r="G661" s="15">
        <f t="shared" si="43"/>
        <v>0.4200000762939986</v>
      </c>
    </row>
    <row r="662" spans="1:7" x14ac:dyDescent="0.25">
      <c r="A662">
        <f t="shared" si="40"/>
        <v>2022</v>
      </c>
      <c r="B662" t="str">
        <f t="shared" si="41"/>
        <v>August</v>
      </c>
      <c r="C662" s="1">
        <v>44789</v>
      </c>
      <c r="D662" s="14">
        <v>4305.2001953125</v>
      </c>
      <c r="E662" s="15">
        <v>19.690000534057599</v>
      </c>
      <c r="F662" s="14">
        <f t="shared" si="42"/>
        <v>8.06005859375</v>
      </c>
      <c r="G662" s="15">
        <f t="shared" si="43"/>
        <v>-0.26000022888189989</v>
      </c>
    </row>
    <row r="663" spans="1:7" x14ac:dyDescent="0.25">
      <c r="A663">
        <f t="shared" si="40"/>
        <v>2022</v>
      </c>
      <c r="B663" t="str">
        <f t="shared" si="41"/>
        <v>August</v>
      </c>
      <c r="C663" s="1">
        <v>44790</v>
      </c>
      <c r="D663" s="14">
        <v>4274.0400390625</v>
      </c>
      <c r="E663" s="15">
        <v>19.899999618530298</v>
      </c>
      <c r="F663" s="14">
        <f t="shared" si="42"/>
        <v>-31.16015625</v>
      </c>
      <c r="G663" s="15">
        <f t="shared" si="43"/>
        <v>0.20999908447269888</v>
      </c>
    </row>
    <row r="664" spans="1:7" x14ac:dyDescent="0.25">
      <c r="A664">
        <f t="shared" si="40"/>
        <v>2022</v>
      </c>
      <c r="B664" t="str">
        <f t="shared" si="41"/>
        <v>August</v>
      </c>
      <c r="C664" s="1">
        <v>44791</v>
      </c>
      <c r="D664" s="14">
        <v>4283.740234375</v>
      </c>
      <c r="E664" s="15">
        <v>19.559999465942401</v>
      </c>
      <c r="F664" s="14">
        <f t="shared" si="42"/>
        <v>9.7001953125</v>
      </c>
      <c r="G664" s="15">
        <f t="shared" si="43"/>
        <v>-0.34000015258789773</v>
      </c>
    </row>
    <row r="665" spans="1:7" x14ac:dyDescent="0.25">
      <c r="A665">
        <f t="shared" si="40"/>
        <v>2022</v>
      </c>
      <c r="B665" t="str">
        <f t="shared" si="41"/>
        <v>August</v>
      </c>
      <c r="C665" s="1">
        <v>44792</v>
      </c>
      <c r="D665" s="14">
        <v>4228.47998046875</v>
      </c>
      <c r="E665" s="15">
        <v>20.600000381469702</v>
      </c>
      <c r="F665" s="14">
        <f t="shared" si="42"/>
        <v>-55.26025390625</v>
      </c>
      <c r="G665" s="15">
        <f t="shared" si="43"/>
        <v>1.0400009155273011</v>
      </c>
    </row>
    <row r="666" spans="1:7" x14ac:dyDescent="0.25">
      <c r="A666">
        <f t="shared" si="40"/>
        <v>2022</v>
      </c>
      <c r="B666" t="str">
        <f t="shared" si="41"/>
        <v>August</v>
      </c>
      <c r="C666" s="1">
        <v>44795</v>
      </c>
      <c r="D666" s="14">
        <v>4137.990234375</v>
      </c>
      <c r="E666" s="15">
        <v>23.799999237060501</v>
      </c>
      <c r="F666" s="14">
        <f t="shared" si="42"/>
        <v>-90.48974609375</v>
      </c>
      <c r="G666" s="15">
        <f t="shared" si="43"/>
        <v>3.199998855590799</v>
      </c>
    </row>
    <row r="667" spans="1:7" x14ac:dyDescent="0.25">
      <c r="A667">
        <f t="shared" si="40"/>
        <v>2022</v>
      </c>
      <c r="B667" t="str">
        <f t="shared" si="41"/>
        <v>August</v>
      </c>
      <c r="C667" s="1">
        <v>44796</v>
      </c>
      <c r="D667" s="14">
        <v>4128.72998046875</v>
      </c>
      <c r="E667" s="15">
        <v>24.110000610351602</v>
      </c>
      <c r="F667" s="14">
        <f t="shared" si="42"/>
        <v>-9.26025390625</v>
      </c>
      <c r="G667" s="15">
        <f t="shared" si="43"/>
        <v>0.31000137329110089</v>
      </c>
    </row>
    <row r="668" spans="1:7" x14ac:dyDescent="0.25">
      <c r="A668">
        <f t="shared" si="40"/>
        <v>2022</v>
      </c>
      <c r="B668" t="str">
        <f t="shared" si="41"/>
        <v>August</v>
      </c>
      <c r="C668" s="1">
        <v>44797</v>
      </c>
      <c r="D668" s="14">
        <v>4140.77001953125</v>
      </c>
      <c r="E668" s="15">
        <v>22.819999694824201</v>
      </c>
      <c r="F668" s="14">
        <f t="shared" si="42"/>
        <v>12.0400390625</v>
      </c>
      <c r="G668" s="15">
        <f t="shared" si="43"/>
        <v>-1.2900009155274006</v>
      </c>
    </row>
    <row r="669" spans="1:7" x14ac:dyDescent="0.25">
      <c r="A669">
        <f t="shared" si="40"/>
        <v>2022</v>
      </c>
      <c r="B669" t="str">
        <f t="shared" si="41"/>
        <v>August</v>
      </c>
      <c r="C669" s="1">
        <v>44798</v>
      </c>
      <c r="D669" s="14">
        <v>4199.1201171875</v>
      </c>
      <c r="E669" s="15">
        <v>21.780000686645501</v>
      </c>
      <c r="F669" s="14">
        <f t="shared" si="42"/>
        <v>58.35009765625</v>
      </c>
      <c r="G669" s="15">
        <f t="shared" si="43"/>
        <v>-1.0399990081787003</v>
      </c>
    </row>
    <row r="670" spans="1:7" x14ac:dyDescent="0.25">
      <c r="A670">
        <f t="shared" si="40"/>
        <v>2022</v>
      </c>
      <c r="B670" t="str">
        <f t="shared" si="41"/>
        <v>August</v>
      </c>
      <c r="C670" s="1">
        <v>44799</v>
      </c>
      <c r="D670" s="14">
        <v>4057.65991210938</v>
      </c>
      <c r="E670" s="15">
        <v>25.559999465942401</v>
      </c>
      <c r="F670" s="14">
        <f t="shared" si="42"/>
        <v>-141.46020507812</v>
      </c>
      <c r="G670" s="15">
        <f t="shared" si="43"/>
        <v>3.7799987792968999</v>
      </c>
    </row>
    <row r="671" spans="1:7" x14ac:dyDescent="0.25">
      <c r="A671">
        <f t="shared" si="40"/>
        <v>2022</v>
      </c>
      <c r="B671" t="str">
        <f t="shared" si="41"/>
        <v>August</v>
      </c>
      <c r="C671" s="1">
        <v>44802</v>
      </c>
      <c r="D671" s="14">
        <v>4030.61010742188</v>
      </c>
      <c r="E671" s="15">
        <v>26.209999084472699</v>
      </c>
      <c r="F671" s="14">
        <f t="shared" si="42"/>
        <v>-27.0498046875</v>
      </c>
      <c r="G671" s="15">
        <f t="shared" si="43"/>
        <v>0.64999961853029831</v>
      </c>
    </row>
    <row r="672" spans="1:7" x14ac:dyDescent="0.25">
      <c r="A672">
        <f t="shared" si="40"/>
        <v>2022</v>
      </c>
      <c r="B672" t="str">
        <f t="shared" si="41"/>
        <v>August</v>
      </c>
      <c r="C672" s="1">
        <v>44803</v>
      </c>
      <c r="D672" s="14">
        <v>3986.15991210938</v>
      </c>
      <c r="E672" s="15">
        <v>26.209999084472699</v>
      </c>
      <c r="F672" s="14">
        <f t="shared" si="42"/>
        <v>-44.4501953125</v>
      </c>
      <c r="G672" s="15">
        <f t="shared" si="43"/>
        <v>0</v>
      </c>
    </row>
    <row r="673" spans="1:7" x14ac:dyDescent="0.25">
      <c r="A673">
        <f t="shared" si="40"/>
        <v>2022</v>
      </c>
      <c r="B673" t="str">
        <f t="shared" si="41"/>
        <v>August</v>
      </c>
      <c r="C673" s="1">
        <v>44804</v>
      </c>
      <c r="D673" s="14">
        <v>3955</v>
      </c>
      <c r="E673" s="15">
        <v>25.870000839233398</v>
      </c>
      <c r="F673" s="14">
        <f t="shared" si="42"/>
        <v>-31.159912109380002</v>
      </c>
      <c r="G673" s="15">
        <f t="shared" si="43"/>
        <v>-0.33999824523930045</v>
      </c>
    </row>
    <row r="674" spans="1:7" x14ac:dyDescent="0.25">
      <c r="A674">
        <f t="shared" si="40"/>
        <v>2022</v>
      </c>
      <c r="B674" t="str">
        <f t="shared" si="41"/>
        <v>September</v>
      </c>
      <c r="C674" s="1">
        <v>44805</v>
      </c>
      <c r="D674" s="14">
        <v>3966.85009765625</v>
      </c>
      <c r="E674" s="15">
        <v>25.559999465942401</v>
      </c>
      <c r="F674" s="14">
        <f t="shared" si="42"/>
        <v>11.85009765625</v>
      </c>
      <c r="G674" s="15">
        <f t="shared" si="43"/>
        <v>-0.31000137329099786</v>
      </c>
    </row>
    <row r="675" spans="1:7" x14ac:dyDescent="0.25">
      <c r="A675">
        <f t="shared" si="40"/>
        <v>2022</v>
      </c>
      <c r="B675" t="str">
        <f t="shared" si="41"/>
        <v>September</v>
      </c>
      <c r="C675" s="1">
        <v>44806</v>
      </c>
      <c r="D675" s="14">
        <v>3924.26000976562</v>
      </c>
      <c r="E675" s="15">
        <v>25.469999313354499</v>
      </c>
      <c r="F675" s="14">
        <f t="shared" si="42"/>
        <v>-42.590087890630002</v>
      </c>
      <c r="G675" s="15">
        <f t="shared" si="43"/>
        <v>-9.0000152587901283E-2</v>
      </c>
    </row>
    <row r="676" spans="1:7" x14ac:dyDescent="0.25">
      <c r="A676">
        <f t="shared" si="40"/>
        <v>2022</v>
      </c>
      <c r="B676" t="str">
        <f t="shared" si="41"/>
        <v>September</v>
      </c>
      <c r="C676" s="1">
        <v>44810</v>
      </c>
      <c r="D676" s="14">
        <v>3908.18994140625</v>
      </c>
      <c r="E676" s="15">
        <v>26.909999847412099</v>
      </c>
      <c r="F676" s="14">
        <f t="shared" si="42"/>
        <v>-16.070068359369998</v>
      </c>
      <c r="G676" s="15">
        <f t="shared" si="43"/>
        <v>1.4400005340575994</v>
      </c>
    </row>
    <row r="677" spans="1:7" x14ac:dyDescent="0.25">
      <c r="A677">
        <f t="shared" si="40"/>
        <v>2022</v>
      </c>
      <c r="B677" t="str">
        <f t="shared" si="41"/>
        <v>September</v>
      </c>
      <c r="C677" s="1">
        <v>44811</v>
      </c>
      <c r="D677" s="14">
        <v>3979.8701171875</v>
      </c>
      <c r="E677" s="15">
        <v>24.639999389648398</v>
      </c>
      <c r="F677" s="14">
        <f t="shared" si="42"/>
        <v>71.68017578125</v>
      </c>
      <c r="G677" s="15">
        <f t="shared" si="43"/>
        <v>-2.2700004577637003</v>
      </c>
    </row>
    <row r="678" spans="1:7" x14ac:dyDescent="0.25">
      <c r="A678">
        <f t="shared" si="40"/>
        <v>2022</v>
      </c>
      <c r="B678" t="str">
        <f t="shared" si="41"/>
        <v>September</v>
      </c>
      <c r="C678" s="1">
        <v>44812</v>
      </c>
      <c r="D678" s="14">
        <v>4006.17993164062</v>
      </c>
      <c r="E678" s="15">
        <v>23.610000610351602</v>
      </c>
      <c r="F678" s="14">
        <f t="shared" si="42"/>
        <v>26.309814453119998</v>
      </c>
      <c r="G678" s="15">
        <f t="shared" si="43"/>
        <v>-1.0299987792967968</v>
      </c>
    </row>
    <row r="679" spans="1:7" x14ac:dyDescent="0.25">
      <c r="A679">
        <f t="shared" si="40"/>
        <v>2022</v>
      </c>
      <c r="B679" t="str">
        <f t="shared" si="41"/>
        <v>September</v>
      </c>
      <c r="C679" s="1">
        <v>44813</v>
      </c>
      <c r="D679" s="14">
        <v>4067.36010742188</v>
      </c>
      <c r="E679" s="15">
        <v>22.790000915527301</v>
      </c>
      <c r="F679" s="14">
        <f t="shared" si="42"/>
        <v>61.180175781260004</v>
      </c>
      <c r="G679" s="15">
        <f t="shared" si="43"/>
        <v>-0.81999969482430046</v>
      </c>
    </row>
    <row r="680" spans="1:7" x14ac:dyDescent="0.25">
      <c r="A680">
        <f t="shared" si="40"/>
        <v>2022</v>
      </c>
      <c r="B680" t="str">
        <f t="shared" si="41"/>
        <v>September</v>
      </c>
      <c r="C680" s="1">
        <v>44816</v>
      </c>
      <c r="D680" s="14">
        <v>4110.41015625</v>
      </c>
      <c r="E680" s="15">
        <v>23.870000839233398</v>
      </c>
      <c r="F680" s="14">
        <f t="shared" si="42"/>
        <v>43.050048828119998</v>
      </c>
      <c r="G680" s="15">
        <f t="shared" si="43"/>
        <v>1.0799999237060973</v>
      </c>
    </row>
    <row r="681" spans="1:7" x14ac:dyDescent="0.25">
      <c r="A681">
        <f t="shared" si="40"/>
        <v>2022</v>
      </c>
      <c r="B681" t="str">
        <f t="shared" si="41"/>
        <v>September</v>
      </c>
      <c r="C681" s="1">
        <v>44817</v>
      </c>
      <c r="D681" s="14">
        <v>3932.68994140625</v>
      </c>
      <c r="E681" s="15">
        <v>27.2700004577637</v>
      </c>
      <c r="F681" s="14">
        <f t="shared" si="42"/>
        <v>-177.72021484375</v>
      </c>
      <c r="G681" s="15">
        <f t="shared" si="43"/>
        <v>3.3999996185303019</v>
      </c>
    </row>
    <row r="682" spans="1:7" x14ac:dyDescent="0.25">
      <c r="A682">
        <f t="shared" si="40"/>
        <v>2022</v>
      </c>
      <c r="B682" t="str">
        <f t="shared" si="41"/>
        <v>September</v>
      </c>
      <c r="C682" s="1">
        <v>44818</v>
      </c>
      <c r="D682" s="14">
        <v>3946.01000976562</v>
      </c>
      <c r="E682" s="15">
        <v>26.159999847412099</v>
      </c>
      <c r="F682" s="14">
        <f t="shared" si="42"/>
        <v>13.320068359369998</v>
      </c>
      <c r="G682" s="15">
        <f t="shared" si="43"/>
        <v>-1.1100006103516016</v>
      </c>
    </row>
    <row r="683" spans="1:7" x14ac:dyDescent="0.25">
      <c r="A683">
        <f t="shared" si="40"/>
        <v>2022</v>
      </c>
      <c r="B683" t="str">
        <f t="shared" si="41"/>
        <v>September</v>
      </c>
      <c r="C683" s="1">
        <v>44819</v>
      </c>
      <c r="D683" s="14">
        <v>3901.35009765625</v>
      </c>
      <c r="E683" s="15">
        <v>26.2700004577637</v>
      </c>
      <c r="F683" s="14">
        <f t="shared" si="42"/>
        <v>-44.659912109369998</v>
      </c>
      <c r="G683" s="15">
        <f t="shared" si="43"/>
        <v>0.11000061035160158</v>
      </c>
    </row>
    <row r="684" spans="1:7" x14ac:dyDescent="0.25">
      <c r="A684">
        <f t="shared" si="40"/>
        <v>2022</v>
      </c>
      <c r="B684" t="str">
        <f t="shared" si="41"/>
        <v>September</v>
      </c>
      <c r="C684" s="1">
        <v>44820</v>
      </c>
      <c r="D684" s="14">
        <v>3873.330078125</v>
      </c>
      <c r="E684" s="15">
        <v>26.299999237060501</v>
      </c>
      <c r="F684" s="14">
        <f t="shared" si="42"/>
        <v>-28.02001953125</v>
      </c>
      <c r="G684" s="15">
        <f t="shared" si="43"/>
        <v>2.9998779296800393E-2</v>
      </c>
    </row>
    <row r="685" spans="1:7" x14ac:dyDescent="0.25">
      <c r="A685">
        <f t="shared" si="40"/>
        <v>2022</v>
      </c>
      <c r="B685" t="str">
        <f t="shared" si="41"/>
        <v>September</v>
      </c>
      <c r="C685" s="1">
        <v>44823</v>
      </c>
      <c r="D685" s="14">
        <v>3899.88989257812</v>
      </c>
      <c r="E685" s="15">
        <v>25.7600002288818</v>
      </c>
      <c r="F685" s="14">
        <f t="shared" si="42"/>
        <v>26.559814453119998</v>
      </c>
      <c r="G685" s="15">
        <f t="shared" si="43"/>
        <v>-0.53999900817870028</v>
      </c>
    </row>
    <row r="686" spans="1:7" x14ac:dyDescent="0.25">
      <c r="A686">
        <f t="shared" si="40"/>
        <v>2022</v>
      </c>
      <c r="B686" t="str">
        <f t="shared" si="41"/>
        <v>September</v>
      </c>
      <c r="C686" s="1">
        <v>44824</v>
      </c>
      <c r="D686" s="14">
        <v>3855.92993164062</v>
      </c>
      <c r="E686" s="15">
        <v>27.159999847412099</v>
      </c>
      <c r="F686" s="14">
        <f t="shared" si="42"/>
        <v>-43.9599609375</v>
      </c>
      <c r="G686" s="15">
        <f t="shared" si="43"/>
        <v>1.3999996185302983</v>
      </c>
    </row>
    <row r="687" spans="1:7" x14ac:dyDescent="0.25">
      <c r="A687">
        <f t="shared" si="40"/>
        <v>2022</v>
      </c>
      <c r="B687" t="str">
        <f t="shared" si="41"/>
        <v>September</v>
      </c>
      <c r="C687" s="1">
        <v>44825</v>
      </c>
      <c r="D687" s="14">
        <v>3789.92993164062</v>
      </c>
      <c r="E687" s="15">
        <v>27.9899997711182</v>
      </c>
      <c r="F687" s="14">
        <f t="shared" si="42"/>
        <v>-66</v>
      </c>
      <c r="G687" s="15">
        <f t="shared" si="43"/>
        <v>0.82999992370610087</v>
      </c>
    </row>
    <row r="688" spans="1:7" x14ac:dyDescent="0.25">
      <c r="A688">
        <f t="shared" si="40"/>
        <v>2022</v>
      </c>
      <c r="B688" t="str">
        <f t="shared" si="41"/>
        <v>September</v>
      </c>
      <c r="C688" s="1">
        <v>44826</v>
      </c>
      <c r="D688" s="14">
        <v>3757.98999023438</v>
      </c>
      <c r="E688" s="15">
        <v>27.350000381469702</v>
      </c>
      <c r="F688" s="14">
        <f t="shared" si="42"/>
        <v>-31.939941406239996</v>
      </c>
      <c r="G688" s="15">
        <f t="shared" si="43"/>
        <v>-0.6399993896484979</v>
      </c>
    </row>
    <row r="689" spans="1:7" x14ac:dyDescent="0.25">
      <c r="A689">
        <f t="shared" si="40"/>
        <v>2022</v>
      </c>
      <c r="B689" t="str">
        <f t="shared" si="41"/>
        <v>September</v>
      </c>
      <c r="C689" s="1">
        <v>44827</v>
      </c>
      <c r="D689" s="14">
        <v>3693.22998046875</v>
      </c>
      <c r="E689" s="15">
        <v>29.920000076293899</v>
      </c>
      <c r="F689" s="14">
        <f t="shared" si="42"/>
        <v>-64.760009765630002</v>
      </c>
      <c r="G689" s="15">
        <f t="shared" si="43"/>
        <v>2.5699996948241974</v>
      </c>
    </row>
    <row r="690" spans="1:7" x14ac:dyDescent="0.25">
      <c r="A690">
        <f t="shared" si="40"/>
        <v>2022</v>
      </c>
      <c r="B690" t="str">
        <f t="shared" si="41"/>
        <v>September</v>
      </c>
      <c r="C690" s="1">
        <v>44830</v>
      </c>
      <c r="D690" s="14">
        <v>3655.0400390625</v>
      </c>
      <c r="E690" s="15">
        <v>32.259998321533203</v>
      </c>
      <c r="F690" s="14">
        <f t="shared" si="42"/>
        <v>-38.18994140625</v>
      </c>
      <c r="G690" s="15">
        <f t="shared" si="43"/>
        <v>2.339998245239304</v>
      </c>
    </row>
    <row r="691" spans="1:7" x14ac:dyDescent="0.25">
      <c r="A691">
        <f t="shared" si="40"/>
        <v>2022</v>
      </c>
      <c r="B691" t="str">
        <f t="shared" si="41"/>
        <v>September</v>
      </c>
      <c r="C691" s="1">
        <v>44831</v>
      </c>
      <c r="D691" s="14">
        <v>3647.2900390625</v>
      </c>
      <c r="E691" s="15">
        <v>32.599998474121101</v>
      </c>
      <c r="F691" s="14">
        <f t="shared" si="42"/>
        <v>-7.75</v>
      </c>
      <c r="G691" s="15">
        <f t="shared" si="43"/>
        <v>0.34000015258789773</v>
      </c>
    </row>
    <row r="692" spans="1:7" x14ac:dyDescent="0.25">
      <c r="A692">
        <f t="shared" si="40"/>
        <v>2022</v>
      </c>
      <c r="B692" t="str">
        <f t="shared" si="41"/>
        <v>September</v>
      </c>
      <c r="C692" s="1">
        <v>44832</v>
      </c>
      <c r="D692" s="14">
        <v>3719.0400390625</v>
      </c>
      <c r="E692" s="15">
        <v>30.180000305175799</v>
      </c>
      <c r="F692" s="14">
        <f t="shared" si="42"/>
        <v>71.75</v>
      </c>
      <c r="G692" s="15">
        <f t="shared" si="43"/>
        <v>-2.4199981689453018</v>
      </c>
    </row>
    <row r="693" spans="1:7" x14ac:dyDescent="0.25">
      <c r="A693">
        <f t="shared" si="40"/>
        <v>2022</v>
      </c>
      <c r="B693" t="str">
        <f t="shared" si="41"/>
        <v>September</v>
      </c>
      <c r="C693" s="1">
        <v>44833</v>
      </c>
      <c r="D693" s="14">
        <v>3640.46997070312</v>
      </c>
      <c r="E693" s="15">
        <v>31.840000152587901</v>
      </c>
      <c r="F693" s="14">
        <f t="shared" si="42"/>
        <v>-78.570068359380002</v>
      </c>
      <c r="G693" s="15">
        <f t="shared" si="43"/>
        <v>1.6599998474121023</v>
      </c>
    </row>
    <row r="694" spans="1:7" x14ac:dyDescent="0.25">
      <c r="A694">
        <f t="shared" si="40"/>
        <v>2022</v>
      </c>
      <c r="B694" t="str">
        <f t="shared" si="41"/>
        <v>September</v>
      </c>
      <c r="C694" s="1">
        <v>44834</v>
      </c>
      <c r="D694" s="14">
        <v>3585.6201171875</v>
      </c>
      <c r="E694" s="15">
        <v>31.620000839233398</v>
      </c>
      <c r="F694" s="14">
        <f t="shared" si="42"/>
        <v>-54.849853515619998</v>
      </c>
      <c r="G694" s="15">
        <f t="shared" si="43"/>
        <v>-0.21999931335450285</v>
      </c>
    </row>
    <row r="695" spans="1:7" x14ac:dyDescent="0.25">
      <c r="A695">
        <f t="shared" si="40"/>
        <v>2022</v>
      </c>
      <c r="B695" t="str">
        <f t="shared" si="41"/>
        <v>October</v>
      </c>
      <c r="C695" s="1">
        <v>44837</v>
      </c>
      <c r="D695" s="14">
        <v>3678.42993164062</v>
      </c>
      <c r="E695" s="15">
        <v>30.100000381469702</v>
      </c>
      <c r="F695" s="14">
        <f t="shared" si="42"/>
        <v>92.809814453119998</v>
      </c>
      <c r="G695" s="15">
        <f t="shared" si="43"/>
        <v>-1.5200004577636967</v>
      </c>
    </row>
    <row r="696" spans="1:7" x14ac:dyDescent="0.25">
      <c r="A696">
        <f t="shared" si="40"/>
        <v>2022</v>
      </c>
      <c r="B696" t="str">
        <f t="shared" si="41"/>
        <v>October</v>
      </c>
      <c r="C696" s="1">
        <v>44838</v>
      </c>
      <c r="D696" s="14">
        <v>3790.92993164062</v>
      </c>
      <c r="E696" s="15">
        <v>29.069999694824201</v>
      </c>
      <c r="F696" s="14">
        <f t="shared" si="42"/>
        <v>112.5</v>
      </c>
      <c r="G696" s="15">
        <f t="shared" si="43"/>
        <v>-1.0300006866455007</v>
      </c>
    </row>
    <row r="697" spans="1:7" x14ac:dyDescent="0.25">
      <c r="A697">
        <f t="shared" si="40"/>
        <v>2022</v>
      </c>
      <c r="B697" t="str">
        <f t="shared" si="41"/>
        <v>October</v>
      </c>
      <c r="C697" s="1">
        <v>44839</v>
      </c>
      <c r="D697" s="14">
        <v>3783.28002929688</v>
      </c>
      <c r="E697" s="15">
        <v>28.549999237060501</v>
      </c>
      <c r="F697" s="14">
        <f t="shared" si="42"/>
        <v>-7.6499023437399956</v>
      </c>
      <c r="G697" s="15">
        <f t="shared" si="43"/>
        <v>-0.5200004577637003</v>
      </c>
    </row>
    <row r="698" spans="1:7" x14ac:dyDescent="0.25">
      <c r="A698">
        <f t="shared" si="40"/>
        <v>2022</v>
      </c>
      <c r="B698" t="str">
        <f t="shared" si="41"/>
        <v>October</v>
      </c>
      <c r="C698" s="1">
        <v>44840</v>
      </c>
      <c r="D698" s="14">
        <v>3744.52001953125</v>
      </c>
      <c r="E698" s="15">
        <v>30.5200004577637</v>
      </c>
      <c r="F698" s="14">
        <f t="shared" si="42"/>
        <v>-38.760009765630002</v>
      </c>
      <c r="G698" s="15">
        <f t="shared" si="43"/>
        <v>1.9700012207031996</v>
      </c>
    </row>
    <row r="699" spans="1:7" x14ac:dyDescent="0.25">
      <c r="A699">
        <f t="shared" si="40"/>
        <v>2022</v>
      </c>
      <c r="B699" t="str">
        <f t="shared" si="41"/>
        <v>October</v>
      </c>
      <c r="C699" s="1">
        <v>44841</v>
      </c>
      <c r="D699" s="14">
        <v>3639.65991210938</v>
      </c>
      <c r="E699" s="15">
        <v>31.360000610351602</v>
      </c>
      <c r="F699" s="14">
        <f t="shared" si="42"/>
        <v>-104.86010742187</v>
      </c>
      <c r="G699" s="15">
        <f t="shared" si="43"/>
        <v>0.84000015258790128</v>
      </c>
    </row>
    <row r="700" spans="1:7" x14ac:dyDescent="0.25">
      <c r="A700">
        <f t="shared" si="40"/>
        <v>2022</v>
      </c>
      <c r="B700" t="str">
        <f t="shared" si="41"/>
        <v>October</v>
      </c>
      <c r="C700" s="1">
        <v>44844</v>
      </c>
      <c r="D700" s="14">
        <v>3612.38989257812</v>
      </c>
      <c r="E700" s="15">
        <v>32.450000762939503</v>
      </c>
      <c r="F700" s="14">
        <f t="shared" si="42"/>
        <v>-27.270019531260004</v>
      </c>
      <c r="G700" s="15">
        <f t="shared" si="43"/>
        <v>1.0900001525879013</v>
      </c>
    </row>
    <row r="701" spans="1:7" x14ac:dyDescent="0.25">
      <c r="A701">
        <f t="shared" si="40"/>
        <v>2022</v>
      </c>
      <c r="B701" t="str">
        <f t="shared" si="41"/>
        <v>October</v>
      </c>
      <c r="C701" s="1">
        <v>44845</v>
      </c>
      <c r="D701" s="14">
        <v>3588.84008789062</v>
      </c>
      <c r="E701" s="15">
        <v>33.630001068115199</v>
      </c>
      <c r="F701" s="14">
        <f t="shared" si="42"/>
        <v>-23.5498046875</v>
      </c>
      <c r="G701" s="15">
        <f t="shared" si="43"/>
        <v>1.180000305175696</v>
      </c>
    </row>
    <row r="702" spans="1:7" x14ac:dyDescent="0.25">
      <c r="A702">
        <f t="shared" si="40"/>
        <v>2022</v>
      </c>
      <c r="B702" t="str">
        <f t="shared" si="41"/>
        <v>October</v>
      </c>
      <c r="C702" s="1">
        <v>44846</v>
      </c>
      <c r="D702" s="14">
        <v>3577.03002929688</v>
      </c>
      <c r="E702" s="15">
        <v>33.569999694824197</v>
      </c>
      <c r="F702" s="14">
        <f t="shared" si="42"/>
        <v>-11.810058593739996</v>
      </c>
      <c r="G702" s="15">
        <f t="shared" si="43"/>
        <v>-6.0001373291001414E-2</v>
      </c>
    </row>
    <row r="703" spans="1:7" x14ac:dyDescent="0.25">
      <c r="A703">
        <f t="shared" si="40"/>
        <v>2022</v>
      </c>
      <c r="B703" t="str">
        <f t="shared" si="41"/>
        <v>October</v>
      </c>
      <c r="C703" s="1">
        <v>44847</v>
      </c>
      <c r="D703" s="14">
        <v>3669.90991210938</v>
      </c>
      <c r="E703" s="15">
        <v>31.940000534057599</v>
      </c>
      <c r="F703" s="14">
        <f t="shared" si="42"/>
        <v>92.8798828125</v>
      </c>
      <c r="G703" s="15">
        <f t="shared" si="43"/>
        <v>-1.629999160766598</v>
      </c>
    </row>
    <row r="704" spans="1:7" x14ac:dyDescent="0.25">
      <c r="A704">
        <f t="shared" si="40"/>
        <v>2022</v>
      </c>
      <c r="B704" t="str">
        <f t="shared" si="41"/>
        <v>October</v>
      </c>
      <c r="C704" s="1">
        <v>44848</v>
      </c>
      <c r="D704" s="14">
        <v>3583.07006835938</v>
      </c>
      <c r="E704" s="15">
        <v>32.0200004577637</v>
      </c>
      <c r="F704" s="14">
        <f t="shared" si="42"/>
        <v>-86.83984375</v>
      </c>
      <c r="G704" s="15">
        <f t="shared" si="43"/>
        <v>7.9999923706100873E-2</v>
      </c>
    </row>
    <row r="705" spans="1:7" x14ac:dyDescent="0.25">
      <c r="A705">
        <f t="shared" si="40"/>
        <v>2022</v>
      </c>
      <c r="B705" t="str">
        <f t="shared" si="41"/>
        <v>October</v>
      </c>
      <c r="C705" s="1">
        <v>44851</v>
      </c>
      <c r="D705" s="14">
        <v>3677.94995117188</v>
      </c>
      <c r="E705" s="15">
        <v>31.370000839233398</v>
      </c>
      <c r="F705" s="14">
        <f t="shared" si="42"/>
        <v>94.8798828125</v>
      </c>
      <c r="G705" s="15">
        <f t="shared" si="43"/>
        <v>-0.64999961853030186</v>
      </c>
    </row>
    <row r="706" spans="1:7" x14ac:dyDescent="0.25">
      <c r="A706">
        <f t="shared" si="40"/>
        <v>2022</v>
      </c>
      <c r="B706" t="str">
        <f t="shared" si="41"/>
        <v>October</v>
      </c>
      <c r="C706" s="1">
        <v>44852</v>
      </c>
      <c r="D706" s="14">
        <v>3719.97998046875</v>
      </c>
      <c r="E706" s="15">
        <v>30.5</v>
      </c>
      <c r="F706" s="14">
        <f t="shared" si="42"/>
        <v>42.030029296869998</v>
      </c>
      <c r="G706" s="15">
        <f t="shared" si="43"/>
        <v>-0.87000083923339844</v>
      </c>
    </row>
    <row r="707" spans="1:7" x14ac:dyDescent="0.25">
      <c r="A707">
        <f t="shared" ref="A707:A770" si="44">YEAR(C707)</f>
        <v>2022</v>
      </c>
      <c r="B707" t="str">
        <f t="shared" ref="B707:B770" si="45">TEXT(C707,"mmmm")</f>
        <v>October</v>
      </c>
      <c r="C707" s="1">
        <v>44853</v>
      </c>
      <c r="D707" s="14">
        <v>3695.15991210938</v>
      </c>
      <c r="E707" s="15">
        <v>30.7600002288818</v>
      </c>
      <c r="F707" s="14">
        <f t="shared" si="42"/>
        <v>-24.820068359369998</v>
      </c>
      <c r="G707" s="15">
        <f t="shared" si="43"/>
        <v>0.26000022888180041</v>
      </c>
    </row>
    <row r="708" spans="1:7" x14ac:dyDescent="0.25">
      <c r="A708">
        <f t="shared" si="44"/>
        <v>2022</v>
      </c>
      <c r="B708" t="str">
        <f t="shared" si="45"/>
        <v>October</v>
      </c>
      <c r="C708" s="1">
        <v>44854</v>
      </c>
      <c r="D708" s="14">
        <v>3665.78002929688</v>
      </c>
      <c r="E708" s="15">
        <v>29.9799995422363</v>
      </c>
      <c r="F708" s="14">
        <f t="shared" ref="F708:F771" si="46">D708-D707</f>
        <v>-29.3798828125</v>
      </c>
      <c r="G708" s="15">
        <f t="shared" ref="G708:G771" si="47">E708-E707</f>
        <v>-0.78000068664550071</v>
      </c>
    </row>
    <row r="709" spans="1:7" x14ac:dyDescent="0.25">
      <c r="A709">
        <f t="shared" si="44"/>
        <v>2022</v>
      </c>
      <c r="B709" t="str">
        <f t="shared" si="45"/>
        <v>October</v>
      </c>
      <c r="C709" s="1">
        <v>44855</v>
      </c>
      <c r="D709" s="14">
        <v>3752.75</v>
      </c>
      <c r="E709" s="15">
        <v>29.690000534057599</v>
      </c>
      <c r="F709" s="14">
        <f t="shared" si="46"/>
        <v>86.969970703119998</v>
      </c>
      <c r="G709" s="15">
        <f t="shared" si="47"/>
        <v>-0.28999900817870028</v>
      </c>
    </row>
    <row r="710" spans="1:7" x14ac:dyDescent="0.25">
      <c r="A710">
        <f t="shared" si="44"/>
        <v>2022</v>
      </c>
      <c r="B710" t="str">
        <f t="shared" si="45"/>
        <v>October</v>
      </c>
      <c r="C710" s="1">
        <v>44858</v>
      </c>
      <c r="D710" s="14">
        <v>3797.34008789062</v>
      </c>
      <c r="E710" s="15">
        <v>29.850000381469702</v>
      </c>
      <c r="F710" s="14">
        <f t="shared" si="46"/>
        <v>44.590087890619998</v>
      </c>
      <c r="G710" s="15">
        <f t="shared" si="47"/>
        <v>0.15999984741210227</v>
      </c>
    </row>
    <row r="711" spans="1:7" x14ac:dyDescent="0.25">
      <c r="A711">
        <f t="shared" si="44"/>
        <v>2022</v>
      </c>
      <c r="B711" t="str">
        <f t="shared" si="45"/>
        <v>October</v>
      </c>
      <c r="C711" s="1">
        <v>44859</v>
      </c>
      <c r="D711" s="14">
        <v>3859.11010742188</v>
      </c>
      <c r="E711" s="15">
        <v>28.459999084472699</v>
      </c>
      <c r="F711" s="14">
        <f t="shared" si="46"/>
        <v>61.770019531260004</v>
      </c>
      <c r="G711" s="15">
        <f t="shared" si="47"/>
        <v>-1.3900012969970028</v>
      </c>
    </row>
    <row r="712" spans="1:7" x14ac:dyDescent="0.25">
      <c r="A712">
        <f t="shared" si="44"/>
        <v>2022</v>
      </c>
      <c r="B712" t="str">
        <f t="shared" si="45"/>
        <v>October</v>
      </c>
      <c r="C712" s="1">
        <v>44860</v>
      </c>
      <c r="D712" s="14">
        <v>3830.60009765625</v>
      </c>
      <c r="E712" s="15">
        <v>27.280000686645501</v>
      </c>
      <c r="F712" s="14">
        <f t="shared" si="46"/>
        <v>-28.510009765630002</v>
      </c>
      <c r="G712" s="15">
        <f t="shared" si="47"/>
        <v>-1.1799983978271982</v>
      </c>
    </row>
    <row r="713" spans="1:7" x14ac:dyDescent="0.25">
      <c r="A713">
        <f t="shared" si="44"/>
        <v>2022</v>
      </c>
      <c r="B713" t="str">
        <f t="shared" si="45"/>
        <v>October</v>
      </c>
      <c r="C713" s="1">
        <v>44861</v>
      </c>
      <c r="D713" s="14">
        <v>3807.30004882812</v>
      </c>
      <c r="E713" s="15">
        <v>27.389999389648398</v>
      </c>
      <c r="F713" s="14">
        <f t="shared" si="46"/>
        <v>-23.300048828130002</v>
      </c>
      <c r="G713" s="15">
        <f t="shared" si="47"/>
        <v>0.10999870300289771</v>
      </c>
    </row>
    <row r="714" spans="1:7" x14ac:dyDescent="0.25">
      <c r="A714">
        <f t="shared" si="44"/>
        <v>2022</v>
      </c>
      <c r="B714" t="str">
        <f t="shared" si="45"/>
        <v>October</v>
      </c>
      <c r="C714" s="1">
        <v>44862</v>
      </c>
      <c r="D714" s="14">
        <v>3901.06005859375</v>
      </c>
      <c r="E714" s="15">
        <v>25.75</v>
      </c>
      <c r="F714" s="14">
        <f t="shared" si="46"/>
        <v>93.760009765630002</v>
      </c>
      <c r="G714" s="15">
        <f t="shared" si="47"/>
        <v>-1.6399993896483984</v>
      </c>
    </row>
    <row r="715" spans="1:7" x14ac:dyDescent="0.25">
      <c r="A715">
        <f t="shared" si="44"/>
        <v>2022</v>
      </c>
      <c r="B715" t="str">
        <f t="shared" si="45"/>
        <v>October</v>
      </c>
      <c r="C715" s="1">
        <v>44865</v>
      </c>
      <c r="D715" s="14">
        <v>3871.97998046875</v>
      </c>
      <c r="E715" s="15">
        <v>25.879999160766602</v>
      </c>
      <c r="F715" s="14">
        <f t="shared" si="46"/>
        <v>-29.080078125</v>
      </c>
      <c r="G715" s="15">
        <f t="shared" si="47"/>
        <v>0.12999916076660156</v>
      </c>
    </row>
    <row r="716" spans="1:7" x14ac:dyDescent="0.25">
      <c r="A716">
        <f t="shared" si="44"/>
        <v>2022</v>
      </c>
      <c r="B716" t="str">
        <f t="shared" si="45"/>
        <v>November</v>
      </c>
      <c r="C716" s="1">
        <v>44866</v>
      </c>
      <c r="D716" s="14">
        <v>3856.10009765625</v>
      </c>
      <c r="E716" s="15">
        <v>25.809999465942401</v>
      </c>
      <c r="F716" s="14">
        <f t="shared" si="46"/>
        <v>-15.8798828125</v>
      </c>
      <c r="G716" s="15">
        <f t="shared" si="47"/>
        <v>-6.9999694824200986E-2</v>
      </c>
    </row>
    <row r="717" spans="1:7" x14ac:dyDescent="0.25">
      <c r="A717">
        <f t="shared" si="44"/>
        <v>2022</v>
      </c>
      <c r="B717" t="str">
        <f t="shared" si="45"/>
        <v>November</v>
      </c>
      <c r="C717" s="1">
        <v>44867</v>
      </c>
      <c r="D717" s="14">
        <v>3759.68994140625</v>
      </c>
      <c r="E717" s="15">
        <v>25.860000610351602</v>
      </c>
      <c r="F717" s="14">
        <f t="shared" si="46"/>
        <v>-96.41015625</v>
      </c>
      <c r="G717" s="15">
        <f t="shared" si="47"/>
        <v>5.0001144409201004E-2</v>
      </c>
    </row>
    <row r="718" spans="1:7" x14ac:dyDescent="0.25">
      <c r="A718">
        <f t="shared" si="44"/>
        <v>2022</v>
      </c>
      <c r="B718" t="str">
        <f t="shared" si="45"/>
        <v>November</v>
      </c>
      <c r="C718" s="1">
        <v>44868</v>
      </c>
      <c r="D718" s="14">
        <v>3719.88989257812</v>
      </c>
      <c r="E718" s="15">
        <v>25.299999237060501</v>
      </c>
      <c r="F718" s="14">
        <f t="shared" si="46"/>
        <v>-39.800048828130002</v>
      </c>
      <c r="G718" s="15">
        <f t="shared" si="47"/>
        <v>-0.56000137329110089</v>
      </c>
    </row>
    <row r="719" spans="1:7" x14ac:dyDescent="0.25">
      <c r="A719">
        <f t="shared" si="44"/>
        <v>2022</v>
      </c>
      <c r="B719" t="str">
        <f t="shared" si="45"/>
        <v>November</v>
      </c>
      <c r="C719" s="1">
        <v>44869</v>
      </c>
      <c r="D719" s="14">
        <v>3770.55004882812</v>
      </c>
      <c r="E719" s="15">
        <v>24.549999237060501</v>
      </c>
      <c r="F719" s="14">
        <f t="shared" si="46"/>
        <v>50.66015625</v>
      </c>
      <c r="G719" s="15">
        <f t="shared" si="47"/>
        <v>-0.75</v>
      </c>
    </row>
    <row r="720" spans="1:7" x14ac:dyDescent="0.25">
      <c r="A720">
        <f t="shared" si="44"/>
        <v>2022</v>
      </c>
      <c r="B720" t="str">
        <f t="shared" si="45"/>
        <v>November</v>
      </c>
      <c r="C720" s="1">
        <v>44872</v>
      </c>
      <c r="D720" s="14">
        <v>3806.80004882812</v>
      </c>
      <c r="E720" s="15">
        <v>24.350000381469702</v>
      </c>
      <c r="F720" s="14">
        <f t="shared" si="46"/>
        <v>36.25</v>
      </c>
      <c r="G720" s="15">
        <f t="shared" si="47"/>
        <v>-0.199998855590799</v>
      </c>
    </row>
    <row r="721" spans="1:7" x14ac:dyDescent="0.25">
      <c r="A721">
        <f t="shared" si="44"/>
        <v>2022</v>
      </c>
      <c r="B721" t="str">
        <f t="shared" si="45"/>
        <v>November</v>
      </c>
      <c r="C721" s="1">
        <v>44873</v>
      </c>
      <c r="D721" s="14">
        <v>3828.11010742188</v>
      </c>
      <c r="E721" s="15">
        <v>25.540000915527301</v>
      </c>
      <c r="F721" s="14">
        <f t="shared" si="46"/>
        <v>21.310058593760004</v>
      </c>
      <c r="G721" s="15">
        <f t="shared" si="47"/>
        <v>1.1900005340575994</v>
      </c>
    </row>
    <row r="722" spans="1:7" x14ac:dyDescent="0.25">
      <c r="A722">
        <f t="shared" si="44"/>
        <v>2022</v>
      </c>
      <c r="B722" t="str">
        <f t="shared" si="45"/>
        <v>November</v>
      </c>
      <c r="C722" s="1">
        <v>44874</v>
      </c>
      <c r="D722" s="14">
        <v>3748.57006835938</v>
      </c>
      <c r="E722" s="15">
        <v>26.090000152587901</v>
      </c>
      <c r="F722" s="14">
        <f t="shared" si="46"/>
        <v>-79.5400390625</v>
      </c>
      <c r="G722" s="15">
        <f t="shared" si="47"/>
        <v>0.54999923706060017</v>
      </c>
    </row>
    <row r="723" spans="1:7" x14ac:dyDescent="0.25">
      <c r="A723">
        <f t="shared" si="44"/>
        <v>2022</v>
      </c>
      <c r="B723" t="str">
        <f t="shared" si="45"/>
        <v>November</v>
      </c>
      <c r="C723" s="1">
        <v>44875</v>
      </c>
      <c r="D723" s="14">
        <v>3956.3701171875</v>
      </c>
      <c r="E723" s="15">
        <v>23.530000686645501</v>
      </c>
      <c r="F723" s="14">
        <f t="shared" si="46"/>
        <v>207.80004882812</v>
      </c>
      <c r="G723" s="15">
        <f t="shared" si="47"/>
        <v>-2.5599994659424006</v>
      </c>
    </row>
    <row r="724" spans="1:7" x14ac:dyDescent="0.25">
      <c r="A724">
        <f t="shared" si="44"/>
        <v>2022</v>
      </c>
      <c r="B724" t="str">
        <f t="shared" si="45"/>
        <v>November</v>
      </c>
      <c r="C724" s="1">
        <v>44876</v>
      </c>
      <c r="D724" s="14">
        <v>3992.92993164062</v>
      </c>
      <c r="E724" s="15">
        <v>22.5200004577637</v>
      </c>
      <c r="F724" s="14">
        <f t="shared" si="46"/>
        <v>36.559814453119998</v>
      </c>
      <c r="G724" s="15">
        <f t="shared" si="47"/>
        <v>-1.0100002288818004</v>
      </c>
    </row>
    <row r="725" spans="1:7" x14ac:dyDescent="0.25">
      <c r="A725">
        <f t="shared" si="44"/>
        <v>2022</v>
      </c>
      <c r="B725" t="str">
        <f t="shared" si="45"/>
        <v>November</v>
      </c>
      <c r="C725" s="1">
        <v>44879</v>
      </c>
      <c r="D725" s="14">
        <v>3957.25</v>
      </c>
      <c r="E725" s="15">
        <v>23.7299995422363</v>
      </c>
      <c r="F725" s="14">
        <f t="shared" si="46"/>
        <v>-35.679931640619998</v>
      </c>
      <c r="G725" s="15">
        <f t="shared" si="47"/>
        <v>1.2099990844725994</v>
      </c>
    </row>
    <row r="726" spans="1:7" x14ac:dyDescent="0.25">
      <c r="A726">
        <f t="shared" si="44"/>
        <v>2022</v>
      </c>
      <c r="B726" t="str">
        <f t="shared" si="45"/>
        <v>November</v>
      </c>
      <c r="C726" s="1">
        <v>44880</v>
      </c>
      <c r="D726" s="14">
        <v>3991.72998046875</v>
      </c>
      <c r="E726" s="15">
        <v>24.540000915527301</v>
      </c>
      <c r="F726" s="14">
        <f t="shared" si="46"/>
        <v>34.47998046875</v>
      </c>
      <c r="G726" s="15">
        <f t="shared" si="47"/>
        <v>0.81000137329100141</v>
      </c>
    </row>
    <row r="727" spans="1:7" x14ac:dyDescent="0.25">
      <c r="A727">
        <f t="shared" si="44"/>
        <v>2022</v>
      </c>
      <c r="B727" t="str">
        <f t="shared" si="45"/>
        <v>November</v>
      </c>
      <c r="C727" s="1">
        <v>44881</v>
      </c>
      <c r="D727" s="14">
        <v>3958.7900390625</v>
      </c>
      <c r="E727" s="15">
        <v>24.110000610351602</v>
      </c>
      <c r="F727" s="14">
        <f t="shared" si="46"/>
        <v>-32.93994140625</v>
      </c>
      <c r="G727" s="15">
        <f t="shared" si="47"/>
        <v>-0.43000030517569954</v>
      </c>
    </row>
    <row r="728" spans="1:7" x14ac:dyDescent="0.25">
      <c r="A728">
        <f t="shared" si="44"/>
        <v>2022</v>
      </c>
      <c r="B728" t="str">
        <f t="shared" si="45"/>
        <v>November</v>
      </c>
      <c r="C728" s="1">
        <v>44882</v>
      </c>
      <c r="D728" s="14">
        <v>3946.56005859375</v>
      </c>
      <c r="E728" s="15">
        <v>23.930000305175799</v>
      </c>
      <c r="F728" s="14">
        <f t="shared" si="46"/>
        <v>-12.22998046875</v>
      </c>
      <c r="G728" s="15">
        <f t="shared" si="47"/>
        <v>-0.18000030517580257</v>
      </c>
    </row>
    <row r="729" spans="1:7" x14ac:dyDescent="0.25">
      <c r="A729">
        <f t="shared" si="44"/>
        <v>2022</v>
      </c>
      <c r="B729" t="str">
        <f t="shared" si="45"/>
        <v>November</v>
      </c>
      <c r="C729" s="1">
        <v>44883</v>
      </c>
      <c r="D729" s="14">
        <v>3965.34008789062</v>
      </c>
      <c r="E729" s="15">
        <v>23.120000839233398</v>
      </c>
      <c r="F729" s="14">
        <f t="shared" si="46"/>
        <v>18.780029296869998</v>
      </c>
      <c r="G729" s="15">
        <f t="shared" si="47"/>
        <v>-0.80999946594240058</v>
      </c>
    </row>
    <row r="730" spans="1:7" x14ac:dyDescent="0.25">
      <c r="A730">
        <f t="shared" si="44"/>
        <v>2022</v>
      </c>
      <c r="B730" t="str">
        <f t="shared" si="45"/>
        <v>November</v>
      </c>
      <c r="C730" s="1">
        <v>44886</v>
      </c>
      <c r="D730" s="14">
        <v>3949.93994140625</v>
      </c>
      <c r="E730" s="15">
        <v>22.360000610351602</v>
      </c>
      <c r="F730" s="14">
        <f t="shared" si="46"/>
        <v>-15.400146484369998</v>
      </c>
      <c r="G730" s="15">
        <f t="shared" si="47"/>
        <v>-0.76000022888179686</v>
      </c>
    </row>
    <row r="731" spans="1:7" x14ac:dyDescent="0.25">
      <c r="A731">
        <f t="shared" si="44"/>
        <v>2022</v>
      </c>
      <c r="B731" t="str">
        <f t="shared" si="45"/>
        <v>November</v>
      </c>
      <c r="C731" s="1">
        <v>44887</v>
      </c>
      <c r="D731" s="14">
        <v>4003.580078125</v>
      </c>
      <c r="E731" s="15">
        <v>21.290000915527301</v>
      </c>
      <c r="F731" s="14">
        <f t="shared" si="46"/>
        <v>53.64013671875</v>
      </c>
      <c r="G731" s="15">
        <f t="shared" si="47"/>
        <v>-1.0699996948243005</v>
      </c>
    </row>
    <row r="732" spans="1:7" x14ac:dyDescent="0.25">
      <c r="A732">
        <f t="shared" si="44"/>
        <v>2022</v>
      </c>
      <c r="B732" t="str">
        <f t="shared" si="45"/>
        <v>November</v>
      </c>
      <c r="C732" s="1">
        <v>44888</v>
      </c>
      <c r="D732" s="14">
        <v>4027.26000976562</v>
      </c>
      <c r="E732" s="15">
        <v>20.350000381469702</v>
      </c>
      <c r="F732" s="14">
        <f t="shared" si="46"/>
        <v>23.679931640619998</v>
      </c>
      <c r="G732" s="15">
        <f t="shared" si="47"/>
        <v>-0.94000053405759942</v>
      </c>
    </row>
    <row r="733" spans="1:7" x14ac:dyDescent="0.25">
      <c r="A733">
        <f t="shared" si="44"/>
        <v>2022</v>
      </c>
      <c r="B733" t="str">
        <f t="shared" si="45"/>
        <v>November</v>
      </c>
      <c r="C733" s="1">
        <v>44890</v>
      </c>
      <c r="D733" s="14">
        <v>4026.1201171875</v>
      </c>
      <c r="E733" s="15">
        <v>20.5</v>
      </c>
      <c r="F733" s="14">
        <f t="shared" si="46"/>
        <v>-1.1398925781199978</v>
      </c>
      <c r="G733" s="15">
        <f t="shared" si="47"/>
        <v>0.14999961853029831</v>
      </c>
    </row>
    <row r="734" spans="1:7" x14ac:dyDescent="0.25">
      <c r="A734">
        <f t="shared" si="44"/>
        <v>2022</v>
      </c>
      <c r="B734" t="str">
        <f t="shared" si="45"/>
        <v>November</v>
      </c>
      <c r="C734" s="1">
        <v>44893</v>
      </c>
      <c r="D734" s="14">
        <v>3963.93994140625</v>
      </c>
      <c r="E734" s="15">
        <v>22.209999084472699</v>
      </c>
      <c r="F734" s="14">
        <f t="shared" si="46"/>
        <v>-62.18017578125</v>
      </c>
      <c r="G734" s="15">
        <f t="shared" si="47"/>
        <v>1.7099990844726989</v>
      </c>
    </row>
    <row r="735" spans="1:7" x14ac:dyDescent="0.25">
      <c r="A735">
        <f t="shared" si="44"/>
        <v>2022</v>
      </c>
      <c r="B735" t="str">
        <f t="shared" si="45"/>
        <v>November</v>
      </c>
      <c r="C735" s="1">
        <v>44894</v>
      </c>
      <c r="D735" s="14">
        <v>3957.6298828125</v>
      </c>
      <c r="E735" s="15">
        <v>21.889999389648398</v>
      </c>
      <c r="F735" s="14">
        <f t="shared" si="46"/>
        <v>-6.31005859375</v>
      </c>
      <c r="G735" s="15">
        <f t="shared" si="47"/>
        <v>-0.31999969482430046</v>
      </c>
    </row>
    <row r="736" spans="1:7" x14ac:dyDescent="0.25">
      <c r="A736">
        <f t="shared" si="44"/>
        <v>2022</v>
      </c>
      <c r="B736" t="str">
        <f t="shared" si="45"/>
        <v>November</v>
      </c>
      <c r="C736" s="1">
        <v>44895</v>
      </c>
      <c r="D736" s="14">
        <v>4080.11010742188</v>
      </c>
      <c r="E736" s="15">
        <v>20.579999923706101</v>
      </c>
      <c r="F736" s="14">
        <f t="shared" si="46"/>
        <v>122.48022460938</v>
      </c>
      <c r="G736" s="15">
        <f t="shared" si="47"/>
        <v>-1.3099994659422975</v>
      </c>
    </row>
    <row r="737" spans="1:7" x14ac:dyDescent="0.25">
      <c r="A737">
        <f t="shared" si="44"/>
        <v>2022</v>
      </c>
      <c r="B737" t="str">
        <f t="shared" si="45"/>
        <v>December</v>
      </c>
      <c r="C737" s="1">
        <v>44896</v>
      </c>
      <c r="D737" s="14">
        <v>4076.57006835938</v>
      </c>
      <c r="E737" s="15">
        <v>19.840000152587901</v>
      </c>
      <c r="F737" s="14">
        <f t="shared" si="46"/>
        <v>-3.5400390625</v>
      </c>
      <c r="G737" s="15">
        <f t="shared" si="47"/>
        <v>-0.73999977111819959</v>
      </c>
    </row>
    <row r="738" spans="1:7" x14ac:dyDescent="0.25">
      <c r="A738">
        <f t="shared" si="44"/>
        <v>2022</v>
      </c>
      <c r="B738" t="str">
        <f t="shared" si="45"/>
        <v>December</v>
      </c>
      <c r="C738" s="1">
        <v>44897</v>
      </c>
      <c r="D738" s="14">
        <v>4071.69995117188</v>
      </c>
      <c r="E738" s="15">
        <v>19.059999465942401</v>
      </c>
      <c r="F738" s="14">
        <f t="shared" si="46"/>
        <v>-4.8701171875</v>
      </c>
      <c r="G738" s="15">
        <f t="shared" si="47"/>
        <v>-0.78000068664550071</v>
      </c>
    </row>
    <row r="739" spans="1:7" x14ac:dyDescent="0.25">
      <c r="A739">
        <f t="shared" si="44"/>
        <v>2022</v>
      </c>
      <c r="B739" t="str">
        <f t="shared" si="45"/>
        <v>December</v>
      </c>
      <c r="C739" s="1">
        <v>44900</v>
      </c>
      <c r="D739" s="14">
        <v>3998.84008789062</v>
      </c>
      <c r="E739" s="15">
        <v>20.75</v>
      </c>
      <c r="F739" s="14">
        <f t="shared" si="46"/>
        <v>-72.859863281260004</v>
      </c>
      <c r="G739" s="15">
        <f t="shared" si="47"/>
        <v>1.6900005340575994</v>
      </c>
    </row>
    <row r="740" spans="1:7" x14ac:dyDescent="0.25">
      <c r="A740">
        <f t="shared" si="44"/>
        <v>2022</v>
      </c>
      <c r="B740" t="str">
        <f t="shared" si="45"/>
        <v>December</v>
      </c>
      <c r="C740" s="1">
        <v>44901</v>
      </c>
      <c r="D740" s="14">
        <v>3941.26000976562</v>
      </c>
      <c r="E740" s="15">
        <v>22.170000076293899</v>
      </c>
      <c r="F740" s="14">
        <f t="shared" si="46"/>
        <v>-57.580078125</v>
      </c>
      <c r="G740" s="15">
        <f t="shared" si="47"/>
        <v>1.4200000762938991</v>
      </c>
    </row>
    <row r="741" spans="1:7" x14ac:dyDescent="0.25">
      <c r="A741">
        <f t="shared" si="44"/>
        <v>2022</v>
      </c>
      <c r="B741" t="str">
        <f t="shared" si="45"/>
        <v>December</v>
      </c>
      <c r="C741" s="1">
        <v>44902</v>
      </c>
      <c r="D741" s="14">
        <v>3933.919921875</v>
      </c>
      <c r="E741" s="15">
        <v>22.680000305175799</v>
      </c>
      <c r="F741" s="14">
        <f t="shared" si="46"/>
        <v>-7.3400878906199978</v>
      </c>
      <c r="G741" s="15">
        <f t="shared" si="47"/>
        <v>0.51000022888189989</v>
      </c>
    </row>
    <row r="742" spans="1:7" x14ac:dyDescent="0.25">
      <c r="A742">
        <f t="shared" si="44"/>
        <v>2022</v>
      </c>
      <c r="B742" t="str">
        <f t="shared" si="45"/>
        <v>December</v>
      </c>
      <c r="C742" s="1">
        <v>44903</v>
      </c>
      <c r="D742" s="14">
        <v>3963.51000976562</v>
      </c>
      <c r="E742" s="15">
        <v>22.290000915527301</v>
      </c>
      <c r="F742" s="14">
        <f t="shared" si="46"/>
        <v>29.590087890619998</v>
      </c>
      <c r="G742" s="15">
        <f t="shared" si="47"/>
        <v>-0.3899993896484979</v>
      </c>
    </row>
    <row r="743" spans="1:7" x14ac:dyDescent="0.25">
      <c r="A743">
        <f t="shared" si="44"/>
        <v>2022</v>
      </c>
      <c r="B743" t="str">
        <f t="shared" si="45"/>
        <v>December</v>
      </c>
      <c r="C743" s="1">
        <v>44904</v>
      </c>
      <c r="D743" s="14">
        <v>3934.3798828125</v>
      </c>
      <c r="E743" s="15">
        <v>22.829999923706101</v>
      </c>
      <c r="F743" s="14">
        <f t="shared" si="46"/>
        <v>-29.130126953119998</v>
      </c>
      <c r="G743" s="15">
        <f t="shared" si="47"/>
        <v>0.53999900817879976</v>
      </c>
    </row>
    <row r="744" spans="1:7" x14ac:dyDescent="0.25">
      <c r="A744">
        <f t="shared" si="44"/>
        <v>2022</v>
      </c>
      <c r="B744" t="str">
        <f t="shared" si="45"/>
        <v>December</v>
      </c>
      <c r="C744" s="1">
        <v>44907</v>
      </c>
      <c r="D744" s="14">
        <v>3990.56005859375</v>
      </c>
      <c r="E744" s="15">
        <v>25</v>
      </c>
      <c r="F744" s="14">
        <f t="shared" si="46"/>
        <v>56.18017578125</v>
      </c>
      <c r="G744" s="15">
        <f t="shared" si="47"/>
        <v>2.1700000762938991</v>
      </c>
    </row>
    <row r="745" spans="1:7" x14ac:dyDescent="0.25">
      <c r="A745">
        <f t="shared" si="44"/>
        <v>2022</v>
      </c>
      <c r="B745" t="str">
        <f t="shared" si="45"/>
        <v>December</v>
      </c>
      <c r="C745" s="1">
        <v>44908</v>
      </c>
      <c r="D745" s="14">
        <v>4019.64990234375</v>
      </c>
      <c r="E745" s="15">
        <v>22.549999237060501</v>
      </c>
      <c r="F745" s="14">
        <f t="shared" si="46"/>
        <v>29.08984375</v>
      </c>
      <c r="G745" s="15">
        <f t="shared" si="47"/>
        <v>-2.4500007629394993</v>
      </c>
    </row>
    <row r="746" spans="1:7" x14ac:dyDescent="0.25">
      <c r="A746">
        <f t="shared" si="44"/>
        <v>2022</v>
      </c>
      <c r="B746" t="str">
        <f t="shared" si="45"/>
        <v>December</v>
      </c>
      <c r="C746" s="1">
        <v>44909</v>
      </c>
      <c r="D746" s="14">
        <v>3995.32006835938</v>
      </c>
      <c r="E746" s="15">
        <v>21.139999389648398</v>
      </c>
      <c r="F746" s="14">
        <f t="shared" si="46"/>
        <v>-24.329833984369998</v>
      </c>
      <c r="G746" s="15">
        <f t="shared" si="47"/>
        <v>-1.4099998474121023</v>
      </c>
    </row>
    <row r="747" spans="1:7" x14ac:dyDescent="0.25">
      <c r="A747">
        <f t="shared" si="44"/>
        <v>2022</v>
      </c>
      <c r="B747" t="str">
        <f t="shared" si="45"/>
        <v>December</v>
      </c>
      <c r="C747" s="1">
        <v>44910</v>
      </c>
      <c r="D747" s="14">
        <v>3895.75</v>
      </c>
      <c r="E747" s="15">
        <v>22.829999923706101</v>
      </c>
      <c r="F747" s="14">
        <f t="shared" si="46"/>
        <v>-99.570068359380002</v>
      </c>
      <c r="G747" s="15">
        <f t="shared" si="47"/>
        <v>1.6900005340577025</v>
      </c>
    </row>
    <row r="748" spans="1:7" x14ac:dyDescent="0.25">
      <c r="A748">
        <f t="shared" si="44"/>
        <v>2022</v>
      </c>
      <c r="B748" t="str">
        <f t="shared" si="45"/>
        <v>December</v>
      </c>
      <c r="C748" s="1">
        <v>44911</v>
      </c>
      <c r="D748" s="14">
        <v>3852.36010742188</v>
      </c>
      <c r="E748" s="15">
        <v>22.620000839233398</v>
      </c>
      <c r="F748" s="14">
        <f t="shared" si="46"/>
        <v>-43.389892578119998</v>
      </c>
      <c r="G748" s="15">
        <f t="shared" si="47"/>
        <v>-0.20999908447270244</v>
      </c>
    </row>
    <row r="749" spans="1:7" x14ac:dyDescent="0.25">
      <c r="A749">
        <f t="shared" si="44"/>
        <v>2022</v>
      </c>
      <c r="B749" t="str">
        <f t="shared" si="45"/>
        <v>December</v>
      </c>
      <c r="C749" s="1">
        <v>44914</v>
      </c>
      <c r="D749" s="14">
        <v>3817.65991210938</v>
      </c>
      <c r="E749" s="15">
        <v>22.420000076293899</v>
      </c>
      <c r="F749" s="14">
        <f t="shared" si="46"/>
        <v>-34.7001953125</v>
      </c>
      <c r="G749" s="15">
        <f t="shared" si="47"/>
        <v>-0.20000076293949931</v>
      </c>
    </row>
    <row r="750" spans="1:7" x14ac:dyDescent="0.25">
      <c r="A750">
        <f t="shared" si="44"/>
        <v>2022</v>
      </c>
      <c r="B750" t="str">
        <f t="shared" si="45"/>
        <v>December</v>
      </c>
      <c r="C750" s="1">
        <v>44915</v>
      </c>
      <c r="D750" s="14">
        <v>3821.6201171875</v>
      </c>
      <c r="E750" s="15">
        <v>21.4799995422363</v>
      </c>
      <c r="F750" s="14">
        <f t="shared" si="46"/>
        <v>3.9602050781199978</v>
      </c>
      <c r="G750" s="15">
        <f t="shared" si="47"/>
        <v>-0.94000053405759942</v>
      </c>
    </row>
    <row r="751" spans="1:7" x14ac:dyDescent="0.25">
      <c r="A751">
        <f t="shared" si="44"/>
        <v>2022</v>
      </c>
      <c r="B751" t="str">
        <f t="shared" si="45"/>
        <v>December</v>
      </c>
      <c r="C751" s="1">
        <v>44916</v>
      </c>
      <c r="D751" s="14">
        <v>3878.43994140625</v>
      </c>
      <c r="E751" s="15">
        <v>20.069999694824201</v>
      </c>
      <c r="F751" s="14">
        <f t="shared" si="46"/>
        <v>56.81982421875</v>
      </c>
      <c r="G751" s="15">
        <f t="shared" si="47"/>
        <v>-1.4099998474120987</v>
      </c>
    </row>
    <row r="752" spans="1:7" x14ac:dyDescent="0.25">
      <c r="A752">
        <f t="shared" si="44"/>
        <v>2022</v>
      </c>
      <c r="B752" t="str">
        <f t="shared" si="45"/>
        <v>December</v>
      </c>
      <c r="C752" s="1">
        <v>44917</v>
      </c>
      <c r="D752" s="14">
        <v>3822.38989257812</v>
      </c>
      <c r="E752" s="15">
        <v>21.969999313354499</v>
      </c>
      <c r="F752" s="14">
        <f t="shared" si="46"/>
        <v>-56.050048828130002</v>
      </c>
      <c r="G752" s="15">
        <f t="shared" si="47"/>
        <v>1.8999996185302983</v>
      </c>
    </row>
    <row r="753" spans="1:7" x14ac:dyDescent="0.25">
      <c r="A753">
        <f t="shared" si="44"/>
        <v>2022</v>
      </c>
      <c r="B753" t="str">
        <f t="shared" si="45"/>
        <v>December</v>
      </c>
      <c r="C753" s="1">
        <v>44918</v>
      </c>
      <c r="D753" s="14">
        <v>3844.82006835938</v>
      </c>
      <c r="E753" s="15">
        <v>20.870000839233398</v>
      </c>
      <c r="F753" s="14">
        <f t="shared" si="46"/>
        <v>22.430175781260004</v>
      </c>
      <c r="G753" s="15">
        <f t="shared" si="47"/>
        <v>-1.0999984741211009</v>
      </c>
    </row>
    <row r="754" spans="1:7" x14ac:dyDescent="0.25">
      <c r="A754">
        <f t="shared" si="44"/>
        <v>2022</v>
      </c>
      <c r="B754" t="str">
        <f t="shared" si="45"/>
        <v>December</v>
      </c>
      <c r="C754" s="1">
        <v>44922</v>
      </c>
      <c r="D754" s="14">
        <v>3829.25</v>
      </c>
      <c r="E754" s="15">
        <v>21.649999618530298</v>
      </c>
      <c r="F754" s="14">
        <f t="shared" si="46"/>
        <v>-15.570068359380002</v>
      </c>
      <c r="G754" s="15">
        <f t="shared" si="47"/>
        <v>0.77999877929689987</v>
      </c>
    </row>
    <row r="755" spans="1:7" x14ac:dyDescent="0.25">
      <c r="A755">
        <f t="shared" si="44"/>
        <v>2022</v>
      </c>
      <c r="B755" t="str">
        <f t="shared" si="45"/>
        <v>December</v>
      </c>
      <c r="C755" s="1">
        <v>44923</v>
      </c>
      <c r="D755" s="14">
        <v>3783.21997070312</v>
      </c>
      <c r="E755" s="15">
        <v>22.139999389648398</v>
      </c>
      <c r="F755" s="14">
        <f t="shared" si="46"/>
        <v>-46.030029296880002</v>
      </c>
      <c r="G755" s="15">
        <f t="shared" si="47"/>
        <v>0.48999977111810011</v>
      </c>
    </row>
    <row r="756" spans="1:7" x14ac:dyDescent="0.25">
      <c r="A756">
        <f t="shared" si="44"/>
        <v>2022</v>
      </c>
      <c r="B756" t="str">
        <f t="shared" si="45"/>
        <v>December</v>
      </c>
      <c r="C756" s="1">
        <v>44924</v>
      </c>
      <c r="D756" s="14">
        <v>3849.28002929688</v>
      </c>
      <c r="E756" s="15">
        <v>21.440000534057599</v>
      </c>
      <c r="F756" s="14">
        <f t="shared" si="46"/>
        <v>66.060058593760004</v>
      </c>
      <c r="G756" s="15">
        <f t="shared" si="47"/>
        <v>-0.699998855590799</v>
      </c>
    </row>
    <row r="757" spans="1:7" x14ac:dyDescent="0.25">
      <c r="A757">
        <f t="shared" si="44"/>
        <v>2022</v>
      </c>
      <c r="B757" t="str">
        <f t="shared" si="45"/>
        <v>December</v>
      </c>
      <c r="C757" s="1">
        <v>44925</v>
      </c>
      <c r="D757" s="14">
        <v>3839.5</v>
      </c>
      <c r="E757" s="15">
        <v>21.670000076293899</v>
      </c>
      <c r="F757" s="14">
        <f t="shared" si="46"/>
        <v>-9.7800292968800022</v>
      </c>
      <c r="G757" s="15">
        <f t="shared" si="47"/>
        <v>0.2299995422362997</v>
      </c>
    </row>
    <row r="758" spans="1:7" x14ac:dyDescent="0.25">
      <c r="A758">
        <f t="shared" si="44"/>
        <v>2023</v>
      </c>
      <c r="B758" t="str">
        <f t="shared" si="45"/>
        <v>January</v>
      </c>
      <c r="C758" s="1">
        <v>44929</v>
      </c>
      <c r="D758" s="14">
        <v>3824.13989257812</v>
      </c>
      <c r="E758" s="15">
        <v>22.899999618530298</v>
      </c>
      <c r="F758" s="14">
        <f t="shared" si="46"/>
        <v>-15.360107421880002</v>
      </c>
      <c r="G758" s="15">
        <f t="shared" si="47"/>
        <v>1.2299995422363992</v>
      </c>
    </row>
    <row r="759" spans="1:7" x14ac:dyDescent="0.25">
      <c r="A759">
        <f t="shared" si="44"/>
        <v>2023</v>
      </c>
      <c r="B759" t="str">
        <f t="shared" si="45"/>
        <v>January</v>
      </c>
      <c r="C759" s="1">
        <v>44930</v>
      </c>
      <c r="D759" s="14">
        <v>3852.96997070312</v>
      </c>
      <c r="E759" s="15">
        <v>22.0100002288818</v>
      </c>
      <c r="F759" s="14">
        <f t="shared" si="46"/>
        <v>28.830078125</v>
      </c>
      <c r="G759" s="15">
        <f t="shared" si="47"/>
        <v>-0.8899993896484979</v>
      </c>
    </row>
    <row r="760" spans="1:7" x14ac:dyDescent="0.25">
      <c r="A760">
        <f t="shared" si="44"/>
        <v>2023</v>
      </c>
      <c r="B760" t="str">
        <f t="shared" si="45"/>
        <v>January</v>
      </c>
      <c r="C760" s="1">
        <v>44931</v>
      </c>
      <c r="D760" s="14">
        <v>3808.10009765625</v>
      </c>
      <c r="E760" s="15">
        <v>22.459999084472699</v>
      </c>
      <c r="F760" s="14">
        <f t="shared" si="46"/>
        <v>-44.869873046869998</v>
      </c>
      <c r="G760" s="15">
        <f t="shared" si="47"/>
        <v>0.44999885559089847</v>
      </c>
    </row>
    <row r="761" spans="1:7" x14ac:dyDescent="0.25">
      <c r="A761">
        <f t="shared" si="44"/>
        <v>2023</v>
      </c>
      <c r="B761" t="str">
        <f t="shared" si="45"/>
        <v>January</v>
      </c>
      <c r="C761" s="1">
        <v>44932</v>
      </c>
      <c r="D761" s="14">
        <v>3895.080078125</v>
      </c>
      <c r="E761" s="15">
        <v>21.129999160766602</v>
      </c>
      <c r="F761" s="14">
        <f t="shared" si="46"/>
        <v>86.97998046875</v>
      </c>
      <c r="G761" s="15">
        <f t="shared" si="47"/>
        <v>-1.3299999237060973</v>
      </c>
    </row>
    <row r="762" spans="1:7" x14ac:dyDescent="0.25">
      <c r="A762">
        <f t="shared" si="44"/>
        <v>2023</v>
      </c>
      <c r="B762" t="str">
        <f t="shared" si="45"/>
        <v>January</v>
      </c>
      <c r="C762" s="1">
        <v>44935</v>
      </c>
      <c r="D762" s="14">
        <v>3892.09008789062</v>
      </c>
      <c r="E762" s="15">
        <v>21.969999313354499</v>
      </c>
      <c r="F762" s="14">
        <f t="shared" si="46"/>
        <v>-2.9899902343800022</v>
      </c>
      <c r="G762" s="15">
        <f t="shared" si="47"/>
        <v>0.84000015258789773</v>
      </c>
    </row>
    <row r="763" spans="1:7" x14ac:dyDescent="0.25">
      <c r="A763">
        <f t="shared" si="44"/>
        <v>2023</v>
      </c>
      <c r="B763" t="str">
        <f t="shared" si="45"/>
        <v>January</v>
      </c>
      <c r="C763" s="1">
        <v>44936</v>
      </c>
      <c r="D763" s="14">
        <v>3919.25</v>
      </c>
      <c r="E763" s="15">
        <v>20.579999923706101</v>
      </c>
      <c r="F763" s="14">
        <f t="shared" si="46"/>
        <v>27.159912109380002</v>
      </c>
      <c r="G763" s="15">
        <f t="shared" si="47"/>
        <v>-1.3899993896483984</v>
      </c>
    </row>
    <row r="764" spans="1:7" x14ac:dyDescent="0.25">
      <c r="A764">
        <f t="shared" si="44"/>
        <v>2023</v>
      </c>
      <c r="B764" t="str">
        <f t="shared" si="45"/>
        <v>January</v>
      </c>
      <c r="C764" s="1">
        <v>44937</v>
      </c>
      <c r="D764" s="14">
        <v>3969.61010742188</v>
      </c>
      <c r="E764" s="15">
        <v>21.090000152587901</v>
      </c>
      <c r="F764" s="14">
        <f t="shared" si="46"/>
        <v>50.360107421880002</v>
      </c>
      <c r="G764" s="15">
        <f t="shared" si="47"/>
        <v>0.51000022888180041</v>
      </c>
    </row>
    <row r="765" spans="1:7" x14ac:dyDescent="0.25">
      <c r="A765">
        <f t="shared" si="44"/>
        <v>2023</v>
      </c>
      <c r="B765" t="str">
        <f t="shared" si="45"/>
        <v>January</v>
      </c>
      <c r="C765" s="1">
        <v>44938</v>
      </c>
      <c r="D765" s="14">
        <v>3983.169921875</v>
      </c>
      <c r="E765" s="15">
        <v>18.829999923706101</v>
      </c>
      <c r="F765" s="14">
        <f t="shared" si="46"/>
        <v>13.559814453119998</v>
      </c>
      <c r="G765" s="15">
        <f t="shared" si="47"/>
        <v>-2.2600002288818004</v>
      </c>
    </row>
    <row r="766" spans="1:7" x14ac:dyDescent="0.25">
      <c r="A766">
        <f t="shared" si="44"/>
        <v>2023</v>
      </c>
      <c r="B766" t="str">
        <f t="shared" si="45"/>
        <v>January</v>
      </c>
      <c r="C766" s="1">
        <v>44939</v>
      </c>
      <c r="D766" s="14">
        <v>3999.09008789062</v>
      </c>
      <c r="E766" s="15">
        <v>18.350000381469702</v>
      </c>
      <c r="F766" s="14">
        <f t="shared" si="46"/>
        <v>15.920166015619998</v>
      </c>
      <c r="G766" s="15">
        <f t="shared" si="47"/>
        <v>-0.47999954223639918</v>
      </c>
    </row>
    <row r="767" spans="1:7" x14ac:dyDescent="0.25">
      <c r="A767">
        <f t="shared" si="44"/>
        <v>2023</v>
      </c>
      <c r="B767" t="str">
        <f t="shared" si="45"/>
        <v>January</v>
      </c>
      <c r="C767" s="1">
        <v>44943</v>
      </c>
      <c r="D767" s="14">
        <v>3990.96997070312</v>
      </c>
      <c r="E767" s="15">
        <v>19.360000610351602</v>
      </c>
      <c r="F767" s="14">
        <f t="shared" si="46"/>
        <v>-8.1201171875</v>
      </c>
      <c r="G767" s="15">
        <f t="shared" si="47"/>
        <v>1.0100002288818999</v>
      </c>
    </row>
    <row r="768" spans="1:7" x14ac:dyDescent="0.25">
      <c r="A768">
        <f t="shared" si="44"/>
        <v>2023</v>
      </c>
      <c r="B768" t="str">
        <f t="shared" si="45"/>
        <v>January</v>
      </c>
      <c r="C768" s="1">
        <v>44944</v>
      </c>
      <c r="D768" s="14">
        <v>3928.86010742188</v>
      </c>
      <c r="E768" s="15">
        <v>20.340000152587901</v>
      </c>
      <c r="F768" s="14">
        <f t="shared" si="46"/>
        <v>-62.109863281239996</v>
      </c>
      <c r="G768" s="15">
        <f t="shared" si="47"/>
        <v>0.9799995422362997</v>
      </c>
    </row>
    <row r="769" spans="1:7" x14ac:dyDescent="0.25">
      <c r="A769">
        <f t="shared" si="44"/>
        <v>2023</v>
      </c>
      <c r="B769" t="str">
        <f t="shared" si="45"/>
        <v>January</v>
      </c>
      <c r="C769" s="1">
        <v>44945</v>
      </c>
      <c r="D769" s="14">
        <v>3898.85009765625</v>
      </c>
      <c r="E769" s="15">
        <v>20.5200004577637</v>
      </c>
      <c r="F769" s="14">
        <f t="shared" si="46"/>
        <v>-30.010009765630002</v>
      </c>
      <c r="G769" s="15">
        <f t="shared" si="47"/>
        <v>0.18000030517579901</v>
      </c>
    </row>
    <row r="770" spans="1:7" x14ac:dyDescent="0.25">
      <c r="A770">
        <f t="shared" si="44"/>
        <v>2023</v>
      </c>
      <c r="B770" t="str">
        <f t="shared" si="45"/>
        <v>January</v>
      </c>
      <c r="C770" s="1">
        <v>44946</v>
      </c>
      <c r="D770" s="14">
        <v>3972.61010742188</v>
      </c>
      <c r="E770" s="15">
        <v>19.850000381469702</v>
      </c>
      <c r="F770" s="14">
        <f t="shared" si="46"/>
        <v>73.760009765630002</v>
      </c>
      <c r="G770" s="15">
        <f t="shared" si="47"/>
        <v>-0.6700000762939986</v>
      </c>
    </row>
    <row r="771" spans="1:7" x14ac:dyDescent="0.25">
      <c r="A771">
        <f t="shared" ref="A771:A834" si="48">YEAR(C771)</f>
        <v>2023</v>
      </c>
      <c r="B771" t="str">
        <f t="shared" ref="B771:B834" si="49">TEXT(C771,"mmmm")</f>
        <v>January</v>
      </c>
      <c r="C771" s="1">
        <v>44949</v>
      </c>
      <c r="D771" s="14">
        <v>4019.81005859375</v>
      </c>
      <c r="E771" s="15">
        <v>19.809999465942401</v>
      </c>
      <c r="F771" s="14">
        <f t="shared" si="46"/>
        <v>47.199951171869998</v>
      </c>
      <c r="G771" s="15">
        <f t="shared" si="47"/>
        <v>-4.0000915527301117E-2</v>
      </c>
    </row>
    <row r="772" spans="1:7" x14ac:dyDescent="0.25">
      <c r="A772">
        <f t="shared" si="48"/>
        <v>2023</v>
      </c>
      <c r="B772" t="str">
        <f t="shared" si="49"/>
        <v>January</v>
      </c>
      <c r="C772" s="1">
        <v>44950</v>
      </c>
      <c r="D772" s="14">
        <v>4016.94995117188</v>
      </c>
      <c r="E772" s="15">
        <v>19.200000762939499</v>
      </c>
      <c r="F772" s="14">
        <f t="shared" ref="F772:F835" si="50">D772-D771</f>
        <v>-2.8601074218699978</v>
      </c>
      <c r="G772" s="15">
        <f t="shared" ref="G772:G835" si="51">E772-E771</f>
        <v>-0.60999870300290127</v>
      </c>
    </row>
    <row r="773" spans="1:7" x14ac:dyDescent="0.25">
      <c r="A773">
        <f t="shared" si="48"/>
        <v>2023</v>
      </c>
      <c r="B773" t="str">
        <f t="shared" si="49"/>
        <v>January</v>
      </c>
      <c r="C773" s="1">
        <v>44951</v>
      </c>
      <c r="D773" s="14">
        <v>4016.21997070312</v>
      </c>
      <c r="E773" s="15">
        <v>19.079999923706101</v>
      </c>
      <c r="F773" s="14">
        <f t="shared" si="50"/>
        <v>-0.72998046876000444</v>
      </c>
      <c r="G773" s="15">
        <f t="shared" si="51"/>
        <v>-0.12000083923339844</v>
      </c>
    </row>
    <row r="774" spans="1:7" x14ac:dyDescent="0.25">
      <c r="A774">
        <f t="shared" si="48"/>
        <v>2023</v>
      </c>
      <c r="B774" t="str">
        <f t="shared" si="49"/>
        <v>January</v>
      </c>
      <c r="C774" s="1">
        <v>44952</v>
      </c>
      <c r="D774" s="14">
        <v>4060.42993164062</v>
      </c>
      <c r="E774" s="15">
        <v>18.7299995422363</v>
      </c>
      <c r="F774" s="14">
        <f t="shared" si="50"/>
        <v>44.2099609375</v>
      </c>
      <c r="G774" s="15">
        <f t="shared" si="51"/>
        <v>-0.35000038146980117</v>
      </c>
    </row>
    <row r="775" spans="1:7" x14ac:dyDescent="0.25">
      <c r="A775">
        <f t="shared" si="48"/>
        <v>2023</v>
      </c>
      <c r="B775" t="str">
        <f t="shared" si="49"/>
        <v>January</v>
      </c>
      <c r="C775" s="1">
        <v>44953</v>
      </c>
      <c r="D775" s="14">
        <v>4070.56005859375</v>
      </c>
      <c r="E775" s="15">
        <v>18.5100002288818</v>
      </c>
      <c r="F775" s="14">
        <f t="shared" si="50"/>
        <v>10.130126953130002</v>
      </c>
      <c r="G775" s="15">
        <f t="shared" si="51"/>
        <v>-0.21999931335449929</v>
      </c>
    </row>
    <row r="776" spans="1:7" x14ac:dyDescent="0.25">
      <c r="A776">
        <f t="shared" si="48"/>
        <v>2023</v>
      </c>
      <c r="B776" t="str">
        <f t="shared" si="49"/>
        <v>January</v>
      </c>
      <c r="C776" s="1">
        <v>44956</v>
      </c>
      <c r="D776" s="14">
        <v>4017.77001953125</v>
      </c>
      <c r="E776" s="15">
        <v>19.940000534057599</v>
      </c>
      <c r="F776" s="14">
        <f t="shared" si="50"/>
        <v>-52.7900390625</v>
      </c>
      <c r="G776" s="15">
        <f t="shared" si="51"/>
        <v>1.430000305175799</v>
      </c>
    </row>
    <row r="777" spans="1:7" x14ac:dyDescent="0.25">
      <c r="A777">
        <f t="shared" si="48"/>
        <v>2023</v>
      </c>
      <c r="B777" t="str">
        <f t="shared" si="49"/>
        <v>January</v>
      </c>
      <c r="C777" s="1">
        <v>44957</v>
      </c>
      <c r="D777" s="14">
        <v>4076.60009765625</v>
      </c>
      <c r="E777" s="15">
        <v>19.399999618530298</v>
      </c>
      <c r="F777" s="14">
        <f t="shared" si="50"/>
        <v>58.830078125</v>
      </c>
      <c r="G777" s="15">
        <f t="shared" si="51"/>
        <v>-0.54000091552730112</v>
      </c>
    </row>
    <row r="778" spans="1:7" x14ac:dyDescent="0.25">
      <c r="A778">
        <f t="shared" si="48"/>
        <v>2023</v>
      </c>
      <c r="B778" t="str">
        <f t="shared" si="49"/>
        <v>February</v>
      </c>
      <c r="C778" s="1">
        <v>44958</v>
      </c>
      <c r="D778" s="14">
        <v>4119.2099609375</v>
      </c>
      <c r="E778" s="15">
        <v>17.870000839233398</v>
      </c>
      <c r="F778" s="14">
        <f t="shared" si="50"/>
        <v>42.60986328125</v>
      </c>
      <c r="G778" s="15">
        <f t="shared" si="51"/>
        <v>-1.5299987792968999</v>
      </c>
    </row>
    <row r="779" spans="1:7" x14ac:dyDescent="0.25">
      <c r="A779">
        <f t="shared" si="48"/>
        <v>2023</v>
      </c>
      <c r="B779" t="str">
        <f t="shared" si="49"/>
        <v>February</v>
      </c>
      <c r="C779" s="1">
        <v>44959</v>
      </c>
      <c r="D779" s="14">
        <v>4179.759765625</v>
      </c>
      <c r="E779" s="15">
        <v>18.7299995422363</v>
      </c>
      <c r="F779" s="14">
        <f t="shared" si="50"/>
        <v>60.5498046875</v>
      </c>
      <c r="G779" s="15">
        <f t="shared" si="51"/>
        <v>0.85999870300290127</v>
      </c>
    </row>
    <row r="780" spans="1:7" x14ac:dyDescent="0.25">
      <c r="A780">
        <f t="shared" si="48"/>
        <v>2023</v>
      </c>
      <c r="B780" t="str">
        <f t="shared" si="49"/>
        <v>February</v>
      </c>
      <c r="C780" s="1">
        <v>44960</v>
      </c>
      <c r="D780" s="14">
        <v>4136.47998046875</v>
      </c>
      <c r="E780" s="15">
        <v>18.329999923706101</v>
      </c>
      <c r="F780" s="14">
        <f t="shared" si="50"/>
        <v>-43.27978515625</v>
      </c>
      <c r="G780" s="15">
        <f t="shared" si="51"/>
        <v>-0.39999961853019883</v>
      </c>
    </row>
    <row r="781" spans="1:7" x14ac:dyDescent="0.25">
      <c r="A781">
        <f t="shared" si="48"/>
        <v>2023</v>
      </c>
      <c r="B781" t="str">
        <f t="shared" si="49"/>
        <v>February</v>
      </c>
      <c r="C781" s="1">
        <v>44963</v>
      </c>
      <c r="D781" s="14">
        <v>4111.080078125</v>
      </c>
      <c r="E781" s="15">
        <v>19.430000305175799</v>
      </c>
      <c r="F781" s="14">
        <f t="shared" si="50"/>
        <v>-25.39990234375</v>
      </c>
      <c r="G781" s="15">
        <f t="shared" si="51"/>
        <v>1.1000003814696981</v>
      </c>
    </row>
    <row r="782" spans="1:7" x14ac:dyDescent="0.25">
      <c r="A782">
        <f t="shared" si="48"/>
        <v>2023</v>
      </c>
      <c r="B782" t="str">
        <f t="shared" si="49"/>
        <v>February</v>
      </c>
      <c r="C782" s="1">
        <v>44964</v>
      </c>
      <c r="D782" s="14">
        <v>4164</v>
      </c>
      <c r="E782" s="15">
        <v>18.659999847412099</v>
      </c>
      <c r="F782" s="14">
        <f t="shared" si="50"/>
        <v>52.919921875</v>
      </c>
      <c r="G782" s="15">
        <f t="shared" si="51"/>
        <v>-0.7700004577637003</v>
      </c>
    </row>
    <row r="783" spans="1:7" x14ac:dyDescent="0.25">
      <c r="A783">
        <f t="shared" si="48"/>
        <v>2023</v>
      </c>
      <c r="B783" t="str">
        <f t="shared" si="49"/>
        <v>February</v>
      </c>
      <c r="C783" s="1">
        <v>44965</v>
      </c>
      <c r="D783" s="14">
        <v>4117.85986328125</v>
      </c>
      <c r="E783" s="15">
        <v>19.629999160766602</v>
      </c>
      <c r="F783" s="14">
        <f t="shared" si="50"/>
        <v>-46.14013671875</v>
      </c>
      <c r="G783" s="15">
        <f t="shared" si="51"/>
        <v>0.96999931335450285</v>
      </c>
    </row>
    <row r="784" spans="1:7" x14ac:dyDescent="0.25">
      <c r="A784">
        <f t="shared" si="48"/>
        <v>2023</v>
      </c>
      <c r="B784" t="str">
        <f t="shared" si="49"/>
        <v>February</v>
      </c>
      <c r="C784" s="1">
        <v>44966</v>
      </c>
      <c r="D784" s="14">
        <v>4081.5</v>
      </c>
      <c r="E784" s="15">
        <v>20.709999084472699</v>
      </c>
      <c r="F784" s="14">
        <f t="shared" si="50"/>
        <v>-36.35986328125</v>
      </c>
      <c r="G784" s="15">
        <f t="shared" si="51"/>
        <v>1.0799999237060973</v>
      </c>
    </row>
    <row r="785" spans="1:7" x14ac:dyDescent="0.25">
      <c r="A785">
        <f t="shared" si="48"/>
        <v>2023</v>
      </c>
      <c r="B785" t="str">
        <f t="shared" si="49"/>
        <v>February</v>
      </c>
      <c r="C785" s="1">
        <v>44967</v>
      </c>
      <c r="D785" s="14">
        <v>4090.4599609375</v>
      </c>
      <c r="E785" s="15">
        <v>20.530000686645501</v>
      </c>
      <c r="F785" s="14">
        <f t="shared" si="50"/>
        <v>8.9599609375</v>
      </c>
      <c r="G785" s="15">
        <f t="shared" si="51"/>
        <v>-0.17999839782719818</v>
      </c>
    </row>
    <row r="786" spans="1:7" x14ac:dyDescent="0.25">
      <c r="A786">
        <f t="shared" si="48"/>
        <v>2023</v>
      </c>
      <c r="B786" t="str">
        <f t="shared" si="49"/>
        <v>February</v>
      </c>
      <c r="C786" s="1">
        <v>44970</v>
      </c>
      <c r="D786" s="14">
        <v>4137.2900390625</v>
      </c>
      <c r="E786" s="15">
        <v>20.340000152587901</v>
      </c>
      <c r="F786" s="14">
        <f t="shared" si="50"/>
        <v>46.830078125</v>
      </c>
      <c r="G786" s="15">
        <f t="shared" si="51"/>
        <v>-0.19000053405759942</v>
      </c>
    </row>
    <row r="787" spans="1:7" x14ac:dyDescent="0.25">
      <c r="A787">
        <f t="shared" si="48"/>
        <v>2023</v>
      </c>
      <c r="B787" t="str">
        <f t="shared" si="49"/>
        <v>February</v>
      </c>
      <c r="C787" s="1">
        <v>44971</v>
      </c>
      <c r="D787" s="14">
        <v>4136.1298828125</v>
      </c>
      <c r="E787" s="15">
        <v>18.909999847412099</v>
      </c>
      <c r="F787" s="14">
        <f t="shared" si="50"/>
        <v>-1.16015625</v>
      </c>
      <c r="G787" s="15">
        <f t="shared" si="51"/>
        <v>-1.4300003051758026</v>
      </c>
    </row>
    <row r="788" spans="1:7" x14ac:dyDescent="0.25">
      <c r="A788">
        <f t="shared" si="48"/>
        <v>2023</v>
      </c>
      <c r="B788" t="str">
        <f t="shared" si="49"/>
        <v>February</v>
      </c>
      <c r="C788" s="1">
        <v>44972</v>
      </c>
      <c r="D788" s="14">
        <v>4147.60009765625</v>
      </c>
      <c r="E788" s="15">
        <v>18.2299995422363</v>
      </c>
      <c r="F788" s="14">
        <f t="shared" si="50"/>
        <v>11.47021484375</v>
      </c>
      <c r="G788" s="15">
        <f t="shared" si="51"/>
        <v>-0.68000030517579901</v>
      </c>
    </row>
    <row r="789" spans="1:7" x14ac:dyDescent="0.25">
      <c r="A789">
        <f t="shared" si="48"/>
        <v>2023</v>
      </c>
      <c r="B789" t="str">
        <f t="shared" si="49"/>
        <v>February</v>
      </c>
      <c r="C789" s="1">
        <v>44973</v>
      </c>
      <c r="D789" s="14">
        <v>4090.40991210938</v>
      </c>
      <c r="E789" s="15">
        <v>20.170000076293899</v>
      </c>
      <c r="F789" s="14">
        <f t="shared" si="50"/>
        <v>-57.190185546869998</v>
      </c>
      <c r="G789" s="15">
        <f t="shared" si="51"/>
        <v>1.9400005340575994</v>
      </c>
    </row>
    <row r="790" spans="1:7" x14ac:dyDescent="0.25">
      <c r="A790">
        <f t="shared" si="48"/>
        <v>2023</v>
      </c>
      <c r="B790" t="str">
        <f t="shared" si="49"/>
        <v>February</v>
      </c>
      <c r="C790" s="1">
        <v>44974</v>
      </c>
      <c r="D790" s="14">
        <v>4079.09008789062</v>
      </c>
      <c r="E790" s="15">
        <v>20.0200004577637</v>
      </c>
      <c r="F790" s="14">
        <f t="shared" si="50"/>
        <v>-11.319824218760004</v>
      </c>
      <c r="G790" s="15">
        <f t="shared" si="51"/>
        <v>-0.14999961853019883</v>
      </c>
    </row>
    <row r="791" spans="1:7" x14ac:dyDescent="0.25">
      <c r="A791">
        <f t="shared" si="48"/>
        <v>2023</v>
      </c>
      <c r="B791" t="str">
        <f t="shared" si="49"/>
        <v>February</v>
      </c>
      <c r="C791" s="1">
        <v>44978</v>
      </c>
      <c r="D791" s="14">
        <v>3997.34008789062</v>
      </c>
      <c r="E791" s="15">
        <v>22.870000839233398</v>
      </c>
      <c r="F791" s="14">
        <f t="shared" si="50"/>
        <v>-81.75</v>
      </c>
      <c r="G791" s="15">
        <f t="shared" si="51"/>
        <v>2.8500003814696981</v>
      </c>
    </row>
    <row r="792" spans="1:7" x14ac:dyDescent="0.25">
      <c r="A792">
        <f t="shared" si="48"/>
        <v>2023</v>
      </c>
      <c r="B792" t="str">
        <f t="shared" si="49"/>
        <v>February</v>
      </c>
      <c r="C792" s="1">
        <v>44979</v>
      </c>
      <c r="D792" s="14">
        <v>3991.05004882812</v>
      </c>
      <c r="E792" s="15">
        <v>22.290000915527301</v>
      </c>
      <c r="F792" s="14">
        <f t="shared" si="50"/>
        <v>-6.2900390625</v>
      </c>
      <c r="G792" s="15">
        <f t="shared" si="51"/>
        <v>-0.57999992370609732</v>
      </c>
    </row>
    <row r="793" spans="1:7" x14ac:dyDescent="0.25">
      <c r="A793">
        <f t="shared" si="48"/>
        <v>2023</v>
      </c>
      <c r="B793" t="str">
        <f t="shared" si="49"/>
        <v>February</v>
      </c>
      <c r="C793" s="1">
        <v>44980</v>
      </c>
      <c r="D793" s="14">
        <v>4012.32006835938</v>
      </c>
      <c r="E793" s="15">
        <v>21.139999389648398</v>
      </c>
      <c r="F793" s="14">
        <f t="shared" si="50"/>
        <v>21.270019531260004</v>
      </c>
      <c r="G793" s="15">
        <f t="shared" si="51"/>
        <v>-1.1500015258789027</v>
      </c>
    </row>
    <row r="794" spans="1:7" x14ac:dyDescent="0.25">
      <c r="A794">
        <f t="shared" si="48"/>
        <v>2023</v>
      </c>
      <c r="B794" t="str">
        <f t="shared" si="49"/>
        <v>February</v>
      </c>
      <c r="C794" s="1">
        <v>44981</v>
      </c>
      <c r="D794" s="14">
        <v>3970.0400390625</v>
      </c>
      <c r="E794" s="15">
        <v>21.670000076293899</v>
      </c>
      <c r="F794" s="14">
        <f t="shared" si="50"/>
        <v>-42.280029296880002</v>
      </c>
      <c r="G794" s="15">
        <f t="shared" si="51"/>
        <v>0.53000068664550071</v>
      </c>
    </row>
    <row r="795" spans="1:7" x14ac:dyDescent="0.25">
      <c r="A795">
        <f t="shared" si="48"/>
        <v>2023</v>
      </c>
      <c r="B795" t="str">
        <f t="shared" si="49"/>
        <v>February</v>
      </c>
      <c r="C795" s="1">
        <v>44984</v>
      </c>
      <c r="D795" s="14">
        <v>3982.23999023438</v>
      </c>
      <c r="E795" s="15">
        <v>20.950000762939499</v>
      </c>
      <c r="F795" s="14">
        <f t="shared" si="50"/>
        <v>12.199951171880002</v>
      </c>
      <c r="G795" s="15">
        <f t="shared" si="51"/>
        <v>-0.71999931335439982</v>
      </c>
    </row>
    <row r="796" spans="1:7" x14ac:dyDescent="0.25">
      <c r="A796">
        <f t="shared" si="48"/>
        <v>2023</v>
      </c>
      <c r="B796" t="str">
        <f t="shared" si="49"/>
        <v>February</v>
      </c>
      <c r="C796" s="1">
        <v>44985</v>
      </c>
      <c r="D796" s="14">
        <v>3970.14990234375</v>
      </c>
      <c r="E796" s="15">
        <v>20.700000762939499</v>
      </c>
      <c r="F796" s="14">
        <f t="shared" si="50"/>
        <v>-12.090087890630002</v>
      </c>
      <c r="G796" s="15">
        <f t="shared" si="51"/>
        <v>-0.25</v>
      </c>
    </row>
    <row r="797" spans="1:7" x14ac:dyDescent="0.25">
      <c r="A797">
        <f t="shared" si="48"/>
        <v>2023</v>
      </c>
      <c r="B797" t="str">
        <f t="shared" si="49"/>
        <v>March</v>
      </c>
      <c r="C797" s="1">
        <v>44986</v>
      </c>
      <c r="D797" s="14">
        <v>3951.38989257812</v>
      </c>
      <c r="E797" s="15">
        <v>20.579999923706101</v>
      </c>
      <c r="F797" s="14">
        <f t="shared" si="50"/>
        <v>-18.760009765630002</v>
      </c>
      <c r="G797" s="15">
        <f t="shared" si="51"/>
        <v>-0.12000083923339844</v>
      </c>
    </row>
    <row r="798" spans="1:7" x14ac:dyDescent="0.25">
      <c r="A798">
        <f t="shared" si="48"/>
        <v>2023</v>
      </c>
      <c r="B798" t="str">
        <f t="shared" si="49"/>
        <v>March</v>
      </c>
      <c r="C798" s="1">
        <v>44987</v>
      </c>
      <c r="D798" s="14">
        <v>3981.35009765625</v>
      </c>
      <c r="E798" s="15">
        <v>19.590000152587901</v>
      </c>
      <c r="F798" s="14">
        <f t="shared" si="50"/>
        <v>29.960205078130002</v>
      </c>
      <c r="G798" s="15">
        <f t="shared" si="51"/>
        <v>-0.98999977111819959</v>
      </c>
    </row>
    <row r="799" spans="1:7" x14ac:dyDescent="0.25">
      <c r="A799">
        <f t="shared" si="48"/>
        <v>2023</v>
      </c>
      <c r="B799" t="str">
        <f t="shared" si="49"/>
        <v>March</v>
      </c>
      <c r="C799" s="1">
        <v>44988</v>
      </c>
      <c r="D799" s="14">
        <v>4045.63989257812</v>
      </c>
      <c r="E799" s="15">
        <v>18.4899997711182</v>
      </c>
      <c r="F799" s="14">
        <f t="shared" si="50"/>
        <v>64.289794921869998</v>
      </c>
      <c r="G799" s="15">
        <f t="shared" si="51"/>
        <v>-1.1000003814697017</v>
      </c>
    </row>
    <row r="800" spans="1:7" x14ac:dyDescent="0.25">
      <c r="A800">
        <f t="shared" si="48"/>
        <v>2023</v>
      </c>
      <c r="B800" t="str">
        <f t="shared" si="49"/>
        <v>March</v>
      </c>
      <c r="C800" s="1">
        <v>44991</v>
      </c>
      <c r="D800" s="14">
        <v>4048.419921875</v>
      </c>
      <c r="E800" s="15">
        <v>18.610000610351602</v>
      </c>
      <c r="F800" s="14">
        <f t="shared" si="50"/>
        <v>2.7800292968800022</v>
      </c>
      <c r="G800" s="15">
        <f t="shared" si="51"/>
        <v>0.12000083923340199</v>
      </c>
    </row>
    <row r="801" spans="1:7" x14ac:dyDescent="0.25">
      <c r="A801">
        <f t="shared" si="48"/>
        <v>2023</v>
      </c>
      <c r="B801" t="str">
        <f t="shared" si="49"/>
        <v>March</v>
      </c>
      <c r="C801" s="1">
        <v>44992</v>
      </c>
      <c r="D801" s="14">
        <v>3986.3701171875</v>
      </c>
      <c r="E801" s="15">
        <v>19.590000152587901</v>
      </c>
      <c r="F801" s="14">
        <f t="shared" si="50"/>
        <v>-62.0498046875</v>
      </c>
      <c r="G801" s="15">
        <f t="shared" si="51"/>
        <v>0.9799995422362997</v>
      </c>
    </row>
    <row r="802" spans="1:7" x14ac:dyDescent="0.25">
      <c r="A802">
        <f t="shared" si="48"/>
        <v>2023</v>
      </c>
      <c r="B802" t="str">
        <f t="shared" si="49"/>
        <v>March</v>
      </c>
      <c r="C802" s="1">
        <v>44993</v>
      </c>
      <c r="D802" s="14">
        <v>3992.01000976562</v>
      </c>
      <c r="E802" s="15">
        <v>19.110000610351602</v>
      </c>
      <c r="F802" s="14">
        <f t="shared" si="50"/>
        <v>5.6398925781199978</v>
      </c>
      <c r="G802" s="15">
        <f t="shared" si="51"/>
        <v>-0.4799995422362997</v>
      </c>
    </row>
    <row r="803" spans="1:7" x14ac:dyDescent="0.25">
      <c r="A803">
        <f t="shared" si="48"/>
        <v>2023</v>
      </c>
      <c r="B803" t="str">
        <f t="shared" si="49"/>
        <v>March</v>
      </c>
      <c r="C803" s="1">
        <v>44994</v>
      </c>
      <c r="D803" s="14">
        <v>3918.32006835938</v>
      </c>
      <c r="E803" s="15">
        <v>22.610000610351602</v>
      </c>
      <c r="F803" s="14">
        <f t="shared" si="50"/>
        <v>-73.689941406239996</v>
      </c>
      <c r="G803" s="15">
        <f t="shared" si="51"/>
        <v>3.5</v>
      </c>
    </row>
    <row r="804" spans="1:7" x14ac:dyDescent="0.25">
      <c r="A804">
        <f t="shared" si="48"/>
        <v>2023</v>
      </c>
      <c r="B804" t="str">
        <f t="shared" si="49"/>
        <v>March</v>
      </c>
      <c r="C804" s="1">
        <v>44995</v>
      </c>
      <c r="D804" s="14">
        <v>3861.59008789062</v>
      </c>
      <c r="E804" s="15">
        <v>24.799999237060501</v>
      </c>
      <c r="F804" s="14">
        <f t="shared" si="50"/>
        <v>-56.729980468760004</v>
      </c>
      <c r="G804" s="15">
        <f t="shared" si="51"/>
        <v>2.1899986267088991</v>
      </c>
    </row>
    <row r="805" spans="1:7" x14ac:dyDescent="0.25">
      <c r="A805">
        <f t="shared" si="48"/>
        <v>2023</v>
      </c>
      <c r="B805" t="str">
        <f t="shared" si="49"/>
        <v>March</v>
      </c>
      <c r="C805" s="1">
        <v>44998</v>
      </c>
      <c r="D805" s="14">
        <v>3855.76000976562</v>
      </c>
      <c r="E805" s="15">
        <v>26.5200004577637</v>
      </c>
      <c r="F805" s="14">
        <f t="shared" si="50"/>
        <v>-5.830078125</v>
      </c>
      <c r="G805" s="15">
        <f t="shared" si="51"/>
        <v>1.7200012207031996</v>
      </c>
    </row>
    <row r="806" spans="1:7" x14ac:dyDescent="0.25">
      <c r="A806">
        <f t="shared" si="48"/>
        <v>2023</v>
      </c>
      <c r="B806" t="str">
        <f t="shared" si="49"/>
        <v>March</v>
      </c>
      <c r="C806" s="1">
        <v>44999</v>
      </c>
      <c r="D806" s="14">
        <v>3919.2900390625</v>
      </c>
      <c r="E806" s="15">
        <v>23.7299995422363</v>
      </c>
      <c r="F806" s="14">
        <f t="shared" si="50"/>
        <v>63.530029296880002</v>
      </c>
      <c r="G806" s="15">
        <f t="shared" si="51"/>
        <v>-2.7900009155274006</v>
      </c>
    </row>
    <row r="807" spans="1:7" x14ac:dyDescent="0.25">
      <c r="A807">
        <f t="shared" si="48"/>
        <v>2023</v>
      </c>
      <c r="B807" t="str">
        <f t="shared" si="49"/>
        <v>March</v>
      </c>
      <c r="C807" s="1">
        <v>45000</v>
      </c>
      <c r="D807" s="14">
        <v>3891.92993164062</v>
      </c>
      <c r="E807" s="15">
        <v>26.139999389648398</v>
      </c>
      <c r="F807" s="14">
        <f t="shared" si="50"/>
        <v>-27.360107421880002</v>
      </c>
      <c r="G807" s="15">
        <f t="shared" si="51"/>
        <v>2.4099998474120987</v>
      </c>
    </row>
    <row r="808" spans="1:7" x14ac:dyDescent="0.25">
      <c r="A808">
        <f t="shared" si="48"/>
        <v>2023</v>
      </c>
      <c r="B808" t="str">
        <f t="shared" si="49"/>
        <v>March</v>
      </c>
      <c r="C808" s="1">
        <v>45001</v>
      </c>
      <c r="D808" s="14">
        <v>3960.28002929688</v>
      </c>
      <c r="E808" s="15">
        <v>22.9899997711182</v>
      </c>
      <c r="F808" s="14">
        <f t="shared" si="50"/>
        <v>68.350097656260004</v>
      </c>
      <c r="G808" s="15">
        <f t="shared" si="51"/>
        <v>-3.1499996185301988</v>
      </c>
    </row>
    <row r="809" spans="1:7" x14ac:dyDescent="0.25">
      <c r="A809">
        <f t="shared" si="48"/>
        <v>2023</v>
      </c>
      <c r="B809" t="str">
        <f t="shared" si="49"/>
        <v>March</v>
      </c>
      <c r="C809" s="1">
        <v>45002</v>
      </c>
      <c r="D809" s="14">
        <v>3916.63989257812</v>
      </c>
      <c r="E809" s="15">
        <v>25.5100002288818</v>
      </c>
      <c r="F809" s="14">
        <f t="shared" si="50"/>
        <v>-43.640136718760004</v>
      </c>
      <c r="G809" s="15">
        <f t="shared" si="51"/>
        <v>2.5200004577636008</v>
      </c>
    </row>
    <row r="810" spans="1:7" x14ac:dyDescent="0.25">
      <c r="A810">
        <f t="shared" si="48"/>
        <v>2023</v>
      </c>
      <c r="B810" t="str">
        <f t="shared" si="49"/>
        <v>March</v>
      </c>
      <c r="C810" s="1">
        <v>45005</v>
      </c>
      <c r="D810" s="14">
        <v>3951.57006835938</v>
      </c>
      <c r="E810" s="15">
        <v>24.149999618530298</v>
      </c>
      <c r="F810" s="14">
        <f t="shared" si="50"/>
        <v>34.930175781260004</v>
      </c>
      <c r="G810" s="15">
        <f t="shared" si="51"/>
        <v>-1.3600006103515021</v>
      </c>
    </row>
    <row r="811" spans="1:7" x14ac:dyDescent="0.25">
      <c r="A811">
        <f t="shared" si="48"/>
        <v>2023</v>
      </c>
      <c r="B811" t="str">
        <f t="shared" si="49"/>
        <v>March</v>
      </c>
      <c r="C811" s="1">
        <v>45006</v>
      </c>
      <c r="D811" s="14">
        <v>4002.8701171875</v>
      </c>
      <c r="E811" s="15">
        <v>21.379999160766602</v>
      </c>
      <c r="F811" s="14">
        <f t="shared" si="50"/>
        <v>51.300048828119998</v>
      </c>
      <c r="G811" s="15">
        <f t="shared" si="51"/>
        <v>-2.7700004577636967</v>
      </c>
    </row>
    <row r="812" spans="1:7" x14ac:dyDescent="0.25">
      <c r="A812">
        <f t="shared" si="48"/>
        <v>2023</v>
      </c>
      <c r="B812" t="str">
        <f t="shared" si="49"/>
        <v>March</v>
      </c>
      <c r="C812" s="1">
        <v>45007</v>
      </c>
      <c r="D812" s="14">
        <v>3936.96997070312</v>
      </c>
      <c r="E812" s="15">
        <v>22.2600002288818</v>
      </c>
      <c r="F812" s="14">
        <f t="shared" si="50"/>
        <v>-65.900146484380002</v>
      </c>
      <c r="G812" s="15">
        <f t="shared" si="51"/>
        <v>0.88000106811519885</v>
      </c>
    </row>
    <row r="813" spans="1:7" x14ac:dyDescent="0.25">
      <c r="A813">
        <f t="shared" si="48"/>
        <v>2023</v>
      </c>
      <c r="B813" t="str">
        <f t="shared" si="49"/>
        <v>March</v>
      </c>
      <c r="C813" s="1">
        <v>45008</v>
      </c>
      <c r="D813" s="14">
        <v>3948.71997070312</v>
      </c>
      <c r="E813" s="15">
        <v>22.610000610351602</v>
      </c>
      <c r="F813" s="14">
        <f t="shared" si="50"/>
        <v>11.75</v>
      </c>
      <c r="G813" s="15">
        <f t="shared" si="51"/>
        <v>0.35000038146980117</v>
      </c>
    </row>
    <row r="814" spans="1:7" x14ac:dyDescent="0.25">
      <c r="A814">
        <f t="shared" si="48"/>
        <v>2023</v>
      </c>
      <c r="B814" t="str">
        <f t="shared" si="49"/>
        <v>March</v>
      </c>
      <c r="C814" s="1">
        <v>45009</v>
      </c>
      <c r="D814" s="14">
        <v>3970.98999023438</v>
      </c>
      <c r="E814" s="15">
        <v>21.7399997711182</v>
      </c>
      <c r="F814" s="14">
        <f t="shared" si="50"/>
        <v>22.270019531260004</v>
      </c>
      <c r="G814" s="15">
        <f t="shared" si="51"/>
        <v>-0.87000083923340199</v>
      </c>
    </row>
    <row r="815" spans="1:7" x14ac:dyDescent="0.25">
      <c r="A815">
        <f t="shared" si="48"/>
        <v>2023</v>
      </c>
      <c r="B815" t="str">
        <f t="shared" si="49"/>
        <v>March</v>
      </c>
      <c r="C815" s="1">
        <v>45012</v>
      </c>
      <c r="D815" s="14">
        <v>3977.53002929688</v>
      </c>
      <c r="E815" s="15">
        <v>20.600000381469702</v>
      </c>
      <c r="F815" s="14">
        <f t="shared" si="50"/>
        <v>6.5400390625</v>
      </c>
      <c r="G815" s="15">
        <f t="shared" si="51"/>
        <v>-1.1399993896484979</v>
      </c>
    </row>
    <row r="816" spans="1:7" x14ac:dyDescent="0.25">
      <c r="A816">
        <f t="shared" si="48"/>
        <v>2023</v>
      </c>
      <c r="B816" t="str">
        <f t="shared" si="49"/>
        <v>March</v>
      </c>
      <c r="C816" s="1">
        <v>45013</v>
      </c>
      <c r="D816" s="14">
        <v>3971.27001953125</v>
      </c>
      <c r="E816" s="15">
        <v>19.969999313354499</v>
      </c>
      <c r="F816" s="14">
        <f t="shared" si="50"/>
        <v>-6.2600097656300022</v>
      </c>
      <c r="G816" s="15">
        <f t="shared" si="51"/>
        <v>-0.6300010681152024</v>
      </c>
    </row>
    <row r="817" spans="1:7" x14ac:dyDescent="0.25">
      <c r="A817">
        <f t="shared" si="48"/>
        <v>2023</v>
      </c>
      <c r="B817" t="str">
        <f t="shared" si="49"/>
        <v>March</v>
      </c>
      <c r="C817" s="1">
        <v>45014</v>
      </c>
      <c r="D817" s="14">
        <v>4027.81005859375</v>
      </c>
      <c r="E817" s="15">
        <v>19.120000839233398</v>
      </c>
      <c r="F817" s="14">
        <f t="shared" si="50"/>
        <v>56.5400390625</v>
      </c>
      <c r="G817" s="15">
        <f t="shared" si="51"/>
        <v>-0.84999847412110086</v>
      </c>
    </row>
    <row r="818" spans="1:7" x14ac:dyDescent="0.25">
      <c r="A818">
        <f t="shared" si="48"/>
        <v>2023</v>
      </c>
      <c r="B818" t="str">
        <f t="shared" si="49"/>
        <v>March</v>
      </c>
      <c r="C818" s="1">
        <v>45015</v>
      </c>
      <c r="D818" s="14">
        <v>4050.830078125</v>
      </c>
      <c r="E818" s="15">
        <v>19.0200004577637</v>
      </c>
      <c r="F818" s="14">
        <f t="shared" si="50"/>
        <v>23.02001953125</v>
      </c>
      <c r="G818" s="15">
        <f t="shared" si="51"/>
        <v>-0.10000038146969814</v>
      </c>
    </row>
    <row r="819" spans="1:7" x14ac:dyDescent="0.25">
      <c r="A819">
        <f t="shared" si="48"/>
        <v>2023</v>
      </c>
      <c r="B819" t="str">
        <f t="shared" si="49"/>
        <v>March</v>
      </c>
      <c r="C819" s="1">
        <v>45016</v>
      </c>
      <c r="D819" s="14">
        <v>4109.31005859375</v>
      </c>
      <c r="E819" s="15">
        <v>18.700000762939499</v>
      </c>
      <c r="F819" s="14">
        <f t="shared" si="50"/>
        <v>58.47998046875</v>
      </c>
      <c r="G819" s="15">
        <f t="shared" si="51"/>
        <v>-0.31999969482420099</v>
      </c>
    </row>
    <row r="820" spans="1:7" x14ac:dyDescent="0.25">
      <c r="A820">
        <f t="shared" si="48"/>
        <v>2023</v>
      </c>
      <c r="B820" t="str">
        <f t="shared" si="49"/>
        <v>April</v>
      </c>
      <c r="C820" s="1">
        <v>45019</v>
      </c>
      <c r="D820" s="14">
        <v>4124.509765625</v>
      </c>
      <c r="E820" s="15">
        <v>18.549999237060501</v>
      </c>
      <c r="F820" s="14">
        <f t="shared" si="50"/>
        <v>15.19970703125</v>
      </c>
      <c r="G820" s="15">
        <f t="shared" si="51"/>
        <v>-0.15000152587899862</v>
      </c>
    </row>
    <row r="821" spans="1:7" x14ac:dyDescent="0.25">
      <c r="A821">
        <f t="shared" si="48"/>
        <v>2023</v>
      </c>
      <c r="B821" t="str">
        <f t="shared" si="49"/>
        <v>April</v>
      </c>
      <c r="C821" s="1">
        <v>45020</v>
      </c>
      <c r="D821" s="14">
        <v>4100.60009765625</v>
      </c>
      <c r="E821" s="15">
        <v>19</v>
      </c>
      <c r="F821" s="14">
        <f t="shared" si="50"/>
        <v>-23.90966796875</v>
      </c>
      <c r="G821" s="15">
        <f t="shared" si="51"/>
        <v>0.45000076293949931</v>
      </c>
    </row>
    <row r="822" spans="1:7" x14ac:dyDescent="0.25">
      <c r="A822">
        <f t="shared" si="48"/>
        <v>2023</v>
      </c>
      <c r="B822" t="str">
        <f t="shared" si="49"/>
        <v>April</v>
      </c>
      <c r="C822" s="1">
        <v>45021</v>
      </c>
      <c r="D822" s="14">
        <v>4090.3798828125</v>
      </c>
      <c r="E822" s="15">
        <v>19.079999923706101</v>
      </c>
      <c r="F822" s="14">
        <f t="shared" si="50"/>
        <v>-10.22021484375</v>
      </c>
      <c r="G822" s="15">
        <f t="shared" si="51"/>
        <v>7.9999923706100873E-2</v>
      </c>
    </row>
    <row r="823" spans="1:7" x14ac:dyDescent="0.25">
      <c r="A823">
        <f t="shared" si="48"/>
        <v>2023</v>
      </c>
      <c r="B823" t="str">
        <f t="shared" si="49"/>
        <v>April</v>
      </c>
      <c r="C823" s="1">
        <v>45022</v>
      </c>
      <c r="D823" s="14">
        <v>4105.02001953125</v>
      </c>
      <c r="E823" s="15">
        <v>18.399999618530298</v>
      </c>
      <c r="F823" s="14">
        <f t="shared" si="50"/>
        <v>14.64013671875</v>
      </c>
      <c r="G823" s="15">
        <f t="shared" si="51"/>
        <v>-0.68000030517580257</v>
      </c>
    </row>
    <row r="824" spans="1:7" x14ac:dyDescent="0.25">
      <c r="A824">
        <f t="shared" si="48"/>
        <v>2023</v>
      </c>
      <c r="B824" t="str">
        <f t="shared" si="49"/>
        <v>April</v>
      </c>
      <c r="C824" s="1">
        <v>45026</v>
      </c>
      <c r="D824" s="14">
        <v>4109.10986328125</v>
      </c>
      <c r="E824" s="15">
        <v>18.969999313354499</v>
      </c>
      <c r="F824" s="14">
        <f t="shared" si="50"/>
        <v>4.08984375</v>
      </c>
      <c r="G824" s="15">
        <f t="shared" si="51"/>
        <v>0.56999969482420099</v>
      </c>
    </row>
    <row r="825" spans="1:7" x14ac:dyDescent="0.25">
      <c r="A825">
        <f t="shared" si="48"/>
        <v>2023</v>
      </c>
      <c r="B825" t="str">
        <f t="shared" si="49"/>
        <v>April</v>
      </c>
      <c r="C825" s="1">
        <v>45027</v>
      </c>
      <c r="D825" s="14">
        <v>4108.93994140625</v>
      </c>
      <c r="E825" s="15">
        <v>19.100000381469702</v>
      </c>
      <c r="F825" s="14">
        <f t="shared" si="50"/>
        <v>-0.169921875</v>
      </c>
      <c r="G825" s="15">
        <f t="shared" si="51"/>
        <v>0.1300010681152024</v>
      </c>
    </row>
    <row r="826" spans="1:7" x14ac:dyDescent="0.25">
      <c r="A826">
        <f t="shared" si="48"/>
        <v>2023</v>
      </c>
      <c r="B826" t="str">
        <f t="shared" si="49"/>
        <v>April</v>
      </c>
      <c r="C826" s="1">
        <v>45028</v>
      </c>
      <c r="D826" s="14">
        <v>4091.94995117188</v>
      </c>
      <c r="E826" s="15">
        <v>19.090000152587901</v>
      </c>
      <c r="F826" s="14">
        <f t="shared" si="50"/>
        <v>-16.989990234369998</v>
      </c>
      <c r="G826" s="15">
        <f t="shared" si="51"/>
        <v>-1.000022888180041E-2</v>
      </c>
    </row>
    <row r="827" spans="1:7" x14ac:dyDescent="0.25">
      <c r="A827">
        <f t="shared" si="48"/>
        <v>2023</v>
      </c>
      <c r="B827" t="str">
        <f t="shared" si="49"/>
        <v>April</v>
      </c>
      <c r="C827" s="1">
        <v>45029</v>
      </c>
      <c r="D827" s="14">
        <v>4146.22021484375</v>
      </c>
      <c r="E827" s="15">
        <v>17.799999237060501</v>
      </c>
      <c r="F827" s="14">
        <f t="shared" si="50"/>
        <v>54.270263671869998</v>
      </c>
      <c r="G827" s="15">
        <f t="shared" si="51"/>
        <v>-1.2900009155274006</v>
      </c>
    </row>
    <row r="828" spans="1:7" x14ac:dyDescent="0.25">
      <c r="A828">
        <f t="shared" si="48"/>
        <v>2023</v>
      </c>
      <c r="B828" t="str">
        <f t="shared" si="49"/>
        <v>April</v>
      </c>
      <c r="C828" s="1">
        <v>45030</v>
      </c>
      <c r="D828" s="14">
        <v>4137.64013671875</v>
      </c>
      <c r="E828" s="15">
        <v>17.069999694824201</v>
      </c>
      <c r="F828" s="14">
        <f t="shared" si="50"/>
        <v>-8.580078125</v>
      </c>
      <c r="G828" s="15">
        <f t="shared" si="51"/>
        <v>-0.7299995422362997</v>
      </c>
    </row>
    <row r="829" spans="1:7" x14ac:dyDescent="0.25">
      <c r="A829">
        <f t="shared" si="48"/>
        <v>2023</v>
      </c>
      <c r="B829" t="str">
        <f t="shared" si="49"/>
        <v>April</v>
      </c>
      <c r="C829" s="1">
        <v>45033</v>
      </c>
      <c r="D829" s="14">
        <v>4151.31982421875</v>
      </c>
      <c r="E829" s="15">
        <v>16.950000762939499</v>
      </c>
      <c r="F829" s="14">
        <f t="shared" si="50"/>
        <v>13.6796875</v>
      </c>
      <c r="G829" s="15">
        <f t="shared" si="51"/>
        <v>-0.11999893188470168</v>
      </c>
    </row>
    <row r="830" spans="1:7" x14ac:dyDescent="0.25">
      <c r="A830">
        <f t="shared" si="48"/>
        <v>2023</v>
      </c>
      <c r="B830" t="str">
        <f t="shared" si="49"/>
        <v>April</v>
      </c>
      <c r="C830" s="1">
        <v>45034</v>
      </c>
      <c r="D830" s="14">
        <v>4154.8701171875</v>
      </c>
      <c r="E830" s="15">
        <v>16.829999923706101</v>
      </c>
      <c r="F830" s="14">
        <f t="shared" si="50"/>
        <v>3.55029296875</v>
      </c>
      <c r="G830" s="15">
        <f t="shared" si="51"/>
        <v>-0.12000083923339844</v>
      </c>
    </row>
    <row r="831" spans="1:7" x14ac:dyDescent="0.25">
      <c r="A831">
        <f t="shared" si="48"/>
        <v>2023</v>
      </c>
      <c r="B831" t="str">
        <f t="shared" si="49"/>
        <v>April</v>
      </c>
      <c r="C831" s="1">
        <v>45035</v>
      </c>
      <c r="D831" s="14">
        <v>4154.52001953125</v>
      </c>
      <c r="E831" s="15">
        <v>16.459999084472699</v>
      </c>
      <c r="F831" s="14">
        <f t="shared" si="50"/>
        <v>-0.35009765625</v>
      </c>
      <c r="G831" s="15">
        <f t="shared" si="51"/>
        <v>-0.37000083923340199</v>
      </c>
    </row>
    <row r="832" spans="1:7" x14ac:dyDescent="0.25">
      <c r="A832">
        <f t="shared" si="48"/>
        <v>2023</v>
      </c>
      <c r="B832" t="str">
        <f t="shared" si="49"/>
        <v>April</v>
      </c>
      <c r="C832" s="1">
        <v>45036</v>
      </c>
      <c r="D832" s="14">
        <v>4129.7900390625</v>
      </c>
      <c r="E832" s="15">
        <v>17.170000076293899</v>
      </c>
      <c r="F832" s="14">
        <f t="shared" si="50"/>
        <v>-24.72998046875</v>
      </c>
      <c r="G832" s="15">
        <f t="shared" si="51"/>
        <v>0.71000099182120024</v>
      </c>
    </row>
    <row r="833" spans="1:7" x14ac:dyDescent="0.25">
      <c r="A833">
        <f t="shared" si="48"/>
        <v>2023</v>
      </c>
      <c r="B833" t="str">
        <f t="shared" si="49"/>
        <v>April</v>
      </c>
      <c r="C833" s="1">
        <v>45037</v>
      </c>
      <c r="D833" s="14">
        <v>4133.52001953125</v>
      </c>
      <c r="E833" s="15">
        <v>16.7700004577637</v>
      </c>
      <c r="F833" s="14">
        <f t="shared" si="50"/>
        <v>3.72998046875</v>
      </c>
      <c r="G833" s="15">
        <f t="shared" si="51"/>
        <v>-0.39999961853019883</v>
      </c>
    </row>
    <row r="834" spans="1:7" x14ac:dyDescent="0.25">
      <c r="A834">
        <f t="shared" si="48"/>
        <v>2023</v>
      </c>
      <c r="B834" t="str">
        <f t="shared" si="49"/>
        <v>April</v>
      </c>
      <c r="C834" s="1">
        <v>45040</v>
      </c>
      <c r="D834" s="14">
        <v>4137.0400390625</v>
      </c>
      <c r="E834" s="15">
        <v>16.889999389648398</v>
      </c>
      <c r="F834" s="14">
        <f t="shared" si="50"/>
        <v>3.52001953125</v>
      </c>
      <c r="G834" s="15">
        <f t="shared" si="51"/>
        <v>0.11999893188469812</v>
      </c>
    </row>
    <row r="835" spans="1:7" x14ac:dyDescent="0.25">
      <c r="A835">
        <f t="shared" ref="A835:A898" si="52">YEAR(C835)</f>
        <v>2023</v>
      </c>
      <c r="B835" t="str">
        <f t="shared" ref="B835:B898" si="53">TEXT(C835,"mmmm")</f>
        <v>April</v>
      </c>
      <c r="C835" s="1">
        <v>45041</v>
      </c>
      <c r="D835" s="14">
        <v>4071.6298828125</v>
      </c>
      <c r="E835" s="15">
        <v>18.7600002288818</v>
      </c>
      <c r="F835" s="14">
        <f t="shared" si="50"/>
        <v>-65.41015625</v>
      </c>
      <c r="G835" s="15">
        <f t="shared" si="51"/>
        <v>1.870000839233402</v>
      </c>
    </row>
    <row r="836" spans="1:7" x14ac:dyDescent="0.25">
      <c r="A836">
        <f t="shared" si="52"/>
        <v>2023</v>
      </c>
      <c r="B836" t="str">
        <f t="shared" si="53"/>
        <v>April</v>
      </c>
      <c r="C836" s="1">
        <v>45042</v>
      </c>
      <c r="D836" s="14">
        <v>4055.98999023438</v>
      </c>
      <c r="E836" s="15">
        <v>18.840000152587901</v>
      </c>
      <c r="F836" s="14">
        <f t="shared" ref="F836:F899" si="54">D836-D835</f>
        <v>-15.639892578119998</v>
      </c>
      <c r="G836" s="15">
        <f t="shared" ref="G836:G899" si="55">E836-E835</f>
        <v>7.9999923706100873E-2</v>
      </c>
    </row>
    <row r="837" spans="1:7" x14ac:dyDescent="0.25">
      <c r="A837">
        <f t="shared" si="52"/>
        <v>2023</v>
      </c>
      <c r="B837" t="str">
        <f t="shared" si="53"/>
        <v>April</v>
      </c>
      <c r="C837" s="1">
        <v>45043</v>
      </c>
      <c r="D837" s="14">
        <v>4135.35009765625</v>
      </c>
      <c r="E837" s="15">
        <v>17.030000686645501</v>
      </c>
      <c r="F837" s="14">
        <f t="shared" si="54"/>
        <v>79.360107421869998</v>
      </c>
      <c r="G837" s="15">
        <f t="shared" si="55"/>
        <v>-1.8099994659424006</v>
      </c>
    </row>
    <row r="838" spans="1:7" x14ac:dyDescent="0.25">
      <c r="A838">
        <f t="shared" si="52"/>
        <v>2023</v>
      </c>
      <c r="B838" t="str">
        <f t="shared" si="53"/>
        <v>April</v>
      </c>
      <c r="C838" s="1">
        <v>45044</v>
      </c>
      <c r="D838" s="14">
        <v>4169.47998046875</v>
      </c>
      <c r="E838" s="15">
        <v>15.7799997329712</v>
      </c>
      <c r="F838" s="14">
        <f t="shared" si="54"/>
        <v>34.1298828125</v>
      </c>
      <c r="G838" s="15">
        <f t="shared" si="55"/>
        <v>-1.2500009536743004</v>
      </c>
    </row>
    <row r="839" spans="1:7" x14ac:dyDescent="0.25">
      <c r="A839">
        <f t="shared" si="52"/>
        <v>2023</v>
      </c>
      <c r="B839" t="str">
        <f t="shared" si="53"/>
        <v>May</v>
      </c>
      <c r="C839" s="1">
        <v>45047</v>
      </c>
      <c r="D839" s="14">
        <v>4167.8701171875</v>
      </c>
      <c r="E839" s="15">
        <v>16.079999923706101</v>
      </c>
      <c r="F839" s="14">
        <f t="shared" si="54"/>
        <v>-1.60986328125</v>
      </c>
      <c r="G839" s="15">
        <f t="shared" si="55"/>
        <v>0.30000019073490058</v>
      </c>
    </row>
    <row r="840" spans="1:7" x14ac:dyDescent="0.25">
      <c r="A840">
        <f t="shared" si="52"/>
        <v>2023</v>
      </c>
      <c r="B840" t="str">
        <f t="shared" si="53"/>
        <v>May</v>
      </c>
      <c r="C840" s="1">
        <v>45048</v>
      </c>
      <c r="D840" s="14">
        <v>4119.580078125</v>
      </c>
      <c r="E840" s="15">
        <v>17.780000686645501</v>
      </c>
      <c r="F840" s="14">
        <f t="shared" si="54"/>
        <v>-48.2900390625</v>
      </c>
      <c r="G840" s="15">
        <f t="shared" si="55"/>
        <v>1.7000007629393998</v>
      </c>
    </row>
    <row r="841" spans="1:7" x14ac:dyDescent="0.25">
      <c r="A841">
        <f t="shared" si="52"/>
        <v>2023</v>
      </c>
      <c r="B841" t="str">
        <f t="shared" si="53"/>
        <v>May</v>
      </c>
      <c r="C841" s="1">
        <v>45049</v>
      </c>
      <c r="D841" s="14">
        <v>4090.75</v>
      </c>
      <c r="E841" s="15">
        <v>18.340000152587901</v>
      </c>
      <c r="F841" s="14">
        <f t="shared" si="54"/>
        <v>-28.830078125</v>
      </c>
      <c r="G841" s="15">
        <f t="shared" si="55"/>
        <v>0.55999946594240058</v>
      </c>
    </row>
    <row r="842" spans="1:7" x14ac:dyDescent="0.25">
      <c r="A842">
        <f t="shared" si="52"/>
        <v>2023</v>
      </c>
      <c r="B842" t="str">
        <f t="shared" si="53"/>
        <v>May</v>
      </c>
      <c r="C842" s="1">
        <v>45050</v>
      </c>
      <c r="D842" s="14">
        <v>4061.21997070312</v>
      </c>
      <c r="E842" s="15">
        <v>20.090000152587901</v>
      </c>
      <c r="F842" s="14">
        <f t="shared" si="54"/>
        <v>-29.530029296880002</v>
      </c>
      <c r="G842" s="15">
        <f t="shared" si="55"/>
        <v>1.75</v>
      </c>
    </row>
    <row r="843" spans="1:7" x14ac:dyDescent="0.25">
      <c r="A843">
        <f t="shared" si="52"/>
        <v>2023</v>
      </c>
      <c r="B843" t="str">
        <f t="shared" si="53"/>
        <v>May</v>
      </c>
      <c r="C843" s="1">
        <v>45051</v>
      </c>
      <c r="D843" s="14">
        <v>4136.25</v>
      </c>
      <c r="E843" s="15">
        <v>17.190000534057599</v>
      </c>
      <c r="F843" s="14">
        <f t="shared" si="54"/>
        <v>75.030029296880002</v>
      </c>
      <c r="G843" s="15">
        <f t="shared" si="55"/>
        <v>-2.8999996185303019</v>
      </c>
    </row>
    <row r="844" spans="1:7" x14ac:dyDescent="0.25">
      <c r="A844">
        <f t="shared" si="52"/>
        <v>2023</v>
      </c>
      <c r="B844" t="str">
        <f t="shared" si="53"/>
        <v>May</v>
      </c>
      <c r="C844" s="1">
        <v>45054</v>
      </c>
      <c r="D844" s="14">
        <v>4138.1201171875</v>
      </c>
      <c r="E844" s="15">
        <v>16.9799995422363</v>
      </c>
      <c r="F844" s="14">
        <f t="shared" si="54"/>
        <v>1.8701171875</v>
      </c>
      <c r="G844" s="15">
        <f t="shared" si="55"/>
        <v>-0.21000099182129972</v>
      </c>
    </row>
    <row r="845" spans="1:7" x14ac:dyDescent="0.25">
      <c r="A845">
        <f t="shared" si="52"/>
        <v>2023</v>
      </c>
      <c r="B845" t="str">
        <f t="shared" si="53"/>
        <v>May</v>
      </c>
      <c r="C845" s="1">
        <v>45055</v>
      </c>
      <c r="D845" s="14">
        <v>4119.169921875</v>
      </c>
      <c r="E845" s="15">
        <v>17.709999084472699</v>
      </c>
      <c r="F845" s="14">
        <f t="shared" si="54"/>
        <v>-18.9501953125</v>
      </c>
      <c r="G845" s="15">
        <f t="shared" si="55"/>
        <v>0.72999954223639918</v>
      </c>
    </row>
    <row r="846" spans="1:7" x14ac:dyDescent="0.25">
      <c r="A846">
        <f t="shared" si="52"/>
        <v>2023</v>
      </c>
      <c r="B846" t="str">
        <f t="shared" si="53"/>
        <v>May</v>
      </c>
      <c r="C846" s="1">
        <v>45056</v>
      </c>
      <c r="D846" s="14">
        <v>4137.64013671875</v>
      </c>
      <c r="E846" s="15">
        <v>16.940000534057599</v>
      </c>
      <c r="F846" s="14">
        <f t="shared" si="54"/>
        <v>18.47021484375</v>
      </c>
      <c r="G846" s="15">
        <f t="shared" si="55"/>
        <v>-0.76999855041509946</v>
      </c>
    </row>
    <row r="847" spans="1:7" x14ac:dyDescent="0.25">
      <c r="A847">
        <f t="shared" si="52"/>
        <v>2023</v>
      </c>
      <c r="B847" t="str">
        <f t="shared" si="53"/>
        <v>May</v>
      </c>
      <c r="C847" s="1">
        <v>45057</v>
      </c>
      <c r="D847" s="14">
        <v>4130.6201171875</v>
      </c>
      <c r="E847" s="15">
        <v>16.930000305175799</v>
      </c>
      <c r="F847" s="14">
        <f t="shared" si="54"/>
        <v>-7.02001953125</v>
      </c>
      <c r="G847" s="15">
        <f t="shared" si="55"/>
        <v>-1.000022888180041E-2</v>
      </c>
    </row>
    <row r="848" spans="1:7" x14ac:dyDescent="0.25">
      <c r="A848">
        <f t="shared" si="52"/>
        <v>2023</v>
      </c>
      <c r="B848" t="str">
        <f t="shared" si="53"/>
        <v>May</v>
      </c>
      <c r="C848" s="1">
        <v>45058</v>
      </c>
      <c r="D848" s="14">
        <v>4124.080078125</v>
      </c>
      <c r="E848" s="15">
        <v>17.030000686645501</v>
      </c>
      <c r="F848" s="14">
        <f t="shared" si="54"/>
        <v>-6.5400390625</v>
      </c>
      <c r="G848" s="15">
        <f t="shared" si="55"/>
        <v>0.10000038146970169</v>
      </c>
    </row>
    <row r="849" spans="1:7" x14ac:dyDescent="0.25">
      <c r="A849">
        <f t="shared" si="52"/>
        <v>2023</v>
      </c>
      <c r="B849" t="str">
        <f t="shared" si="53"/>
        <v>May</v>
      </c>
      <c r="C849" s="1">
        <v>45061</v>
      </c>
      <c r="D849" s="14">
        <v>4136.27978515625</v>
      </c>
      <c r="E849" s="15">
        <v>17.120000839233398</v>
      </c>
      <c r="F849" s="14">
        <f t="shared" si="54"/>
        <v>12.19970703125</v>
      </c>
      <c r="G849" s="15">
        <f t="shared" si="55"/>
        <v>9.000015258789773E-2</v>
      </c>
    </row>
    <row r="850" spans="1:7" x14ac:dyDescent="0.25">
      <c r="A850">
        <f t="shared" si="52"/>
        <v>2023</v>
      </c>
      <c r="B850" t="str">
        <f t="shared" si="53"/>
        <v>May</v>
      </c>
      <c r="C850" s="1">
        <v>45062</v>
      </c>
      <c r="D850" s="14">
        <v>4109.89990234375</v>
      </c>
      <c r="E850" s="15">
        <v>17.9899997711182</v>
      </c>
      <c r="F850" s="14">
        <f t="shared" si="54"/>
        <v>-26.3798828125</v>
      </c>
      <c r="G850" s="15">
        <f t="shared" si="55"/>
        <v>0.86999893188480115</v>
      </c>
    </row>
    <row r="851" spans="1:7" x14ac:dyDescent="0.25">
      <c r="A851">
        <f t="shared" si="52"/>
        <v>2023</v>
      </c>
      <c r="B851" t="str">
        <f t="shared" si="53"/>
        <v>May</v>
      </c>
      <c r="C851" s="1">
        <v>45063</v>
      </c>
      <c r="D851" s="14">
        <v>4158.77001953125</v>
      </c>
      <c r="E851" s="15">
        <v>16.870000839233398</v>
      </c>
      <c r="F851" s="14">
        <f t="shared" si="54"/>
        <v>48.8701171875</v>
      </c>
      <c r="G851" s="15">
        <f t="shared" si="55"/>
        <v>-1.1199989318848012</v>
      </c>
    </row>
    <row r="852" spans="1:7" x14ac:dyDescent="0.25">
      <c r="A852">
        <f t="shared" si="52"/>
        <v>2023</v>
      </c>
      <c r="B852" t="str">
        <f t="shared" si="53"/>
        <v>May</v>
      </c>
      <c r="C852" s="1">
        <v>45064</v>
      </c>
      <c r="D852" s="14">
        <v>4198.0498046875</v>
      </c>
      <c r="E852" s="15">
        <v>16.049999237060501</v>
      </c>
      <c r="F852" s="14">
        <f t="shared" si="54"/>
        <v>39.27978515625</v>
      </c>
      <c r="G852" s="15">
        <f t="shared" si="55"/>
        <v>-0.82000160217289775</v>
      </c>
    </row>
    <row r="853" spans="1:7" x14ac:dyDescent="0.25">
      <c r="A853">
        <f t="shared" si="52"/>
        <v>2023</v>
      </c>
      <c r="B853" t="str">
        <f t="shared" si="53"/>
        <v>May</v>
      </c>
      <c r="C853" s="1">
        <v>45065</v>
      </c>
      <c r="D853" s="14">
        <v>4191.97998046875</v>
      </c>
      <c r="E853" s="15">
        <v>16.809999465942401</v>
      </c>
      <c r="F853" s="14">
        <f t="shared" si="54"/>
        <v>-6.06982421875</v>
      </c>
      <c r="G853" s="15">
        <f t="shared" si="55"/>
        <v>0.76000022888189989</v>
      </c>
    </row>
    <row r="854" spans="1:7" x14ac:dyDescent="0.25">
      <c r="A854">
        <f t="shared" si="52"/>
        <v>2023</v>
      </c>
      <c r="B854" t="str">
        <f t="shared" si="53"/>
        <v>May</v>
      </c>
      <c r="C854" s="1">
        <v>45068</v>
      </c>
      <c r="D854" s="14">
        <v>4192.6298828125</v>
      </c>
      <c r="E854" s="15">
        <v>17.209999084472699</v>
      </c>
      <c r="F854" s="14">
        <f t="shared" si="54"/>
        <v>0.64990234375</v>
      </c>
      <c r="G854" s="15">
        <f t="shared" si="55"/>
        <v>0.39999961853029831</v>
      </c>
    </row>
    <row r="855" spans="1:7" x14ac:dyDescent="0.25">
      <c r="A855">
        <f t="shared" si="52"/>
        <v>2023</v>
      </c>
      <c r="B855" t="str">
        <f t="shared" si="53"/>
        <v>May</v>
      </c>
      <c r="C855" s="1">
        <v>45069</v>
      </c>
      <c r="D855" s="14">
        <v>4145.580078125</v>
      </c>
      <c r="E855" s="15">
        <v>18.530000686645501</v>
      </c>
      <c r="F855" s="14">
        <f t="shared" si="54"/>
        <v>-47.0498046875</v>
      </c>
      <c r="G855" s="15">
        <f t="shared" si="55"/>
        <v>1.3200016021728018</v>
      </c>
    </row>
    <row r="856" spans="1:7" x14ac:dyDescent="0.25">
      <c r="A856">
        <f t="shared" si="52"/>
        <v>2023</v>
      </c>
      <c r="B856" t="str">
        <f t="shared" si="53"/>
        <v>May</v>
      </c>
      <c r="C856" s="1">
        <v>45070</v>
      </c>
      <c r="D856" s="14">
        <v>4115.240234375</v>
      </c>
      <c r="E856" s="15">
        <v>20.030000686645501</v>
      </c>
      <c r="F856" s="14">
        <f t="shared" si="54"/>
        <v>-30.33984375</v>
      </c>
      <c r="G856" s="15">
        <f t="shared" si="55"/>
        <v>1.5</v>
      </c>
    </row>
    <row r="857" spans="1:7" x14ac:dyDescent="0.25">
      <c r="A857">
        <f t="shared" si="52"/>
        <v>2023</v>
      </c>
      <c r="B857" t="str">
        <f t="shared" si="53"/>
        <v>May</v>
      </c>
      <c r="C857" s="1">
        <v>45071</v>
      </c>
      <c r="D857" s="14">
        <v>4151.27978515625</v>
      </c>
      <c r="E857" s="15">
        <v>19.139999389648398</v>
      </c>
      <c r="F857" s="14">
        <f t="shared" si="54"/>
        <v>36.03955078125</v>
      </c>
      <c r="G857" s="15">
        <f t="shared" si="55"/>
        <v>-0.89000129699710229</v>
      </c>
    </row>
    <row r="858" spans="1:7" x14ac:dyDescent="0.25">
      <c r="A858">
        <f t="shared" si="52"/>
        <v>2023</v>
      </c>
      <c r="B858" t="str">
        <f t="shared" si="53"/>
        <v>May</v>
      </c>
      <c r="C858" s="1">
        <v>45072</v>
      </c>
      <c r="D858" s="14">
        <v>4205.4501953125</v>
      </c>
      <c r="E858" s="15">
        <v>17.950000762939499</v>
      </c>
      <c r="F858" s="14">
        <f t="shared" si="54"/>
        <v>54.17041015625</v>
      </c>
      <c r="G858" s="15">
        <f t="shared" si="55"/>
        <v>-1.1899986267088991</v>
      </c>
    </row>
    <row r="859" spans="1:7" x14ac:dyDescent="0.25">
      <c r="A859">
        <f t="shared" si="52"/>
        <v>2023</v>
      </c>
      <c r="B859" t="str">
        <f t="shared" si="53"/>
        <v>May</v>
      </c>
      <c r="C859" s="1">
        <v>45076</v>
      </c>
      <c r="D859" s="14">
        <v>4205.52001953125</v>
      </c>
      <c r="E859" s="15">
        <v>17.459999084472699</v>
      </c>
      <c r="F859" s="14">
        <f t="shared" si="54"/>
        <v>6.982421875E-2</v>
      </c>
      <c r="G859" s="15">
        <f t="shared" si="55"/>
        <v>-0.49000167846680043</v>
      </c>
    </row>
    <row r="860" spans="1:7" x14ac:dyDescent="0.25">
      <c r="A860">
        <f t="shared" si="52"/>
        <v>2023</v>
      </c>
      <c r="B860" t="str">
        <f t="shared" si="53"/>
        <v>May</v>
      </c>
      <c r="C860" s="1">
        <v>45077</v>
      </c>
      <c r="D860" s="14">
        <v>4179.830078125</v>
      </c>
      <c r="E860" s="15">
        <v>17.940000534057599</v>
      </c>
      <c r="F860" s="14">
        <f t="shared" si="54"/>
        <v>-25.68994140625</v>
      </c>
      <c r="G860" s="15">
        <f t="shared" si="55"/>
        <v>0.48000144958490054</v>
      </c>
    </row>
    <row r="861" spans="1:7" x14ac:dyDescent="0.25">
      <c r="A861">
        <f t="shared" si="52"/>
        <v>2023</v>
      </c>
      <c r="B861" t="str">
        <f t="shared" si="53"/>
        <v>June</v>
      </c>
      <c r="C861" s="1">
        <v>45078</v>
      </c>
      <c r="D861" s="14">
        <v>4221.02001953125</v>
      </c>
      <c r="E861" s="15">
        <v>15.6499996185303</v>
      </c>
      <c r="F861" s="14">
        <f t="shared" si="54"/>
        <v>41.18994140625</v>
      </c>
      <c r="G861" s="15">
        <f t="shared" si="55"/>
        <v>-2.2900009155272993</v>
      </c>
    </row>
    <row r="862" spans="1:7" x14ac:dyDescent="0.25">
      <c r="A862">
        <f t="shared" si="52"/>
        <v>2023</v>
      </c>
      <c r="B862" t="str">
        <f t="shared" si="53"/>
        <v>June</v>
      </c>
      <c r="C862" s="1">
        <v>45079</v>
      </c>
      <c r="D862" s="14">
        <v>4282.3701171875</v>
      </c>
      <c r="E862" s="15">
        <v>14.6000003814697</v>
      </c>
      <c r="F862" s="14">
        <f t="shared" si="54"/>
        <v>61.35009765625</v>
      </c>
      <c r="G862" s="15">
        <f t="shared" si="55"/>
        <v>-1.0499992370606002</v>
      </c>
    </row>
    <row r="863" spans="1:7" x14ac:dyDescent="0.25">
      <c r="A863">
        <f t="shared" si="52"/>
        <v>2023</v>
      </c>
      <c r="B863" t="str">
        <f t="shared" si="53"/>
        <v>June</v>
      </c>
      <c r="C863" s="1">
        <v>45082</v>
      </c>
      <c r="D863" s="14">
        <v>4273.7900390625</v>
      </c>
      <c r="E863" s="15">
        <v>14.7299995422363</v>
      </c>
      <c r="F863" s="14">
        <f t="shared" si="54"/>
        <v>-8.580078125</v>
      </c>
      <c r="G863" s="15">
        <f t="shared" si="55"/>
        <v>0.12999916076659979</v>
      </c>
    </row>
    <row r="864" spans="1:7" x14ac:dyDescent="0.25">
      <c r="A864">
        <f t="shared" si="52"/>
        <v>2023</v>
      </c>
      <c r="B864" t="str">
        <f t="shared" si="53"/>
        <v>June</v>
      </c>
      <c r="C864" s="1">
        <v>45083</v>
      </c>
      <c r="D864" s="14">
        <v>4283.85009765625</v>
      </c>
      <c r="E864" s="15">
        <v>13.960000038146999</v>
      </c>
      <c r="F864" s="14">
        <f t="shared" si="54"/>
        <v>10.06005859375</v>
      </c>
      <c r="G864" s="15">
        <f t="shared" si="55"/>
        <v>-0.7699995040893004</v>
      </c>
    </row>
    <row r="865" spans="1:7" x14ac:dyDescent="0.25">
      <c r="A865">
        <f t="shared" si="52"/>
        <v>2023</v>
      </c>
      <c r="B865" t="str">
        <f t="shared" si="53"/>
        <v>June</v>
      </c>
      <c r="C865" s="1">
        <v>45084</v>
      </c>
      <c r="D865" s="14">
        <v>4267.52001953125</v>
      </c>
      <c r="E865" s="15">
        <v>13.939999580383301</v>
      </c>
      <c r="F865" s="14">
        <f t="shared" si="54"/>
        <v>-16.330078125</v>
      </c>
      <c r="G865" s="15">
        <f t="shared" si="55"/>
        <v>-2.000045776369852E-2</v>
      </c>
    </row>
    <row r="866" spans="1:7" x14ac:dyDescent="0.25">
      <c r="A866">
        <f t="shared" si="52"/>
        <v>2023</v>
      </c>
      <c r="B866" t="str">
        <f t="shared" si="53"/>
        <v>June</v>
      </c>
      <c r="C866" s="1">
        <v>45085</v>
      </c>
      <c r="D866" s="14">
        <v>4293.93017578125</v>
      </c>
      <c r="E866" s="15">
        <v>13.6499996185303</v>
      </c>
      <c r="F866" s="14">
        <f t="shared" si="54"/>
        <v>26.41015625</v>
      </c>
      <c r="G866" s="15">
        <f t="shared" si="55"/>
        <v>-0.2899999618530007</v>
      </c>
    </row>
    <row r="867" spans="1:7" x14ac:dyDescent="0.25">
      <c r="A867">
        <f t="shared" si="52"/>
        <v>2023</v>
      </c>
      <c r="B867" t="str">
        <f t="shared" si="53"/>
        <v>June</v>
      </c>
      <c r="C867" s="1">
        <v>45086</v>
      </c>
      <c r="D867" s="14">
        <v>4298.85986328125</v>
      </c>
      <c r="E867" s="15">
        <v>13.829999923706101</v>
      </c>
      <c r="F867" s="14">
        <f t="shared" si="54"/>
        <v>4.9296875</v>
      </c>
      <c r="G867" s="15">
        <f t="shared" si="55"/>
        <v>0.18000030517580079</v>
      </c>
    </row>
    <row r="868" spans="1:7" x14ac:dyDescent="0.25">
      <c r="A868">
        <f t="shared" si="52"/>
        <v>2023</v>
      </c>
      <c r="B868" t="str">
        <f t="shared" si="53"/>
        <v>June</v>
      </c>
      <c r="C868" s="1">
        <v>45089</v>
      </c>
      <c r="D868" s="14">
        <v>4338.93017578125</v>
      </c>
      <c r="E868" s="15">
        <v>15.0100002288818</v>
      </c>
      <c r="F868" s="14">
        <f t="shared" si="54"/>
        <v>40.0703125</v>
      </c>
      <c r="G868" s="15">
        <f t="shared" si="55"/>
        <v>1.1800003051756995</v>
      </c>
    </row>
    <row r="869" spans="1:7" x14ac:dyDescent="0.25">
      <c r="A869">
        <f t="shared" si="52"/>
        <v>2023</v>
      </c>
      <c r="B869" t="str">
        <f t="shared" si="53"/>
        <v>June</v>
      </c>
      <c r="C869" s="1">
        <v>45090</v>
      </c>
      <c r="D869" s="14">
        <v>4369.009765625</v>
      </c>
      <c r="E869" s="15">
        <v>14.6099996566772</v>
      </c>
      <c r="F869" s="14">
        <f t="shared" si="54"/>
        <v>30.07958984375</v>
      </c>
      <c r="G869" s="15">
        <f t="shared" si="55"/>
        <v>-0.4000005722046005</v>
      </c>
    </row>
    <row r="870" spans="1:7" x14ac:dyDescent="0.25">
      <c r="A870">
        <f t="shared" si="52"/>
        <v>2023</v>
      </c>
      <c r="B870" t="str">
        <f t="shared" si="53"/>
        <v>June</v>
      </c>
      <c r="C870" s="1">
        <v>45091</v>
      </c>
      <c r="D870" s="14">
        <v>4372.58984375</v>
      </c>
      <c r="E870" s="15">
        <v>13.8800001144409</v>
      </c>
      <c r="F870" s="14">
        <f t="shared" si="54"/>
        <v>3.580078125</v>
      </c>
      <c r="G870" s="15">
        <f t="shared" si="55"/>
        <v>-0.7299995422362997</v>
      </c>
    </row>
    <row r="871" spans="1:7" x14ac:dyDescent="0.25">
      <c r="A871">
        <f t="shared" si="52"/>
        <v>2023</v>
      </c>
      <c r="B871" t="str">
        <f t="shared" si="53"/>
        <v>June</v>
      </c>
      <c r="C871" s="1">
        <v>45092</v>
      </c>
      <c r="D871" s="14">
        <v>4425.83984375</v>
      </c>
      <c r="E871" s="15">
        <v>14.5</v>
      </c>
      <c r="F871" s="14">
        <f t="shared" si="54"/>
        <v>53.25</v>
      </c>
      <c r="G871" s="15">
        <f t="shared" si="55"/>
        <v>0.61999988555909979</v>
      </c>
    </row>
    <row r="872" spans="1:7" x14ac:dyDescent="0.25">
      <c r="A872">
        <f t="shared" si="52"/>
        <v>2023</v>
      </c>
      <c r="B872" t="str">
        <f t="shared" si="53"/>
        <v>June</v>
      </c>
      <c r="C872" s="1">
        <v>45093</v>
      </c>
      <c r="D872" s="14">
        <v>4409.58984375</v>
      </c>
      <c r="E872" s="15">
        <v>13.539999961853001</v>
      </c>
      <c r="F872" s="14">
        <f t="shared" si="54"/>
        <v>-16.25</v>
      </c>
      <c r="G872" s="15">
        <f t="shared" si="55"/>
        <v>-0.9600000381469993</v>
      </c>
    </row>
    <row r="873" spans="1:7" x14ac:dyDescent="0.25">
      <c r="A873">
        <f t="shared" si="52"/>
        <v>2023</v>
      </c>
      <c r="B873" t="str">
        <f t="shared" si="53"/>
        <v>June</v>
      </c>
      <c r="C873" s="1">
        <v>45097</v>
      </c>
      <c r="D873" s="14">
        <v>4388.7099609375</v>
      </c>
      <c r="E873" s="15">
        <v>13.8800001144409</v>
      </c>
      <c r="F873" s="14">
        <f t="shared" si="54"/>
        <v>-20.8798828125</v>
      </c>
      <c r="G873" s="15">
        <f t="shared" si="55"/>
        <v>0.34000015258789951</v>
      </c>
    </row>
    <row r="874" spans="1:7" x14ac:dyDescent="0.25">
      <c r="A874">
        <f t="shared" si="52"/>
        <v>2023</v>
      </c>
      <c r="B874" t="str">
        <f t="shared" si="53"/>
        <v>June</v>
      </c>
      <c r="C874" s="1">
        <v>45098</v>
      </c>
      <c r="D874" s="14">
        <v>4365.68994140625</v>
      </c>
      <c r="E874" s="15">
        <v>13.199999809265099</v>
      </c>
      <c r="F874" s="14">
        <f t="shared" si="54"/>
        <v>-23.02001953125</v>
      </c>
      <c r="G874" s="15">
        <f t="shared" si="55"/>
        <v>-0.68000030517580079</v>
      </c>
    </row>
    <row r="875" spans="1:7" x14ac:dyDescent="0.25">
      <c r="A875">
        <f t="shared" si="52"/>
        <v>2023</v>
      </c>
      <c r="B875" t="str">
        <f t="shared" si="53"/>
        <v>June</v>
      </c>
      <c r="C875" s="1">
        <v>45099</v>
      </c>
      <c r="D875" s="14">
        <v>4381.89013671875</v>
      </c>
      <c r="E875" s="15">
        <v>12.9099998474121</v>
      </c>
      <c r="F875" s="14">
        <f t="shared" si="54"/>
        <v>16.2001953125</v>
      </c>
      <c r="G875" s="15">
        <f t="shared" si="55"/>
        <v>-0.28999996185299892</v>
      </c>
    </row>
    <row r="876" spans="1:7" x14ac:dyDescent="0.25">
      <c r="A876">
        <f t="shared" si="52"/>
        <v>2023</v>
      </c>
      <c r="B876" t="str">
        <f t="shared" si="53"/>
        <v>June</v>
      </c>
      <c r="C876" s="1">
        <v>45100</v>
      </c>
      <c r="D876" s="14">
        <v>4348.330078125</v>
      </c>
      <c r="E876" s="15">
        <v>13.439999580383301</v>
      </c>
      <c r="F876" s="14">
        <f t="shared" si="54"/>
        <v>-33.56005859375</v>
      </c>
      <c r="G876" s="15">
        <f t="shared" si="55"/>
        <v>0.52999973297120029</v>
      </c>
    </row>
    <row r="877" spans="1:7" x14ac:dyDescent="0.25">
      <c r="A877">
        <f t="shared" si="52"/>
        <v>2023</v>
      </c>
      <c r="B877" t="str">
        <f t="shared" si="53"/>
        <v>June</v>
      </c>
      <c r="C877" s="1">
        <v>45103</v>
      </c>
      <c r="D877" s="14">
        <v>4328.81982421875</v>
      </c>
      <c r="E877" s="15">
        <v>14.25</v>
      </c>
      <c r="F877" s="14">
        <f t="shared" si="54"/>
        <v>-19.51025390625</v>
      </c>
      <c r="G877" s="15">
        <f t="shared" si="55"/>
        <v>0.81000041961669922</v>
      </c>
    </row>
    <row r="878" spans="1:7" x14ac:dyDescent="0.25">
      <c r="A878">
        <f t="shared" si="52"/>
        <v>2023</v>
      </c>
      <c r="B878" t="str">
        <f t="shared" si="53"/>
        <v>June</v>
      </c>
      <c r="C878" s="1">
        <v>45104</v>
      </c>
      <c r="D878" s="14">
        <v>4378.41015625</v>
      </c>
      <c r="E878" s="15">
        <v>13.7399997711182</v>
      </c>
      <c r="F878" s="14">
        <f t="shared" si="54"/>
        <v>49.59033203125</v>
      </c>
      <c r="G878" s="15">
        <f t="shared" si="55"/>
        <v>-0.51000022888180041</v>
      </c>
    </row>
    <row r="879" spans="1:7" x14ac:dyDescent="0.25">
      <c r="A879">
        <f t="shared" si="52"/>
        <v>2023</v>
      </c>
      <c r="B879" t="str">
        <f t="shared" si="53"/>
        <v>June</v>
      </c>
      <c r="C879" s="1">
        <v>45105</v>
      </c>
      <c r="D879" s="14">
        <v>4376.85986328125</v>
      </c>
      <c r="E879" s="15">
        <v>13.430000305175801</v>
      </c>
      <c r="F879" s="14">
        <f t="shared" si="54"/>
        <v>-1.55029296875</v>
      </c>
      <c r="G879" s="15">
        <f t="shared" si="55"/>
        <v>-0.3099994659423988</v>
      </c>
    </row>
    <row r="880" spans="1:7" x14ac:dyDescent="0.25">
      <c r="A880">
        <f t="shared" si="52"/>
        <v>2023</v>
      </c>
      <c r="B880" t="str">
        <f t="shared" si="53"/>
        <v>June</v>
      </c>
      <c r="C880" s="1">
        <v>45106</v>
      </c>
      <c r="D880" s="14">
        <v>4396.43994140625</v>
      </c>
      <c r="E880" s="15">
        <v>13.539999961853001</v>
      </c>
      <c r="F880" s="14">
        <f t="shared" si="54"/>
        <v>19.580078125</v>
      </c>
      <c r="G880" s="15">
        <f t="shared" si="55"/>
        <v>0.10999965667719991</v>
      </c>
    </row>
    <row r="881" spans="1:7" x14ac:dyDescent="0.25">
      <c r="A881">
        <f t="shared" si="52"/>
        <v>2023</v>
      </c>
      <c r="B881" t="str">
        <f t="shared" si="53"/>
        <v>June</v>
      </c>
      <c r="C881" s="1">
        <v>45107</v>
      </c>
      <c r="D881" s="14">
        <v>4450.3798828125</v>
      </c>
      <c r="E881" s="15">
        <v>13.5900001525879</v>
      </c>
      <c r="F881" s="14">
        <f t="shared" si="54"/>
        <v>53.93994140625</v>
      </c>
      <c r="G881" s="15">
        <f t="shared" si="55"/>
        <v>5.0000190734898808E-2</v>
      </c>
    </row>
    <row r="882" spans="1:7" x14ac:dyDescent="0.25">
      <c r="A882">
        <f t="shared" si="52"/>
        <v>2023</v>
      </c>
      <c r="B882" t="str">
        <f t="shared" si="53"/>
        <v>July</v>
      </c>
      <c r="C882" s="1">
        <v>45110</v>
      </c>
      <c r="D882" s="14">
        <v>4455.58984375</v>
      </c>
      <c r="E882" s="15">
        <v>13.569999694824199</v>
      </c>
      <c r="F882" s="14">
        <f t="shared" si="54"/>
        <v>5.2099609375</v>
      </c>
      <c r="G882" s="15">
        <f t="shared" si="55"/>
        <v>-2.0000457763700297E-2</v>
      </c>
    </row>
    <row r="883" spans="1:7" x14ac:dyDescent="0.25">
      <c r="A883">
        <f t="shared" si="52"/>
        <v>2023</v>
      </c>
      <c r="B883" t="str">
        <f t="shared" si="53"/>
        <v>July</v>
      </c>
      <c r="C883" s="1">
        <v>45112</v>
      </c>
      <c r="D883" s="14">
        <v>4446.81982421875</v>
      </c>
      <c r="E883" s="15">
        <v>14.180000305175801</v>
      </c>
      <c r="F883" s="14">
        <f t="shared" si="54"/>
        <v>-8.77001953125</v>
      </c>
      <c r="G883" s="15">
        <f t="shared" si="55"/>
        <v>0.61000061035160158</v>
      </c>
    </row>
    <row r="884" spans="1:7" x14ac:dyDescent="0.25">
      <c r="A884">
        <f t="shared" si="52"/>
        <v>2023</v>
      </c>
      <c r="B884" t="str">
        <f t="shared" si="53"/>
        <v>July</v>
      </c>
      <c r="C884" s="1">
        <v>45113</v>
      </c>
      <c r="D884" s="14">
        <v>4411.58984375</v>
      </c>
      <c r="E884" s="15">
        <v>15.439999580383301</v>
      </c>
      <c r="F884" s="14">
        <f t="shared" si="54"/>
        <v>-35.22998046875</v>
      </c>
      <c r="G884" s="15">
        <f t="shared" si="55"/>
        <v>1.2599992752075</v>
      </c>
    </row>
    <row r="885" spans="1:7" x14ac:dyDescent="0.25">
      <c r="A885">
        <f t="shared" si="52"/>
        <v>2023</v>
      </c>
      <c r="B885" t="str">
        <f t="shared" si="53"/>
        <v>July</v>
      </c>
      <c r="C885" s="1">
        <v>45114</v>
      </c>
      <c r="D885" s="14">
        <v>4398.9501953125</v>
      </c>
      <c r="E885" s="15">
        <v>14.829999923706101</v>
      </c>
      <c r="F885" s="14">
        <f t="shared" si="54"/>
        <v>-12.6396484375</v>
      </c>
      <c r="G885" s="15">
        <f t="shared" si="55"/>
        <v>-0.60999965667719991</v>
      </c>
    </row>
    <row r="886" spans="1:7" x14ac:dyDescent="0.25">
      <c r="A886">
        <f t="shared" si="52"/>
        <v>2023</v>
      </c>
      <c r="B886" t="str">
        <f t="shared" si="53"/>
        <v>July</v>
      </c>
      <c r="C886" s="1">
        <v>45117</v>
      </c>
      <c r="D886" s="14">
        <v>4409.52978515625</v>
      </c>
      <c r="E886" s="15">
        <v>15.069999694824199</v>
      </c>
      <c r="F886" s="14">
        <f t="shared" si="54"/>
        <v>10.57958984375</v>
      </c>
      <c r="G886" s="15">
        <f t="shared" si="55"/>
        <v>0.23999977111809834</v>
      </c>
    </row>
    <row r="887" spans="1:7" x14ac:dyDescent="0.25">
      <c r="A887">
        <f t="shared" si="52"/>
        <v>2023</v>
      </c>
      <c r="B887" t="str">
        <f t="shared" si="53"/>
        <v>July</v>
      </c>
      <c r="C887" s="1">
        <v>45118</v>
      </c>
      <c r="D887" s="14">
        <v>4439.259765625</v>
      </c>
      <c r="E887" s="15">
        <v>14.8400001525879</v>
      </c>
      <c r="F887" s="14">
        <f t="shared" si="54"/>
        <v>29.72998046875</v>
      </c>
      <c r="G887" s="15">
        <f t="shared" si="55"/>
        <v>-0.2299995422362997</v>
      </c>
    </row>
    <row r="888" spans="1:7" x14ac:dyDescent="0.25">
      <c r="A888">
        <f t="shared" si="52"/>
        <v>2023</v>
      </c>
      <c r="B888" t="str">
        <f t="shared" si="53"/>
        <v>July</v>
      </c>
      <c r="C888" s="1">
        <v>45119</v>
      </c>
      <c r="D888" s="14">
        <v>4472.16015625</v>
      </c>
      <c r="E888" s="15">
        <v>13.539999961853001</v>
      </c>
      <c r="F888" s="14">
        <f t="shared" si="54"/>
        <v>32.900390625</v>
      </c>
      <c r="G888" s="15">
        <f t="shared" si="55"/>
        <v>-1.3000001907348988</v>
      </c>
    </row>
    <row r="889" spans="1:7" x14ac:dyDescent="0.25">
      <c r="A889">
        <f t="shared" si="52"/>
        <v>2023</v>
      </c>
      <c r="B889" t="str">
        <f t="shared" si="53"/>
        <v>July</v>
      </c>
      <c r="C889" s="1">
        <v>45120</v>
      </c>
      <c r="D889" s="14">
        <v>4510.0400390625</v>
      </c>
      <c r="E889" s="15">
        <v>13.6099996566772</v>
      </c>
      <c r="F889" s="14">
        <f t="shared" si="54"/>
        <v>37.8798828125</v>
      </c>
      <c r="G889" s="15">
        <f t="shared" si="55"/>
        <v>6.999969482419921E-2</v>
      </c>
    </row>
    <row r="890" spans="1:7" x14ac:dyDescent="0.25">
      <c r="A890">
        <f t="shared" si="52"/>
        <v>2023</v>
      </c>
      <c r="B890" t="str">
        <f t="shared" si="53"/>
        <v>July</v>
      </c>
      <c r="C890" s="1">
        <v>45121</v>
      </c>
      <c r="D890" s="14">
        <v>4505.419921875</v>
      </c>
      <c r="E890" s="15">
        <v>13.3400001525879</v>
      </c>
      <c r="F890" s="14">
        <f t="shared" si="54"/>
        <v>-4.6201171875</v>
      </c>
      <c r="G890" s="15">
        <f t="shared" si="55"/>
        <v>-0.2699995040893004</v>
      </c>
    </row>
    <row r="891" spans="1:7" x14ac:dyDescent="0.25">
      <c r="A891">
        <f t="shared" si="52"/>
        <v>2023</v>
      </c>
      <c r="B891" t="str">
        <f t="shared" si="53"/>
        <v>July</v>
      </c>
      <c r="C891" s="1">
        <v>45124</v>
      </c>
      <c r="D891" s="14">
        <v>4522.7900390625</v>
      </c>
      <c r="E891" s="15">
        <v>13.4799995422363</v>
      </c>
      <c r="F891" s="14">
        <f t="shared" si="54"/>
        <v>17.3701171875</v>
      </c>
      <c r="G891" s="15">
        <f t="shared" si="55"/>
        <v>0.1399993896484002</v>
      </c>
    </row>
    <row r="892" spans="1:7" x14ac:dyDescent="0.25">
      <c r="A892">
        <f t="shared" si="52"/>
        <v>2023</v>
      </c>
      <c r="B892" t="str">
        <f t="shared" si="53"/>
        <v>July</v>
      </c>
      <c r="C892" s="1">
        <v>45125</v>
      </c>
      <c r="D892" s="14">
        <v>4554.97998046875</v>
      </c>
      <c r="E892" s="15">
        <v>13.300000190734901</v>
      </c>
      <c r="F892" s="14">
        <f t="shared" si="54"/>
        <v>32.18994140625</v>
      </c>
      <c r="G892" s="15">
        <f t="shared" si="55"/>
        <v>-0.17999935150139912</v>
      </c>
    </row>
    <row r="893" spans="1:7" x14ac:dyDescent="0.25">
      <c r="A893">
        <f t="shared" si="52"/>
        <v>2023</v>
      </c>
      <c r="B893" t="str">
        <f t="shared" si="53"/>
        <v>July</v>
      </c>
      <c r="C893" s="1">
        <v>45126</v>
      </c>
      <c r="D893" s="14">
        <v>4565.72021484375</v>
      </c>
      <c r="E893" s="15">
        <v>13.7600002288818</v>
      </c>
      <c r="F893" s="14">
        <f t="shared" si="54"/>
        <v>10.740234375</v>
      </c>
      <c r="G893" s="15">
        <f t="shared" si="55"/>
        <v>0.46000003814689983</v>
      </c>
    </row>
    <row r="894" spans="1:7" x14ac:dyDescent="0.25">
      <c r="A894">
        <f t="shared" si="52"/>
        <v>2023</v>
      </c>
      <c r="B894" t="str">
        <f t="shared" si="53"/>
        <v>July</v>
      </c>
      <c r="C894" s="1">
        <v>45127</v>
      </c>
      <c r="D894" s="14">
        <v>4534.8701171875</v>
      </c>
      <c r="E894" s="15">
        <v>13.9899997711182</v>
      </c>
      <c r="F894" s="14">
        <f t="shared" si="54"/>
        <v>-30.85009765625</v>
      </c>
      <c r="G894" s="15">
        <f t="shared" si="55"/>
        <v>0.22999954223639918</v>
      </c>
    </row>
    <row r="895" spans="1:7" x14ac:dyDescent="0.25">
      <c r="A895">
        <f t="shared" si="52"/>
        <v>2023</v>
      </c>
      <c r="B895" t="str">
        <f t="shared" si="53"/>
        <v>July</v>
      </c>
      <c r="C895" s="1">
        <v>45128</v>
      </c>
      <c r="D895" s="14">
        <v>4536.33984375</v>
      </c>
      <c r="E895" s="15">
        <v>13.6000003814697</v>
      </c>
      <c r="F895" s="14">
        <f t="shared" si="54"/>
        <v>1.4697265625</v>
      </c>
      <c r="G895" s="15">
        <f t="shared" si="55"/>
        <v>-0.38999938964849967</v>
      </c>
    </row>
    <row r="896" spans="1:7" x14ac:dyDescent="0.25">
      <c r="A896">
        <f t="shared" si="52"/>
        <v>2023</v>
      </c>
      <c r="B896" t="str">
        <f t="shared" si="53"/>
        <v>July</v>
      </c>
      <c r="C896" s="1">
        <v>45131</v>
      </c>
      <c r="D896" s="14">
        <v>4554.64013671875</v>
      </c>
      <c r="E896" s="15">
        <v>13.9099998474121</v>
      </c>
      <c r="F896" s="14">
        <f t="shared" si="54"/>
        <v>18.30029296875</v>
      </c>
      <c r="G896" s="15">
        <f t="shared" si="55"/>
        <v>0.30999946594240058</v>
      </c>
    </row>
    <row r="897" spans="1:7" x14ac:dyDescent="0.25">
      <c r="A897">
        <f t="shared" si="52"/>
        <v>2023</v>
      </c>
      <c r="B897" t="str">
        <f t="shared" si="53"/>
        <v>July</v>
      </c>
      <c r="C897" s="1">
        <v>45132</v>
      </c>
      <c r="D897" s="14">
        <v>4567.4599609375</v>
      </c>
      <c r="E897" s="15">
        <v>13.8599996566772</v>
      </c>
      <c r="F897" s="14">
        <f t="shared" si="54"/>
        <v>12.81982421875</v>
      </c>
      <c r="G897" s="15">
        <f t="shared" si="55"/>
        <v>-5.0000190734900585E-2</v>
      </c>
    </row>
    <row r="898" spans="1:7" x14ac:dyDescent="0.25">
      <c r="A898">
        <f t="shared" si="52"/>
        <v>2023</v>
      </c>
      <c r="B898" t="str">
        <f t="shared" si="53"/>
        <v>July</v>
      </c>
      <c r="C898" s="1">
        <v>45133</v>
      </c>
      <c r="D898" s="14">
        <v>4566.75</v>
      </c>
      <c r="E898" s="15">
        <v>13.189999580383301</v>
      </c>
      <c r="F898" s="14">
        <f t="shared" si="54"/>
        <v>-0.7099609375</v>
      </c>
      <c r="G898" s="15">
        <f t="shared" si="55"/>
        <v>-0.67000007629389913</v>
      </c>
    </row>
    <row r="899" spans="1:7" x14ac:dyDescent="0.25">
      <c r="A899">
        <f t="shared" ref="A899:A962" si="56">YEAR(C899)</f>
        <v>2023</v>
      </c>
      <c r="B899" t="str">
        <f t="shared" ref="B899:B962" si="57">TEXT(C899,"mmmm")</f>
        <v>July</v>
      </c>
      <c r="C899" s="1">
        <v>45134</v>
      </c>
      <c r="D899" s="14">
        <v>4537.41015625</v>
      </c>
      <c r="E899" s="15">
        <v>14.4099998474121</v>
      </c>
      <c r="F899" s="14">
        <f t="shared" si="54"/>
        <v>-29.33984375</v>
      </c>
      <c r="G899" s="15">
        <f t="shared" si="55"/>
        <v>1.2200002670287997</v>
      </c>
    </row>
    <row r="900" spans="1:7" x14ac:dyDescent="0.25">
      <c r="A900">
        <f t="shared" si="56"/>
        <v>2023</v>
      </c>
      <c r="B900" t="str">
        <f t="shared" si="57"/>
        <v>July</v>
      </c>
      <c r="C900" s="1">
        <v>45135</v>
      </c>
      <c r="D900" s="14">
        <v>4582.22998046875</v>
      </c>
      <c r="E900" s="15">
        <v>13.329999923706101</v>
      </c>
      <c r="F900" s="14">
        <f t="shared" ref="F900:F963" si="58">D900-D899</f>
        <v>44.81982421875</v>
      </c>
      <c r="G900" s="15">
        <f t="shared" ref="G900:G963" si="59">E900-E899</f>
        <v>-1.0799999237059996</v>
      </c>
    </row>
    <row r="901" spans="1:7" x14ac:dyDescent="0.25">
      <c r="A901">
        <f t="shared" si="56"/>
        <v>2023</v>
      </c>
      <c r="B901" t="str">
        <f t="shared" si="57"/>
        <v>July</v>
      </c>
      <c r="C901" s="1">
        <v>45138</v>
      </c>
      <c r="D901" s="14">
        <v>4588.9599609375</v>
      </c>
      <c r="E901" s="15">
        <v>13.6300001144409</v>
      </c>
      <c r="F901" s="14">
        <f t="shared" si="58"/>
        <v>6.72998046875</v>
      </c>
      <c r="G901" s="15">
        <f t="shared" si="59"/>
        <v>0.30000019073479933</v>
      </c>
    </row>
    <row r="902" spans="1:7" x14ac:dyDescent="0.25">
      <c r="A902">
        <f t="shared" si="56"/>
        <v>2023</v>
      </c>
      <c r="B902" t="str">
        <f t="shared" si="57"/>
        <v>August</v>
      </c>
      <c r="C902" s="1">
        <v>45139</v>
      </c>
      <c r="D902" s="14">
        <v>4576.72998046875</v>
      </c>
      <c r="E902" s="15">
        <v>13.930000305175801</v>
      </c>
      <c r="F902" s="14">
        <f t="shared" si="58"/>
        <v>-12.22998046875</v>
      </c>
      <c r="G902" s="15">
        <f t="shared" si="59"/>
        <v>0.30000019073490058</v>
      </c>
    </row>
    <row r="903" spans="1:7" x14ac:dyDescent="0.25">
      <c r="A903">
        <f t="shared" si="56"/>
        <v>2023</v>
      </c>
      <c r="B903" t="str">
        <f t="shared" si="57"/>
        <v>August</v>
      </c>
      <c r="C903" s="1">
        <v>45140</v>
      </c>
      <c r="D903" s="14">
        <v>4513.39013671875</v>
      </c>
      <c r="E903" s="15">
        <v>16.090000152587901</v>
      </c>
      <c r="F903" s="14">
        <f t="shared" si="58"/>
        <v>-63.33984375</v>
      </c>
      <c r="G903" s="15">
        <f t="shared" si="59"/>
        <v>2.1599998474121005</v>
      </c>
    </row>
    <row r="904" spans="1:7" x14ac:dyDescent="0.25">
      <c r="A904">
        <f t="shared" si="56"/>
        <v>2023</v>
      </c>
      <c r="B904" t="str">
        <f t="shared" si="57"/>
        <v>August</v>
      </c>
      <c r="C904" s="1">
        <v>45141</v>
      </c>
      <c r="D904" s="14">
        <v>4501.89013671875</v>
      </c>
      <c r="E904" s="15">
        <v>15.920000076293899</v>
      </c>
      <c r="F904" s="14">
        <f t="shared" si="58"/>
        <v>-11.5</v>
      </c>
      <c r="G904" s="15">
        <f t="shared" si="59"/>
        <v>-0.17000007629400216</v>
      </c>
    </row>
    <row r="905" spans="1:7" x14ac:dyDescent="0.25">
      <c r="A905">
        <f t="shared" si="56"/>
        <v>2023</v>
      </c>
      <c r="B905" t="str">
        <f t="shared" si="57"/>
        <v>August</v>
      </c>
      <c r="C905" s="1">
        <v>45142</v>
      </c>
      <c r="D905" s="14">
        <v>4478.02978515625</v>
      </c>
      <c r="E905" s="15">
        <v>17.100000381469702</v>
      </c>
      <c r="F905" s="14">
        <f t="shared" si="58"/>
        <v>-23.8603515625</v>
      </c>
      <c r="G905" s="15">
        <f t="shared" si="59"/>
        <v>1.1800003051758026</v>
      </c>
    </row>
    <row r="906" spans="1:7" x14ac:dyDescent="0.25">
      <c r="A906">
        <f t="shared" si="56"/>
        <v>2023</v>
      </c>
      <c r="B906" t="str">
        <f t="shared" si="57"/>
        <v>August</v>
      </c>
      <c r="C906" s="1">
        <v>45145</v>
      </c>
      <c r="D906" s="14">
        <v>4518.43994140625</v>
      </c>
      <c r="E906" s="15">
        <v>15.7700004577637</v>
      </c>
      <c r="F906" s="14">
        <f t="shared" si="58"/>
        <v>40.41015625</v>
      </c>
      <c r="G906" s="15">
        <f t="shared" si="59"/>
        <v>-1.3299999237060014</v>
      </c>
    </row>
    <row r="907" spans="1:7" x14ac:dyDescent="0.25">
      <c r="A907">
        <f t="shared" si="56"/>
        <v>2023</v>
      </c>
      <c r="B907" t="str">
        <f t="shared" si="57"/>
        <v>August</v>
      </c>
      <c r="C907" s="1">
        <v>45146</v>
      </c>
      <c r="D907" s="14">
        <v>4499.3798828125</v>
      </c>
      <c r="E907" s="15">
        <v>15.9899997711182</v>
      </c>
      <c r="F907" s="14">
        <f t="shared" si="58"/>
        <v>-19.06005859375</v>
      </c>
      <c r="G907" s="15">
        <f t="shared" si="59"/>
        <v>0.21999931335449929</v>
      </c>
    </row>
    <row r="908" spans="1:7" x14ac:dyDescent="0.25">
      <c r="A908">
        <f t="shared" si="56"/>
        <v>2023</v>
      </c>
      <c r="B908" t="str">
        <f t="shared" si="57"/>
        <v>August</v>
      </c>
      <c r="C908" s="1">
        <v>45147</v>
      </c>
      <c r="D908" s="14">
        <v>4467.7099609375</v>
      </c>
      <c r="E908" s="15">
        <v>15.960000038146999</v>
      </c>
      <c r="F908" s="14">
        <f t="shared" si="58"/>
        <v>-31.669921875</v>
      </c>
      <c r="G908" s="15">
        <f t="shared" si="59"/>
        <v>-2.9999732971200288E-2</v>
      </c>
    </row>
    <row r="909" spans="1:7" x14ac:dyDescent="0.25">
      <c r="A909">
        <f t="shared" si="56"/>
        <v>2023</v>
      </c>
      <c r="B909" t="str">
        <f t="shared" si="57"/>
        <v>August</v>
      </c>
      <c r="C909" s="1">
        <v>45148</v>
      </c>
      <c r="D909" s="14">
        <v>4468.830078125</v>
      </c>
      <c r="E909" s="15">
        <v>15.8500003814697</v>
      </c>
      <c r="F909" s="14">
        <f t="shared" si="58"/>
        <v>1.1201171875</v>
      </c>
      <c r="G909" s="15">
        <f t="shared" si="59"/>
        <v>-0.10999965667729938</v>
      </c>
    </row>
    <row r="910" spans="1:7" x14ac:dyDescent="0.25">
      <c r="A910">
        <f t="shared" si="56"/>
        <v>2023</v>
      </c>
      <c r="B910" t="str">
        <f t="shared" si="57"/>
        <v>August</v>
      </c>
      <c r="C910" s="1">
        <v>45149</v>
      </c>
      <c r="D910" s="14">
        <v>4464.0498046875</v>
      </c>
      <c r="E910" s="15">
        <v>14.8400001525879</v>
      </c>
      <c r="F910" s="14">
        <f t="shared" si="58"/>
        <v>-4.7802734375</v>
      </c>
      <c r="G910" s="15">
        <f t="shared" si="59"/>
        <v>-1.0100002288818004</v>
      </c>
    </row>
    <row r="911" spans="1:7" x14ac:dyDescent="0.25">
      <c r="A911">
        <f t="shared" si="56"/>
        <v>2023</v>
      </c>
      <c r="B911" t="str">
        <f t="shared" si="57"/>
        <v>August</v>
      </c>
      <c r="C911" s="1">
        <v>45152</v>
      </c>
      <c r="D911" s="14">
        <v>4489.72021484375</v>
      </c>
      <c r="E911" s="15">
        <v>14.819999694824199</v>
      </c>
      <c r="F911" s="14">
        <f t="shared" si="58"/>
        <v>25.67041015625</v>
      </c>
      <c r="G911" s="15">
        <f t="shared" si="59"/>
        <v>-2.0000457763700297E-2</v>
      </c>
    </row>
    <row r="912" spans="1:7" x14ac:dyDescent="0.25">
      <c r="A912">
        <f t="shared" si="56"/>
        <v>2023</v>
      </c>
      <c r="B912" t="str">
        <f t="shared" si="57"/>
        <v>August</v>
      </c>
      <c r="C912" s="1">
        <v>45153</v>
      </c>
      <c r="D912" s="14">
        <v>4437.85986328125</v>
      </c>
      <c r="E912" s="15">
        <v>16.459999084472699</v>
      </c>
      <c r="F912" s="14">
        <f t="shared" si="58"/>
        <v>-51.8603515625</v>
      </c>
      <c r="G912" s="15">
        <f t="shared" si="59"/>
        <v>1.6399993896484997</v>
      </c>
    </row>
    <row r="913" spans="1:7" x14ac:dyDescent="0.25">
      <c r="A913">
        <f t="shared" si="56"/>
        <v>2023</v>
      </c>
      <c r="B913" t="str">
        <f t="shared" si="57"/>
        <v>August</v>
      </c>
      <c r="C913" s="1">
        <v>45154</v>
      </c>
      <c r="D913" s="14">
        <v>4404.330078125</v>
      </c>
      <c r="E913" s="15">
        <v>16.780000686645501</v>
      </c>
      <c r="F913" s="14">
        <f t="shared" si="58"/>
        <v>-33.52978515625</v>
      </c>
      <c r="G913" s="15">
        <f t="shared" si="59"/>
        <v>0.32000160217280182</v>
      </c>
    </row>
    <row r="914" spans="1:7" x14ac:dyDescent="0.25">
      <c r="A914">
        <f t="shared" si="56"/>
        <v>2023</v>
      </c>
      <c r="B914" t="str">
        <f t="shared" si="57"/>
        <v>August</v>
      </c>
      <c r="C914" s="1">
        <v>45155</v>
      </c>
      <c r="D914" s="14">
        <v>4370.35986328125</v>
      </c>
      <c r="E914" s="15">
        <v>17.889999389648398</v>
      </c>
      <c r="F914" s="14">
        <f t="shared" si="58"/>
        <v>-33.97021484375</v>
      </c>
      <c r="G914" s="15">
        <f t="shared" si="59"/>
        <v>1.1099987030028977</v>
      </c>
    </row>
    <row r="915" spans="1:7" x14ac:dyDescent="0.25">
      <c r="A915">
        <f t="shared" si="56"/>
        <v>2023</v>
      </c>
      <c r="B915" t="str">
        <f t="shared" si="57"/>
        <v>August</v>
      </c>
      <c r="C915" s="1">
        <v>45156</v>
      </c>
      <c r="D915" s="14">
        <v>4369.7099609375</v>
      </c>
      <c r="E915" s="15">
        <v>17.299999237060501</v>
      </c>
      <c r="F915" s="14">
        <f t="shared" si="58"/>
        <v>-0.64990234375</v>
      </c>
      <c r="G915" s="15">
        <f t="shared" si="59"/>
        <v>-0.59000015258789773</v>
      </c>
    </row>
    <row r="916" spans="1:7" x14ac:dyDescent="0.25">
      <c r="A916">
        <f t="shared" si="56"/>
        <v>2023</v>
      </c>
      <c r="B916" t="str">
        <f t="shared" si="57"/>
        <v>August</v>
      </c>
      <c r="C916" s="1">
        <v>45159</v>
      </c>
      <c r="D916" s="14">
        <v>4399.77001953125</v>
      </c>
      <c r="E916" s="15">
        <v>17.129999160766602</v>
      </c>
      <c r="F916" s="14">
        <f t="shared" si="58"/>
        <v>30.06005859375</v>
      </c>
      <c r="G916" s="15">
        <f t="shared" si="59"/>
        <v>-0.17000007629389913</v>
      </c>
    </row>
    <row r="917" spans="1:7" x14ac:dyDescent="0.25">
      <c r="A917">
        <f t="shared" si="56"/>
        <v>2023</v>
      </c>
      <c r="B917" t="str">
        <f t="shared" si="57"/>
        <v>August</v>
      </c>
      <c r="C917" s="1">
        <v>45160</v>
      </c>
      <c r="D917" s="14">
        <v>4387.5498046875</v>
      </c>
      <c r="E917" s="15">
        <v>16.969999313354499</v>
      </c>
      <c r="F917" s="14">
        <f t="shared" si="58"/>
        <v>-12.22021484375</v>
      </c>
      <c r="G917" s="15">
        <f t="shared" si="59"/>
        <v>-0.15999984741210227</v>
      </c>
    </row>
    <row r="918" spans="1:7" x14ac:dyDescent="0.25">
      <c r="A918">
        <f t="shared" si="56"/>
        <v>2023</v>
      </c>
      <c r="B918" t="str">
        <f t="shared" si="57"/>
        <v>August</v>
      </c>
      <c r="C918" s="1">
        <v>45161</v>
      </c>
      <c r="D918" s="14">
        <v>4436.009765625</v>
      </c>
      <c r="E918" s="15">
        <v>15.9799995422363</v>
      </c>
      <c r="F918" s="14">
        <f t="shared" si="58"/>
        <v>48.4599609375</v>
      </c>
      <c r="G918" s="15">
        <f t="shared" si="59"/>
        <v>-0.98999977111819959</v>
      </c>
    </row>
    <row r="919" spans="1:7" x14ac:dyDescent="0.25">
      <c r="A919">
        <f t="shared" si="56"/>
        <v>2023</v>
      </c>
      <c r="B919" t="str">
        <f t="shared" si="57"/>
        <v>August</v>
      </c>
      <c r="C919" s="1">
        <v>45162</v>
      </c>
      <c r="D919" s="14">
        <v>4376.31005859375</v>
      </c>
      <c r="E919" s="15">
        <v>17.200000762939499</v>
      </c>
      <c r="F919" s="14">
        <f t="shared" si="58"/>
        <v>-59.69970703125</v>
      </c>
      <c r="G919" s="15">
        <f t="shared" si="59"/>
        <v>1.2200012207031996</v>
      </c>
    </row>
    <row r="920" spans="1:7" x14ac:dyDescent="0.25">
      <c r="A920">
        <f t="shared" si="56"/>
        <v>2023</v>
      </c>
      <c r="B920" t="str">
        <f t="shared" si="57"/>
        <v>August</v>
      </c>
      <c r="C920" s="1">
        <v>45163</v>
      </c>
      <c r="D920" s="14">
        <v>4405.7099609375</v>
      </c>
      <c r="E920" s="15">
        <v>15.680000305175801</v>
      </c>
      <c r="F920" s="14">
        <f t="shared" si="58"/>
        <v>29.39990234375</v>
      </c>
      <c r="G920" s="15">
        <f t="shared" si="59"/>
        <v>-1.5200004577636985</v>
      </c>
    </row>
    <row r="921" spans="1:7" x14ac:dyDescent="0.25">
      <c r="A921">
        <f t="shared" si="56"/>
        <v>2023</v>
      </c>
      <c r="B921" t="str">
        <f t="shared" si="57"/>
        <v>August</v>
      </c>
      <c r="C921" s="1">
        <v>45166</v>
      </c>
      <c r="D921" s="14">
        <v>4433.31005859375</v>
      </c>
      <c r="E921" s="15">
        <v>15.079999923706101</v>
      </c>
      <c r="F921" s="14">
        <f t="shared" si="58"/>
        <v>27.60009765625</v>
      </c>
      <c r="G921" s="15">
        <f t="shared" si="59"/>
        <v>-0.60000038146969992</v>
      </c>
    </row>
    <row r="922" spans="1:7" x14ac:dyDescent="0.25">
      <c r="A922">
        <f t="shared" si="56"/>
        <v>2023</v>
      </c>
      <c r="B922" t="str">
        <f t="shared" si="57"/>
        <v>August</v>
      </c>
      <c r="C922" s="1">
        <v>45167</v>
      </c>
      <c r="D922" s="14">
        <v>4497.6298828125</v>
      </c>
      <c r="E922" s="15">
        <v>14.449999809265099</v>
      </c>
      <c r="F922" s="14">
        <f t="shared" si="58"/>
        <v>64.31982421875</v>
      </c>
      <c r="G922" s="15">
        <f t="shared" si="59"/>
        <v>-0.63000011444100146</v>
      </c>
    </row>
    <row r="923" spans="1:7" x14ac:dyDescent="0.25">
      <c r="A923">
        <f t="shared" si="56"/>
        <v>2023</v>
      </c>
      <c r="B923" t="str">
        <f t="shared" si="57"/>
        <v>August</v>
      </c>
      <c r="C923" s="1">
        <v>45168</v>
      </c>
      <c r="D923" s="14">
        <v>4514.8701171875</v>
      </c>
      <c r="E923" s="15">
        <v>13.8800001144409</v>
      </c>
      <c r="F923" s="14">
        <f t="shared" si="58"/>
        <v>17.240234375</v>
      </c>
      <c r="G923" s="15">
        <f t="shared" si="59"/>
        <v>-0.56999969482419921</v>
      </c>
    </row>
    <row r="924" spans="1:7" x14ac:dyDescent="0.25">
      <c r="A924">
        <f t="shared" si="56"/>
        <v>2023</v>
      </c>
      <c r="B924" t="str">
        <f t="shared" si="57"/>
        <v>August</v>
      </c>
      <c r="C924" s="1">
        <v>45169</v>
      </c>
      <c r="D924" s="14">
        <v>4507.66015625</v>
      </c>
      <c r="E924" s="15">
        <v>13.569999694824199</v>
      </c>
      <c r="F924" s="14">
        <f t="shared" si="58"/>
        <v>-7.2099609375</v>
      </c>
      <c r="G924" s="15">
        <f t="shared" si="59"/>
        <v>-0.310000419616701</v>
      </c>
    </row>
    <row r="925" spans="1:7" x14ac:dyDescent="0.25">
      <c r="A925">
        <f t="shared" si="56"/>
        <v>2023</v>
      </c>
      <c r="B925" t="str">
        <f t="shared" si="57"/>
        <v>September</v>
      </c>
      <c r="C925" s="1">
        <v>45170</v>
      </c>
      <c r="D925" s="14">
        <v>4515.77001953125</v>
      </c>
      <c r="E925" s="15">
        <v>13.0900001525879</v>
      </c>
      <c r="F925" s="14">
        <f t="shared" si="58"/>
        <v>8.10986328125</v>
      </c>
      <c r="G925" s="15">
        <f t="shared" si="59"/>
        <v>-0.4799995422362997</v>
      </c>
    </row>
    <row r="926" spans="1:7" x14ac:dyDescent="0.25">
      <c r="A926">
        <f t="shared" si="56"/>
        <v>2023</v>
      </c>
      <c r="B926" t="str">
        <f t="shared" si="57"/>
        <v>September</v>
      </c>
      <c r="C926" s="1">
        <v>45174</v>
      </c>
      <c r="D926" s="14">
        <v>4496.830078125</v>
      </c>
      <c r="E926" s="15">
        <v>14.0100002288818</v>
      </c>
      <c r="F926" s="14">
        <f t="shared" si="58"/>
        <v>-18.93994140625</v>
      </c>
      <c r="G926" s="15">
        <f t="shared" si="59"/>
        <v>0.9200000762939009</v>
      </c>
    </row>
    <row r="927" spans="1:7" x14ac:dyDescent="0.25">
      <c r="A927">
        <f t="shared" si="56"/>
        <v>2023</v>
      </c>
      <c r="B927" t="str">
        <f t="shared" si="57"/>
        <v>September</v>
      </c>
      <c r="C927" s="1">
        <v>45175</v>
      </c>
      <c r="D927" s="14">
        <v>4465.47998046875</v>
      </c>
      <c r="E927" s="15">
        <v>14.449999809265099</v>
      </c>
      <c r="F927" s="14">
        <f t="shared" si="58"/>
        <v>-31.35009765625</v>
      </c>
      <c r="G927" s="15">
        <f t="shared" si="59"/>
        <v>0.439999580383299</v>
      </c>
    </row>
    <row r="928" spans="1:7" x14ac:dyDescent="0.25">
      <c r="A928">
        <f t="shared" si="56"/>
        <v>2023</v>
      </c>
      <c r="B928" t="str">
        <f t="shared" si="57"/>
        <v>September</v>
      </c>
      <c r="C928" s="1">
        <v>45176</v>
      </c>
      <c r="D928" s="14">
        <v>4451.14013671875</v>
      </c>
      <c r="E928" s="15">
        <v>14.3999996185303</v>
      </c>
      <c r="F928" s="14">
        <f t="shared" si="58"/>
        <v>-14.33984375</v>
      </c>
      <c r="G928" s="15">
        <f t="shared" si="59"/>
        <v>-5.0000190734799332E-2</v>
      </c>
    </row>
    <row r="929" spans="1:7" x14ac:dyDescent="0.25">
      <c r="A929">
        <f t="shared" si="56"/>
        <v>2023</v>
      </c>
      <c r="B929" t="str">
        <f t="shared" si="57"/>
        <v>September</v>
      </c>
      <c r="C929" s="1">
        <v>45177</v>
      </c>
      <c r="D929" s="14">
        <v>4457.490234375</v>
      </c>
      <c r="E929" s="15">
        <v>13.8400001525879</v>
      </c>
      <c r="F929" s="14">
        <f t="shared" si="58"/>
        <v>6.35009765625</v>
      </c>
      <c r="G929" s="15">
        <f t="shared" si="59"/>
        <v>-0.55999946594240058</v>
      </c>
    </row>
    <row r="930" spans="1:7" x14ac:dyDescent="0.25">
      <c r="A930">
        <f t="shared" si="56"/>
        <v>2023</v>
      </c>
      <c r="B930" t="str">
        <f t="shared" si="57"/>
        <v>September</v>
      </c>
      <c r="C930" s="1">
        <v>45180</v>
      </c>
      <c r="D930" s="14">
        <v>4487.4599609375</v>
      </c>
      <c r="E930" s="15">
        <v>13.800000190734901</v>
      </c>
      <c r="F930" s="14">
        <f t="shared" si="58"/>
        <v>29.9697265625</v>
      </c>
      <c r="G930" s="15">
        <f t="shared" si="59"/>
        <v>-3.9999961852998922E-2</v>
      </c>
    </row>
    <row r="931" spans="1:7" x14ac:dyDescent="0.25">
      <c r="A931">
        <f t="shared" si="56"/>
        <v>2023</v>
      </c>
      <c r="B931" t="str">
        <f t="shared" si="57"/>
        <v>September</v>
      </c>
      <c r="C931" s="1">
        <v>45181</v>
      </c>
      <c r="D931" s="14">
        <v>4461.89990234375</v>
      </c>
      <c r="E931" s="15">
        <v>14.2299995422363</v>
      </c>
      <c r="F931" s="14">
        <f t="shared" si="58"/>
        <v>-25.56005859375</v>
      </c>
      <c r="G931" s="15">
        <f t="shared" si="59"/>
        <v>0.42999935150139912</v>
      </c>
    </row>
    <row r="932" spans="1:7" x14ac:dyDescent="0.25">
      <c r="A932">
        <f t="shared" si="56"/>
        <v>2023</v>
      </c>
      <c r="B932" t="str">
        <f t="shared" si="57"/>
        <v>September</v>
      </c>
      <c r="C932" s="1">
        <v>45182</v>
      </c>
      <c r="D932" s="14">
        <v>4467.43994140625</v>
      </c>
      <c r="E932" s="15">
        <v>13.4799995422363</v>
      </c>
      <c r="F932" s="14">
        <f t="shared" si="58"/>
        <v>5.5400390625</v>
      </c>
      <c r="G932" s="15">
        <f t="shared" si="59"/>
        <v>-0.75</v>
      </c>
    </row>
    <row r="933" spans="1:7" x14ac:dyDescent="0.25">
      <c r="A933">
        <f t="shared" si="56"/>
        <v>2023</v>
      </c>
      <c r="B933" t="str">
        <f t="shared" si="57"/>
        <v>September</v>
      </c>
      <c r="C933" s="1">
        <v>45183</v>
      </c>
      <c r="D933" s="14">
        <v>4505.10009765625</v>
      </c>
      <c r="E933" s="15">
        <v>12.819999694824199</v>
      </c>
      <c r="F933" s="14">
        <f t="shared" si="58"/>
        <v>37.66015625</v>
      </c>
      <c r="G933" s="15">
        <f t="shared" si="59"/>
        <v>-0.65999984741210049</v>
      </c>
    </row>
    <row r="934" spans="1:7" x14ac:dyDescent="0.25">
      <c r="A934">
        <f t="shared" si="56"/>
        <v>2023</v>
      </c>
      <c r="B934" t="str">
        <f t="shared" si="57"/>
        <v>September</v>
      </c>
      <c r="C934" s="1">
        <v>45184</v>
      </c>
      <c r="D934" s="14">
        <v>4450.31982421875</v>
      </c>
      <c r="E934" s="15">
        <v>13.789999961853001</v>
      </c>
      <c r="F934" s="14">
        <f t="shared" si="58"/>
        <v>-54.7802734375</v>
      </c>
      <c r="G934" s="15">
        <f t="shared" si="59"/>
        <v>0.97000026702880149</v>
      </c>
    </row>
    <row r="935" spans="1:7" x14ac:dyDescent="0.25">
      <c r="A935">
        <f t="shared" si="56"/>
        <v>2023</v>
      </c>
      <c r="B935" t="str">
        <f t="shared" si="57"/>
        <v>September</v>
      </c>
      <c r="C935" s="1">
        <v>45187</v>
      </c>
      <c r="D935" s="14">
        <v>4453.52978515625</v>
      </c>
      <c r="E935" s="15">
        <v>14</v>
      </c>
      <c r="F935" s="14">
        <f t="shared" si="58"/>
        <v>3.2099609375</v>
      </c>
      <c r="G935" s="15">
        <f t="shared" si="59"/>
        <v>0.2100000381469993</v>
      </c>
    </row>
    <row r="936" spans="1:7" x14ac:dyDescent="0.25">
      <c r="A936">
        <f t="shared" si="56"/>
        <v>2023</v>
      </c>
      <c r="B936" t="str">
        <f t="shared" si="57"/>
        <v>September</v>
      </c>
      <c r="C936" s="1">
        <v>45188</v>
      </c>
      <c r="D936" s="14">
        <v>4443.9501953125</v>
      </c>
      <c r="E936" s="15">
        <v>14.1099996566772</v>
      </c>
      <c r="F936" s="14">
        <f t="shared" si="58"/>
        <v>-9.57958984375</v>
      </c>
      <c r="G936" s="15">
        <f t="shared" si="59"/>
        <v>0.10999965667719991</v>
      </c>
    </row>
    <row r="937" spans="1:7" x14ac:dyDescent="0.25">
      <c r="A937">
        <f t="shared" si="56"/>
        <v>2023</v>
      </c>
      <c r="B937" t="str">
        <f t="shared" si="57"/>
        <v>September</v>
      </c>
      <c r="C937" s="1">
        <v>45189</v>
      </c>
      <c r="D937" s="14">
        <v>4402.2001953125</v>
      </c>
      <c r="E937" s="15">
        <v>15.1400003433228</v>
      </c>
      <c r="F937" s="14">
        <f t="shared" si="58"/>
        <v>-41.75</v>
      </c>
      <c r="G937" s="15">
        <f t="shared" si="59"/>
        <v>1.0300006866456002</v>
      </c>
    </row>
    <row r="938" spans="1:7" x14ac:dyDescent="0.25">
      <c r="A938">
        <f t="shared" si="56"/>
        <v>2023</v>
      </c>
      <c r="B938" t="str">
        <f t="shared" si="57"/>
        <v>September</v>
      </c>
      <c r="C938" s="1">
        <v>45190</v>
      </c>
      <c r="D938" s="14">
        <v>4330</v>
      </c>
      <c r="E938" s="15">
        <v>17.540000915527301</v>
      </c>
      <c r="F938" s="14">
        <f t="shared" si="58"/>
        <v>-72.2001953125</v>
      </c>
      <c r="G938" s="15">
        <f t="shared" si="59"/>
        <v>2.400000572204501</v>
      </c>
    </row>
    <row r="939" spans="1:7" x14ac:dyDescent="0.25">
      <c r="A939">
        <f t="shared" si="56"/>
        <v>2023</v>
      </c>
      <c r="B939" t="str">
        <f t="shared" si="57"/>
        <v>September</v>
      </c>
      <c r="C939" s="1">
        <v>45191</v>
      </c>
      <c r="D939" s="14">
        <v>4320.06005859375</v>
      </c>
      <c r="E939" s="15">
        <v>17.200000762939499</v>
      </c>
      <c r="F939" s="14">
        <f t="shared" si="58"/>
        <v>-9.93994140625</v>
      </c>
      <c r="G939" s="15">
        <f t="shared" si="59"/>
        <v>-0.34000015258780181</v>
      </c>
    </row>
    <row r="940" spans="1:7" x14ac:dyDescent="0.25">
      <c r="A940">
        <f t="shared" si="56"/>
        <v>2023</v>
      </c>
      <c r="B940" t="str">
        <f t="shared" si="57"/>
        <v>September</v>
      </c>
      <c r="C940" s="1">
        <v>45194</v>
      </c>
      <c r="D940" s="14">
        <v>4337.43994140625</v>
      </c>
      <c r="E940" s="15">
        <v>16.899999618530298</v>
      </c>
      <c r="F940" s="14">
        <f t="shared" si="58"/>
        <v>17.3798828125</v>
      </c>
      <c r="G940" s="15">
        <f t="shared" si="59"/>
        <v>-0.300001144409201</v>
      </c>
    </row>
    <row r="941" spans="1:7" x14ac:dyDescent="0.25">
      <c r="A941">
        <f t="shared" si="56"/>
        <v>2023</v>
      </c>
      <c r="B941" t="str">
        <f t="shared" si="57"/>
        <v>September</v>
      </c>
      <c r="C941" s="1">
        <v>45195</v>
      </c>
      <c r="D941" s="14">
        <v>4273.52978515625</v>
      </c>
      <c r="E941" s="15">
        <v>18.940000534057599</v>
      </c>
      <c r="F941" s="14">
        <f t="shared" si="58"/>
        <v>-63.91015625</v>
      </c>
      <c r="G941" s="15">
        <f t="shared" si="59"/>
        <v>2.0400009155273011</v>
      </c>
    </row>
    <row r="942" spans="1:7" x14ac:dyDescent="0.25">
      <c r="A942">
        <f t="shared" si="56"/>
        <v>2023</v>
      </c>
      <c r="B942" t="str">
        <f t="shared" si="57"/>
        <v>September</v>
      </c>
      <c r="C942" s="1">
        <v>45196</v>
      </c>
      <c r="D942" s="14">
        <v>4274.509765625</v>
      </c>
      <c r="E942" s="15">
        <v>18.219999313354499</v>
      </c>
      <c r="F942" s="14">
        <f t="shared" si="58"/>
        <v>0.97998046875</v>
      </c>
      <c r="G942" s="15">
        <f t="shared" si="59"/>
        <v>-0.72000122070310013</v>
      </c>
    </row>
    <row r="943" spans="1:7" x14ac:dyDescent="0.25">
      <c r="A943">
        <f t="shared" si="56"/>
        <v>2023</v>
      </c>
      <c r="B943" t="str">
        <f t="shared" si="57"/>
        <v>September</v>
      </c>
      <c r="C943" s="1">
        <v>45197</v>
      </c>
      <c r="D943" s="14">
        <v>4299.7001953125</v>
      </c>
      <c r="E943" s="15">
        <v>17.340000152587901</v>
      </c>
      <c r="F943" s="14">
        <f t="shared" si="58"/>
        <v>25.1904296875</v>
      </c>
      <c r="G943" s="15">
        <f t="shared" si="59"/>
        <v>-0.87999916076659801</v>
      </c>
    </row>
    <row r="944" spans="1:7" x14ac:dyDescent="0.25">
      <c r="A944">
        <f t="shared" si="56"/>
        <v>2023</v>
      </c>
      <c r="B944" t="str">
        <f t="shared" si="57"/>
        <v>September</v>
      </c>
      <c r="C944" s="1">
        <v>45198</v>
      </c>
      <c r="D944" s="14">
        <v>4288.0498046875</v>
      </c>
      <c r="E944" s="15">
        <v>17.5200004577637</v>
      </c>
      <c r="F944" s="14">
        <f t="shared" si="58"/>
        <v>-11.650390625</v>
      </c>
      <c r="G944" s="15">
        <f t="shared" si="59"/>
        <v>0.18000030517579901</v>
      </c>
    </row>
    <row r="945" spans="1:7" x14ac:dyDescent="0.25">
      <c r="A945">
        <f t="shared" si="56"/>
        <v>2023</v>
      </c>
      <c r="B945" t="str">
        <f t="shared" si="57"/>
        <v>October</v>
      </c>
      <c r="C945" s="1">
        <v>45201</v>
      </c>
      <c r="D945" s="14">
        <v>4288.39013671875</v>
      </c>
      <c r="E945" s="15">
        <v>17.610000610351602</v>
      </c>
      <c r="F945" s="14">
        <f t="shared" si="58"/>
        <v>0.34033203125</v>
      </c>
      <c r="G945" s="15">
        <f t="shared" si="59"/>
        <v>9.0000152587901283E-2</v>
      </c>
    </row>
    <row r="946" spans="1:7" x14ac:dyDescent="0.25">
      <c r="A946">
        <f t="shared" si="56"/>
        <v>2023</v>
      </c>
      <c r="B946" t="str">
        <f t="shared" si="57"/>
        <v>October</v>
      </c>
      <c r="C946" s="1">
        <v>45202</v>
      </c>
      <c r="D946" s="14">
        <v>4229.4501953125</v>
      </c>
      <c r="E946" s="15">
        <v>19.780000686645501</v>
      </c>
      <c r="F946" s="14">
        <f t="shared" si="58"/>
        <v>-58.93994140625</v>
      </c>
      <c r="G946" s="15">
        <f t="shared" si="59"/>
        <v>2.1700000762938991</v>
      </c>
    </row>
    <row r="947" spans="1:7" x14ac:dyDescent="0.25">
      <c r="A947">
        <f t="shared" si="56"/>
        <v>2023</v>
      </c>
      <c r="B947" t="str">
        <f t="shared" si="57"/>
        <v>October</v>
      </c>
      <c r="C947" s="1">
        <v>45203</v>
      </c>
      <c r="D947" s="14">
        <v>4263.75</v>
      </c>
      <c r="E947" s="15">
        <v>18.579999923706101</v>
      </c>
      <c r="F947" s="14">
        <f t="shared" si="58"/>
        <v>34.2998046875</v>
      </c>
      <c r="G947" s="15">
        <f t="shared" si="59"/>
        <v>-1.2000007629393998</v>
      </c>
    </row>
    <row r="948" spans="1:7" x14ac:dyDescent="0.25">
      <c r="A948">
        <f t="shared" si="56"/>
        <v>2023</v>
      </c>
      <c r="B948" t="str">
        <f t="shared" si="57"/>
        <v>October</v>
      </c>
      <c r="C948" s="1">
        <v>45204</v>
      </c>
      <c r="D948" s="14">
        <v>4258.18994140625</v>
      </c>
      <c r="E948" s="15">
        <v>18.4899997711182</v>
      </c>
      <c r="F948" s="14">
        <f t="shared" si="58"/>
        <v>-5.56005859375</v>
      </c>
      <c r="G948" s="15">
        <f t="shared" si="59"/>
        <v>-9.0000152587901283E-2</v>
      </c>
    </row>
    <row r="949" spans="1:7" x14ac:dyDescent="0.25">
      <c r="A949">
        <f t="shared" si="56"/>
        <v>2023</v>
      </c>
      <c r="B949" t="str">
        <f t="shared" si="57"/>
        <v>October</v>
      </c>
      <c r="C949" s="1">
        <v>45205</v>
      </c>
      <c r="D949" s="14">
        <v>4308.5</v>
      </c>
      <c r="E949" s="15">
        <v>17.450000762939499</v>
      </c>
      <c r="F949" s="14">
        <f t="shared" si="58"/>
        <v>50.31005859375</v>
      </c>
      <c r="G949" s="15">
        <f t="shared" si="59"/>
        <v>-1.0399990081787003</v>
      </c>
    </row>
    <row r="950" spans="1:7" x14ac:dyDescent="0.25">
      <c r="A950">
        <f t="shared" si="56"/>
        <v>2023</v>
      </c>
      <c r="B950" t="str">
        <f t="shared" si="57"/>
        <v>October</v>
      </c>
      <c r="C950" s="1">
        <v>45208</v>
      </c>
      <c r="D950" s="14">
        <v>4335.66015625</v>
      </c>
      <c r="E950" s="15">
        <v>17.700000762939499</v>
      </c>
      <c r="F950" s="14">
        <f t="shared" si="58"/>
        <v>27.16015625</v>
      </c>
      <c r="G950" s="15">
        <f t="shared" si="59"/>
        <v>0.25</v>
      </c>
    </row>
    <row r="951" spans="1:7" x14ac:dyDescent="0.25">
      <c r="A951">
        <f t="shared" si="56"/>
        <v>2023</v>
      </c>
      <c r="B951" t="str">
        <f t="shared" si="57"/>
        <v>October</v>
      </c>
      <c r="C951" s="1">
        <v>45209</v>
      </c>
      <c r="D951" s="14">
        <v>4358.240234375</v>
      </c>
      <c r="E951" s="15">
        <v>17.030000686645501</v>
      </c>
      <c r="F951" s="14">
        <f t="shared" si="58"/>
        <v>22.580078125</v>
      </c>
      <c r="G951" s="15">
        <f t="shared" si="59"/>
        <v>-0.6700000762939986</v>
      </c>
    </row>
    <row r="952" spans="1:7" x14ac:dyDescent="0.25">
      <c r="A952">
        <f t="shared" si="56"/>
        <v>2023</v>
      </c>
      <c r="B952" t="str">
        <f t="shared" si="57"/>
        <v>October</v>
      </c>
      <c r="C952" s="1">
        <v>45210</v>
      </c>
      <c r="D952" s="14">
        <v>4376.9501953125</v>
      </c>
      <c r="E952" s="15">
        <v>16.090000152587901</v>
      </c>
      <c r="F952" s="14">
        <f t="shared" si="58"/>
        <v>18.7099609375</v>
      </c>
      <c r="G952" s="15">
        <f t="shared" si="59"/>
        <v>-0.94000053405759942</v>
      </c>
    </row>
    <row r="953" spans="1:7" x14ac:dyDescent="0.25">
      <c r="A953">
        <f t="shared" si="56"/>
        <v>2023</v>
      </c>
      <c r="B953" t="str">
        <f t="shared" si="57"/>
        <v>October</v>
      </c>
      <c r="C953" s="1">
        <v>45211</v>
      </c>
      <c r="D953" s="14">
        <v>4349.60986328125</v>
      </c>
      <c r="E953" s="15">
        <v>16.690000534057599</v>
      </c>
      <c r="F953" s="14">
        <f t="shared" si="58"/>
        <v>-27.34033203125</v>
      </c>
      <c r="G953" s="15">
        <f t="shared" si="59"/>
        <v>0.60000038146969814</v>
      </c>
    </row>
    <row r="954" spans="1:7" x14ac:dyDescent="0.25">
      <c r="A954">
        <f t="shared" si="56"/>
        <v>2023</v>
      </c>
      <c r="B954" t="str">
        <f t="shared" si="57"/>
        <v>October</v>
      </c>
      <c r="C954" s="1">
        <v>45212</v>
      </c>
      <c r="D954" s="14">
        <v>4327.77978515625</v>
      </c>
      <c r="E954" s="15">
        <v>19.319999694824201</v>
      </c>
      <c r="F954" s="14">
        <f t="shared" si="58"/>
        <v>-21.830078125</v>
      </c>
      <c r="G954" s="15">
        <f t="shared" si="59"/>
        <v>2.6299991607666016</v>
      </c>
    </row>
    <row r="955" spans="1:7" x14ac:dyDescent="0.25">
      <c r="A955">
        <f t="shared" si="56"/>
        <v>2023</v>
      </c>
      <c r="B955" t="str">
        <f t="shared" si="57"/>
        <v>October</v>
      </c>
      <c r="C955" s="1">
        <v>45215</v>
      </c>
      <c r="D955" s="14">
        <v>4373.6298828125</v>
      </c>
      <c r="E955" s="15">
        <v>17.209999084472699</v>
      </c>
      <c r="F955" s="14">
        <f t="shared" si="58"/>
        <v>45.85009765625</v>
      </c>
      <c r="G955" s="15">
        <f t="shared" si="59"/>
        <v>-2.1100006103515021</v>
      </c>
    </row>
    <row r="956" spans="1:7" x14ac:dyDescent="0.25">
      <c r="A956">
        <f t="shared" si="56"/>
        <v>2023</v>
      </c>
      <c r="B956" t="str">
        <f t="shared" si="57"/>
        <v>October</v>
      </c>
      <c r="C956" s="1">
        <v>45216</v>
      </c>
      <c r="D956" s="14">
        <v>4373.2001953125</v>
      </c>
      <c r="E956" s="15">
        <v>17.879999160766602</v>
      </c>
      <c r="F956" s="14">
        <f t="shared" si="58"/>
        <v>-0.4296875</v>
      </c>
      <c r="G956" s="15">
        <f t="shared" si="59"/>
        <v>0.67000007629390268</v>
      </c>
    </row>
    <row r="957" spans="1:7" x14ac:dyDescent="0.25">
      <c r="A957">
        <f t="shared" si="56"/>
        <v>2023</v>
      </c>
      <c r="B957" t="str">
        <f t="shared" si="57"/>
        <v>October</v>
      </c>
      <c r="C957" s="1">
        <v>45217</v>
      </c>
      <c r="D957" s="14">
        <v>4314.60009765625</v>
      </c>
      <c r="E957" s="15">
        <v>19.219999313354499</v>
      </c>
      <c r="F957" s="14">
        <f t="shared" si="58"/>
        <v>-58.60009765625</v>
      </c>
      <c r="G957" s="15">
        <f t="shared" si="59"/>
        <v>1.3400001525878977</v>
      </c>
    </row>
    <row r="958" spans="1:7" x14ac:dyDescent="0.25">
      <c r="A958">
        <f t="shared" si="56"/>
        <v>2023</v>
      </c>
      <c r="B958" t="str">
        <f t="shared" si="57"/>
        <v>October</v>
      </c>
      <c r="C958" s="1">
        <v>45218</v>
      </c>
      <c r="D958" s="14">
        <v>4278</v>
      </c>
      <c r="E958" s="15">
        <v>21.399999618530298</v>
      </c>
      <c r="F958" s="14">
        <f t="shared" si="58"/>
        <v>-36.60009765625</v>
      </c>
      <c r="G958" s="15">
        <f t="shared" si="59"/>
        <v>2.180000305175799</v>
      </c>
    </row>
    <row r="959" spans="1:7" x14ac:dyDescent="0.25">
      <c r="A959">
        <f t="shared" si="56"/>
        <v>2023</v>
      </c>
      <c r="B959" t="str">
        <f t="shared" si="57"/>
        <v>October</v>
      </c>
      <c r="C959" s="1">
        <v>45219</v>
      </c>
      <c r="D959" s="14">
        <v>4224.16015625</v>
      </c>
      <c r="E959" s="15">
        <v>21.709999084472699</v>
      </c>
      <c r="F959" s="14">
        <f t="shared" si="58"/>
        <v>-53.83984375</v>
      </c>
      <c r="G959" s="15">
        <f t="shared" si="59"/>
        <v>0.30999946594240058</v>
      </c>
    </row>
    <row r="960" spans="1:7" x14ac:dyDescent="0.25">
      <c r="A960">
        <f t="shared" si="56"/>
        <v>2023</v>
      </c>
      <c r="B960" t="str">
        <f t="shared" si="57"/>
        <v>October</v>
      </c>
      <c r="C960" s="1">
        <v>45222</v>
      </c>
      <c r="D960" s="14">
        <v>4217.0400390625</v>
      </c>
      <c r="E960" s="15">
        <v>20.370000839233398</v>
      </c>
      <c r="F960" s="14">
        <f t="shared" si="58"/>
        <v>-7.1201171875</v>
      </c>
      <c r="G960" s="15">
        <f t="shared" si="59"/>
        <v>-1.3399982452393004</v>
      </c>
    </row>
    <row r="961" spans="1:7" x14ac:dyDescent="0.25">
      <c r="A961">
        <f t="shared" si="56"/>
        <v>2023</v>
      </c>
      <c r="B961" t="str">
        <f t="shared" si="57"/>
        <v>October</v>
      </c>
      <c r="C961" s="1">
        <v>45223</v>
      </c>
      <c r="D961" s="14">
        <v>4247.68017578125</v>
      </c>
      <c r="E961" s="15">
        <v>18.969999313354499</v>
      </c>
      <c r="F961" s="14">
        <f t="shared" si="58"/>
        <v>30.64013671875</v>
      </c>
      <c r="G961" s="15">
        <f t="shared" si="59"/>
        <v>-1.4000015258788991</v>
      </c>
    </row>
    <row r="962" spans="1:7" x14ac:dyDescent="0.25">
      <c r="A962">
        <f t="shared" si="56"/>
        <v>2023</v>
      </c>
      <c r="B962" t="str">
        <f t="shared" si="57"/>
        <v>October</v>
      </c>
      <c r="C962" s="1">
        <v>45224</v>
      </c>
      <c r="D962" s="14">
        <v>4186.77001953125</v>
      </c>
      <c r="E962" s="15">
        <v>20.190000534057599</v>
      </c>
      <c r="F962" s="14">
        <f t="shared" si="58"/>
        <v>-60.91015625</v>
      </c>
      <c r="G962" s="15">
        <f t="shared" si="59"/>
        <v>1.2200012207031001</v>
      </c>
    </row>
    <row r="963" spans="1:7" x14ac:dyDescent="0.25">
      <c r="A963">
        <f t="shared" ref="A963:A1026" si="60">YEAR(C963)</f>
        <v>2023</v>
      </c>
      <c r="B963" t="str">
        <f t="shared" ref="B963:B1026" si="61">TEXT(C963,"mmmm")</f>
        <v>October</v>
      </c>
      <c r="C963" s="1">
        <v>45225</v>
      </c>
      <c r="D963" s="14">
        <v>4137.22998046875</v>
      </c>
      <c r="E963" s="15">
        <v>20.680000305175799</v>
      </c>
      <c r="F963" s="14">
        <f t="shared" si="58"/>
        <v>-49.5400390625</v>
      </c>
      <c r="G963" s="15">
        <f t="shared" si="59"/>
        <v>0.48999977111819959</v>
      </c>
    </row>
    <row r="964" spans="1:7" x14ac:dyDescent="0.25">
      <c r="A964">
        <f t="shared" si="60"/>
        <v>2023</v>
      </c>
      <c r="B964" t="str">
        <f t="shared" si="61"/>
        <v>October</v>
      </c>
      <c r="C964" s="1">
        <v>45226</v>
      </c>
      <c r="D964" s="14">
        <v>4117.3701171875</v>
      </c>
      <c r="E964" s="15">
        <v>21.2700004577637</v>
      </c>
      <c r="F964" s="14">
        <f t="shared" ref="F964:F1027" si="62">D964-D963</f>
        <v>-19.85986328125</v>
      </c>
      <c r="G964" s="15">
        <f t="shared" ref="G964:G1027" si="63">E964-E963</f>
        <v>0.59000015258790128</v>
      </c>
    </row>
    <row r="965" spans="1:7" x14ac:dyDescent="0.25">
      <c r="A965">
        <f t="shared" si="60"/>
        <v>2023</v>
      </c>
      <c r="B965" t="str">
        <f t="shared" si="61"/>
        <v>October</v>
      </c>
      <c r="C965" s="1">
        <v>45229</v>
      </c>
      <c r="D965" s="14">
        <v>4166.81982421875</v>
      </c>
      <c r="E965" s="15">
        <v>19.75</v>
      </c>
      <c r="F965" s="14">
        <f t="shared" si="62"/>
        <v>49.44970703125</v>
      </c>
      <c r="G965" s="15">
        <f t="shared" si="63"/>
        <v>-1.5200004577637003</v>
      </c>
    </row>
    <row r="966" spans="1:7" x14ac:dyDescent="0.25">
      <c r="A966">
        <f t="shared" si="60"/>
        <v>2023</v>
      </c>
      <c r="B966" t="str">
        <f t="shared" si="61"/>
        <v>October</v>
      </c>
      <c r="C966" s="1">
        <v>45230</v>
      </c>
      <c r="D966" s="14">
        <v>4193.7998046875</v>
      </c>
      <c r="E966" s="15">
        <v>18.139999389648398</v>
      </c>
      <c r="F966" s="14">
        <f t="shared" si="62"/>
        <v>26.97998046875</v>
      </c>
      <c r="G966" s="15">
        <f t="shared" si="63"/>
        <v>-1.6100006103516016</v>
      </c>
    </row>
    <row r="967" spans="1:7" x14ac:dyDescent="0.25">
      <c r="A967">
        <f t="shared" si="60"/>
        <v>2023</v>
      </c>
      <c r="B967" t="str">
        <f t="shared" si="61"/>
        <v>November</v>
      </c>
      <c r="C967" s="1">
        <v>45231</v>
      </c>
      <c r="D967" s="14">
        <v>4237.85986328125</v>
      </c>
      <c r="E967" s="15">
        <v>16.870000839233398</v>
      </c>
      <c r="F967" s="14">
        <f t="shared" si="62"/>
        <v>44.06005859375</v>
      </c>
      <c r="G967" s="15">
        <f t="shared" si="63"/>
        <v>-1.269998550415</v>
      </c>
    </row>
    <row r="968" spans="1:7" x14ac:dyDescent="0.25">
      <c r="A968">
        <f t="shared" si="60"/>
        <v>2023</v>
      </c>
      <c r="B968" t="str">
        <f t="shared" si="61"/>
        <v>November</v>
      </c>
      <c r="C968" s="1">
        <v>45232</v>
      </c>
      <c r="D968" s="14">
        <v>4317.77978515625</v>
      </c>
      <c r="E968" s="15">
        <v>15.6599998474121</v>
      </c>
      <c r="F968" s="14">
        <f t="shared" si="62"/>
        <v>79.919921875</v>
      </c>
      <c r="G968" s="15">
        <f t="shared" si="63"/>
        <v>-1.2100009918212979</v>
      </c>
    </row>
    <row r="969" spans="1:7" x14ac:dyDescent="0.25">
      <c r="A969">
        <f t="shared" si="60"/>
        <v>2023</v>
      </c>
      <c r="B969" t="str">
        <f t="shared" si="61"/>
        <v>November</v>
      </c>
      <c r="C969" s="1">
        <v>45233</v>
      </c>
      <c r="D969" s="14">
        <v>4358.33984375</v>
      </c>
      <c r="E969" s="15">
        <v>14.9099998474121</v>
      </c>
      <c r="F969" s="14">
        <f t="shared" si="62"/>
        <v>40.56005859375</v>
      </c>
      <c r="G969" s="15">
        <f t="shared" si="63"/>
        <v>-0.75</v>
      </c>
    </row>
    <row r="970" spans="1:7" x14ac:dyDescent="0.25">
      <c r="A970">
        <f t="shared" si="60"/>
        <v>2023</v>
      </c>
      <c r="B970" t="str">
        <f t="shared" si="61"/>
        <v>November</v>
      </c>
      <c r="C970" s="1">
        <v>45236</v>
      </c>
      <c r="D970" s="14">
        <v>4365.97998046875</v>
      </c>
      <c r="E970" s="15">
        <v>14.8900003433228</v>
      </c>
      <c r="F970" s="14">
        <f t="shared" si="62"/>
        <v>7.64013671875</v>
      </c>
      <c r="G970" s="15">
        <f t="shared" si="63"/>
        <v>-1.9999504089300402E-2</v>
      </c>
    </row>
    <row r="971" spans="1:7" x14ac:dyDescent="0.25">
      <c r="A971">
        <f t="shared" si="60"/>
        <v>2023</v>
      </c>
      <c r="B971" t="str">
        <f t="shared" si="61"/>
        <v>November</v>
      </c>
      <c r="C971" s="1">
        <v>45237</v>
      </c>
      <c r="D971" s="14">
        <v>4378.3798828125</v>
      </c>
      <c r="E971" s="15">
        <v>14.810000419616699</v>
      </c>
      <c r="F971" s="14">
        <f t="shared" si="62"/>
        <v>12.39990234375</v>
      </c>
      <c r="G971" s="15">
        <f t="shared" si="63"/>
        <v>-7.9999923706100873E-2</v>
      </c>
    </row>
    <row r="972" spans="1:7" x14ac:dyDescent="0.25">
      <c r="A972">
        <f t="shared" si="60"/>
        <v>2023</v>
      </c>
      <c r="B972" t="str">
        <f t="shared" si="61"/>
        <v>November</v>
      </c>
      <c r="C972" s="1">
        <v>45238</v>
      </c>
      <c r="D972" s="14">
        <v>4382.77978515625</v>
      </c>
      <c r="E972" s="15">
        <v>14.449999809265099</v>
      </c>
      <c r="F972" s="14">
        <f t="shared" si="62"/>
        <v>4.39990234375</v>
      </c>
      <c r="G972" s="15">
        <f t="shared" si="63"/>
        <v>-0.3600006103515998</v>
      </c>
    </row>
    <row r="973" spans="1:7" x14ac:dyDescent="0.25">
      <c r="A973">
        <f t="shared" si="60"/>
        <v>2023</v>
      </c>
      <c r="B973" t="str">
        <f t="shared" si="61"/>
        <v>November</v>
      </c>
      <c r="C973" s="1">
        <v>45239</v>
      </c>
      <c r="D973" s="14">
        <v>4347.35009765625</v>
      </c>
      <c r="E973" s="15">
        <v>15.289999961853001</v>
      </c>
      <c r="F973" s="14">
        <f t="shared" si="62"/>
        <v>-35.4296875</v>
      </c>
      <c r="G973" s="15">
        <f t="shared" si="63"/>
        <v>0.84000015258790128</v>
      </c>
    </row>
    <row r="974" spans="1:7" x14ac:dyDescent="0.25">
      <c r="A974">
        <f t="shared" si="60"/>
        <v>2023</v>
      </c>
      <c r="B974" t="str">
        <f t="shared" si="61"/>
        <v>November</v>
      </c>
      <c r="C974" s="1">
        <v>45240</v>
      </c>
      <c r="D974" s="14">
        <v>4415.240234375</v>
      </c>
      <c r="E974" s="15">
        <v>14.170000076293899</v>
      </c>
      <c r="F974" s="14">
        <f t="shared" si="62"/>
        <v>67.89013671875</v>
      </c>
      <c r="G974" s="15">
        <f t="shared" si="63"/>
        <v>-1.1199998855591016</v>
      </c>
    </row>
    <row r="975" spans="1:7" x14ac:dyDescent="0.25">
      <c r="A975">
        <f t="shared" si="60"/>
        <v>2023</v>
      </c>
      <c r="B975" t="str">
        <f t="shared" si="61"/>
        <v>November</v>
      </c>
      <c r="C975" s="1">
        <v>45243</v>
      </c>
      <c r="D975" s="14">
        <v>4411.5498046875</v>
      </c>
      <c r="E975" s="15">
        <v>14.7600002288818</v>
      </c>
      <c r="F975" s="14">
        <f t="shared" si="62"/>
        <v>-3.6904296875</v>
      </c>
      <c r="G975" s="15">
        <f t="shared" si="63"/>
        <v>0.59000015258790128</v>
      </c>
    </row>
    <row r="976" spans="1:7" x14ac:dyDescent="0.25">
      <c r="A976">
        <f t="shared" si="60"/>
        <v>2023</v>
      </c>
      <c r="B976" t="str">
        <f t="shared" si="61"/>
        <v>November</v>
      </c>
      <c r="C976" s="1">
        <v>45244</v>
      </c>
      <c r="D976" s="14">
        <v>4495.7001953125</v>
      </c>
      <c r="E976" s="15">
        <v>14.1599998474121</v>
      </c>
      <c r="F976" s="14">
        <f t="shared" si="62"/>
        <v>84.150390625</v>
      </c>
      <c r="G976" s="15">
        <f t="shared" si="63"/>
        <v>-0.60000038146969992</v>
      </c>
    </row>
    <row r="977" spans="1:7" x14ac:dyDescent="0.25">
      <c r="A977">
        <f t="shared" si="60"/>
        <v>2023</v>
      </c>
      <c r="B977" t="str">
        <f t="shared" si="61"/>
        <v>November</v>
      </c>
      <c r="C977" s="1">
        <v>45245</v>
      </c>
      <c r="D977" s="14">
        <v>4502.8798828125</v>
      </c>
      <c r="E977" s="15">
        <v>14.180000305175801</v>
      </c>
      <c r="F977" s="14">
        <f t="shared" si="62"/>
        <v>7.1796875</v>
      </c>
      <c r="G977" s="15">
        <f t="shared" si="63"/>
        <v>2.0000457763700297E-2</v>
      </c>
    </row>
    <row r="978" spans="1:7" x14ac:dyDescent="0.25">
      <c r="A978">
        <f t="shared" si="60"/>
        <v>2023</v>
      </c>
      <c r="B978" t="str">
        <f t="shared" si="61"/>
        <v>November</v>
      </c>
      <c r="C978" s="1">
        <v>45246</v>
      </c>
      <c r="D978" s="14">
        <v>4508.240234375</v>
      </c>
      <c r="E978" s="15">
        <v>14.319999694824199</v>
      </c>
      <c r="F978" s="14">
        <f t="shared" si="62"/>
        <v>5.3603515625</v>
      </c>
      <c r="G978" s="15">
        <f t="shared" si="63"/>
        <v>0.13999938964839842</v>
      </c>
    </row>
    <row r="979" spans="1:7" x14ac:dyDescent="0.25">
      <c r="A979">
        <f t="shared" si="60"/>
        <v>2023</v>
      </c>
      <c r="B979" t="str">
        <f t="shared" si="61"/>
        <v>November</v>
      </c>
      <c r="C979" s="1">
        <v>45247</v>
      </c>
      <c r="D979" s="14">
        <v>4514.02001953125</v>
      </c>
      <c r="E979" s="15">
        <v>13.800000190734901</v>
      </c>
      <c r="F979" s="14">
        <f t="shared" si="62"/>
        <v>5.77978515625</v>
      </c>
      <c r="G979" s="15">
        <f t="shared" si="63"/>
        <v>-0.51999950408929863</v>
      </c>
    </row>
    <row r="980" spans="1:7" x14ac:dyDescent="0.25">
      <c r="A980">
        <f t="shared" si="60"/>
        <v>2023</v>
      </c>
      <c r="B980" t="str">
        <f t="shared" si="61"/>
        <v>November</v>
      </c>
      <c r="C980" s="1">
        <v>45250</v>
      </c>
      <c r="D980" s="14">
        <v>4547.3798828125</v>
      </c>
      <c r="E980" s="15">
        <v>13.4099998474121</v>
      </c>
      <c r="F980" s="14">
        <f t="shared" si="62"/>
        <v>33.35986328125</v>
      </c>
      <c r="G980" s="15">
        <f t="shared" si="63"/>
        <v>-0.39000034332280009</v>
      </c>
    </row>
    <row r="981" spans="1:7" x14ac:dyDescent="0.25">
      <c r="A981">
        <f t="shared" si="60"/>
        <v>2023</v>
      </c>
      <c r="B981" t="str">
        <f t="shared" si="61"/>
        <v>November</v>
      </c>
      <c r="C981" s="1">
        <v>45251</v>
      </c>
      <c r="D981" s="14">
        <v>4538.18994140625</v>
      </c>
      <c r="E981" s="15">
        <v>13.3500003814697</v>
      </c>
      <c r="F981" s="14">
        <f t="shared" si="62"/>
        <v>-9.18994140625</v>
      </c>
      <c r="G981" s="15">
        <f t="shared" si="63"/>
        <v>-5.9999465942400576E-2</v>
      </c>
    </row>
    <row r="982" spans="1:7" x14ac:dyDescent="0.25">
      <c r="A982">
        <f t="shared" si="60"/>
        <v>2023</v>
      </c>
      <c r="B982" t="str">
        <f t="shared" si="61"/>
        <v>November</v>
      </c>
      <c r="C982" s="1">
        <v>45252</v>
      </c>
      <c r="D982" s="14">
        <v>4556.6201171875</v>
      </c>
      <c r="E982" s="15">
        <v>12.8500003814697</v>
      </c>
      <c r="F982" s="14">
        <f t="shared" si="62"/>
        <v>18.43017578125</v>
      </c>
      <c r="G982" s="15">
        <f t="shared" si="63"/>
        <v>-0.5</v>
      </c>
    </row>
    <row r="983" spans="1:7" x14ac:dyDescent="0.25">
      <c r="A983">
        <f t="shared" si="60"/>
        <v>2023</v>
      </c>
      <c r="B983" t="str">
        <f t="shared" si="61"/>
        <v>November</v>
      </c>
      <c r="C983" s="1">
        <v>45254</v>
      </c>
      <c r="D983" s="14">
        <v>4559.33984375</v>
      </c>
      <c r="E983" s="15">
        <v>12.460000038146999</v>
      </c>
      <c r="F983" s="14">
        <f t="shared" si="62"/>
        <v>2.7197265625</v>
      </c>
      <c r="G983" s="15">
        <f t="shared" si="63"/>
        <v>-0.39000034332270062</v>
      </c>
    </row>
    <row r="984" spans="1:7" x14ac:dyDescent="0.25">
      <c r="A984">
        <f t="shared" si="60"/>
        <v>2023</v>
      </c>
      <c r="B984" t="str">
        <f t="shared" si="61"/>
        <v>November</v>
      </c>
      <c r="C984" s="1">
        <v>45257</v>
      </c>
      <c r="D984" s="14">
        <v>4550.43017578125</v>
      </c>
      <c r="E984" s="15">
        <v>12.689999580383301</v>
      </c>
      <c r="F984" s="14">
        <f t="shared" si="62"/>
        <v>-8.90966796875</v>
      </c>
      <c r="G984" s="15">
        <f t="shared" si="63"/>
        <v>0.22999954223630148</v>
      </c>
    </row>
    <row r="985" spans="1:7" x14ac:dyDescent="0.25">
      <c r="A985">
        <f t="shared" si="60"/>
        <v>2023</v>
      </c>
      <c r="B985" t="str">
        <f t="shared" si="61"/>
        <v>November</v>
      </c>
      <c r="C985" s="1">
        <v>45258</v>
      </c>
      <c r="D985" s="14">
        <v>4554.89013671875</v>
      </c>
      <c r="E985" s="15">
        <v>12.689999580383301</v>
      </c>
      <c r="F985" s="14">
        <f t="shared" si="62"/>
        <v>4.4599609375</v>
      </c>
      <c r="G985" s="15">
        <f t="shared" si="63"/>
        <v>0</v>
      </c>
    </row>
    <row r="986" spans="1:7" x14ac:dyDescent="0.25">
      <c r="A986">
        <f t="shared" si="60"/>
        <v>2023</v>
      </c>
      <c r="B986" t="str">
        <f t="shared" si="61"/>
        <v>November</v>
      </c>
      <c r="C986" s="1">
        <v>45259</v>
      </c>
      <c r="D986" s="14">
        <v>4550.580078125</v>
      </c>
      <c r="E986" s="15">
        <v>12.9799995422363</v>
      </c>
      <c r="F986" s="14">
        <f t="shared" si="62"/>
        <v>-4.31005859375</v>
      </c>
      <c r="G986" s="15">
        <f t="shared" si="63"/>
        <v>0.28999996185299892</v>
      </c>
    </row>
    <row r="987" spans="1:7" x14ac:dyDescent="0.25">
      <c r="A987">
        <f t="shared" si="60"/>
        <v>2023</v>
      </c>
      <c r="B987" t="str">
        <f t="shared" si="61"/>
        <v>November</v>
      </c>
      <c r="C987" s="1">
        <v>45260</v>
      </c>
      <c r="D987" s="14">
        <v>4567.7998046875</v>
      </c>
      <c r="E987" s="15">
        <v>12.920000076293899</v>
      </c>
      <c r="F987" s="14">
        <f t="shared" si="62"/>
        <v>17.2197265625</v>
      </c>
      <c r="G987" s="15">
        <f t="shared" si="63"/>
        <v>-5.9999465942400576E-2</v>
      </c>
    </row>
    <row r="988" spans="1:7" x14ac:dyDescent="0.25">
      <c r="A988">
        <f t="shared" si="60"/>
        <v>2023</v>
      </c>
      <c r="B988" t="str">
        <f t="shared" si="61"/>
        <v>December</v>
      </c>
      <c r="C988" s="1">
        <v>45261</v>
      </c>
      <c r="D988" s="14">
        <v>4594.6298828125</v>
      </c>
      <c r="E988" s="15">
        <v>12.6300001144409</v>
      </c>
      <c r="F988" s="14">
        <f t="shared" si="62"/>
        <v>26.830078125</v>
      </c>
      <c r="G988" s="15">
        <f t="shared" si="63"/>
        <v>-0.28999996185299892</v>
      </c>
    </row>
    <row r="989" spans="1:7" x14ac:dyDescent="0.25">
      <c r="A989">
        <f t="shared" si="60"/>
        <v>2023</v>
      </c>
      <c r="B989" t="str">
        <f t="shared" si="61"/>
        <v>December</v>
      </c>
      <c r="C989" s="1">
        <v>45264</v>
      </c>
      <c r="D989" s="14">
        <v>4569.77978515625</v>
      </c>
      <c r="E989" s="15">
        <v>13.079999923706101</v>
      </c>
      <c r="F989" s="14">
        <f t="shared" si="62"/>
        <v>-24.85009765625</v>
      </c>
      <c r="G989" s="15">
        <f t="shared" si="63"/>
        <v>0.44999980926520067</v>
      </c>
    </row>
    <row r="990" spans="1:7" x14ac:dyDescent="0.25">
      <c r="A990">
        <f t="shared" si="60"/>
        <v>2023</v>
      </c>
      <c r="B990" t="str">
        <f t="shared" si="61"/>
        <v>December</v>
      </c>
      <c r="C990" s="1">
        <v>45265</v>
      </c>
      <c r="D990" s="14">
        <v>4567.18017578125</v>
      </c>
      <c r="E990" s="15">
        <v>12.8500003814697</v>
      </c>
      <c r="F990" s="14">
        <f t="shared" si="62"/>
        <v>-2.599609375</v>
      </c>
      <c r="G990" s="15">
        <f t="shared" si="63"/>
        <v>-0.22999954223640096</v>
      </c>
    </row>
    <row r="991" spans="1:7" x14ac:dyDescent="0.25">
      <c r="A991">
        <f t="shared" si="60"/>
        <v>2023</v>
      </c>
      <c r="B991" t="str">
        <f t="shared" si="61"/>
        <v>December</v>
      </c>
      <c r="C991" s="1">
        <v>45266</v>
      </c>
      <c r="D991" s="14">
        <v>4549.33984375</v>
      </c>
      <c r="E991" s="15">
        <v>12.9700002670288</v>
      </c>
      <c r="F991" s="14">
        <f t="shared" si="62"/>
        <v>-17.84033203125</v>
      </c>
      <c r="G991" s="15">
        <f t="shared" si="63"/>
        <v>0.11999988555909979</v>
      </c>
    </row>
    <row r="992" spans="1:7" x14ac:dyDescent="0.25">
      <c r="A992">
        <f t="shared" si="60"/>
        <v>2023</v>
      </c>
      <c r="B992" t="str">
        <f t="shared" si="61"/>
        <v>December</v>
      </c>
      <c r="C992" s="1">
        <v>45267</v>
      </c>
      <c r="D992" s="14">
        <v>4585.58984375</v>
      </c>
      <c r="E992" s="15">
        <v>13.060000419616699</v>
      </c>
      <c r="F992" s="14">
        <f t="shared" si="62"/>
        <v>36.25</v>
      </c>
      <c r="G992" s="15">
        <f t="shared" si="63"/>
        <v>9.0000152587899507E-2</v>
      </c>
    </row>
    <row r="993" spans="1:7" x14ac:dyDescent="0.25">
      <c r="A993">
        <f t="shared" si="60"/>
        <v>2023</v>
      </c>
      <c r="B993" t="str">
        <f t="shared" si="61"/>
        <v>December</v>
      </c>
      <c r="C993" s="1">
        <v>45268</v>
      </c>
      <c r="D993" s="14">
        <v>4604.3701171875</v>
      </c>
      <c r="E993" s="15">
        <v>12.3500003814697</v>
      </c>
      <c r="F993" s="14">
        <f t="shared" si="62"/>
        <v>18.7802734375</v>
      </c>
      <c r="G993" s="15">
        <f t="shared" si="63"/>
        <v>-0.7100000381469993</v>
      </c>
    </row>
    <row r="994" spans="1:7" x14ac:dyDescent="0.25">
      <c r="A994">
        <f t="shared" si="60"/>
        <v>2023</v>
      </c>
      <c r="B994" t="str">
        <f t="shared" si="61"/>
        <v>December</v>
      </c>
      <c r="C994" s="1">
        <v>45271</v>
      </c>
      <c r="D994" s="14">
        <v>4622.43994140625</v>
      </c>
      <c r="E994" s="15">
        <v>12.6300001144409</v>
      </c>
      <c r="F994" s="14">
        <f t="shared" si="62"/>
        <v>18.06982421875</v>
      </c>
      <c r="G994" s="15">
        <f t="shared" si="63"/>
        <v>0.27999973297120029</v>
      </c>
    </row>
    <row r="995" spans="1:7" x14ac:dyDescent="0.25">
      <c r="A995">
        <f t="shared" si="60"/>
        <v>2023</v>
      </c>
      <c r="B995" t="str">
        <f t="shared" si="61"/>
        <v>December</v>
      </c>
      <c r="C995" s="1">
        <v>45272</v>
      </c>
      <c r="D995" s="14">
        <v>4643.7001953125</v>
      </c>
      <c r="E995" s="15">
        <v>12.069999694824199</v>
      </c>
      <c r="F995" s="14">
        <f t="shared" si="62"/>
        <v>21.26025390625</v>
      </c>
      <c r="G995" s="15">
        <f t="shared" si="63"/>
        <v>-0.560000419616701</v>
      </c>
    </row>
    <row r="996" spans="1:7" x14ac:dyDescent="0.25">
      <c r="A996">
        <f t="shared" si="60"/>
        <v>2023</v>
      </c>
      <c r="B996" t="str">
        <f t="shared" si="61"/>
        <v>December</v>
      </c>
      <c r="C996" s="1">
        <v>45273</v>
      </c>
      <c r="D996" s="14">
        <v>4707.08984375</v>
      </c>
      <c r="E996" s="15">
        <v>12.189999580383301</v>
      </c>
      <c r="F996" s="14">
        <f t="shared" si="62"/>
        <v>63.3896484375</v>
      </c>
      <c r="G996" s="15">
        <f t="shared" si="63"/>
        <v>0.11999988555910157</v>
      </c>
    </row>
    <row r="997" spans="1:7" x14ac:dyDescent="0.25">
      <c r="A997">
        <f t="shared" si="60"/>
        <v>2023</v>
      </c>
      <c r="B997" t="str">
        <f t="shared" si="61"/>
        <v>December</v>
      </c>
      <c r="C997" s="1">
        <v>45274</v>
      </c>
      <c r="D997" s="14">
        <v>4719.5498046875</v>
      </c>
      <c r="E997" s="15">
        <v>12.4799995422363</v>
      </c>
      <c r="F997" s="14">
        <f t="shared" si="62"/>
        <v>12.4599609375</v>
      </c>
      <c r="G997" s="15">
        <f t="shared" si="63"/>
        <v>0.28999996185299892</v>
      </c>
    </row>
    <row r="998" spans="1:7" x14ac:dyDescent="0.25">
      <c r="A998">
        <f t="shared" si="60"/>
        <v>2023</v>
      </c>
      <c r="B998" t="str">
        <f t="shared" si="61"/>
        <v>December</v>
      </c>
      <c r="C998" s="1">
        <v>45275</v>
      </c>
      <c r="D998" s="14">
        <v>4719.18994140625</v>
      </c>
      <c r="E998" s="15">
        <v>12.2799997329712</v>
      </c>
      <c r="F998" s="14">
        <f t="shared" si="62"/>
        <v>-0.35986328125</v>
      </c>
      <c r="G998" s="15">
        <f t="shared" si="63"/>
        <v>-0.19999980926509942</v>
      </c>
    </row>
    <row r="999" spans="1:7" x14ac:dyDescent="0.25">
      <c r="A999">
        <f t="shared" si="60"/>
        <v>2023</v>
      </c>
      <c r="B999" t="str">
        <f t="shared" si="61"/>
        <v>December</v>
      </c>
      <c r="C999" s="1">
        <v>45278</v>
      </c>
      <c r="D999" s="14">
        <v>4740.56005859375</v>
      </c>
      <c r="E999" s="15">
        <v>12.560000419616699</v>
      </c>
      <c r="F999" s="14">
        <f t="shared" si="62"/>
        <v>21.3701171875</v>
      </c>
      <c r="G999" s="15">
        <f t="shared" si="63"/>
        <v>0.28000068664549893</v>
      </c>
    </row>
    <row r="1000" spans="1:7" x14ac:dyDescent="0.25">
      <c r="A1000">
        <f t="shared" si="60"/>
        <v>2023</v>
      </c>
      <c r="B1000" t="str">
        <f t="shared" si="61"/>
        <v>December</v>
      </c>
      <c r="C1000" s="1">
        <v>45279</v>
      </c>
      <c r="D1000" s="14">
        <v>4768.3701171875</v>
      </c>
      <c r="E1000" s="15">
        <v>12.5299997329712</v>
      </c>
      <c r="F1000" s="14">
        <f t="shared" si="62"/>
        <v>27.81005859375</v>
      </c>
      <c r="G1000" s="15">
        <f t="shared" si="63"/>
        <v>-3.0000686645498931E-2</v>
      </c>
    </row>
    <row r="1001" spans="1:7" x14ac:dyDescent="0.25">
      <c r="A1001">
        <f t="shared" si="60"/>
        <v>2023</v>
      </c>
      <c r="B1001" t="str">
        <f t="shared" si="61"/>
        <v>December</v>
      </c>
      <c r="C1001" s="1">
        <v>45280</v>
      </c>
      <c r="D1001" s="14">
        <v>4698.35009765625</v>
      </c>
      <c r="E1001" s="15">
        <v>13.670000076293899</v>
      </c>
      <c r="F1001" s="14">
        <f t="shared" si="62"/>
        <v>-70.02001953125</v>
      </c>
      <c r="G1001" s="15">
        <f t="shared" si="63"/>
        <v>1.1400003433226988</v>
      </c>
    </row>
    <row r="1002" spans="1:7" x14ac:dyDescent="0.25">
      <c r="A1002">
        <f t="shared" si="60"/>
        <v>2023</v>
      </c>
      <c r="B1002" t="str">
        <f t="shared" si="61"/>
        <v>December</v>
      </c>
      <c r="C1002" s="1">
        <v>45281</v>
      </c>
      <c r="D1002" s="14">
        <v>4746.75</v>
      </c>
      <c r="E1002" s="15">
        <v>13.6499996185303</v>
      </c>
      <c r="F1002" s="14">
        <f t="shared" si="62"/>
        <v>48.39990234375</v>
      </c>
      <c r="G1002" s="15">
        <f t="shared" si="63"/>
        <v>-2.0000457763599044E-2</v>
      </c>
    </row>
    <row r="1003" spans="1:7" x14ac:dyDescent="0.25">
      <c r="A1003">
        <f t="shared" si="60"/>
        <v>2023</v>
      </c>
      <c r="B1003" t="str">
        <f t="shared" si="61"/>
        <v>December</v>
      </c>
      <c r="C1003" s="1">
        <v>45282</v>
      </c>
      <c r="D1003" s="14">
        <v>4754.6298828125</v>
      </c>
      <c r="E1003" s="15">
        <v>13.0299997329712</v>
      </c>
      <c r="F1003" s="14">
        <f t="shared" si="62"/>
        <v>7.8798828125</v>
      </c>
      <c r="G1003" s="15">
        <f t="shared" si="63"/>
        <v>-0.61999988555909979</v>
      </c>
    </row>
    <row r="1004" spans="1:7" x14ac:dyDescent="0.25">
      <c r="A1004">
        <f t="shared" si="60"/>
        <v>2023</v>
      </c>
      <c r="B1004" t="str">
        <f t="shared" si="61"/>
        <v>December</v>
      </c>
      <c r="C1004" s="1">
        <v>45286</v>
      </c>
      <c r="D1004" s="14">
        <v>4774.75</v>
      </c>
      <c r="E1004" s="15">
        <v>12.9899997711182</v>
      </c>
      <c r="F1004" s="14">
        <f t="shared" si="62"/>
        <v>20.1201171875</v>
      </c>
      <c r="G1004" s="15">
        <f t="shared" si="63"/>
        <v>-3.9999961853000698E-2</v>
      </c>
    </row>
    <row r="1005" spans="1:7" x14ac:dyDescent="0.25">
      <c r="A1005">
        <f t="shared" si="60"/>
        <v>2023</v>
      </c>
      <c r="B1005" t="str">
        <f t="shared" si="61"/>
        <v>December</v>
      </c>
      <c r="C1005" s="1">
        <v>45287</v>
      </c>
      <c r="D1005" s="14">
        <v>4781.580078125</v>
      </c>
      <c r="E1005" s="15">
        <v>12.430000305175801</v>
      </c>
      <c r="F1005" s="14">
        <f t="shared" si="62"/>
        <v>6.830078125</v>
      </c>
      <c r="G1005" s="15">
        <f t="shared" si="63"/>
        <v>-0.5599994659423988</v>
      </c>
    </row>
    <row r="1006" spans="1:7" x14ac:dyDescent="0.25">
      <c r="A1006">
        <f t="shared" si="60"/>
        <v>2023</v>
      </c>
      <c r="B1006" t="str">
        <f t="shared" si="61"/>
        <v>December</v>
      </c>
      <c r="C1006" s="1">
        <v>45288</v>
      </c>
      <c r="D1006" s="14">
        <v>4783.35009765625</v>
      </c>
      <c r="E1006" s="15">
        <v>12.4700002670288</v>
      </c>
      <c r="F1006" s="14">
        <f t="shared" si="62"/>
        <v>1.77001953125</v>
      </c>
      <c r="G1006" s="15">
        <f t="shared" si="63"/>
        <v>3.9999961852998922E-2</v>
      </c>
    </row>
    <row r="1007" spans="1:7" x14ac:dyDescent="0.25">
      <c r="A1007">
        <f t="shared" si="60"/>
        <v>2023</v>
      </c>
      <c r="B1007" t="str">
        <f t="shared" si="61"/>
        <v>December</v>
      </c>
      <c r="C1007" s="1">
        <v>45289</v>
      </c>
      <c r="D1007" s="14">
        <v>4769.830078125</v>
      </c>
      <c r="E1007" s="15">
        <v>12.449999809265099</v>
      </c>
      <c r="F1007" s="14">
        <f t="shared" si="62"/>
        <v>-13.52001953125</v>
      </c>
      <c r="G1007" s="15">
        <f t="shared" si="63"/>
        <v>-2.0000457763700297E-2</v>
      </c>
    </row>
    <row r="1008" spans="1:7" x14ac:dyDescent="0.25">
      <c r="A1008">
        <f t="shared" si="60"/>
        <v>2024</v>
      </c>
      <c r="B1008" t="str">
        <f t="shared" si="61"/>
        <v>January</v>
      </c>
      <c r="C1008" s="1">
        <v>45293</v>
      </c>
      <c r="D1008" s="14">
        <v>4742.830078125</v>
      </c>
      <c r="E1008" s="15">
        <v>13.199999809265099</v>
      </c>
      <c r="F1008" s="14">
        <f t="shared" si="62"/>
        <v>-27</v>
      </c>
      <c r="G1008" s="15">
        <f t="shared" si="63"/>
        <v>0.75</v>
      </c>
    </row>
    <row r="1009" spans="1:7" x14ac:dyDescent="0.25">
      <c r="A1009">
        <f t="shared" si="60"/>
        <v>2024</v>
      </c>
      <c r="B1009" t="str">
        <f t="shared" si="61"/>
        <v>January</v>
      </c>
      <c r="C1009" s="1">
        <v>45294</v>
      </c>
      <c r="D1009" s="14">
        <v>4704.81005859375</v>
      </c>
      <c r="E1009" s="15">
        <v>14.039999961853001</v>
      </c>
      <c r="F1009" s="14">
        <f t="shared" si="62"/>
        <v>-38.02001953125</v>
      </c>
      <c r="G1009" s="15">
        <f t="shared" si="63"/>
        <v>0.84000015258790128</v>
      </c>
    </row>
    <row r="1010" spans="1:7" x14ac:dyDescent="0.25">
      <c r="A1010">
        <f t="shared" si="60"/>
        <v>2024</v>
      </c>
      <c r="B1010" t="str">
        <f t="shared" si="61"/>
        <v>January</v>
      </c>
      <c r="C1010" s="1">
        <v>45295</v>
      </c>
      <c r="D1010" s="14">
        <v>4688.68017578125</v>
      </c>
      <c r="E1010" s="15">
        <v>14.1300001144409</v>
      </c>
      <c r="F1010" s="14">
        <f t="shared" si="62"/>
        <v>-16.1298828125</v>
      </c>
      <c r="G1010" s="15">
        <f t="shared" si="63"/>
        <v>9.0000152587899507E-2</v>
      </c>
    </row>
    <row r="1011" spans="1:7" x14ac:dyDescent="0.25">
      <c r="A1011">
        <f t="shared" si="60"/>
        <v>2024</v>
      </c>
      <c r="B1011" t="str">
        <f t="shared" si="61"/>
        <v>January</v>
      </c>
      <c r="C1011" s="1">
        <v>45296</v>
      </c>
      <c r="D1011" s="14">
        <v>4697.240234375</v>
      </c>
      <c r="E1011" s="15">
        <v>13.3500003814697</v>
      </c>
      <c r="F1011" s="14">
        <f t="shared" si="62"/>
        <v>8.56005859375</v>
      </c>
      <c r="G1011" s="15">
        <f t="shared" si="63"/>
        <v>-0.77999973297120029</v>
      </c>
    </row>
    <row r="1012" spans="1:7" x14ac:dyDescent="0.25">
      <c r="A1012">
        <f t="shared" si="60"/>
        <v>2024</v>
      </c>
      <c r="B1012" t="str">
        <f t="shared" si="61"/>
        <v>January</v>
      </c>
      <c r="C1012" s="1">
        <v>45299</v>
      </c>
      <c r="D1012" s="14">
        <v>4763.5400390625</v>
      </c>
      <c r="E1012" s="15">
        <v>13.079999923706101</v>
      </c>
      <c r="F1012" s="14">
        <f t="shared" si="62"/>
        <v>66.2998046875</v>
      </c>
      <c r="G1012" s="15">
        <f t="shared" si="63"/>
        <v>-0.27000045776359904</v>
      </c>
    </row>
    <row r="1013" spans="1:7" x14ac:dyDescent="0.25">
      <c r="A1013">
        <f t="shared" si="60"/>
        <v>2024</v>
      </c>
      <c r="B1013" t="str">
        <f t="shared" si="61"/>
        <v>January</v>
      </c>
      <c r="C1013" s="1">
        <v>45300</v>
      </c>
      <c r="D1013" s="14">
        <v>4756.5</v>
      </c>
      <c r="E1013" s="15">
        <v>12.7600002288818</v>
      </c>
      <c r="F1013" s="14">
        <f t="shared" si="62"/>
        <v>-7.0400390625</v>
      </c>
      <c r="G1013" s="15">
        <f t="shared" si="63"/>
        <v>-0.31999969482430046</v>
      </c>
    </row>
    <row r="1014" spans="1:7" x14ac:dyDescent="0.25">
      <c r="A1014">
        <f t="shared" si="60"/>
        <v>2024</v>
      </c>
      <c r="B1014" t="str">
        <f t="shared" si="61"/>
        <v>January</v>
      </c>
      <c r="C1014" s="1">
        <v>45301</v>
      </c>
      <c r="D1014" s="14">
        <v>4783.4501953125</v>
      </c>
      <c r="E1014" s="15">
        <v>12.689999580383301</v>
      </c>
      <c r="F1014" s="14">
        <f t="shared" si="62"/>
        <v>26.9501953125</v>
      </c>
      <c r="G1014" s="15">
        <f t="shared" si="63"/>
        <v>-7.0000648498499629E-2</v>
      </c>
    </row>
    <row r="1015" spans="1:7" x14ac:dyDescent="0.25">
      <c r="A1015">
        <f t="shared" si="60"/>
        <v>2024</v>
      </c>
      <c r="B1015" t="str">
        <f t="shared" si="61"/>
        <v>January</v>
      </c>
      <c r="C1015" s="1">
        <v>45302</v>
      </c>
      <c r="D1015" s="14">
        <v>4780.240234375</v>
      </c>
      <c r="E1015" s="15">
        <v>12.439999580383301</v>
      </c>
      <c r="F1015" s="14">
        <f t="shared" si="62"/>
        <v>-3.2099609375</v>
      </c>
      <c r="G1015" s="15">
        <f t="shared" si="63"/>
        <v>-0.25</v>
      </c>
    </row>
    <row r="1016" spans="1:7" x14ac:dyDescent="0.25">
      <c r="A1016">
        <f t="shared" si="60"/>
        <v>2024</v>
      </c>
      <c r="B1016" t="str">
        <f t="shared" si="61"/>
        <v>January</v>
      </c>
      <c r="C1016" s="1">
        <v>45303</v>
      </c>
      <c r="D1016" s="14">
        <v>4783.830078125</v>
      </c>
      <c r="E1016" s="15">
        <v>12.699999809265099</v>
      </c>
      <c r="F1016" s="14">
        <f t="shared" si="62"/>
        <v>3.58984375</v>
      </c>
      <c r="G1016" s="15">
        <f t="shared" si="63"/>
        <v>0.26000022888179863</v>
      </c>
    </row>
    <row r="1017" spans="1:7" x14ac:dyDescent="0.25">
      <c r="A1017">
        <f t="shared" si="60"/>
        <v>2024</v>
      </c>
      <c r="B1017" t="str">
        <f t="shared" si="61"/>
        <v>January</v>
      </c>
      <c r="C1017" s="1">
        <v>45307</v>
      </c>
      <c r="D1017" s="14">
        <v>4765.97998046875</v>
      </c>
      <c r="E1017" s="15">
        <v>13.8400001525879</v>
      </c>
      <c r="F1017" s="14">
        <f t="shared" si="62"/>
        <v>-17.85009765625</v>
      </c>
      <c r="G1017" s="15">
        <f t="shared" si="63"/>
        <v>1.1400003433228001</v>
      </c>
    </row>
    <row r="1018" spans="1:7" x14ac:dyDescent="0.25">
      <c r="A1018">
        <f t="shared" si="60"/>
        <v>2024</v>
      </c>
      <c r="B1018" t="str">
        <f t="shared" si="61"/>
        <v>January</v>
      </c>
      <c r="C1018" s="1">
        <v>45308</v>
      </c>
      <c r="D1018" s="14">
        <v>4739.2099609375</v>
      </c>
      <c r="E1018" s="15">
        <v>14.789999961853001</v>
      </c>
      <c r="F1018" s="14">
        <f t="shared" si="62"/>
        <v>-26.77001953125</v>
      </c>
      <c r="G1018" s="15">
        <f t="shared" si="63"/>
        <v>0.94999980926510119</v>
      </c>
    </row>
    <row r="1019" spans="1:7" x14ac:dyDescent="0.25">
      <c r="A1019">
        <f t="shared" si="60"/>
        <v>2024</v>
      </c>
      <c r="B1019" t="str">
        <f t="shared" si="61"/>
        <v>January</v>
      </c>
      <c r="C1019" s="1">
        <v>45309</v>
      </c>
      <c r="D1019" s="14">
        <v>4780.93994140625</v>
      </c>
      <c r="E1019" s="15">
        <v>14.1300001144409</v>
      </c>
      <c r="F1019" s="14">
        <f t="shared" si="62"/>
        <v>41.72998046875</v>
      </c>
      <c r="G1019" s="15">
        <f t="shared" si="63"/>
        <v>-0.65999984741210049</v>
      </c>
    </row>
    <row r="1020" spans="1:7" x14ac:dyDescent="0.25">
      <c r="A1020">
        <f t="shared" si="60"/>
        <v>2024</v>
      </c>
      <c r="B1020" t="str">
        <f t="shared" si="61"/>
        <v>January</v>
      </c>
      <c r="C1020" s="1">
        <v>45310</v>
      </c>
      <c r="D1020" s="14">
        <v>4839.81005859375</v>
      </c>
      <c r="E1020" s="15">
        <v>13.300000190734901</v>
      </c>
      <c r="F1020" s="14">
        <f t="shared" si="62"/>
        <v>58.8701171875</v>
      </c>
      <c r="G1020" s="15">
        <f t="shared" si="63"/>
        <v>-0.82999992370599962</v>
      </c>
    </row>
    <row r="1021" spans="1:7" x14ac:dyDescent="0.25">
      <c r="A1021">
        <f t="shared" si="60"/>
        <v>2024</v>
      </c>
      <c r="B1021" t="str">
        <f t="shared" si="61"/>
        <v>January</v>
      </c>
      <c r="C1021" s="1">
        <v>45313</v>
      </c>
      <c r="D1021" s="14">
        <v>4850.43017578125</v>
      </c>
      <c r="E1021" s="15">
        <v>13.189999580383301</v>
      </c>
      <c r="F1021" s="14">
        <f t="shared" si="62"/>
        <v>10.6201171875</v>
      </c>
      <c r="G1021" s="15">
        <f t="shared" si="63"/>
        <v>-0.1100006103515998</v>
      </c>
    </row>
    <row r="1022" spans="1:7" x14ac:dyDescent="0.25">
      <c r="A1022">
        <f t="shared" si="60"/>
        <v>2024</v>
      </c>
      <c r="B1022" t="str">
        <f t="shared" si="61"/>
        <v>January</v>
      </c>
      <c r="C1022" s="1">
        <v>45314</v>
      </c>
      <c r="D1022" s="14">
        <v>4864.60009765625</v>
      </c>
      <c r="E1022" s="15">
        <v>12.550000190734901</v>
      </c>
      <c r="F1022" s="14">
        <f t="shared" si="62"/>
        <v>14.169921875</v>
      </c>
      <c r="G1022" s="15">
        <f t="shared" si="63"/>
        <v>-0.6399993896484002</v>
      </c>
    </row>
    <row r="1023" spans="1:7" x14ac:dyDescent="0.25">
      <c r="A1023">
        <f t="shared" si="60"/>
        <v>2024</v>
      </c>
      <c r="B1023" t="str">
        <f t="shared" si="61"/>
        <v>January</v>
      </c>
      <c r="C1023" s="1">
        <v>45315</v>
      </c>
      <c r="D1023" s="14">
        <v>4868.5498046875</v>
      </c>
      <c r="E1023" s="15">
        <v>13.1400003433228</v>
      </c>
      <c r="F1023" s="14">
        <f t="shared" si="62"/>
        <v>3.94970703125</v>
      </c>
      <c r="G1023" s="15">
        <f t="shared" si="63"/>
        <v>0.59000015258789951</v>
      </c>
    </row>
    <row r="1024" spans="1:7" x14ac:dyDescent="0.25">
      <c r="A1024">
        <f t="shared" si="60"/>
        <v>2024</v>
      </c>
      <c r="B1024" t="str">
        <f t="shared" si="61"/>
        <v>January</v>
      </c>
      <c r="C1024" s="1">
        <v>45316</v>
      </c>
      <c r="D1024" s="14">
        <v>4894.16015625</v>
      </c>
      <c r="E1024" s="15">
        <v>13.449999809265099</v>
      </c>
      <c r="F1024" s="14">
        <f t="shared" si="62"/>
        <v>25.6103515625</v>
      </c>
      <c r="G1024" s="15">
        <f t="shared" si="63"/>
        <v>0.30999946594229932</v>
      </c>
    </row>
    <row r="1025" spans="1:7" x14ac:dyDescent="0.25">
      <c r="A1025">
        <f t="shared" si="60"/>
        <v>2024</v>
      </c>
      <c r="B1025" t="str">
        <f t="shared" si="61"/>
        <v>January</v>
      </c>
      <c r="C1025" s="1">
        <v>45317</v>
      </c>
      <c r="D1025" s="14">
        <v>4890.97021484375</v>
      </c>
      <c r="E1025" s="15">
        <v>13.2600002288818</v>
      </c>
      <c r="F1025" s="14">
        <f t="shared" si="62"/>
        <v>-3.18994140625</v>
      </c>
      <c r="G1025" s="15">
        <f t="shared" si="63"/>
        <v>-0.189999580383299</v>
      </c>
    </row>
    <row r="1026" spans="1:7" x14ac:dyDescent="0.25">
      <c r="A1026">
        <f t="shared" si="60"/>
        <v>2024</v>
      </c>
      <c r="B1026" t="str">
        <f t="shared" si="61"/>
        <v>January</v>
      </c>
      <c r="C1026" s="1">
        <v>45320</v>
      </c>
      <c r="D1026" s="14">
        <v>4927.93017578125</v>
      </c>
      <c r="E1026" s="15">
        <v>13.6000003814697</v>
      </c>
      <c r="F1026" s="14">
        <f t="shared" si="62"/>
        <v>36.9599609375</v>
      </c>
      <c r="G1026" s="15">
        <f t="shared" si="63"/>
        <v>0.34000015258789951</v>
      </c>
    </row>
    <row r="1027" spans="1:7" x14ac:dyDescent="0.25">
      <c r="A1027">
        <f t="shared" ref="A1027:A1090" si="64">YEAR(C1027)</f>
        <v>2024</v>
      </c>
      <c r="B1027" t="str">
        <f t="shared" ref="B1027:B1090" si="65">TEXT(C1027,"mmmm")</f>
        <v>January</v>
      </c>
      <c r="C1027" s="1">
        <v>45321</v>
      </c>
      <c r="D1027" s="14">
        <v>4924.97021484375</v>
      </c>
      <c r="E1027" s="15">
        <v>13.310000419616699</v>
      </c>
      <c r="F1027" s="14">
        <f t="shared" si="62"/>
        <v>-2.9599609375</v>
      </c>
      <c r="G1027" s="15">
        <f t="shared" si="63"/>
        <v>-0.2899999618530007</v>
      </c>
    </row>
    <row r="1028" spans="1:7" x14ac:dyDescent="0.25">
      <c r="A1028">
        <f t="shared" si="64"/>
        <v>2024</v>
      </c>
      <c r="B1028" t="str">
        <f t="shared" si="65"/>
        <v>January</v>
      </c>
      <c r="C1028" s="1">
        <v>45322</v>
      </c>
      <c r="D1028" s="14">
        <v>4845.64990234375</v>
      </c>
      <c r="E1028" s="15">
        <v>14.3500003814697</v>
      </c>
      <c r="F1028" s="14">
        <f t="shared" ref="F1028:F1091" si="66">D1028-D1027</f>
        <v>-79.3203125</v>
      </c>
      <c r="G1028" s="15">
        <f t="shared" ref="G1028:G1091" si="67">E1028-E1027</f>
        <v>1.0399999618530007</v>
      </c>
    </row>
    <row r="1029" spans="1:7" x14ac:dyDescent="0.25">
      <c r="A1029">
        <f t="shared" si="64"/>
        <v>2024</v>
      </c>
      <c r="B1029" t="str">
        <f t="shared" si="65"/>
        <v>February</v>
      </c>
      <c r="C1029" s="1">
        <v>45323</v>
      </c>
      <c r="D1029" s="14">
        <v>4906.18994140625</v>
      </c>
      <c r="E1029" s="15">
        <v>13.8800001144409</v>
      </c>
      <c r="F1029" s="14">
        <f t="shared" si="66"/>
        <v>60.5400390625</v>
      </c>
      <c r="G1029" s="15">
        <f t="shared" si="67"/>
        <v>-0.47000026702879971</v>
      </c>
    </row>
    <row r="1030" spans="1:7" x14ac:dyDescent="0.25">
      <c r="A1030">
        <f t="shared" si="64"/>
        <v>2024</v>
      </c>
      <c r="B1030" t="str">
        <f t="shared" si="65"/>
        <v>February</v>
      </c>
      <c r="C1030" s="1">
        <v>45324</v>
      </c>
      <c r="D1030" s="14">
        <v>4958.60986328125</v>
      </c>
      <c r="E1030" s="15">
        <v>13.8500003814697</v>
      </c>
      <c r="F1030" s="14">
        <f t="shared" si="66"/>
        <v>52.419921875</v>
      </c>
      <c r="G1030" s="15">
        <f t="shared" si="67"/>
        <v>-2.9999732971200288E-2</v>
      </c>
    </row>
    <row r="1031" spans="1:7" x14ac:dyDescent="0.25">
      <c r="A1031">
        <f t="shared" si="64"/>
        <v>2024</v>
      </c>
      <c r="B1031" t="str">
        <f t="shared" si="65"/>
        <v>February</v>
      </c>
      <c r="C1031" s="1">
        <v>45327</v>
      </c>
      <c r="D1031" s="14">
        <v>4942.81005859375</v>
      </c>
      <c r="E1031" s="15">
        <v>13.670000076293899</v>
      </c>
      <c r="F1031" s="14">
        <f t="shared" si="66"/>
        <v>-15.7998046875</v>
      </c>
      <c r="G1031" s="15">
        <f t="shared" si="67"/>
        <v>-0.18000030517580079</v>
      </c>
    </row>
    <row r="1032" spans="1:7" x14ac:dyDescent="0.25">
      <c r="A1032">
        <f t="shared" si="64"/>
        <v>2024</v>
      </c>
      <c r="B1032" t="str">
        <f t="shared" si="65"/>
        <v>February</v>
      </c>
      <c r="C1032" s="1">
        <v>45328</v>
      </c>
      <c r="D1032" s="14">
        <v>4954.22998046875</v>
      </c>
      <c r="E1032" s="15">
        <v>13.060000419616699</v>
      </c>
      <c r="F1032" s="14">
        <f t="shared" si="66"/>
        <v>11.419921875</v>
      </c>
      <c r="G1032" s="15">
        <f t="shared" si="67"/>
        <v>-0.60999965667719991</v>
      </c>
    </row>
    <row r="1033" spans="1:7" x14ac:dyDescent="0.25">
      <c r="A1033">
        <f t="shared" si="64"/>
        <v>2024</v>
      </c>
      <c r="B1033" t="str">
        <f t="shared" si="65"/>
        <v>February</v>
      </c>
      <c r="C1033" s="1">
        <v>45329</v>
      </c>
      <c r="D1033" s="14">
        <v>4995.06005859375</v>
      </c>
      <c r="E1033" s="15">
        <v>12.829999923706101</v>
      </c>
      <c r="F1033" s="14">
        <f t="shared" si="66"/>
        <v>40.830078125</v>
      </c>
      <c r="G1033" s="15">
        <f t="shared" si="67"/>
        <v>-0.23000049591059835</v>
      </c>
    </row>
    <row r="1034" spans="1:7" x14ac:dyDescent="0.25">
      <c r="A1034">
        <f t="shared" si="64"/>
        <v>2024</v>
      </c>
      <c r="B1034" t="str">
        <f t="shared" si="65"/>
        <v>February</v>
      </c>
      <c r="C1034" s="1">
        <v>45330</v>
      </c>
      <c r="D1034" s="14">
        <v>4997.91015625</v>
      </c>
      <c r="E1034" s="15">
        <v>12.789999961853001</v>
      </c>
      <c r="F1034" s="14">
        <f t="shared" si="66"/>
        <v>2.85009765625</v>
      </c>
      <c r="G1034" s="15">
        <f t="shared" si="67"/>
        <v>-3.9999961853100174E-2</v>
      </c>
    </row>
    <row r="1035" spans="1:7" x14ac:dyDescent="0.25">
      <c r="A1035">
        <f t="shared" si="64"/>
        <v>2024</v>
      </c>
      <c r="B1035" t="str">
        <f t="shared" si="65"/>
        <v>February</v>
      </c>
      <c r="C1035" s="1">
        <v>45331</v>
      </c>
      <c r="D1035" s="14">
        <v>5026.60986328125</v>
      </c>
      <c r="E1035" s="15">
        <v>12.930000305175801</v>
      </c>
      <c r="F1035" s="14">
        <f t="shared" si="66"/>
        <v>28.69970703125</v>
      </c>
      <c r="G1035" s="15">
        <f t="shared" si="67"/>
        <v>0.14000034332280009</v>
      </c>
    </row>
    <row r="1036" spans="1:7" x14ac:dyDescent="0.25">
      <c r="A1036">
        <f t="shared" si="64"/>
        <v>2024</v>
      </c>
      <c r="B1036" t="str">
        <f t="shared" si="65"/>
        <v>February</v>
      </c>
      <c r="C1036" s="1">
        <v>45334</v>
      </c>
      <c r="D1036" s="14">
        <v>5021.83984375</v>
      </c>
      <c r="E1036" s="15">
        <v>13.930000305175801</v>
      </c>
      <c r="F1036" s="14">
        <f t="shared" si="66"/>
        <v>-4.77001953125</v>
      </c>
      <c r="G1036" s="15">
        <f t="shared" si="67"/>
        <v>1</v>
      </c>
    </row>
    <row r="1037" spans="1:7" x14ac:dyDescent="0.25">
      <c r="A1037">
        <f t="shared" si="64"/>
        <v>2024</v>
      </c>
      <c r="B1037" t="str">
        <f t="shared" si="65"/>
        <v>February</v>
      </c>
      <c r="C1037" s="1">
        <v>45335</v>
      </c>
      <c r="D1037" s="14">
        <v>4953.169921875</v>
      </c>
      <c r="E1037" s="15">
        <v>15.8500003814697</v>
      </c>
      <c r="F1037" s="14">
        <f t="shared" si="66"/>
        <v>-68.669921875</v>
      </c>
      <c r="G1037" s="15">
        <f t="shared" si="67"/>
        <v>1.9200000762938991</v>
      </c>
    </row>
    <row r="1038" spans="1:7" x14ac:dyDescent="0.25">
      <c r="A1038">
        <f t="shared" si="64"/>
        <v>2024</v>
      </c>
      <c r="B1038" t="str">
        <f t="shared" si="65"/>
        <v>February</v>
      </c>
      <c r="C1038" s="1">
        <v>45336</v>
      </c>
      <c r="D1038" s="14">
        <v>5000.6201171875</v>
      </c>
      <c r="E1038" s="15">
        <v>14.3800001144409</v>
      </c>
      <c r="F1038" s="14">
        <f t="shared" si="66"/>
        <v>47.4501953125</v>
      </c>
      <c r="G1038" s="15">
        <f t="shared" si="67"/>
        <v>-1.4700002670287997</v>
      </c>
    </row>
    <row r="1039" spans="1:7" x14ac:dyDescent="0.25">
      <c r="A1039">
        <f t="shared" si="64"/>
        <v>2024</v>
      </c>
      <c r="B1039" t="str">
        <f t="shared" si="65"/>
        <v>February</v>
      </c>
      <c r="C1039" s="1">
        <v>45337</v>
      </c>
      <c r="D1039" s="14">
        <v>5029.72998046875</v>
      </c>
      <c r="E1039" s="15">
        <v>14.0100002288818</v>
      </c>
      <c r="F1039" s="14">
        <f t="shared" si="66"/>
        <v>29.10986328125</v>
      </c>
      <c r="G1039" s="15">
        <f t="shared" si="67"/>
        <v>-0.36999988555909979</v>
      </c>
    </row>
    <row r="1040" spans="1:7" x14ac:dyDescent="0.25">
      <c r="A1040">
        <f t="shared" si="64"/>
        <v>2024</v>
      </c>
      <c r="B1040" t="str">
        <f t="shared" si="65"/>
        <v>February</v>
      </c>
      <c r="C1040" s="1">
        <v>45338</v>
      </c>
      <c r="D1040" s="14">
        <v>5005.56982421875</v>
      </c>
      <c r="E1040" s="15">
        <v>14.2399997711182</v>
      </c>
      <c r="F1040" s="14">
        <f t="shared" si="66"/>
        <v>-24.16015625</v>
      </c>
      <c r="G1040" s="15">
        <f t="shared" si="67"/>
        <v>0.22999954223639918</v>
      </c>
    </row>
    <row r="1041" spans="1:7" x14ac:dyDescent="0.25">
      <c r="A1041">
        <f t="shared" si="64"/>
        <v>2024</v>
      </c>
      <c r="B1041" t="str">
        <f t="shared" si="65"/>
        <v>February</v>
      </c>
      <c r="C1041" s="1">
        <v>45342</v>
      </c>
      <c r="D1041" s="14">
        <v>4975.509765625</v>
      </c>
      <c r="E1041" s="15">
        <v>15.420000076293899</v>
      </c>
      <c r="F1041" s="14">
        <f t="shared" si="66"/>
        <v>-30.06005859375</v>
      </c>
      <c r="G1041" s="15">
        <f t="shared" si="67"/>
        <v>1.1800003051756995</v>
      </c>
    </row>
    <row r="1042" spans="1:7" x14ac:dyDescent="0.25">
      <c r="A1042">
        <f t="shared" si="64"/>
        <v>2024</v>
      </c>
      <c r="B1042" t="str">
        <f t="shared" si="65"/>
        <v>February</v>
      </c>
      <c r="C1042" s="1">
        <v>45343</v>
      </c>
      <c r="D1042" s="14">
        <v>4981.7998046875</v>
      </c>
      <c r="E1042" s="15">
        <v>15.3400001525879</v>
      </c>
      <c r="F1042" s="14">
        <f t="shared" si="66"/>
        <v>6.2900390625</v>
      </c>
      <c r="G1042" s="15">
        <f t="shared" si="67"/>
        <v>-7.999992370599962E-2</v>
      </c>
    </row>
    <row r="1043" spans="1:7" x14ac:dyDescent="0.25">
      <c r="A1043">
        <f t="shared" si="64"/>
        <v>2024</v>
      </c>
      <c r="B1043" t="str">
        <f t="shared" si="65"/>
        <v>February</v>
      </c>
      <c r="C1043" s="1">
        <v>45344</v>
      </c>
      <c r="D1043" s="14">
        <v>5087.02978515625</v>
      </c>
      <c r="E1043" s="15">
        <v>14.539999961853001</v>
      </c>
      <c r="F1043" s="14">
        <f t="shared" si="66"/>
        <v>105.22998046875</v>
      </c>
      <c r="G1043" s="15">
        <f t="shared" si="67"/>
        <v>-0.80000019073489881</v>
      </c>
    </row>
    <row r="1044" spans="1:7" x14ac:dyDescent="0.25">
      <c r="A1044">
        <f t="shared" si="64"/>
        <v>2024</v>
      </c>
      <c r="B1044" t="str">
        <f t="shared" si="65"/>
        <v>February</v>
      </c>
      <c r="C1044" s="1">
        <v>45345</v>
      </c>
      <c r="D1044" s="14">
        <v>5088.7998046875</v>
      </c>
      <c r="E1044" s="15">
        <v>13.75</v>
      </c>
      <c r="F1044" s="14">
        <f t="shared" si="66"/>
        <v>1.77001953125</v>
      </c>
      <c r="G1044" s="15">
        <f t="shared" si="67"/>
        <v>-0.7899999618530007</v>
      </c>
    </row>
    <row r="1045" spans="1:7" x14ac:dyDescent="0.25">
      <c r="A1045">
        <f t="shared" si="64"/>
        <v>2024</v>
      </c>
      <c r="B1045" t="str">
        <f t="shared" si="65"/>
        <v>February</v>
      </c>
      <c r="C1045" s="1">
        <v>45348</v>
      </c>
      <c r="D1045" s="14">
        <v>5069.52978515625</v>
      </c>
      <c r="E1045" s="15">
        <v>13.7399997711182</v>
      </c>
      <c r="F1045" s="14">
        <f t="shared" si="66"/>
        <v>-19.27001953125</v>
      </c>
      <c r="G1045" s="15">
        <f t="shared" si="67"/>
        <v>-1.000022888180041E-2</v>
      </c>
    </row>
    <row r="1046" spans="1:7" x14ac:dyDescent="0.25">
      <c r="A1046">
        <f t="shared" si="64"/>
        <v>2024</v>
      </c>
      <c r="B1046" t="str">
        <f t="shared" si="65"/>
        <v>February</v>
      </c>
      <c r="C1046" s="1">
        <v>45349</v>
      </c>
      <c r="D1046" s="14">
        <v>5078.18017578125</v>
      </c>
      <c r="E1046" s="15">
        <v>13.430000305175801</v>
      </c>
      <c r="F1046" s="14">
        <f t="shared" si="66"/>
        <v>8.650390625</v>
      </c>
      <c r="G1046" s="15">
        <f t="shared" si="67"/>
        <v>-0.3099994659423988</v>
      </c>
    </row>
    <row r="1047" spans="1:7" x14ac:dyDescent="0.25">
      <c r="A1047">
        <f t="shared" si="64"/>
        <v>2024</v>
      </c>
      <c r="B1047" t="str">
        <f t="shared" si="65"/>
        <v>February</v>
      </c>
      <c r="C1047" s="1">
        <v>45350</v>
      </c>
      <c r="D1047" s="14">
        <v>5069.759765625</v>
      </c>
      <c r="E1047" s="15">
        <v>13.8400001525879</v>
      </c>
      <c r="F1047" s="14">
        <f t="shared" si="66"/>
        <v>-8.42041015625</v>
      </c>
      <c r="G1047" s="15">
        <f t="shared" si="67"/>
        <v>0.40999984741209872</v>
      </c>
    </row>
    <row r="1048" spans="1:7" x14ac:dyDescent="0.25">
      <c r="A1048">
        <f t="shared" si="64"/>
        <v>2024</v>
      </c>
      <c r="B1048" t="str">
        <f t="shared" si="65"/>
        <v>February</v>
      </c>
      <c r="C1048" s="1">
        <v>45351</v>
      </c>
      <c r="D1048" s="14">
        <v>5096.27001953125</v>
      </c>
      <c r="E1048" s="15">
        <v>13.3999996185303</v>
      </c>
      <c r="F1048" s="14">
        <f t="shared" si="66"/>
        <v>26.51025390625</v>
      </c>
      <c r="G1048" s="15">
        <f t="shared" si="67"/>
        <v>-0.44000053405759942</v>
      </c>
    </row>
    <row r="1049" spans="1:7" x14ac:dyDescent="0.25">
      <c r="A1049">
        <f t="shared" si="64"/>
        <v>2024</v>
      </c>
      <c r="B1049" t="str">
        <f t="shared" si="65"/>
        <v>March</v>
      </c>
      <c r="C1049" s="1">
        <v>45352</v>
      </c>
      <c r="D1049" s="14">
        <v>5137.080078125</v>
      </c>
      <c r="E1049" s="15">
        <v>13.1099996566772</v>
      </c>
      <c r="F1049" s="14">
        <f t="shared" si="66"/>
        <v>40.81005859375</v>
      </c>
      <c r="G1049" s="15">
        <f t="shared" si="67"/>
        <v>-0.28999996185310017</v>
      </c>
    </row>
    <row r="1050" spans="1:7" x14ac:dyDescent="0.25">
      <c r="A1050">
        <f t="shared" si="64"/>
        <v>2024</v>
      </c>
      <c r="B1050" t="str">
        <f t="shared" si="65"/>
        <v>March</v>
      </c>
      <c r="C1050" s="1">
        <v>45355</v>
      </c>
      <c r="D1050" s="14">
        <v>5130.9501953125</v>
      </c>
      <c r="E1050" s="15">
        <v>13.4899997711182</v>
      </c>
      <c r="F1050" s="14">
        <f t="shared" si="66"/>
        <v>-6.1298828125</v>
      </c>
      <c r="G1050" s="15">
        <f t="shared" si="67"/>
        <v>0.38000011444099968</v>
      </c>
    </row>
    <row r="1051" spans="1:7" x14ac:dyDescent="0.25">
      <c r="A1051">
        <f t="shared" si="64"/>
        <v>2024</v>
      </c>
      <c r="B1051" t="str">
        <f t="shared" si="65"/>
        <v>March</v>
      </c>
      <c r="C1051" s="1">
        <v>45356</v>
      </c>
      <c r="D1051" s="14">
        <v>5078.64990234375</v>
      </c>
      <c r="E1051" s="15">
        <v>14.460000038146999</v>
      </c>
      <c r="F1051" s="14">
        <f t="shared" si="66"/>
        <v>-52.30029296875</v>
      </c>
      <c r="G1051" s="15">
        <f t="shared" si="67"/>
        <v>0.97000026702879971</v>
      </c>
    </row>
    <row r="1052" spans="1:7" x14ac:dyDescent="0.25">
      <c r="A1052">
        <f t="shared" si="64"/>
        <v>2024</v>
      </c>
      <c r="B1052" t="str">
        <f t="shared" si="65"/>
        <v>March</v>
      </c>
      <c r="C1052" s="1">
        <v>45357</v>
      </c>
      <c r="D1052" s="14">
        <v>5104.759765625</v>
      </c>
      <c r="E1052" s="15">
        <v>14.5</v>
      </c>
      <c r="F1052" s="14">
        <f t="shared" si="66"/>
        <v>26.10986328125</v>
      </c>
      <c r="G1052" s="15">
        <f t="shared" si="67"/>
        <v>3.9999961853000698E-2</v>
      </c>
    </row>
    <row r="1053" spans="1:7" x14ac:dyDescent="0.25">
      <c r="A1053">
        <f t="shared" si="64"/>
        <v>2024</v>
      </c>
      <c r="B1053" t="str">
        <f t="shared" si="65"/>
        <v>March</v>
      </c>
      <c r="C1053" s="1">
        <v>45358</v>
      </c>
      <c r="D1053" s="14">
        <v>5157.35986328125</v>
      </c>
      <c r="E1053" s="15">
        <v>14.439999580383301</v>
      </c>
      <c r="F1053" s="14">
        <f t="shared" si="66"/>
        <v>52.60009765625</v>
      </c>
      <c r="G1053" s="15">
        <f t="shared" si="67"/>
        <v>-6.0000419616699219E-2</v>
      </c>
    </row>
    <row r="1054" spans="1:7" x14ac:dyDescent="0.25">
      <c r="A1054">
        <f t="shared" si="64"/>
        <v>2024</v>
      </c>
      <c r="B1054" t="str">
        <f t="shared" si="65"/>
        <v>March</v>
      </c>
      <c r="C1054" s="1">
        <v>45359</v>
      </c>
      <c r="D1054" s="14">
        <v>5123.68994140625</v>
      </c>
      <c r="E1054" s="15">
        <v>14.7399997711182</v>
      </c>
      <c r="F1054" s="14">
        <f t="shared" si="66"/>
        <v>-33.669921875</v>
      </c>
      <c r="G1054" s="15">
        <f t="shared" si="67"/>
        <v>0.30000019073489881</v>
      </c>
    </row>
    <row r="1055" spans="1:7" x14ac:dyDescent="0.25">
      <c r="A1055">
        <f t="shared" si="64"/>
        <v>2024</v>
      </c>
      <c r="B1055" t="str">
        <f t="shared" si="65"/>
        <v>March</v>
      </c>
      <c r="C1055" s="1">
        <v>45362</v>
      </c>
      <c r="D1055" s="14">
        <v>5117.93994140625</v>
      </c>
      <c r="E1055" s="15">
        <v>15.2200002670288</v>
      </c>
      <c r="F1055" s="14">
        <f t="shared" si="66"/>
        <v>-5.75</v>
      </c>
      <c r="G1055" s="15">
        <f t="shared" si="67"/>
        <v>0.48000049591060012</v>
      </c>
    </row>
    <row r="1056" spans="1:7" x14ac:dyDescent="0.25">
      <c r="A1056">
        <f t="shared" si="64"/>
        <v>2024</v>
      </c>
      <c r="B1056" t="str">
        <f t="shared" si="65"/>
        <v>March</v>
      </c>
      <c r="C1056" s="1">
        <v>45363</v>
      </c>
      <c r="D1056" s="14">
        <v>5175.27001953125</v>
      </c>
      <c r="E1056" s="15">
        <v>13.8400001525879</v>
      </c>
      <c r="F1056" s="14">
        <f t="shared" si="66"/>
        <v>57.330078125</v>
      </c>
      <c r="G1056" s="15">
        <f t="shared" si="67"/>
        <v>-1.3800001144409002</v>
      </c>
    </row>
    <row r="1057" spans="1:7" x14ac:dyDescent="0.25">
      <c r="A1057">
        <f t="shared" si="64"/>
        <v>2024</v>
      </c>
      <c r="B1057" t="str">
        <f t="shared" si="65"/>
        <v>March</v>
      </c>
      <c r="C1057" s="1">
        <v>45364</v>
      </c>
      <c r="D1057" s="14">
        <v>5165.31005859375</v>
      </c>
      <c r="E1057" s="15">
        <v>13.75</v>
      </c>
      <c r="F1057" s="14">
        <f t="shared" si="66"/>
        <v>-9.9599609375</v>
      </c>
      <c r="G1057" s="15">
        <f t="shared" si="67"/>
        <v>-9.0000152587899507E-2</v>
      </c>
    </row>
    <row r="1058" spans="1:7" x14ac:dyDescent="0.25">
      <c r="A1058">
        <f t="shared" si="64"/>
        <v>2024</v>
      </c>
      <c r="B1058" t="str">
        <f t="shared" si="65"/>
        <v>March</v>
      </c>
      <c r="C1058" s="1">
        <v>45365</v>
      </c>
      <c r="D1058" s="14">
        <v>5150.47998046875</v>
      </c>
      <c r="E1058" s="15">
        <v>14.3999996185303</v>
      </c>
      <c r="F1058" s="14">
        <f t="shared" si="66"/>
        <v>-14.830078125</v>
      </c>
      <c r="G1058" s="15">
        <f t="shared" si="67"/>
        <v>0.64999961853030008</v>
      </c>
    </row>
    <row r="1059" spans="1:7" x14ac:dyDescent="0.25">
      <c r="A1059">
        <f t="shared" si="64"/>
        <v>2024</v>
      </c>
      <c r="B1059" t="str">
        <f t="shared" si="65"/>
        <v>March</v>
      </c>
      <c r="C1059" s="1">
        <v>45366</v>
      </c>
      <c r="D1059" s="14">
        <v>5117.08984375</v>
      </c>
      <c r="E1059" s="15">
        <v>14.4099998474121</v>
      </c>
      <c r="F1059" s="14">
        <f t="shared" si="66"/>
        <v>-33.39013671875</v>
      </c>
      <c r="G1059" s="15">
        <f t="shared" si="67"/>
        <v>1.000022888180041E-2</v>
      </c>
    </row>
    <row r="1060" spans="1:7" x14ac:dyDescent="0.25">
      <c r="A1060">
        <f t="shared" si="64"/>
        <v>2024</v>
      </c>
      <c r="B1060" t="str">
        <f t="shared" si="65"/>
        <v>March</v>
      </c>
      <c r="C1060" s="1">
        <v>45369</v>
      </c>
      <c r="D1060" s="14">
        <v>5149.419921875</v>
      </c>
      <c r="E1060" s="15">
        <v>14.329999923706101</v>
      </c>
      <c r="F1060" s="14">
        <f t="shared" si="66"/>
        <v>32.330078125</v>
      </c>
      <c r="G1060" s="15">
        <f t="shared" si="67"/>
        <v>-7.999992370599962E-2</v>
      </c>
    </row>
    <row r="1061" spans="1:7" x14ac:dyDescent="0.25">
      <c r="A1061">
        <f t="shared" si="64"/>
        <v>2024</v>
      </c>
      <c r="B1061" t="str">
        <f t="shared" si="65"/>
        <v>March</v>
      </c>
      <c r="C1061" s="1">
        <v>45370</v>
      </c>
      <c r="D1061" s="14">
        <v>5178.509765625</v>
      </c>
      <c r="E1061" s="15">
        <v>13.819999694824199</v>
      </c>
      <c r="F1061" s="14">
        <f t="shared" si="66"/>
        <v>29.08984375</v>
      </c>
      <c r="G1061" s="15">
        <f t="shared" si="67"/>
        <v>-0.51000022888190166</v>
      </c>
    </row>
    <row r="1062" spans="1:7" x14ac:dyDescent="0.25">
      <c r="A1062">
        <f t="shared" si="64"/>
        <v>2024</v>
      </c>
      <c r="B1062" t="str">
        <f t="shared" si="65"/>
        <v>March</v>
      </c>
      <c r="C1062" s="1">
        <v>45371</v>
      </c>
      <c r="D1062" s="14">
        <v>5224.6201171875</v>
      </c>
      <c r="E1062" s="15">
        <v>13.039999961853001</v>
      </c>
      <c r="F1062" s="14">
        <f t="shared" si="66"/>
        <v>46.1103515625</v>
      </c>
      <c r="G1062" s="15">
        <f t="shared" si="67"/>
        <v>-0.77999973297119851</v>
      </c>
    </row>
    <row r="1063" spans="1:7" x14ac:dyDescent="0.25">
      <c r="A1063">
        <f t="shared" si="64"/>
        <v>2024</v>
      </c>
      <c r="B1063" t="str">
        <f t="shared" si="65"/>
        <v>March</v>
      </c>
      <c r="C1063" s="1">
        <v>45372</v>
      </c>
      <c r="D1063" s="14">
        <v>5241.52978515625</v>
      </c>
      <c r="E1063" s="15">
        <v>12.920000076293899</v>
      </c>
      <c r="F1063" s="14">
        <f t="shared" si="66"/>
        <v>16.90966796875</v>
      </c>
      <c r="G1063" s="15">
        <f t="shared" si="67"/>
        <v>-0.11999988555910157</v>
      </c>
    </row>
    <row r="1064" spans="1:7" x14ac:dyDescent="0.25">
      <c r="A1064">
        <f t="shared" si="64"/>
        <v>2024</v>
      </c>
      <c r="B1064" t="str">
        <f t="shared" si="65"/>
        <v>March</v>
      </c>
      <c r="C1064" s="1">
        <v>45373</v>
      </c>
      <c r="D1064" s="14">
        <v>5234.18017578125</v>
      </c>
      <c r="E1064" s="15">
        <v>13.060000419616699</v>
      </c>
      <c r="F1064" s="14">
        <f t="shared" si="66"/>
        <v>-7.349609375</v>
      </c>
      <c r="G1064" s="15">
        <f t="shared" si="67"/>
        <v>0.14000034332280009</v>
      </c>
    </row>
    <row r="1065" spans="1:7" x14ac:dyDescent="0.25">
      <c r="A1065">
        <f t="shared" si="64"/>
        <v>2024</v>
      </c>
      <c r="B1065" t="str">
        <f t="shared" si="65"/>
        <v>March</v>
      </c>
      <c r="C1065" s="1">
        <v>45376</v>
      </c>
      <c r="D1065" s="14">
        <v>5218.18994140625</v>
      </c>
      <c r="E1065" s="15">
        <v>13.189999580383301</v>
      </c>
      <c r="F1065" s="14">
        <f t="shared" si="66"/>
        <v>-15.990234375</v>
      </c>
      <c r="G1065" s="15">
        <f t="shared" si="67"/>
        <v>0.12999916076660156</v>
      </c>
    </row>
    <row r="1066" spans="1:7" x14ac:dyDescent="0.25">
      <c r="A1066">
        <f t="shared" si="64"/>
        <v>2024</v>
      </c>
      <c r="B1066" t="str">
        <f t="shared" si="65"/>
        <v>March</v>
      </c>
      <c r="C1066" s="1">
        <v>45377</v>
      </c>
      <c r="D1066" s="14">
        <v>5203.580078125</v>
      </c>
      <c r="E1066" s="15">
        <v>13.2399997711182</v>
      </c>
      <c r="F1066" s="14">
        <f t="shared" si="66"/>
        <v>-14.60986328125</v>
      </c>
      <c r="G1066" s="15">
        <f t="shared" si="67"/>
        <v>5.0000190734898808E-2</v>
      </c>
    </row>
    <row r="1067" spans="1:7" x14ac:dyDescent="0.25">
      <c r="A1067">
        <f t="shared" si="64"/>
        <v>2024</v>
      </c>
      <c r="B1067" t="str">
        <f t="shared" si="65"/>
        <v>March</v>
      </c>
      <c r="C1067" s="1">
        <v>45378</v>
      </c>
      <c r="D1067" s="14">
        <v>5248.490234375</v>
      </c>
      <c r="E1067" s="15">
        <v>12.7799997329712</v>
      </c>
      <c r="F1067" s="14">
        <f t="shared" si="66"/>
        <v>44.91015625</v>
      </c>
      <c r="G1067" s="15">
        <f t="shared" si="67"/>
        <v>-0.4600000381469993</v>
      </c>
    </row>
    <row r="1068" spans="1:7" x14ac:dyDescent="0.25">
      <c r="A1068">
        <f t="shared" si="64"/>
        <v>2024</v>
      </c>
      <c r="B1068" t="str">
        <f t="shared" si="65"/>
        <v>March</v>
      </c>
      <c r="C1068" s="1">
        <v>45379</v>
      </c>
      <c r="D1068" s="14">
        <v>5254.35009765625</v>
      </c>
      <c r="E1068" s="15">
        <v>13.0100002288818</v>
      </c>
      <c r="F1068" s="14">
        <f t="shared" si="66"/>
        <v>5.85986328125</v>
      </c>
      <c r="G1068" s="15">
        <f t="shared" si="67"/>
        <v>0.23000049591060012</v>
      </c>
    </row>
    <row r="1069" spans="1:7" x14ac:dyDescent="0.25">
      <c r="A1069">
        <f t="shared" si="64"/>
        <v>2024</v>
      </c>
      <c r="B1069" t="str">
        <f t="shared" si="65"/>
        <v>April</v>
      </c>
      <c r="C1069" s="1">
        <v>45383</v>
      </c>
      <c r="D1069" s="14">
        <v>5243.77001953125</v>
      </c>
      <c r="E1069" s="15">
        <v>13.6499996185303</v>
      </c>
      <c r="F1069" s="14">
        <f t="shared" si="66"/>
        <v>-10.580078125</v>
      </c>
      <c r="G1069" s="15">
        <f t="shared" si="67"/>
        <v>0.63999938964849967</v>
      </c>
    </row>
    <row r="1070" spans="1:7" x14ac:dyDescent="0.25">
      <c r="A1070">
        <f t="shared" si="64"/>
        <v>2024</v>
      </c>
      <c r="B1070" t="str">
        <f t="shared" si="65"/>
        <v>April</v>
      </c>
      <c r="C1070" s="1">
        <v>45384</v>
      </c>
      <c r="D1070" s="14">
        <v>5205.81005859375</v>
      </c>
      <c r="E1070" s="15">
        <v>14.6099996566772</v>
      </c>
      <c r="F1070" s="14">
        <f t="shared" si="66"/>
        <v>-37.9599609375</v>
      </c>
      <c r="G1070" s="15">
        <f t="shared" si="67"/>
        <v>0.96000003814689983</v>
      </c>
    </row>
    <row r="1071" spans="1:7" x14ac:dyDescent="0.25">
      <c r="A1071">
        <f t="shared" si="64"/>
        <v>2024</v>
      </c>
      <c r="B1071" t="str">
        <f t="shared" si="65"/>
        <v>April</v>
      </c>
      <c r="C1071" s="1">
        <v>45385</v>
      </c>
      <c r="D1071" s="14">
        <v>5211.490234375</v>
      </c>
      <c r="E1071" s="15">
        <v>14.329999923706101</v>
      </c>
      <c r="F1071" s="14">
        <f t="shared" si="66"/>
        <v>5.68017578125</v>
      </c>
      <c r="G1071" s="15">
        <f t="shared" si="67"/>
        <v>-0.27999973297109904</v>
      </c>
    </row>
    <row r="1072" spans="1:7" x14ac:dyDescent="0.25">
      <c r="A1072">
        <f t="shared" si="64"/>
        <v>2024</v>
      </c>
      <c r="B1072" t="str">
        <f t="shared" si="65"/>
        <v>April</v>
      </c>
      <c r="C1072" s="1">
        <v>45386</v>
      </c>
      <c r="D1072" s="14">
        <v>5147.2099609375</v>
      </c>
      <c r="E1072" s="15">
        <v>16.350000381469702</v>
      </c>
      <c r="F1072" s="14">
        <f t="shared" si="66"/>
        <v>-64.2802734375</v>
      </c>
      <c r="G1072" s="15">
        <f t="shared" si="67"/>
        <v>2.0200004577636008</v>
      </c>
    </row>
    <row r="1073" spans="1:7" x14ac:dyDescent="0.25">
      <c r="A1073">
        <f t="shared" si="64"/>
        <v>2024</v>
      </c>
      <c r="B1073" t="str">
        <f t="shared" si="65"/>
        <v>April</v>
      </c>
      <c r="C1073" s="1">
        <v>45387</v>
      </c>
      <c r="D1073" s="14">
        <v>5204.33984375</v>
      </c>
      <c r="E1073" s="15">
        <v>16.030000686645501</v>
      </c>
      <c r="F1073" s="14">
        <f t="shared" si="66"/>
        <v>57.1298828125</v>
      </c>
      <c r="G1073" s="15">
        <f t="shared" si="67"/>
        <v>-0.31999969482420099</v>
      </c>
    </row>
    <row r="1074" spans="1:7" x14ac:dyDescent="0.25">
      <c r="A1074">
        <f t="shared" si="64"/>
        <v>2024</v>
      </c>
      <c r="B1074" t="str">
        <f t="shared" si="65"/>
        <v>April</v>
      </c>
      <c r="C1074" s="1">
        <v>45390</v>
      </c>
      <c r="D1074" s="14">
        <v>5202.39013671875</v>
      </c>
      <c r="E1074" s="15">
        <v>15.189999580383301</v>
      </c>
      <c r="F1074" s="14">
        <f t="shared" si="66"/>
        <v>-1.94970703125</v>
      </c>
      <c r="G1074" s="15">
        <f t="shared" si="67"/>
        <v>-0.84000110626219993</v>
      </c>
    </row>
    <row r="1075" spans="1:7" x14ac:dyDescent="0.25">
      <c r="A1075">
        <f t="shared" si="64"/>
        <v>2024</v>
      </c>
      <c r="B1075" t="str">
        <f t="shared" si="65"/>
        <v>April</v>
      </c>
      <c r="C1075" s="1">
        <v>45391</v>
      </c>
      <c r="D1075" s="14">
        <v>5209.91015625</v>
      </c>
      <c r="E1075" s="15">
        <v>14.9799995422363</v>
      </c>
      <c r="F1075" s="14">
        <f t="shared" si="66"/>
        <v>7.52001953125</v>
      </c>
      <c r="G1075" s="15">
        <f t="shared" si="67"/>
        <v>-0.21000003814700108</v>
      </c>
    </row>
    <row r="1076" spans="1:7" x14ac:dyDescent="0.25">
      <c r="A1076">
        <f t="shared" si="64"/>
        <v>2024</v>
      </c>
      <c r="B1076" t="str">
        <f t="shared" si="65"/>
        <v>April</v>
      </c>
      <c r="C1076" s="1">
        <v>45392</v>
      </c>
      <c r="D1076" s="14">
        <v>5160.64013671875</v>
      </c>
      <c r="E1076" s="15">
        <v>15.800000190734901</v>
      </c>
      <c r="F1076" s="14">
        <f t="shared" si="66"/>
        <v>-49.27001953125</v>
      </c>
      <c r="G1076" s="15">
        <f t="shared" si="67"/>
        <v>0.82000064849860088</v>
      </c>
    </row>
    <row r="1077" spans="1:7" x14ac:dyDescent="0.25">
      <c r="A1077">
        <f t="shared" si="64"/>
        <v>2024</v>
      </c>
      <c r="B1077" t="str">
        <f t="shared" si="65"/>
        <v>April</v>
      </c>
      <c r="C1077" s="1">
        <v>45393</v>
      </c>
      <c r="D1077" s="14">
        <v>5199.06005859375</v>
      </c>
      <c r="E1077" s="15">
        <v>14.9099998474121</v>
      </c>
      <c r="F1077" s="14">
        <f t="shared" si="66"/>
        <v>38.419921875</v>
      </c>
      <c r="G1077" s="15">
        <f t="shared" si="67"/>
        <v>-0.89000034332280009</v>
      </c>
    </row>
    <row r="1078" spans="1:7" x14ac:dyDescent="0.25">
      <c r="A1078">
        <f t="shared" si="64"/>
        <v>2024</v>
      </c>
      <c r="B1078" t="str">
        <f t="shared" si="65"/>
        <v>April</v>
      </c>
      <c r="C1078" s="1">
        <v>45394</v>
      </c>
      <c r="D1078" s="14">
        <v>5123.41015625</v>
      </c>
      <c r="E1078" s="15">
        <v>17.309999465942401</v>
      </c>
      <c r="F1078" s="14">
        <f t="shared" si="66"/>
        <v>-75.64990234375</v>
      </c>
      <c r="G1078" s="15">
        <f t="shared" si="67"/>
        <v>2.3999996185303001</v>
      </c>
    </row>
    <row r="1079" spans="1:7" x14ac:dyDescent="0.25">
      <c r="A1079">
        <f t="shared" si="64"/>
        <v>2024</v>
      </c>
      <c r="B1079" t="str">
        <f t="shared" si="65"/>
        <v>April</v>
      </c>
      <c r="C1079" s="1">
        <v>45397</v>
      </c>
      <c r="D1079" s="14">
        <v>5061.81982421875</v>
      </c>
      <c r="E1079" s="15">
        <v>19.2299995422363</v>
      </c>
      <c r="F1079" s="14">
        <f t="shared" si="66"/>
        <v>-61.59033203125</v>
      </c>
      <c r="G1079" s="15">
        <f t="shared" si="67"/>
        <v>1.9200000762938991</v>
      </c>
    </row>
    <row r="1080" spans="1:7" x14ac:dyDescent="0.25">
      <c r="A1080">
        <f t="shared" si="64"/>
        <v>2024</v>
      </c>
      <c r="B1080" t="str">
        <f t="shared" si="65"/>
        <v>April</v>
      </c>
      <c r="C1080" s="1">
        <v>45398</v>
      </c>
      <c r="D1080" s="14">
        <v>5051.41015625</v>
      </c>
      <c r="E1080" s="15">
        <v>18.399999618530298</v>
      </c>
      <c r="F1080" s="14">
        <f t="shared" si="66"/>
        <v>-10.40966796875</v>
      </c>
      <c r="G1080" s="15">
        <f t="shared" si="67"/>
        <v>-0.8299999237060014</v>
      </c>
    </row>
    <row r="1081" spans="1:7" x14ac:dyDescent="0.25">
      <c r="A1081">
        <f t="shared" si="64"/>
        <v>2024</v>
      </c>
      <c r="B1081" t="str">
        <f t="shared" si="65"/>
        <v>April</v>
      </c>
      <c r="C1081" s="1">
        <v>45399</v>
      </c>
      <c r="D1081" s="14">
        <v>5022.2099609375</v>
      </c>
      <c r="E1081" s="15">
        <v>18.209999084472699</v>
      </c>
      <c r="F1081" s="14">
        <f t="shared" si="66"/>
        <v>-29.2001953125</v>
      </c>
      <c r="G1081" s="15">
        <f t="shared" si="67"/>
        <v>-0.19000053405759942</v>
      </c>
    </row>
    <row r="1082" spans="1:7" x14ac:dyDescent="0.25">
      <c r="A1082">
        <f t="shared" si="64"/>
        <v>2024</v>
      </c>
      <c r="B1082" t="str">
        <f t="shared" si="65"/>
        <v>April</v>
      </c>
      <c r="C1082" s="1">
        <v>45400</v>
      </c>
      <c r="D1082" s="14">
        <v>5011.1201171875</v>
      </c>
      <c r="E1082" s="15">
        <v>18</v>
      </c>
      <c r="F1082" s="14">
        <f t="shared" si="66"/>
        <v>-11.08984375</v>
      </c>
      <c r="G1082" s="15">
        <f t="shared" si="67"/>
        <v>-0.20999908447269888</v>
      </c>
    </row>
    <row r="1083" spans="1:7" x14ac:dyDescent="0.25">
      <c r="A1083">
        <f t="shared" si="64"/>
        <v>2024</v>
      </c>
      <c r="B1083" t="str">
        <f t="shared" si="65"/>
        <v>April</v>
      </c>
      <c r="C1083" s="1">
        <v>45401</v>
      </c>
      <c r="D1083" s="14">
        <v>4967.22998046875</v>
      </c>
      <c r="E1083" s="15">
        <v>18.709999084472699</v>
      </c>
      <c r="F1083" s="14">
        <f t="shared" si="66"/>
        <v>-43.89013671875</v>
      </c>
      <c r="G1083" s="15">
        <f t="shared" si="67"/>
        <v>0.70999908447269888</v>
      </c>
    </row>
    <row r="1084" spans="1:7" x14ac:dyDescent="0.25">
      <c r="A1084">
        <f t="shared" si="64"/>
        <v>2024</v>
      </c>
      <c r="B1084" t="str">
        <f t="shared" si="65"/>
        <v>April</v>
      </c>
      <c r="C1084" s="1">
        <v>45404</v>
      </c>
      <c r="D1084" s="14">
        <v>5010.60009765625</v>
      </c>
      <c r="E1084" s="15">
        <v>16.940000534057599</v>
      </c>
      <c r="F1084" s="14">
        <f t="shared" si="66"/>
        <v>43.3701171875</v>
      </c>
      <c r="G1084" s="15">
        <f t="shared" si="67"/>
        <v>-1.7699985504150995</v>
      </c>
    </row>
    <row r="1085" spans="1:7" x14ac:dyDescent="0.25">
      <c r="A1085">
        <f t="shared" si="64"/>
        <v>2024</v>
      </c>
      <c r="B1085" t="str">
        <f t="shared" si="65"/>
        <v>April</v>
      </c>
      <c r="C1085" s="1">
        <v>45405</v>
      </c>
      <c r="D1085" s="14">
        <v>5070.5498046875</v>
      </c>
      <c r="E1085" s="15">
        <v>15.689999580383301</v>
      </c>
      <c r="F1085" s="14">
        <f t="shared" si="66"/>
        <v>59.94970703125</v>
      </c>
      <c r="G1085" s="15">
        <f t="shared" si="67"/>
        <v>-1.2500009536742986</v>
      </c>
    </row>
    <row r="1086" spans="1:7" x14ac:dyDescent="0.25">
      <c r="A1086">
        <f t="shared" si="64"/>
        <v>2024</v>
      </c>
      <c r="B1086" t="str">
        <f t="shared" si="65"/>
        <v>April</v>
      </c>
      <c r="C1086" s="1">
        <v>45406</v>
      </c>
      <c r="D1086" s="14">
        <v>5071.6298828125</v>
      </c>
      <c r="E1086" s="15">
        <v>15.9700002670288</v>
      </c>
      <c r="F1086" s="14">
        <f t="shared" si="66"/>
        <v>1.080078125</v>
      </c>
      <c r="G1086" s="15">
        <f t="shared" si="67"/>
        <v>0.28000068664549893</v>
      </c>
    </row>
    <row r="1087" spans="1:7" x14ac:dyDescent="0.25">
      <c r="A1087">
        <f t="shared" si="64"/>
        <v>2024</v>
      </c>
      <c r="B1087" t="str">
        <f t="shared" si="65"/>
        <v>April</v>
      </c>
      <c r="C1087" s="1">
        <v>45407</v>
      </c>
      <c r="D1087" s="14">
        <v>5048.419921875</v>
      </c>
      <c r="E1087" s="15">
        <v>15.3699998855591</v>
      </c>
      <c r="F1087" s="14">
        <f t="shared" si="66"/>
        <v>-23.2099609375</v>
      </c>
      <c r="G1087" s="15">
        <f t="shared" si="67"/>
        <v>-0.60000038146969992</v>
      </c>
    </row>
    <row r="1088" spans="1:7" x14ac:dyDescent="0.25">
      <c r="A1088">
        <f t="shared" si="64"/>
        <v>2024</v>
      </c>
      <c r="B1088" t="str">
        <f t="shared" si="65"/>
        <v>April</v>
      </c>
      <c r="C1088" s="1">
        <v>45408</v>
      </c>
      <c r="D1088" s="14">
        <v>5099.9599609375</v>
      </c>
      <c r="E1088" s="15">
        <v>15.0299997329712</v>
      </c>
      <c r="F1088" s="14">
        <f t="shared" si="66"/>
        <v>51.5400390625</v>
      </c>
      <c r="G1088" s="15">
        <f t="shared" si="67"/>
        <v>-0.34000015258789951</v>
      </c>
    </row>
    <row r="1089" spans="1:7" x14ac:dyDescent="0.25">
      <c r="A1089">
        <f t="shared" si="64"/>
        <v>2024</v>
      </c>
      <c r="B1089" t="str">
        <f t="shared" si="65"/>
        <v>April</v>
      </c>
      <c r="C1089" s="1">
        <v>45411</v>
      </c>
      <c r="D1089" s="14">
        <v>5116.169921875</v>
      </c>
      <c r="E1089" s="15">
        <v>14.670000076293899</v>
      </c>
      <c r="F1089" s="14">
        <f t="shared" si="66"/>
        <v>16.2099609375</v>
      </c>
      <c r="G1089" s="15">
        <f t="shared" si="67"/>
        <v>-0.35999965667730116</v>
      </c>
    </row>
    <row r="1090" spans="1:7" x14ac:dyDescent="0.25">
      <c r="A1090">
        <f t="shared" si="64"/>
        <v>2024</v>
      </c>
      <c r="B1090" t="str">
        <f t="shared" si="65"/>
        <v>April</v>
      </c>
      <c r="C1090" s="1">
        <v>45412</v>
      </c>
      <c r="D1090" s="14">
        <v>5035.68994140625</v>
      </c>
      <c r="E1090" s="15">
        <v>15.6499996185303</v>
      </c>
      <c r="F1090" s="14">
        <f t="shared" si="66"/>
        <v>-80.47998046875</v>
      </c>
      <c r="G1090" s="15">
        <f t="shared" si="67"/>
        <v>0.97999954223640096</v>
      </c>
    </row>
    <row r="1091" spans="1:7" x14ac:dyDescent="0.25">
      <c r="A1091">
        <f t="shared" ref="A1091:A1131" si="68">YEAR(C1091)</f>
        <v>2024</v>
      </c>
      <c r="B1091" t="str">
        <f t="shared" ref="B1091:B1131" si="69">TEXT(C1091,"mmmm")</f>
        <v>May</v>
      </c>
      <c r="C1091" s="1">
        <v>45413</v>
      </c>
      <c r="D1091" s="14">
        <v>5018.39013671875</v>
      </c>
      <c r="E1091" s="15">
        <v>15.3900003433228</v>
      </c>
      <c r="F1091" s="14">
        <f t="shared" si="66"/>
        <v>-17.2998046875</v>
      </c>
      <c r="G1091" s="15">
        <f t="shared" si="67"/>
        <v>-0.25999927520749999</v>
      </c>
    </row>
    <row r="1092" spans="1:7" x14ac:dyDescent="0.25">
      <c r="A1092">
        <f t="shared" si="68"/>
        <v>2024</v>
      </c>
      <c r="B1092" t="str">
        <f t="shared" si="69"/>
        <v>May</v>
      </c>
      <c r="C1092" s="1">
        <v>45414</v>
      </c>
      <c r="D1092" s="14">
        <v>5064.2001953125</v>
      </c>
      <c r="E1092" s="15">
        <v>14.680000305175801</v>
      </c>
      <c r="F1092" s="14">
        <f t="shared" ref="F1092:F1131" si="70">D1092-D1091</f>
        <v>45.81005859375</v>
      </c>
      <c r="G1092" s="15">
        <f t="shared" ref="G1092:G1131" si="71">E1092-E1091</f>
        <v>-0.7100000381469993</v>
      </c>
    </row>
    <row r="1093" spans="1:7" x14ac:dyDescent="0.25">
      <c r="A1093">
        <f t="shared" si="68"/>
        <v>2024</v>
      </c>
      <c r="B1093" t="str">
        <f t="shared" si="69"/>
        <v>May</v>
      </c>
      <c r="C1093" s="1">
        <v>45415</v>
      </c>
      <c r="D1093" s="14">
        <v>5127.7900390625</v>
      </c>
      <c r="E1093" s="15">
        <v>13.4899997711182</v>
      </c>
      <c r="F1093" s="14">
        <f t="shared" si="70"/>
        <v>63.58984375</v>
      </c>
      <c r="G1093" s="15">
        <f t="shared" si="71"/>
        <v>-1.1900005340576012</v>
      </c>
    </row>
    <row r="1094" spans="1:7" x14ac:dyDescent="0.25">
      <c r="A1094">
        <f t="shared" si="68"/>
        <v>2024</v>
      </c>
      <c r="B1094" t="str">
        <f t="shared" si="69"/>
        <v>May</v>
      </c>
      <c r="C1094" s="1">
        <v>45418</v>
      </c>
      <c r="D1094" s="14">
        <v>5180.740234375</v>
      </c>
      <c r="E1094" s="15">
        <v>13.4899997711182</v>
      </c>
      <c r="F1094" s="14">
        <f t="shared" si="70"/>
        <v>52.9501953125</v>
      </c>
      <c r="G1094" s="15">
        <f t="shared" si="71"/>
        <v>0</v>
      </c>
    </row>
    <row r="1095" spans="1:7" x14ac:dyDescent="0.25">
      <c r="A1095">
        <f t="shared" si="68"/>
        <v>2024</v>
      </c>
      <c r="B1095" t="str">
        <f t="shared" si="69"/>
        <v>May</v>
      </c>
      <c r="C1095" s="1">
        <v>45419</v>
      </c>
      <c r="D1095" s="14">
        <v>5187.7001953125</v>
      </c>
      <c r="E1095" s="15">
        <v>13.2299995422363</v>
      </c>
      <c r="F1095" s="14">
        <f t="shared" si="70"/>
        <v>6.9599609375</v>
      </c>
      <c r="G1095" s="15">
        <f t="shared" si="71"/>
        <v>-0.26000022888189989</v>
      </c>
    </row>
    <row r="1096" spans="1:7" x14ac:dyDescent="0.25">
      <c r="A1096">
        <f t="shared" si="68"/>
        <v>2024</v>
      </c>
      <c r="B1096" t="str">
        <f t="shared" si="69"/>
        <v>May</v>
      </c>
      <c r="C1096" s="1">
        <v>45420</v>
      </c>
      <c r="D1096" s="14">
        <v>5187.669921875</v>
      </c>
      <c r="E1096" s="15">
        <v>13</v>
      </c>
      <c r="F1096" s="14">
        <f t="shared" si="70"/>
        <v>-3.02734375E-2</v>
      </c>
      <c r="G1096" s="15">
        <f t="shared" si="71"/>
        <v>-0.2299995422362997</v>
      </c>
    </row>
    <row r="1097" spans="1:7" x14ac:dyDescent="0.25">
      <c r="A1097">
        <f t="shared" si="68"/>
        <v>2024</v>
      </c>
      <c r="B1097" t="str">
        <f t="shared" si="69"/>
        <v>May</v>
      </c>
      <c r="C1097" s="1">
        <v>45421</v>
      </c>
      <c r="D1097" s="14">
        <v>5214.080078125</v>
      </c>
      <c r="E1097" s="15">
        <v>12.689999580383301</v>
      </c>
      <c r="F1097" s="14">
        <f t="shared" si="70"/>
        <v>26.41015625</v>
      </c>
      <c r="G1097" s="15">
        <f t="shared" si="71"/>
        <v>-0.31000041961669922</v>
      </c>
    </row>
    <row r="1098" spans="1:7" x14ac:dyDescent="0.25">
      <c r="A1098">
        <f t="shared" si="68"/>
        <v>2024</v>
      </c>
      <c r="B1098" t="str">
        <f t="shared" si="69"/>
        <v>May</v>
      </c>
      <c r="C1098" s="1">
        <v>45422</v>
      </c>
      <c r="D1098" s="14">
        <v>5222.68017578125</v>
      </c>
      <c r="E1098" s="15">
        <v>12.550000190734901</v>
      </c>
      <c r="F1098" s="14">
        <f t="shared" si="70"/>
        <v>8.60009765625</v>
      </c>
      <c r="G1098" s="15">
        <f t="shared" si="71"/>
        <v>-0.1399993896484002</v>
      </c>
    </row>
    <row r="1099" spans="1:7" x14ac:dyDescent="0.25">
      <c r="A1099">
        <f t="shared" si="68"/>
        <v>2024</v>
      </c>
      <c r="B1099" t="str">
        <f t="shared" si="69"/>
        <v>May</v>
      </c>
      <c r="C1099" s="1">
        <v>45425</v>
      </c>
      <c r="D1099" s="14">
        <v>5221.419921875</v>
      </c>
      <c r="E1099" s="15">
        <v>13.6000003814697</v>
      </c>
      <c r="F1099" s="14">
        <f t="shared" si="70"/>
        <v>-1.26025390625</v>
      </c>
      <c r="G1099" s="15">
        <f t="shared" si="71"/>
        <v>1.0500001907347993</v>
      </c>
    </row>
    <row r="1100" spans="1:7" x14ac:dyDescent="0.25">
      <c r="A1100">
        <f t="shared" si="68"/>
        <v>2024</v>
      </c>
      <c r="B1100" t="str">
        <f t="shared" si="69"/>
        <v>May</v>
      </c>
      <c r="C1100" s="1">
        <v>45426</v>
      </c>
      <c r="D1100" s="14">
        <v>5246.68017578125</v>
      </c>
      <c r="E1100" s="15">
        <v>13.420000076293899</v>
      </c>
      <c r="F1100" s="14">
        <f t="shared" si="70"/>
        <v>25.26025390625</v>
      </c>
      <c r="G1100" s="15">
        <f t="shared" si="71"/>
        <v>-0.18000030517580079</v>
      </c>
    </row>
    <row r="1101" spans="1:7" x14ac:dyDescent="0.25">
      <c r="A1101">
        <f t="shared" si="68"/>
        <v>2024</v>
      </c>
      <c r="B1101" t="str">
        <f t="shared" si="69"/>
        <v>May</v>
      </c>
      <c r="C1101" s="1">
        <v>45427</v>
      </c>
      <c r="D1101" s="14">
        <v>5308.14990234375</v>
      </c>
      <c r="E1101" s="15">
        <v>12.449999809265099</v>
      </c>
      <c r="F1101" s="14">
        <f t="shared" si="70"/>
        <v>61.4697265625</v>
      </c>
      <c r="G1101" s="15">
        <f t="shared" si="71"/>
        <v>-0.97000026702879971</v>
      </c>
    </row>
    <row r="1102" spans="1:7" x14ac:dyDescent="0.25">
      <c r="A1102">
        <f t="shared" si="68"/>
        <v>2024</v>
      </c>
      <c r="B1102" t="str">
        <f t="shared" si="69"/>
        <v>May</v>
      </c>
      <c r="C1102" s="1">
        <v>45428</v>
      </c>
      <c r="D1102" s="14">
        <v>5297.10009765625</v>
      </c>
      <c r="E1102" s="15">
        <v>12.420000076293899</v>
      </c>
      <c r="F1102" s="14">
        <f t="shared" si="70"/>
        <v>-11.0498046875</v>
      </c>
      <c r="G1102" s="15">
        <f t="shared" si="71"/>
        <v>-2.9999732971200288E-2</v>
      </c>
    </row>
    <row r="1103" spans="1:7" x14ac:dyDescent="0.25">
      <c r="A1103">
        <f t="shared" si="68"/>
        <v>2024</v>
      </c>
      <c r="B1103" t="str">
        <f t="shared" si="69"/>
        <v>May</v>
      </c>
      <c r="C1103" s="1">
        <v>45429</v>
      </c>
      <c r="D1103" s="14">
        <v>5303.27001953125</v>
      </c>
      <c r="E1103" s="15">
        <v>11.9899997711182</v>
      </c>
      <c r="F1103" s="14">
        <f t="shared" si="70"/>
        <v>6.169921875</v>
      </c>
      <c r="G1103" s="15">
        <f t="shared" si="71"/>
        <v>-0.43000030517569954</v>
      </c>
    </row>
    <row r="1104" spans="1:7" x14ac:dyDescent="0.25">
      <c r="A1104">
        <f t="shared" si="68"/>
        <v>2024</v>
      </c>
      <c r="B1104" t="str">
        <f t="shared" si="69"/>
        <v>May</v>
      </c>
      <c r="C1104" s="1">
        <v>45432</v>
      </c>
      <c r="D1104" s="14">
        <v>5308.1298828125</v>
      </c>
      <c r="E1104" s="15">
        <v>12.1499996185303</v>
      </c>
      <c r="F1104" s="14">
        <f t="shared" si="70"/>
        <v>4.85986328125</v>
      </c>
      <c r="G1104" s="15">
        <f t="shared" si="71"/>
        <v>0.15999984741210049</v>
      </c>
    </row>
    <row r="1105" spans="1:7" x14ac:dyDescent="0.25">
      <c r="A1105">
        <f t="shared" si="68"/>
        <v>2024</v>
      </c>
      <c r="B1105" t="str">
        <f t="shared" si="69"/>
        <v>May</v>
      </c>
      <c r="C1105" s="1">
        <v>45433</v>
      </c>
      <c r="D1105" s="14">
        <v>5321.41015625</v>
      </c>
      <c r="E1105" s="15">
        <v>11.8599996566772</v>
      </c>
      <c r="F1105" s="14">
        <f t="shared" si="70"/>
        <v>13.2802734375</v>
      </c>
      <c r="G1105" s="15">
        <f t="shared" si="71"/>
        <v>-0.28999996185310017</v>
      </c>
    </row>
    <row r="1106" spans="1:7" x14ac:dyDescent="0.25">
      <c r="A1106">
        <f t="shared" si="68"/>
        <v>2024</v>
      </c>
      <c r="B1106" t="str">
        <f t="shared" si="69"/>
        <v>May</v>
      </c>
      <c r="C1106" s="1">
        <v>45434</v>
      </c>
      <c r="D1106" s="14">
        <v>5307.009765625</v>
      </c>
      <c r="E1106" s="15">
        <v>12.289999961853001</v>
      </c>
      <c r="F1106" s="14">
        <f t="shared" si="70"/>
        <v>-14.400390625</v>
      </c>
      <c r="G1106" s="15">
        <f t="shared" si="71"/>
        <v>0.43000030517580079</v>
      </c>
    </row>
    <row r="1107" spans="1:7" x14ac:dyDescent="0.25">
      <c r="A1107">
        <f t="shared" si="68"/>
        <v>2024</v>
      </c>
      <c r="B1107" t="str">
        <f t="shared" si="69"/>
        <v>May</v>
      </c>
      <c r="C1107" s="1">
        <v>45435</v>
      </c>
      <c r="D1107" s="14">
        <v>5267.83984375</v>
      </c>
      <c r="E1107" s="15">
        <v>12.7700004577637</v>
      </c>
      <c r="F1107" s="14">
        <f t="shared" si="70"/>
        <v>-39.169921875</v>
      </c>
      <c r="G1107" s="15">
        <f t="shared" si="71"/>
        <v>0.4800004959106996</v>
      </c>
    </row>
    <row r="1108" spans="1:7" x14ac:dyDescent="0.25">
      <c r="A1108">
        <f t="shared" si="68"/>
        <v>2024</v>
      </c>
      <c r="B1108" t="str">
        <f t="shared" si="69"/>
        <v>May</v>
      </c>
      <c r="C1108" s="1">
        <v>45436</v>
      </c>
      <c r="D1108" s="14">
        <v>5304.72021484375</v>
      </c>
      <c r="E1108" s="15">
        <v>11.930000305175801</v>
      </c>
      <c r="F1108" s="14">
        <f t="shared" si="70"/>
        <v>36.88037109375</v>
      </c>
      <c r="G1108" s="15">
        <f t="shared" si="71"/>
        <v>-0.84000015258789951</v>
      </c>
    </row>
    <row r="1109" spans="1:7" x14ac:dyDescent="0.25">
      <c r="A1109">
        <f t="shared" si="68"/>
        <v>2024</v>
      </c>
      <c r="B1109" t="str">
        <f t="shared" si="69"/>
        <v>May</v>
      </c>
      <c r="C1109" s="1">
        <v>45440</v>
      </c>
      <c r="D1109" s="14">
        <v>5306.0400390625</v>
      </c>
      <c r="E1109" s="15">
        <v>12.920000076293899</v>
      </c>
      <c r="F1109" s="14">
        <f t="shared" si="70"/>
        <v>1.31982421875</v>
      </c>
      <c r="G1109" s="15">
        <f t="shared" si="71"/>
        <v>0.98999977111809834</v>
      </c>
    </row>
    <row r="1110" spans="1:7" x14ac:dyDescent="0.25">
      <c r="A1110">
        <f t="shared" si="68"/>
        <v>2024</v>
      </c>
      <c r="B1110" t="str">
        <f t="shared" si="69"/>
        <v>May</v>
      </c>
      <c r="C1110" s="1">
        <v>45441</v>
      </c>
      <c r="D1110" s="14">
        <v>5266.9501953125</v>
      </c>
      <c r="E1110" s="15">
        <v>14.2799997329712</v>
      </c>
      <c r="F1110" s="14">
        <f t="shared" si="70"/>
        <v>-39.08984375</v>
      </c>
      <c r="G1110" s="15">
        <f t="shared" si="71"/>
        <v>1.3599996566773012</v>
      </c>
    </row>
    <row r="1111" spans="1:7" x14ac:dyDescent="0.25">
      <c r="A1111">
        <f t="shared" si="68"/>
        <v>2024</v>
      </c>
      <c r="B1111" t="str">
        <f t="shared" si="69"/>
        <v>May</v>
      </c>
      <c r="C1111" s="1">
        <v>45442</v>
      </c>
      <c r="D1111" s="14">
        <v>5235.47998046875</v>
      </c>
      <c r="E1111" s="15">
        <v>14.4700002670288</v>
      </c>
      <c r="F1111" s="14">
        <f t="shared" si="70"/>
        <v>-31.47021484375</v>
      </c>
      <c r="G1111" s="15">
        <f t="shared" si="71"/>
        <v>0.19000053405759942</v>
      </c>
    </row>
    <row r="1112" spans="1:7" x14ac:dyDescent="0.25">
      <c r="A1112">
        <f t="shared" si="68"/>
        <v>2024</v>
      </c>
      <c r="B1112" t="str">
        <f t="shared" si="69"/>
        <v>May</v>
      </c>
      <c r="C1112" s="1">
        <v>45443</v>
      </c>
      <c r="D1112" s="14">
        <v>5277.509765625</v>
      </c>
      <c r="E1112" s="15">
        <v>12.920000076293899</v>
      </c>
      <c r="F1112" s="14">
        <f t="shared" si="70"/>
        <v>42.02978515625</v>
      </c>
      <c r="G1112" s="15">
        <f t="shared" si="71"/>
        <v>-1.5500001907349006</v>
      </c>
    </row>
    <row r="1113" spans="1:7" x14ac:dyDescent="0.25">
      <c r="A1113">
        <f t="shared" si="68"/>
        <v>2024</v>
      </c>
      <c r="B1113" t="str">
        <f t="shared" si="69"/>
        <v>June</v>
      </c>
      <c r="C1113" s="1">
        <v>45446</v>
      </c>
      <c r="D1113" s="14">
        <v>5283.39990234375</v>
      </c>
      <c r="E1113" s="15">
        <v>13.1099996566772</v>
      </c>
      <c r="F1113" s="14">
        <f t="shared" si="70"/>
        <v>5.89013671875</v>
      </c>
      <c r="G1113" s="15">
        <f t="shared" si="71"/>
        <v>0.18999958038330078</v>
      </c>
    </row>
    <row r="1114" spans="1:7" x14ac:dyDescent="0.25">
      <c r="A1114">
        <f t="shared" si="68"/>
        <v>2024</v>
      </c>
      <c r="B1114" t="str">
        <f t="shared" si="69"/>
        <v>June</v>
      </c>
      <c r="C1114" s="1">
        <v>45447</v>
      </c>
      <c r="D1114" s="14">
        <v>5291.33984375</v>
      </c>
      <c r="E1114" s="15">
        <v>13.1599998474121</v>
      </c>
      <c r="F1114" s="14">
        <f t="shared" si="70"/>
        <v>7.93994140625</v>
      </c>
      <c r="G1114" s="15">
        <f t="shared" si="71"/>
        <v>5.0000190734900585E-2</v>
      </c>
    </row>
    <row r="1115" spans="1:7" x14ac:dyDescent="0.25">
      <c r="A1115">
        <f t="shared" si="68"/>
        <v>2024</v>
      </c>
      <c r="B1115" t="str">
        <f t="shared" si="69"/>
        <v>June</v>
      </c>
      <c r="C1115" s="1">
        <v>45448</v>
      </c>
      <c r="D1115" s="14">
        <v>5354.02978515625</v>
      </c>
      <c r="E1115" s="15">
        <v>12.6300001144409</v>
      </c>
      <c r="F1115" s="14">
        <f t="shared" si="70"/>
        <v>62.68994140625</v>
      </c>
      <c r="G1115" s="15">
        <f t="shared" si="71"/>
        <v>-0.52999973297120029</v>
      </c>
    </row>
    <row r="1116" spans="1:7" x14ac:dyDescent="0.25">
      <c r="A1116">
        <f t="shared" si="68"/>
        <v>2024</v>
      </c>
      <c r="B1116" t="str">
        <f t="shared" si="69"/>
        <v>June</v>
      </c>
      <c r="C1116" s="1">
        <v>45449</v>
      </c>
      <c r="D1116" s="14">
        <v>5352.9599609375</v>
      </c>
      <c r="E1116" s="15">
        <v>12.579999923706101</v>
      </c>
      <c r="F1116" s="14">
        <f t="shared" si="70"/>
        <v>-1.06982421875</v>
      </c>
      <c r="G1116" s="15">
        <f t="shared" si="71"/>
        <v>-5.0000190734799332E-2</v>
      </c>
    </row>
    <row r="1117" spans="1:7" x14ac:dyDescent="0.25">
      <c r="A1117">
        <f t="shared" si="68"/>
        <v>2024</v>
      </c>
      <c r="B1117" t="str">
        <f t="shared" si="69"/>
        <v>June</v>
      </c>
      <c r="C1117" s="1">
        <v>45450</v>
      </c>
      <c r="D1117" s="14">
        <v>5346.990234375</v>
      </c>
      <c r="E1117" s="15">
        <v>12.2200002670288</v>
      </c>
      <c r="F1117" s="14">
        <f t="shared" si="70"/>
        <v>-5.9697265625</v>
      </c>
      <c r="G1117" s="15">
        <f t="shared" si="71"/>
        <v>-0.35999965667730116</v>
      </c>
    </row>
    <row r="1118" spans="1:7" x14ac:dyDescent="0.25">
      <c r="A1118">
        <f t="shared" si="68"/>
        <v>2024</v>
      </c>
      <c r="B1118" t="str">
        <f t="shared" si="69"/>
        <v>June</v>
      </c>
      <c r="C1118" s="1">
        <v>45453</v>
      </c>
      <c r="D1118" s="14">
        <v>5360.7900390625</v>
      </c>
      <c r="E1118" s="15">
        <v>12.7399997711182</v>
      </c>
      <c r="F1118" s="14">
        <f t="shared" si="70"/>
        <v>13.7998046875</v>
      </c>
      <c r="G1118" s="15">
        <f t="shared" si="71"/>
        <v>0.51999950408939988</v>
      </c>
    </row>
    <row r="1119" spans="1:7" x14ac:dyDescent="0.25">
      <c r="A1119">
        <f t="shared" si="68"/>
        <v>2024</v>
      </c>
      <c r="B1119" t="str">
        <f t="shared" si="69"/>
        <v>June</v>
      </c>
      <c r="C1119" s="1">
        <v>45454</v>
      </c>
      <c r="D1119" s="14">
        <v>5375.31982421875</v>
      </c>
      <c r="E1119" s="15">
        <v>12.8500003814697</v>
      </c>
      <c r="F1119" s="14">
        <f t="shared" si="70"/>
        <v>14.52978515625</v>
      </c>
      <c r="G1119" s="15">
        <f t="shared" si="71"/>
        <v>0.11000061035150033</v>
      </c>
    </row>
    <row r="1120" spans="1:7" x14ac:dyDescent="0.25">
      <c r="A1120">
        <f t="shared" si="68"/>
        <v>2024</v>
      </c>
      <c r="B1120" t="str">
        <f t="shared" si="69"/>
        <v>June</v>
      </c>
      <c r="C1120" s="1">
        <v>45455</v>
      </c>
      <c r="D1120" s="14">
        <v>5421.02978515625</v>
      </c>
      <c r="E1120" s="15">
        <v>12.039999961853001</v>
      </c>
      <c r="F1120" s="14">
        <f t="shared" si="70"/>
        <v>45.7099609375</v>
      </c>
      <c r="G1120" s="15">
        <f t="shared" si="71"/>
        <v>-0.81000041961669922</v>
      </c>
    </row>
    <row r="1121" spans="1:7" x14ac:dyDescent="0.25">
      <c r="A1121">
        <f t="shared" si="68"/>
        <v>2024</v>
      </c>
      <c r="B1121" t="str">
        <f t="shared" si="69"/>
        <v>June</v>
      </c>
      <c r="C1121" s="1">
        <v>45456</v>
      </c>
      <c r="D1121" s="14">
        <v>5433.740234375</v>
      </c>
      <c r="E1121" s="15">
        <v>11.939999580383301</v>
      </c>
      <c r="F1121" s="14">
        <f t="shared" si="70"/>
        <v>12.71044921875</v>
      </c>
      <c r="G1121" s="15">
        <f t="shared" si="71"/>
        <v>-0.10000038146969992</v>
      </c>
    </row>
    <row r="1122" spans="1:7" x14ac:dyDescent="0.25">
      <c r="A1122">
        <f t="shared" si="68"/>
        <v>2024</v>
      </c>
      <c r="B1122" t="str">
        <f t="shared" si="69"/>
        <v>June</v>
      </c>
      <c r="C1122" s="1">
        <v>45457</v>
      </c>
      <c r="D1122" s="14">
        <v>5431.60009765625</v>
      </c>
      <c r="E1122" s="15">
        <v>12.6599998474121</v>
      </c>
      <c r="F1122" s="14">
        <f t="shared" si="70"/>
        <v>-2.14013671875</v>
      </c>
      <c r="G1122" s="15">
        <f t="shared" si="71"/>
        <v>0.72000026702879971</v>
      </c>
    </row>
    <row r="1123" spans="1:7" x14ac:dyDescent="0.25">
      <c r="A1123">
        <f t="shared" si="68"/>
        <v>2024</v>
      </c>
      <c r="B1123" t="str">
        <f t="shared" si="69"/>
        <v>June</v>
      </c>
      <c r="C1123" s="1">
        <v>45460</v>
      </c>
      <c r="D1123" s="14">
        <v>5473.22998046875</v>
      </c>
      <c r="E1123" s="15">
        <v>12.75</v>
      </c>
      <c r="F1123" s="14">
        <f t="shared" si="70"/>
        <v>41.6298828125</v>
      </c>
      <c r="G1123" s="15">
        <f t="shared" si="71"/>
        <v>9.0000152587899507E-2</v>
      </c>
    </row>
    <row r="1124" spans="1:7" x14ac:dyDescent="0.25">
      <c r="A1124">
        <f t="shared" si="68"/>
        <v>2024</v>
      </c>
      <c r="B1124" t="str">
        <f t="shared" si="69"/>
        <v>June</v>
      </c>
      <c r="C1124" s="1">
        <v>45461</v>
      </c>
      <c r="D1124" s="14">
        <v>5487.02978515625</v>
      </c>
      <c r="E1124" s="15">
        <v>12.300000190734901</v>
      </c>
      <c r="F1124" s="14">
        <f t="shared" si="70"/>
        <v>13.7998046875</v>
      </c>
      <c r="G1124" s="15">
        <f t="shared" si="71"/>
        <v>-0.44999980926509942</v>
      </c>
    </row>
    <row r="1125" spans="1:7" x14ac:dyDescent="0.25">
      <c r="A1125">
        <f t="shared" si="68"/>
        <v>2024</v>
      </c>
      <c r="B1125" t="str">
        <f t="shared" si="69"/>
        <v>June</v>
      </c>
      <c r="C1125" s="1">
        <v>45463</v>
      </c>
      <c r="D1125" s="14">
        <v>5473.169921875</v>
      </c>
      <c r="E1125" s="15">
        <v>13.2799997329712</v>
      </c>
      <c r="F1125" s="14">
        <f t="shared" si="70"/>
        <v>-13.85986328125</v>
      </c>
      <c r="G1125" s="15">
        <f t="shared" si="71"/>
        <v>0.9799995422362997</v>
      </c>
    </row>
    <row r="1126" spans="1:7" x14ac:dyDescent="0.25">
      <c r="A1126">
        <f t="shared" si="68"/>
        <v>2024</v>
      </c>
      <c r="B1126" t="str">
        <f t="shared" si="69"/>
        <v>June</v>
      </c>
      <c r="C1126" s="1">
        <v>45464</v>
      </c>
      <c r="D1126" s="14">
        <v>5464.6201171875</v>
      </c>
      <c r="E1126" s="15">
        <v>13.199999809265099</v>
      </c>
      <c r="F1126" s="14">
        <f t="shared" si="70"/>
        <v>-8.5498046875</v>
      </c>
      <c r="G1126" s="15">
        <f t="shared" si="71"/>
        <v>-7.9999923706100873E-2</v>
      </c>
    </row>
    <row r="1127" spans="1:7" x14ac:dyDescent="0.25">
      <c r="A1127">
        <f t="shared" si="68"/>
        <v>2024</v>
      </c>
      <c r="B1127" t="str">
        <f t="shared" si="69"/>
        <v>June</v>
      </c>
      <c r="C1127" s="1">
        <v>45467</v>
      </c>
      <c r="D1127" s="14">
        <v>5447.8701171875</v>
      </c>
      <c r="E1127" s="15">
        <v>13.329999923706101</v>
      </c>
      <c r="F1127" s="14">
        <f t="shared" si="70"/>
        <v>-16.75</v>
      </c>
      <c r="G1127" s="15">
        <f t="shared" si="71"/>
        <v>0.13000011444100146</v>
      </c>
    </row>
    <row r="1128" spans="1:7" x14ac:dyDescent="0.25">
      <c r="A1128">
        <f t="shared" si="68"/>
        <v>2024</v>
      </c>
      <c r="B1128" t="str">
        <f t="shared" si="69"/>
        <v>June</v>
      </c>
      <c r="C1128" s="1">
        <v>45468</v>
      </c>
      <c r="D1128" s="14">
        <v>5469.2998046875</v>
      </c>
      <c r="E1128" s="15">
        <v>12.8400001525879</v>
      </c>
      <c r="F1128" s="14">
        <f t="shared" si="70"/>
        <v>21.4296875</v>
      </c>
      <c r="G1128" s="15">
        <f t="shared" si="71"/>
        <v>-0.48999977111820137</v>
      </c>
    </row>
    <row r="1129" spans="1:7" x14ac:dyDescent="0.25">
      <c r="A1129">
        <f t="shared" si="68"/>
        <v>2024</v>
      </c>
      <c r="B1129" t="str">
        <f t="shared" si="69"/>
        <v>June</v>
      </c>
      <c r="C1129" s="1">
        <v>45469</v>
      </c>
      <c r="D1129" s="14">
        <v>5477.89990234375</v>
      </c>
      <c r="E1129" s="15">
        <v>12.550000190734901</v>
      </c>
      <c r="F1129" s="14">
        <f t="shared" si="70"/>
        <v>8.60009765625</v>
      </c>
      <c r="G1129" s="15">
        <f t="shared" si="71"/>
        <v>-0.28999996185299892</v>
      </c>
    </row>
    <row r="1130" spans="1:7" x14ac:dyDescent="0.25">
      <c r="A1130">
        <f t="shared" si="68"/>
        <v>2024</v>
      </c>
      <c r="B1130" t="str">
        <f t="shared" si="69"/>
        <v>June</v>
      </c>
      <c r="C1130" s="1">
        <v>45470</v>
      </c>
      <c r="D1130" s="14">
        <v>5482.8701171875</v>
      </c>
      <c r="E1130" s="15">
        <v>12.2399997711182</v>
      </c>
      <c r="F1130" s="14">
        <f t="shared" si="70"/>
        <v>4.97021484375</v>
      </c>
      <c r="G1130" s="15">
        <f t="shared" si="71"/>
        <v>-0.310000419616701</v>
      </c>
    </row>
    <row r="1131" spans="1:7" x14ac:dyDescent="0.25">
      <c r="A1131">
        <f t="shared" si="68"/>
        <v>2024</v>
      </c>
      <c r="B1131" t="str">
        <f t="shared" si="69"/>
        <v>June</v>
      </c>
      <c r="C1131" s="1">
        <v>45471</v>
      </c>
      <c r="D1131" s="14">
        <v>5460.47998046875</v>
      </c>
      <c r="E1131" s="15">
        <v>12.439999580383301</v>
      </c>
      <c r="F1131" s="14">
        <f t="shared" si="70"/>
        <v>-22.39013671875</v>
      </c>
      <c r="G1131" s="15">
        <f t="shared" si="71"/>
        <v>0.19999980926510119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AUDIT</vt:lpstr>
      <vt:lpstr>SUMMARY STATS</vt:lpstr>
      <vt:lpstr>CORRELATION CHART</vt:lpstr>
      <vt:lpstr>CORRELATION 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Zharare</dc:creator>
  <cp:lastModifiedBy>Brian</cp:lastModifiedBy>
  <dcterms:created xsi:type="dcterms:W3CDTF">2024-09-18T09:03:47Z</dcterms:created>
  <dcterms:modified xsi:type="dcterms:W3CDTF">2024-09-25T10:56:09Z</dcterms:modified>
</cp:coreProperties>
</file>