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rianZhang/Desktop/"/>
    </mc:Choice>
  </mc:AlternateContent>
  <xr:revisionPtr revIDLastSave="0" documentId="13_ncr:1_{C549F05A-44D7-3D47-B2A4-27BDF1F889B5}" xr6:coauthVersionLast="36" xr6:coauthVersionMax="36" xr10:uidLastSave="{00000000-0000-0000-0000-000000000000}"/>
  <bookViews>
    <workbookView xWindow="0" yWindow="460" windowWidth="25600" windowHeight="15540" activeTab="3" xr2:uid="{00000000-000D-0000-FFFF-FFFF00000000}"/>
  </bookViews>
  <sheets>
    <sheet name="Full Raw Data sorted 1" sheetId="1" r:id="rId1"/>
    <sheet name="Informative advertisement" sheetId="2" r:id="rId2"/>
    <sheet name="Emotional Advertisement" sheetId="4" r:id="rId3"/>
    <sheet name="Graphs" sheetId="3" r:id="rId4"/>
  </sheets>
  <definedNames>
    <definedName name="_xlnm._FilterDatabase" localSheetId="0" hidden="1">'Full Raw Data sorted 1'!$A$2:$AL$90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12" i="3" l="1"/>
  <c r="U11" i="3"/>
  <c r="I8" i="3" l="1"/>
  <c r="M8" i="3" s="1"/>
  <c r="I12" i="3" s="1"/>
  <c r="I7" i="3"/>
  <c r="M7" i="3" s="1"/>
  <c r="H12" i="3" s="1"/>
  <c r="C8" i="3"/>
  <c r="G8" i="3" s="1"/>
  <c r="D12" i="3" s="1"/>
  <c r="C7" i="3"/>
  <c r="G7" i="3" s="1"/>
  <c r="C12" i="3" s="1"/>
  <c r="D4" i="3"/>
  <c r="D3" i="3"/>
  <c r="N13" i="3" l="1"/>
  <c r="E7" i="3"/>
  <c r="C11" i="3" s="1"/>
  <c r="N12" i="3" s="1"/>
  <c r="T12" i="3" s="1"/>
  <c r="K7" i="3"/>
  <c r="H11" i="3" s="1"/>
  <c r="O12" i="3" s="1"/>
  <c r="T11" i="3" s="1"/>
  <c r="E8" i="3"/>
  <c r="D11" i="3" s="1"/>
  <c r="K8" i="3"/>
  <c r="I11" i="3" s="1"/>
  <c r="O13" i="3" s="1"/>
</calcChain>
</file>

<file path=xl/sharedStrings.xml><?xml version="1.0" encoding="utf-8"?>
<sst xmlns="http://schemas.openxmlformats.org/spreadsheetml/2006/main" count="3936" uniqueCount="320">
  <si>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</si>
  <si>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</si>
  <si>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</si>
  <si>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</si>
  <si>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</si>
  <si>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</si>
  <si>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</si>
  <si>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</si>
  <si>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</si>
  <si>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</si>
  <si>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</si>
  <si>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</si>
  <si>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</si>
  <si>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</si>
  <si>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</si>
  <si>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</si>
  <si>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</si>
  <si>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</si>
  <si>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Q2_1</t>
  </si>
  <si>
    <t>Q2_2</t>
  </si>
  <si>
    <t>Q2_3</t>
  </si>
  <si>
    <t>Q3_First Click</t>
  </si>
  <si>
    <t>Q3_Last Click</t>
  </si>
  <si>
    <t>Q3_Page Submit</t>
  </si>
  <si>
    <t>Q3_Click Count</t>
  </si>
  <si>
    <t>Q12_First Click</t>
  </si>
  <si>
    <t>Q12_Last Click</t>
  </si>
  <si>
    <t>Q12_Page Submit</t>
  </si>
  <si>
    <t>Q12_Click Count</t>
  </si>
  <si>
    <t>Q6_1</t>
  </si>
  <si>
    <t>Q6_2</t>
  </si>
  <si>
    <t>Q6_3</t>
  </si>
  <si>
    <t>Q7</t>
  </si>
  <si>
    <t>Q7_5_TEXT</t>
  </si>
  <si>
    <t>Q8</t>
  </si>
  <si>
    <t>Q9</t>
  </si>
  <si>
    <t>Q10</t>
  </si>
  <si>
    <t>Q11</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</si>
  <si>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</si>
  <si>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</si>
  <si>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</si>
  <si>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</si>
  <si>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</si>
  <si>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</si>
  <si>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</si>
  <si>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</si>
  <si>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</si>
  <si>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</si>
  <si>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</si>
  <si>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</si>
  <si>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</si>
  <si>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</si>
  <si>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STUDY TEAM
Co-investigators:
Brian Zhang (brianzh@student.ubc.ca)
Ryusuke Fukui (ryusuke.fukui01@gmail.com)
Sherman Ng (shermannws@u.nus.edu)
Sofia Toral (sofiatoral15@gmail.com)
Youssef Tawfik (ytawfik9@student.ubc.ca)
Professor: Cluny South cluny.south@sauder.ubc.ca
STUDY PURPOSE 
We are doing this study to learn more about consumers’ behavior towards blood donation. This study is part of our assignments for our Consumer Behaviour Class, at the University of British Columbia, Sauder School of Business.
STUDY PROCEDURES
You will answer a series of questions about your opinions about blood donations and a series of demographic questions. The study is estimated to take 5 minutes to complete. This online survey is hosted on the website Qualtrics. This survey does not ask for personal identifiers or any information that may be used to identify you.
STUDY DATA AND RESULTS
The main study findings will be used for our student project. The data will be accessible only to our student group. Once you have submitted your answers, you will not be able to withdraw our data because we don’t collect identifying information.
POTENTIAL RISKS OF THE STUDY 
We do not think there is anything in this study that could harm you or be bad for you.
POTENTIAL BENEFITS OF THE STUDY 
We do not think taking part in this study will help you. However, it will help us learn about Consumer Behaviour and Marketing Research.
PRIVACY
The data we collect will be kept on the computer hard disk of one of the group members and will be encrypted and password protected. We will not collect personal identifiers or any information that may be used to identify you, so data we collect will remain anonymous. The survey is being conducted via the UBC-hosted version of Qualtrics, and the data is stored in Canada.
PAYMENT
There is no payment. 
CONTACT FOR INFORMATION ABOUT THE STUDY
If you have any questions or concerns about what we are asking of you, please contact our professor, Cluny South at cluny.south@sauder.ubc.ca
CONTACT FOR COMPLAINTS
If you have any concerns or complaints about your rights as a research participant and/or your experiences while participating in this study, contact the Research Participant Complaint Line in the UBC Office of Research Ethics at 604-822-8598 or if long distance e-mail RSIL@ors.ubc.ca or call toll free 1-877-822-8598.
PARTICIPANT CONSENT
Taking part in this study is entirely up to you. You have the right to refuse to participate in this study. If you decide to take part, you may choose to pull out of the study at any time without giving a reason. Clicking the “I agree” button below will indicate that you consent to participate in this study.
Ethics ID number : H16-00119</t>
  </si>
  <si>
    <t>Please answer the following questions on a scale of 1 to 5: - How likely will you donate blood this year?
(1 being least likely &amp; 5 highly likely)</t>
  </si>
  <si>
    <t>Please answer the following questions on a scale of 1 to 5: - How would you rate your attitude toward blood donation?
(1 being negative &amp; 5 being positive)</t>
  </si>
  <si>
    <t>Please answer the following questions on a scale of 1 to 5: - How likely are you to encourage others to donate blood?
(1 being least likely &amp; 5 being highly likely)</t>
  </si>
  <si>
    <t>Timing - First Click</t>
  </si>
  <si>
    <t>Timing - Last Click</t>
  </si>
  <si>
    <t>Timing - Page Submit</t>
  </si>
  <si>
    <t>Timing - Click Count</t>
  </si>
  <si>
    <t>After viewing the poster earlier, please answer the following questions on a scale of 1 to 5: - How likely will you donate blood this year?
(1 being least likely &amp; 5 highly likely)</t>
  </si>
  <si>
    <t>After viewing the poster earlier, please answer the following questions on a scale of 1 to 5: - How would you rate your attitude toward blood donation?
(1 being negative &amp; 5 being positive)</t>
  </si>
  <si>
    <t>After viewing the poster earlier, please answer the following questions on a scale of 1 to 5: - How likely are you to encourage others to donate blood?
(1 being least likely &amp; 5 being highly likely)</t>
  </si>
  <si>
    <t>How do you identify? - Selected Choice</t>
  </si>
  <si>
    <t>How do you identify? - Others - Text</t>
  </si>
  <si>
    <t>Are you a UBC Student, Faculty, or Member?</t>
  </si>
  <si>
    <t>Have you ever donated blood?</t>
  </si>
  <si>
    <t>If no, why haven't you donated blood?</t>
  </si>
  <si>
    <t>If yes, how many times have you donated blood?</t>
  </si>
  <si>
    <t>Survey Preview</t>
  </si>
  <si>
    <t/>
  </si>
  <si>
    <t>True</t>
  </si>
  <si>
    <t>R_3KHEBdNQ66CXhJk</t>
  </si>
  <si>
    <t>preview</t>
  </si>
  <si>
    <t>EN</t>
  </si>
  <si>
    <t>I agree</t>
  </si>
  <si>
    <t>Male</t>
  </si>
  <si>
    <t>Yes</t>
  </si>
  <si>
    <t>No</t>
  </si>
  <si>
    <t>because im the best</t>
  </si>
  <si>
    <t>137.132.26.53</t>
  </si>
  <si>
    <t>R_3IYxYT8sGWkQHyp</t>
  </si>
  <si>
    <t>anonymous</t>
  </si>
  <si>
    <t>Female</t>
  </si>
  <si>
    <t>didnt find the right time to or all my friends are scared</t>
  </si>
  <si>
    <t>137.132.26.2</t>
  </si>
  <si>
    <t>R_ZEOvqpglQAJdE1X</t>
  </si>
  <si>
    <t>it's just something that never crossed my mind, and i would say i'm not very well informed about the topic, hence my incentive to do so is less</t>
  </si>
  <si>
    <t>137.132.26.71</t>
  </si>
  <si>
    <t>R_2WPEPlFyggTXRdS</t>
  </si>
  <si>
    <t>1-2 times</t>
  </si>
  <si>
    <t>119.56.110.220</t>
  </si>
  <si>
    <t>R_1IMX5X9aATF4aw5</t>
  </si>
  <si>
    <t>I have had bad past experiences with drawing blood</t>
  </si>
  <si>
    <t>122.11.177.27</t>
  </si>
  <si>
    <t>R_3Mo4Qa7G2aFCq3m</t>
  </si>
  <si>
    <t>Scared</t>
  </si>
  <si>
    <t>137.132.26.12</t>
  </si>
  <si>
    <t>R_XuYqJBJnMdNFxyp</t>
  </si>
  <si>
    <t>I'm scared and nervous about things entering my body</t>
  </si>
  <si>
    <t>137.132.26.180</t>
  </si>
  <si>
    <t>R_3PNV2GiNnLKySNQ</t>
  </si>
  <si>
    <t>I wanted to but I couldnt as I didnt meet the requirements on the day I tried (too close to my last Covid diagnosis)</t>
  </si>
  <si>
    <t>137.132.26.181</t>
  </si>
  <si>
    <t>R_2Xc8extlNQptfC4</t>
  </si>
  <si>
    <t>Fear of the process and doubts towards whether im suitable for blood donation</t>
  </si>
  <si>
    <t>72.143.216.55</t>
  </si>
  <si>
    <t>R_Rk1bFwMkIrNzgUp</t>
  </si>
  <si>
    <t>No reason</t>
  </si>
  <si>
    <t>128.189.196.119</t>
  </si>
  <si>
    <t>R_1fZ9QuI61mQPaqb</t>
  </si>
  <si>
    <t>Underweight</t>
  </si>
  <si>
    <t>128.189.211.137</t>
  </si>
  <si>
    <t>R_3iWECb9sDQgJuaZ</t>
  </si>
  <si>
    <t>3-5 times</t>
  </si>
  <si>
    <t>66.205.169.227</t>
  </si>
  <si>
    <t>R_2TI62IHgTnaF9uf</t>
  </si>
  <si>
    <t>I tried before, but they rejected me as my vein was too small/hard to locate haha</t>
  </si>
  <si>
    <t>206.87.203.156</t>
  </si>
  <si>
    <t>R_BulAJOF6mqOftcZ</t>
  </si>
  <si>
    <t>There was no opportunity</t>
  </si>
  <si>
    <t>206.87.202.22</t>
  </si>
  <si>
    <t>R_1KfBuDQkmyX6F6x</t>
  </si>
  <si>
    <t>Couldn't find the time to do it</t>
  </si>
  <si>
    <t>128.189.213.252</t>
  </si>
  <si>
    <t>R_0eqxApEKRx7ohe9</t>
  </si>
  <si>
    <t xml:space="preserve">I'm scared </t>
  </si>
  <si>
    <t>72.143.228.223</t>
  </si>
  <si>
    <t>R_1kUnjt5p0rKhXts</t>
  </si>
  <si>
    <t xml:space="preserve">Fear of getting diseases </t>
  </si>
  <si>
    <t>72.143.237.67</t>
  </si>
  <si>
    <t>R_2CqeOYxxF1eZPFH</t>
  </si>
  <si>
    <t>206.87.239.227</t>
  </si>
  <si>
    <t>R_1gb75bLZrQGPx7J</t>
  </si>
  <si>
    <t>128.189.88.20</t>
  </si>
  <si>
    <t>R_prNKtu3SH4092et</t>
  </si>
  <si>
    <t>128.189.67.24</t>
  </si>
  <si>
    <t>R_2QWfq5fh8C0YMjH</t>
  </si>
  <si>
    <t xml:space="preserve"> I hate getting my blood drawn.</t>
  </si>
  <si>
    <t>137.132.26.147</t>
  </si>
  <si>
    <t>R_1gnkRJuQ8hU9xaz</t>
  </si>
  <si>
    <t>108.180.202.38</t>
  </si>
  <si>
    <t>R_4MKiI47MNQ06lQ5</t>
  </si>
  <si>
    <t xml:space="preserve">Im anemic so unless my iron levels return to normal I can’t donate:( </t>
  </si>
  <si>
    <t>128.189.174.210</t>
  </si>
  <si>
    <t>R_3oL1XgIhzxLUTQk</t>
  </si>
  <si>
    <t>206.12.44.78</t>
  </si>
  <si>
    <t>R_2aQwfIwsA9q3fvu</t>
  </si>
  <si>
    <t>206.12.44.89</t>
  </si>
  <si>
    <t>R_216OSsM8bnBJifT</t>
  </si>
  <si>
    <t>I’ve been afraid of needles for most of my life</t>
  </si>
  <si>
    <t>206.87.199.208</t>
  </si>
  <si>
    <t>R_3oBbQNs20I79AO0</t>
  </si>
  <si>
    <t>24.80.233.13</t>
  </si>
  <si>
    <t>R_DGEpspXszjVjOXn</t>
  </si>
  <si>
    <t xml:space="preserve">I don’t like needles </t>
  </si>
  <si>
    <t>154.5.80.162</t>
  </si>
  <si>
    <t>R_1OqmoiDDKqq5PZU</t>
  </si>
  <si>
    <t>Haven’t felt the need to or been in a location where I know blood donations are accessible</t>
  </si>
  <si>
    <t>128.189.172.154</t>
  </si>
  <si>
    <t>R_Q9DzE11vMRw6nyV</t>
  </si>
  <si>
    <t>R_O8Q8GNfnUyVmwVj</t>
  </si>
  <si>
    <t>nil</t>
  </si>
  <si>
    <t>R_114sVPtd29X7dHk</t>
  </si>
  <si>
    <t>R_vddrBVowt0kI85b</t>
  </si>
  <si>
    <t>scared</t>
  </si>
  <si>
    <t>137.132.26.101</t>
  </si>
  <si>
    <t>R_1cSrTbE5hZ7nTgY</t>
  </si>
  <si>
    <t>Lack of time and motivation</t>
  </si>
  <si>
    <t>116.88.127.130</t>
  </si>
  <si>
    <t>R_2QQmtZiFWFpCh5u</t>
  </si>
  <si>
    <t>58.84.55.145</t>
  </si>
  <si>
    <t>R_3m2cVhZwr5DLwdP</t>
  </si>
  <si>
    <t>More than 5 times</t>
  </si>
  <si>
    <t>209.52.88.37</t>
  </si>
  <si>
    <t>R_ekxpDj7SYaobQw9</t>
  </si>
  <si>
    <t>Where I grew up donating blood was not a common thing</t>
  </si>
  <si>
    <t>142.134.217.45</t>
  </si>
  <si>
    <t>R_3gRzTamnD5YXHlY</t>
  </si>
  <si>
    <t>128.189.219.206</t>
  </si>
  <si>
    <t>R_1GOZxv2NwakvBqu</t>
  </si>
  <si>
    <t xml:space="preserve">I think it will make me feel worse </t>
  </si>
  <si>
    <t>206.87.239.82</t>
  </si>
  <si>
    <t>False</t>
  </si>
  <si>
    <t>R_3HntYeArpudMtBD</t>
  </si>
  <si>
    <t>206.12.14.74</t>
  </si>
  <si>
    <t>R_24GBLnB64wANsH4</t>
  </si>
  <si>
    <t>174.211.102.178</t>
  </si>
  <si>
    <t>R_2w7hVOpb2ob4a4k</t>
  </si>
  <si>
    <t>70.185.252.140</t>
  </si>
  <si>
    <t>R_1j9RJYgGfS8FZN4</t>
  </si>
  <si>
    <t xml:space="preserve">I am on medication that disqualifies me from donating. </t>
  </si>
  <si>
    <t>174.202.11.240</t>
  </si>
  <si>
    <t>R_3MMsvSL8XurXCFr</t>
  </si>
  <si>
    <t xml:space="preserve">I went to the Blood mobile, and a jerk employee contemptuously rejected me because I am a type 1 diabetic </t>
  </si>
  <si>
    <t>68.99.206.117</t>
  </si>
  <si>
    <t>R_3D7lTHG8yo9I7i7</t>
  </si>
  <si>
    <t>72.143.230.172</t>
  </si>
  <si>
    <t>R_3styRBPI1BN5orE</t>
  </si>
  <si>
    <t xml:space="preserve">I have low iron so I’m not eligible </t>
  </si>
  <si>
    <t>128.189.148.53</t>
  </si>
  <si>
    <t>R_3322ORcmB6K6UZD</t>
  </si>
  <si>
    <t>i am anemic</t>
  </si>
  <si>
    <t>206.12.142.100</t>
  </si>
  <si>
    <t>R_1E6U1g1Rene46GZ</t>
  </si>
  <si>
    <t xml:space="preserve">I’m scared of needles </t>
  </si>
  <si>
    <t>206.12.41.9</t>
  </si>
  <si>
    <t>R_1obSycBdVp6tAle</t>
  </si>
  <si>
    <t>Scared of needles</t>
  </si>
  <si>
    <t>128.189.91.151</t>
  </si>
  <si>
    <t>R_DHnoHnCPFzCXNEB</t>
  </si>
  <si>
    <t xml:space="preserve">I have a fear of blood and with covid restrictions I did not meet requirements. I am planning to do it now though </t>
  </si>
  <si>
    <t>206.12.182.159</t>
  </si>
  <si>
    <t>R_tQUIenxCthwEDgB</t>
  </si>
  <si>
    <t xml:space="preserve">Not eligible </t>
  </si>
  <si>
    <t>128.189.25.148</t>
  </si>
  <si>
    <t>R_envrUVkMBT5HYGd</t>
  </si>
  <si>
    <t>I was too young or i did not meet the height/weight requirement</t>
  </si>
  <si>
    <t>206.87.134.103</t>
  </si>
  <si>
    <t>R_1eJIUgRJgJsfr7a</t>
  </si>
  <si>
    <t>I’m scared of needles</t>
  </si>
  <si>
    <t>80.203.48.46</t>
  </si>
  <si>
    <t>R_1DG7I1NrSd75lIM</t>
  </si>
  <si>
    <t>1. My weight keeps switching between 48 and 51. As 50 is the required minimum weight I, most of the time when feeling fine cannot donate. 2. They don´t want people with infections and other wounds. I sadly suffer from eczema all year around, or else I would have donated.</t>
  </si>
  <si>
    <t>24.178.32.140</t>
  </si>
  <si>
    <t>R_2pPr8c08EVWRLWr</t>
  </si>
  <si>
    <t>Don't weigh enough and don't approve of hospital practices (ex. denying care to people based on vaccination status)</t>
  </si>
  <si>
    <t>156.99.89.13</t>
  </si>
  <si>
    <t>R_3Dw5Qhq51ZLCcUY</t>
  </si>
  <si>
    <t>50.220.128.190</t>
  </si>
  <si>
    <t>R_2CCZZ7cpq5VhZrU</t>
  </si>
  <si>
    <t>Never felt the need to</t>
  </si>
  <si>
    <t>209.195.124.154</t>
  </si>
  <si>
    <t>R_2OTNkHXz8FHdzmr</t>
  </si>
  <si>
    <t>They rejected me because of low iron. I haven’t tried.</t>
  </si>
  <si>
    <t>73.47.23.106</t>
  </si>
  <si>
    <t>R_3gUuo8osE2gQi3K</t>
  </si>
  <si>
    <t>Non-binary</t>
  </si>
  <si>
    <t>23.106.56.35</t>
  </si>
  <si>
    <t>R_3gZZ9w2vPTx3sLd</t>
  </si>
  <si>
    <t>I'm not eligible due to chronic conditions, transmittable through blood infections and not having an ID.</t>
  </si>
  <si>
    <t>92.236.195.32</t>
  </si>
  <si>
    <t>R_1CEGYk6nE2n7mmb</t>
  </si>
  <si>
    <t>128.230.139.106</t>
  </si>
  <si>
    <t>R_1IaeAjjz2cuIA8a</t>
  </si>
  <si>
    <t>185.197.192.22</t>
  </si>
  <si>
    <t>R_21tC5IaDLvSlxke</t>
  </si>
  <si>
    <t>147.4.36.72</t>
  </si>
  <si>
    <t>R_1lhscxukjXnCriO</t>
  </si>
  <si>
    <t>I am too underweight to be allowed to donate blood and I faint when around needles.</t>
  </si>
  <si>
    <t>24.85.232.150</t>
  </si>
  <si>
    <t>R_2ffmxYMQNwwBVHs</t>
  </si>
  <si>
    <t xml:space="preserve">Did not get a chance to donate </t>
  </si>
  <si>
    <t>92.33.189.198</t>
  </si>
  <si>
    <t>R_32W8bxMQcfwcG8x</t>
  </si>
  <si>
    <t>128.189.220.70</t>
  </si>
  <si>
    <t>R_269GUlxGXUG6LPY</t>
  </si>
  <si>
    <t>I am scared of needles</t>
  </si>
  <si>
    <t>173.251.79.26</t>
  </si>
  <si>
    <t>R_2c0g2UtSCTj9EYb</t>
  </si>
  <si>
    <t>Fear/anxiety of needles</t>
  </si>
  <si>
    <t>128.189.178.47</t>
  </si>
  <si>
    <t>R_1hS7yn7Rtf7fQw1</t>
  </si>
  <si>
    <t>Health reason</t>
  </si>
  <si>
    <t>97.116.178.254</t>
  </si>
  <si>
    <t>R_3FUkOylEYDxzCuy</t>
  </si>
  <si>
    <t>174.216.6.128</t>
  </si>
  <si>
    <t>R_2EafzObe7ODFyDp</t>
  </si>
  <si>
    <t>78.32.144.114</t>
  </si>
  <si>
    <t>R_3hrrBlbE1cpz544</t>
  </si>
  <si>
    <t>I am ineligible to do so</t>
  </si>
  <si>
    <t>128.189.68.82</t>
  </si>
  <si>
    <t>R_yPxqnJoqVpBXcUF</t>
  </si>
  <si>
    <t>I was under 18 before covid and during covid I didn't go to the hospital. When I got covid I wasn't able to donate for a while</t>
  </si>
  <si>
    <t>136.37.51.85</t>
  </si>
  <si>
    <t>R_8bHN82xIvHHwTrb</t>
  </si>
  <si>
    <t>115.70.17.45</t>
  </si>
  <si>
    <t>R_2ztFSiQexrnm9wT</t>
  </si>
  <si>
    <t>I am on many medications and have not yet asked my doctor about whether my blood is viable</t>
  </si>
  <si>
    <t>71.176.163.9</t>
  </si>
  <si>
    <t>R_26m9J0tEvCs2yue</t>
  </si>
  <si>
    <t>76.188.238.18</t>
  </si>
  <si>
    <t>R_3P60M0a8Ggx9ZJd</t>
  </si>
  <si>
    <t>174.210.66.211</t>
  </si>
  <si>
    <t>R_3pawsqscjmwHN2C</t>
  </si>
  <si>
    <t xml:space="preserve">I have just never taken the initiative to donate blood yet. </t>
  </si>
  <si>
    <t>68.13.77.47</t>
  </si>
  <si>
    <t>R_ehvSSDYziX94J7b</t>
  </si>
  <si>
    <t>173.56.205.12</t>
  </si>
  <si>
    <t>R_ZJjjcc7HsiD9u6J</t>
  </si>
  <si>
    <t>Men who have sex with Men are banned from Donating Blood by the Red Cross</t>
  </si>
  <si>
    <t>47.212.205.206</t>
  </si>
  <si>
    <t>R_b7rwJnCHaoXoEox</t>
  </si>
  <si>
    <t>I'm scared of it. Also, for most of my life until recently I've been anemic</t>
  </si>
  <si>
    <t>R_1jJTneAzoKf6uq8</t>
  </si>
  <si>
    <t>109.245.37.184</t>
  </si>
  <si>
    <t>R_1PXgi8HoKHJutPU</t>
  </si>
  <si>
    <t>Prefer not to say</t>
  </si>
  <si>
    <t>I have trypanophobia</t>
  </si>
  <si>
    <t>119.234.11.241</t>
  </si>
  <si>
    <t>R_3qOuuqug3XfVbCO</t>
  </si>
  <si>
    <t>99.178.130.231</t>
  </si>
  <si>
    <t>R_1OOzAdLSwtNDDgw</t>
  </si>
  <si>
    <t>174.21.69.76</t>
  </si>
  <si>
    <t>R_3oBBN9V1MjLMFdE</t>
  </si>
  <si>
    <t>The Red Cross does not allow people of my gender and sexuality to donate. I have tried before and then turned away.</t>
  </si>
  <si>
    <t>116.49.98.215</t>
  </si>
  <si>
    <t>R_r0gItfpSgRCDjYB</t>
  </si>
  <si>
    <t>Do not meet requirements</t>
  </si>
  <si>
    <t>orange informative</t>
  </si>
  <si>
    <t>Total</t>
  </si>
  <si>
    <t>emotional</t>
  </si>
  <si>
    <t>Before</t>
  </si>
  <si>
    <t>After</t>
  </si>
  <si>
    <t>Difference in willingness to donate</t>
  </si>
  <si>
    <t>informative</t>
  </si>
  <si>
    <t>male</t>
  </si>
  <si>
    <t>female</t>
  </si>
  <si>
    <t>Emotional</t>
  </si>
  <si>
    <t>Informative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</si>
</sst>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applyAlignment="1">
      <alignment wrapText="1"/>
    </xf>
    <xf numFmtId="0" fontId="0" fillId="2" borderId="0" xfId="0" applyFill="1"/>
  </cellXfs>
  <cellStyles count="1">
    <cellStyle name="Normal" xfId="0" builtinId="0"/>
  </cellStyles>
  <dxfs count="12">
    <dxf>
      <fill>
        <patternFill patternType="solid">
          <fgColor rgb="FFED7D31"/>
          <bgColor rgb="FF000000"/>
        </patternFill>
      </fill>
    </dxf>
    <dxf>
      <fill>
        <patternFill patternType="solid">
          <fgColor rgb="FFED7D31"/>
          <bgColor rgb="FF000000"/>
        </patternFill>
      </fill>
    </dxf>
    <dxf>
      <fill>
        <patternFill patternType="solid">
          <fgColor rgb="FF70AD47"/>
          <bgColor rgb="FF000000"/>
        </patternFill>
      </fill>
    </dxf>
    <dxf>
      <fill>
        <patternFill patternType="solid">
          <fgColor rgb="FFED7D31"/>
          <bgColor rgb="FF000000"/>
        </patternFill>
      </fill>
    </dxf>
    <dxf>
      <fill>
        <patternFill patternType="solid">
          <fgColor rgb="FFED7D31"/>
          <bgColor rgb="FF000000"/>
        </patternFill>
      </fill>
    </dxf>
    <dxf>
      <fill>
        <patternFill patternType="solid">
          <fgColor rgb="FFFC7329"/>
          <bgColor rgb="FF000000"/>
        </patternFill>
      </fill>
    </dxf>
    <dxf>
      <fill>
        <patternFill patternType="solid">
          <fgColor rgb="FFFF7128"/>
          <bgColor rgb="FF000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 Emotional Advertisement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Graphs!$G$11</c:f>
              <c:strCache>
                <c:ptCount val="1"/>
                <c:pt idx="0">
                  <c:v>Before</c:v>
                </c:pt>
              </c:strCache>
            </c:strRef>
          </c:tx>
          <c:spPr>
            <a:solidFill>
              <a:schemeClr val="accent1"/>
            </a:solidFill>
            <a:ln>
              <a:noFill/>
            </a:ln>
            <a:effectLst/>
          </c:spPr>
          <c:invertIfNegative val="0"/>
          <c:cat>
            <c:strRef>
              <c:f>Graphs!$H$10:$I$10</c:f>
              <c:strCache>
                <c:ptCount val="2"/>
                <c:pt idx="0">
                  <c:v>Male</c:v>
                </c:pt>
                <c:pt idx="1">
                  <c:v>Female</c:v>
                </c:pt>
              </c:strCache>
            </c:strRef>
          </c:cat>
          <c:val>
            <c:numRef>
              <c:f>Graphs!$H$11:$I$11</c:f>
              <c:numCache>
                <c:formatCode>General</c:formatCode>
                <c:ptCount val="2"/>
                <c:pt idx="0">
                  <c:v>10.047619047619047</c:v>
                </c:pt>
                <c:pt idx="1">
                  <c:v>9.44</c:v>
                </c:pt>
              </c:numCache>
            </c:numRef>
          </c:val>
          <c:extLst>
            <c:ext xmlns:c16="http://schemas.microsoft.com/office/drawing/2014/chart" uri="{C3380CC4-5D6E-409C-BE32-E72D297353CC}">
              <c16:uniqueId val="{00000000-B909-AD42-8A73-520C31E9B13C}"/>
            </c:ext>
          </c:extLst>
        </c:ser>
        <c:ser>
          <c:idx val="1"/>
          <c:order val="1"/>
          <c:tx>
            <c:strRef>
              <c:f>Graphs!$G$12</c:f>
              <c:strCache>
                <c:ptCount val="1"/>
                <c:pt idx="0">
                  <c:v>After</c:v>
                </c:pt>
              </c:strCache>
            </c:strRef>
          </c:tx>
          <c:spPr>
            <a:solidFill>
              <a:schemeClr val="accent2"/>
            </a:solidFill>
            <a:ln>
              <a:noFill/>
            </a:ln>
            <a:effectLst/>
          </c:spPr>
          <c:invertIfNegative val="0"/>
          <c:cat>
            <c:strRef>
              <c:f>Graphs!$H$10:$I$10</c:f>
              <c:strCache>
                <c:ptCount val="2"/>
                <c:pt idx="0">
                  <c:v>Male</c:v>
                </c:pt>
                <c:pt idx="1">
                  <c:v>Female</c:v>
                </c:pt>
              </c:strCache>
            </c:strRef>
          </c:cat>
          <c:val>
            <c:numRef>
              <c:f>Graphs!$H$12:$I$12</c:f>
              <c:numCache>
                <c:formatCode>General</c:formatCode>
                <c:ptCount val="2"/>
                <c:pt idx="0">
                  <c:v>10.523809523809524</c:v>
                </c:pt>
                <c:pt idx="1">
                  <c:v>10.16</c:v>
                </c:pt>
              </c:numCache>
            </c:numRef>
          </c:val>
          <c:extLst>
            <c:ext xmlns:c16="http://schemas.microsoft.com/office/drawing/2014/chart" uri="{C3380CC4-5D6E-409C-BE32-E72D297353CC}">
              <c16:uniqueId val="{00000001-B909-AD42-8A73-520C31E9B13C}"/>
            </c:ext>
          </c:extLst>
        </c:ser>
        <c:dLbls>
          <c:showLegendKey val="0"/>
          <c:showVal val="0"/>
          <c:showCatName val="0"/>
          <c:showSerName val="0"/>
          <c:showPercent val="0"/>
          <c:showBubbleSize val="0"/>
        </c:dLbls>
        <c:gapWidth val="219"/>
        <c:overlap val="-27"/>
        <c:axId val="904698767"/>
        <c:axId val="904700895"/>
      </c:barChart>
      <c:catAx>
        <c:axId val="90469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00895"/>
        <c:crosses val="autoZero"/>
        <c:auto val="1"/>
        <c:lblAlgn val="ctr"/>
        <c:lblOffset val="100"/>
        <c:noMultiLvlLbl val="0"/>
      </c:catAx>
      <c:valAx>
        <c:axId val="90470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9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Willingness</a:t>
            </a:r>
            <a:r>
              <a:rPr lang="en-US" baseline="0"/>
              <a:t> to Donate Blood Informative vs Emotional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Graphs!$M$12</c:f>
              <c:strCache>
                <c:ptCount val="1"/>
                <c:pt idx="0">
                  <c:v>male</c:v>
                </c:pt>
              </c:strCache>
            </c:strRef>
          </c:tx>
          <c:spPr>
            <a:solidFill>
              <a:schemeClr val="accent1"/>
            </a:solidFill>
            <a:ln>
              <a:noFill/>
            </a:ln>
            <a:effectLst/>
          </c:spPr>
          <c:invertIfNegative val="0"/>
          <c:cat>
            <c:strRef>
              <c:f>Graphs!$N$10:$O$11</c:f>
              <c:strCache>
                <c:ptCount val="2"/>
                <c:pt idx="0">
                  <c:v>informative</c:v>
                </c:pt>
                <c:pt idx="1">
                  <c:v>emotional</c:v>
                </c:pt>
              </c:strCache>
            </c:strRef>
          </c:cat>
          <c:val>
            <c:numRef>
              <c:f>Graphs!$N$12:$O$12</c:f>
              <c:numCache>
                <c:formatCode>General</c:formatCode>
                <c:ptCount val="2"/>
                <c:pt idx="0">
                  <c:v>1.1428571428571441</c:v>
                </c:pt>
                <c:pt idx="1">
                  <c:v>0.47619047619047628</c:v>
                </c:pt>
              </c:numCache>
            </c:numRef>
          </c:val>
          <c:extLst>
            <c:ext xmlns:c16="http://schemas.microsoft.com/office/drawing/2014/chart" uri="{C3380CC4-5D6E-409C-BE32-E72D297353CC}">
              <c16:uniqueId val="{00000000-5236-AE41-AFAF-542708113F52}"/>
            </c:ext>
          </c:extLst>
        </c:ser>
        <c:ser>
          <c:idx val="1"/>
          <c:order val="1"/>
          <c:tx>
            <c:strRef>
              <c:f>Graphs!$M$13</c:f>
              <c:strCache>
                <c:ptCount val="1"/>
                <c:pt idx="0">
                  <c:v>female</c:v>
                </c:pt>
              </c:strCache>
            </c:strRef>
          </c:tx>
          <c:spPr>
            <a:solidFill>
              <a:schemeClr val="accent2"/>
            </a:solidFill>
            <a:ln>
              <a:noFill/>
            </a:ln>
            <a:effectLst/>
          </c:spPr>
          <c:invertIfNegative val="0"/>
          <c:cat>
            <c:strRef>
              <c:f>Graphs!$N$10:$O$11</c:f>
              <c:strCache>
                <c:ptCount val="2"/>
                <c:pt idx="0">
                  <c:v>informative</c:v>
                </c:pt>
                <c:pt idx="1">
                  <c:v>emotional</c:v>
                </c:pt>
              </c:strCache>
            </c:strRef>
          </c:cat>
          <c:val>
            <c:numRef>
              <c:f>Graphs!$N$13:$O$13</c:f>
              <c:numCache>
                <c:formatCode>General</c:formatCode>
                <c:ptCount val="2"/>
                <c:pt idx="0">
                  <c:v>0.44444444444444464</c:v>
                </c:pt>
                <c:pt idx="1">
                  <c:v>0.72000000000000064</c:v>
                </c:pt>
              </c:numCache>
            </c:numRef>
          </c:val>
          <c:extLst>
            <c:ext xmlns:c16="http://schemas.microsoft.com/office/drawing/2014/chart" uri="{C3380CC4-5D6E-409C-BE32-E72D297353CC}">
              <c16:uniqueId val="{00000001-5236-AE41-AFAF-542708113F52}"/>
            </c:ext>
          </c:extLst>
        </c:ser>
        <c:dLbls>
          <c:showLegendKey val="0"/>
          <c:showVal val="0"/>
          <c:showCatName val="0"/>
          <c:showSerName val="0"/>
          <c:showPercent val="0"/>
          <c:showBubbleSize val="0"/>
        </c:dLbls>
        <c:gapWidth val="219"/>
        <c:overlap val="-27"/>
        <c:axId val="832274239"/>
        <c:axId val="863027631"/>
      </c:barChart>
      <c:catAx>
        <c:axId val="83227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27631"/>
        <c:crosses val="autoZero"/>
        <c:auto val="1"/>
        <c:lblAlgn val="ctr"/>
        <c:lblOffset val="100"/>
        <c:noMultiLvlLbl val="0"/>
      </c:catAx>
      <c:valAx>
        <c:axId val="86302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7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a:t>
            </a:r>
            <a:r>
              <a:rPr lang="en-US" baseline="0"/>
              <a:t> Willingness to donate blood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Graphs!$S$11</c:f>
              <c:strCache>
                <c:ptCount val="1"/>
                <c:pt idx="0">
                  <c:v>Emotional</c:v>
                </c:pt>
              </c:strCache>
            </c:strRef>
          </c:tx>
          <c:spPr>
            <a:solidFill>
              <a:schemeClr val="accent1"/>
            </a:solidFill>
            <a:ln>
              <a:noFill/>
            </a:ln>
            <a:effectLst/>
          </c:spPr>
          <c:invertIfNegative val="0"/>
          <c:cat>
            <c:strRef>
              <c:f>Graphs!$T$10:$U$10</c:f>
              <c:strCache>
                <c:ptCount val="2"/>
                <c:pt idx="0">
                  <c:v>male</c:v>
                </c:pt>
                <c:pt idx="1">
                  <c:v>female</c:v>
                </c:pt>
              </c:strCache>
            </c:strRef>
          </c:cat>
          <c:val>
            <c:numRef>
              <c:f>Graphs!$T$11:$U$11</c:f>
              <c:numCache>
                <c:formatCode>General</c:formatCode>
                <c:ptCount val="2"/>
                <c:pt idx="0">
                  <c:v>0.47619047619047628</c:v>
                </c:pt>
                <c:pt idx="1">
                  <c:v>0.72000000000000064</c:v>
                </c:pt>
              </c:numCache>
            </c:numRef>
          </c:val>
          <c:extLst>
            <c:ext xmlns:c16="http://schemas.microsoft.com/office/drawing/2014/chart" uri="{C3380CC4-5D6E-409C-BE32-E72D297353CC}">
              <c16:uniqueId val="{00000000-4F3D-104A-9437-F522E65403EA}"/>
            </c:ext>
          </c:extLst>
        </c:ser>
        <c:ser>
          <c:idx val="1"/>
          <c:order val="1"/>
          <c:tx>
            <c:strRef>
              <c:f>Graphs!$S$12</c:f>
              <c:strCache>
                <c:ptCount val="1"/>
                <c:pt idx="0">
                  <c:v>Informative</c:v>
                </c:pt>
              </c:strCache>
            </c:strRef>
          </c:tx>
          <c:spPr>
            <a:solidFill>
              <a:schemeClr val="accent2"/>
            </a:solidFill>
            <a:ln>
              <a:noFill/>
            </a:ln>
            <a:effectLst/>
          </c:spPr>
          <c:invertIfNegative val="0"/>
          <c:cat>
            <c:strRef>
              <c:f>Graphs!$T$10:$U$10</c:f>
              <c:strCache>
                <c:ptCount val="2"/>
                <c:pt idx="0">
                  <c:v>male</c:v>
                </c:pt>
                <c:pt idx="1">
                  <c:v>female</c:v>
                </c:pt>
              </c:strCache>
            </c:strRef>
          </c:cat>
          <c:val>
            <c:numRef>
              <c:f>Graphs!$T$12:$U$12</c:f>
              <c:numCache>
                <c:formatCode>General</c:formatCode>
                <c:ptCount val="2"/>
                <c:pt idx="0">
                  <c:v>1.1428571428571441</c:v>
                </c:pt>
                <c:pt idx="1">
                  <c:v>0.44444444444444464</c:v>
                </c:pt>
              </c:numCache>
            </c:numRef>
          </c:val>
          <c:extLst>
            <c:ext xmlns:c16="http://schemas.microsoft.com/office/drawing/2014/chart" uri="{C3380CC4-5D6E-409C-BE32-E72D297353CC}">
              <c16:uniqueId val="{00000001-4F3D-104A-9437-F522E65403EA}"/>
            </c:ext>
          </c:extLst>
        </c:ser>
        <c:dLbls>
          <c:showLegendKey val="0"/>
          <c:showVal val="0"/>
          <c:showCatName val="0"/>
          <c:showSerName val="0"/>
          <c:showPercent val="0"/>
          <c:showBubbleSize val="0"/>
        </c:dLbls>
        <c:gapWidth val="219"/>
        <c:overlap val="-27"/>
        <c:axId val="904672751"/>
        <c:axId val="904690047"/>
      </c:barChart>
      <c:catAx>
        <c:axId val="90467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90047"/>
        <c:crosses val="autoZero"/>
        <c:auto val="1"/>
        <c:lblAlgn val="ctr"/>
        <c:lblOffset val="100"/>
        <c:noMultiLvlLbl val="0"/>
      </c:catAx>
      <c:valAx>
        <c:axId val="90469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72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 Informative Advertisements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Graphs!$B$11</c:f>
              <c:strCache>
                <c:ptCount val="1"/>
                <c:pt idx="0">
                  <c:v>Before</c:v>
                </c:pt>
              </c:strCache>
            </c:strRef>
          </c:tx>
          <c:spPr>
            <a:solidFill>
              <a:schemeClr val="accent1"/>
            </a:solidFill>
            <a:ln>
              <a:noFill/>
            </a:ln>
            <a:effectLst/>
          </c:spPr>
          <c:invertIfNegative val="0"/>
          <c:cat>
            <c:strRef>
              <c:f>Graphs!$C$10:$D$10</c:f>
              <c:strCache>
                <c:ptCount val="2"/>
                <c:pt idx="0">
                  <c:v>Male</c:v>
                </c:pt>
                <c:pt idx="1">
                  <c:v>Female</c:v>
                </c:pt>
              </c:strCache>
            </c:strRef>
          </c:cat>
          <c:val>
            <c:numRef>
              <c:f>Graphs!$C$11:$D$11</c:f>
              <c:numCache>
                <c:formatCode>General</c:formatCode>
                <c:ptCount val="2"/>
                <c:pt idx="0">
                  <c:v>10.214285714285714</c:v>
                </c:pt>
                <c:pt idx="1">
                  <c:v>9.8888888888888893</c:v>
                </c:pt>
              </c:numCache>
            </c:numRef>
          </c:val>
          <c:extLst>
            <c:ext xmlns:c16="http://schemas.microsoft.com/office/drawing/2014/chart" uri="{C3380CC4-5D6E-409C-BE32-E72D297353CC}">
              <c16:uniqueId val="{00000000-AFD1-BC40-B98E-09A60B44710A}"/>
            </c:ext>
          </c:extLst>
        </c:ser>
        <c:ser>
          <c:idx val="1"/>
          <c:order val="1"/>
          <c:tx>
            <c:strRef>
              <c:f>Graphs!$B$12</c:f>
              <c:strCache>
                <c:ptCount val="1"/>
                <c:pt idx="0">
                  <c:v>After</c:v>
                </c:pt>
              </c:strCache>
            </c:strRef>
          </c:tx>
          <c:spPr>
            <a:solidFill>
              <a:schemeClr val="accent2"/>
            </a:solidFill>
            <a:ln>
              <a:noFill/>
            </a:ln>
            <a:effectLst/>
          </c:spPr>
          <c:invertIfNegative val="0"/>
          <c:cat>
            <c:strRef>
              <c:f>Graphs!$C$10:$D$10</c:f>
              <c:strCache>
                <c:ptCount val="2"/>
                <c:pt idx="0">
                  <c:v>Male</c:v>
                </c:pt>
                <c:pt idx="1">
                  <c:v>Female</c:v>
                </c:pt>
              </c:strCache>
            </c:strRef>
          </c:cat>
          <c:val>
            <c:numRef>
              <c:f>Graphs!$C$12:$D$12</c:f>
              <c:numCache>
                <c:formatCode>General</c:formatCode>
                <c:ptCount val="2"/>
                <c:pt idx="0">
                  <c:v>11.357142857142858</c:v>
                </c:pt>
                <c:pt idx="1">
                  <c:v>10.333333333333334</c:v>
                </c:pt>
              </c:numCache>
            </c:numRef>
          </c:val>
          <c:extLst>
            <c:ext xmlns:c16="http://schemas.microsoft.com/office/drawing/2014/chart" uri="{C3380CC4-5D6E-409C-BE32-E72D297353CC}">
              <c16:uniqueId val="{00000001-AFD1-BC40-B98E-09A60B44710A}"/>
            </c:ext>
          </c:extLst>
        </c:ser>
        <c:dLbls>
          <c:showLegendKey val="0"/>
          <c:showVal val="0"/>
          <c:showCatName val="0"/>
          <c:showSerName val="0"/>
          <c:showPercent val="0"/>
          <c:showBubbleSize val="0"/>
        </c:dLbls>
        <c:gapWidth val="219"/>
        <c:overlap val="-27"/>
        <c:axId val="903923071"/>
        <c:axId val="907080655"/>
      </c:barChart>
      <c:catAx>
        <c:axId val="9039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80655"/>
        <c:crosses val="autoZero"/>
        <c:auto val="1"/>
        <c:lblAlgn val="ctr"/>
        <c:lblOffset val="100"/>
        <c:noMultiLvlLbl val="0"/>
      </c:catAx>
      <c:valAx>
        <c:axId val="90708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23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82550</xdr:colOff>
      <xdr:row>13</xdr:row>
      <xdr:rowOff>127000</xdr:rowOff>
    </xdr:from>
    <xdr:to>
      <xdr:col>11</xdr:col>
      <xdr:colOff>527050</xdr:colOff>
      <xdr:row>28</xdr:row>
      <xdr:rowOff>12700</xdr:rowOff>
    </xdr:to>
    <xdr:graphicFrame macro="">
      <xdr:nvGraphicFramePr>
        <xdr:cNvPr id="3" name="Chart 2">
          <a:extLst>
            <a:ext uri="{FF2B5EF4-FFF2-40B4-BE49-F238E27FC236}">
              <a16:creationId xmlns:a16="http://schemas.microsoft.com/office/drawing/2014/main" id="{24EA874E-5BEE-824F-9A99-3085B0FB0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742950</xdr:colOff>
      <xdr:row>13</xdr:row>
      <xdr:rowOff>63500</xdr:rowOff>
    </xdr:from>
    <xdr:to>
      <xdr:col>17</xdr:col>
      <xdr:colOff>361950</xdr:colOff>
      <xdr:row>27</xdr:row>
      <xdr:rowOff>139700</xdr:rowOff>
    </xdr:to>
    <xdr:graphicFrame macro="">
      <xdr:nvGraphicFramePr>
        <xdr:cNvPr id="4" name="Chart 3">
          <a:extLst>
            <a:ext uri="{FF2B5EF4-FFF2-40B4-BE49-F238E27FC236}">
              <a16:creationId xmlns:a16="http://schemas.microsoft.com/office/drawing/2014/main" id="{E4D0DA97-E723-1149-A895-725A12A7F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781050</xdr:colOff>
      <xdr:row>13</xdr:row>
      <xdr:rowOff>25400</xdr:rowOff>
    </xdr:from>
    <xdr:to>
      <xdr:col>23</xdr:col>
      <xdr:colOff>400050</xdr:colOff>
      <xdr:row>27</xdr:row>
      <xdr:rowOff>101600</xdr:rowOff>
    </xdr:to>
    <xdr:graphicFrame macro="">
      <xdr:nvGraphicFramePr>
        <xdr:cNvPr id="5" name="Chart 4">
          <a:extLst>
            <a:ext uri="{FF2B5EF4-FFF2-40B4-BE49-F238E27FC236}">
              <a16:creationId xmlns:a16="http://schemas.microsoft.com/office/drawing/2014/main" id="{C0837659-B011-7C45-8AEF-E8780963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28</xdr:row>
      <xdr:rowOff>165100</xdr:rowOff>
    </xdr:from>
    <xdr:to>
      <xdr:col>11</xdr:col>
      <xdr:colOff>215900</xdr:colOff>
      <xdr:row>41</xdr:row>
      <xdr:rowOff>101600</xdr:rowOff>
    </xdr:to>
    <xdr:sp macro="" textlink="">
      <xdr:nvSpPr>
        <xdr:cNvPr id="6" name="TextBox 5">
          <a:extLst>
            <a:ext uri="{FF2B5EF4-FFF2-40B4-BE49-F238E27FC236}">
              <a16:creationId xmlns:a16="http://schemas.microsoft.com/office/drawing/2014/main" id="{3D963638-F776-7641-98E6-51A6E684E043}"/>
            </a:ext>
          </a:extLst>
        </xdr:cNvPr>
        <xdr:cNvSpPr txBox="1"/>
      </xdr:nvSpPr>
      <xdr:spPr>
        <a:xfrm>
          <a:off x="6007100" y="5499100"/>
          <a:ext cx="32893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 demonstrates the same as the previous one except</a:t>
          </a:r>
          <a:r>
            <a:rPr lang="en-US" sz="1100" baseline="0"/>
            <a:t> it looks at when we decide to use emotional advertisements. There is clearly a higher change when females see the advertisement compared to males</a:t>
          </a:r>
          <a:endParaRPr lang="en-US" sz="1100"/>
        </a:p>
      </xdr:txBody>
    </xdr:sp>
    <xdr:clientData/>
  </xdr:twoCellAnchor>
  <xdr:twoCellAnchor>
    <xdr:from>
      <xdr:col>1</xdr:col>
      <xdr:colOff>304800</xdr:colOff>
      <xdr:row>28</xdr:row>
      <xdr:rowOff>76200</xdr:rowOff>
    </xdr:from>
    <xdr:to>
      <xdr:col>5</xdr:col>
      <xdr:colOff>292100</xdr:colOff>
      <xdr:row>41</xdr:row>
      <xdr:rowOff>12700</xdr:rowOff>
    </xdr:to>
    <xdr:sp macro="" textlink="">
      <xdr:nvSpPr>
        <xdr:cNvPr id="7" name="TextBox 6">
          <a:extLst>
            <a:ext uri="{FF2B5EF4-FFF2-40B4-BE49-F238E27FC236}">
              <a16:creationId xmlns:a16="http://schemas.microsoft.com/office/drawing/2014/main" id="{340533F2-E7C7-3744-9EEE-F1133693CE54}"/>
            </a:ext>
          </a:extLst>
        </xdr:cNvPr>
        <xdr:cNvSpPr txBox="1"/>
      </xdr:nvSpPr>
      <xdr:spPr>
        <a:xfrm>
          <a:off x="1130300" y="5410200"/>
          <a:ext cx="32893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 shows the</a:t>
          </a:r>
          <a:r>
            <a:rPr lang="en-US" sz="1100" baseline="0"/>
            <a:t> average score of the participants in regards to the willingness to donate blood. It shows a net increase in willingess to donate blood for both males and female. </a:t>
          </a:r>
        </a:p>
        <a:p>
          <a:endParaRPr lang="en-US" sz="1100" baseline="0"/>
        </a:p>
        <a:p>
          <a:r>
            <a:rPr lang="en-US" sz="1100" baseline="0"/>
            <a:t>Males have a larger difference meaning they are impacted more when using informative advertisements.</a:t>
          </a:r>
          <a:endParaRPr lang="en-US" sz="1100"/>
        </a:p>
      </xdr:txBody>
    </xdr:sp>
    <xdr:clientData/>
  </xdr:twoCellAnchor>
  <xdr:twoCellAnchor>
    <xdr:from>
      <xdr:col>0</xdr:col>
      <xdr:colOff>254000</xdr:colOff>
      <xdr:row>13</xdr:row>
      <xdr:rowOff>139700</xdr:rowOff>
    </xdr:from>
    <xdr:to>
      <xdr:col>5</xdr:col>
      <xdr:colOff>698500</xdr:colOff>
      <xdr:row>28</xdr:row>
      <xdr:rowOff>25400</xdr:rowOff>
    </xdr:to>
    <xdr:graphicFrame macro="">
      <xdr:nvGraphicFramePr>
        <xdr:cNvPr id="8" name="Chart 7">
          <a:extLst>
            <a:ext uri="{FF2B5EF4-FFF2-40B4-BE49-F238E27FC236}">
              <a16:creationId xmlns:a16="http://schemas.microsoft.com/office/drawing/2014/main" id="{57609FB4-B569-CB40-83EF-E0561B731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673100</xdr:colOff>
      <xdr:row>29</xdr:row>
      <xdr:rowOff>76200</xdr:rowOff>
    </xdr:from>
    <xdr:to>
      <xdr:col>16</xdr:col>
      <xdr:colOff>660400</xdr:colOff>
      <xdr:row>42</xdr:row>
      <xdr:rowOff>12700</xdr:rowOff>
    </xdr:to>
    <xdr:sp macro="" textlink="">
      <xdr:nvSpPr>
        <xdr:cNvPr id="9" name="TextBox 8">
          <a:extLst>
            <a:ext uri="{FF2B5EF4-FFF2-40B4-BE49-F238E27FC236}">
              <a16:creationId xmlns:a16="http://schemas.microsoft.com/office/drawing/2014/main" id="{8A1EF058-C9C9-464D-80B2-DDEAF42A5D5C}"/>
            </a:ext>
          </a:extLst>
        </xdr:cNvPr>
        <xdr:cNvSpPr txBox="1"/>
      </xdr:nvSpPr>
      <xdr:spPr>
        <a:xfrm>
          <a:off x="10579100" y="5600700"/>
          <a:ext cx="32893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 uses</a:t>
          </a:r>
          <a:r>
            <a:rPr lang="en-US" sz="1100" baseline="0"/>
            <a:t> a before-and-after scale (used in things such as the EQ-5D when measuring the change in health status) and shows how strong the impact was between male and female participants.</a:t>
          </a:r>
        </a:p>
        <a:p>
          <a:endParaRPr lang="en-US" sz="1100" baseline="0"/>
        </a:p>
        <a:p>
          <a:r>
            <a:rPr lang="en-US" sz="1100" baseline="0"/>
            <a:t>This clrealy shows that males are more receptive to informative advertisements while females are more receptive to emotional.</a:t>
          </a:r>
          <a:endParaRPr lang="en-US" sz="1100"/>
        </a:p>
      </xdr:txBody>
    </xdr:sp>
    <xdr:clientData/>
  </xdr:twoCellAnchor>
  <xdr:twoCellAnchor>
    <xdr:from>
      <xdr:col>18</xdr:col>
      <xdr:colOff>469900</xdr:colOff>
      <xdr:row>29</xdr:row>
      <xdr:rowOff>76200</xdr:rowOff>
    </xdr:from>
    <xdr:to>
      <xdr:col>22</xdr:col>
      <xdr:colOff>457200</xdr:colOff>
      <xdr:row>42</xdr:row>
      <xdr:rowOff>12700</xdr:rowOff>
    </xdr:to>
    <xdr:sp macro="" textlink="">
      <xdr:nvSpPr>
        <xdr:cNvPr id="10" name="TextBox 9">
          <a:extLst>
            <a:ext uri="{FF2B5EF4-FFF2-40B4-BE49-F238E27FC236}">
              <a16:creationId xmlns:a16="http://schemas.microsoft.com/office/drawing/2014/main" id="{BD157DF5-CAAF-2E41-AD07-52CA3C1B0F4A}"/>
            </a:ext>
          </a:extLst>
        </xdr:cNvPr>
        <xdr:cNvSpPr txBox="1"/>
      </xdr:nvSpPr>
      <xdr:spPr>
        <a:xfrm>
          <a:off x="15328900" y="5600700"/>
          <a:ext cx="32893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 is the same as the previous</a:t>
          </a:r>
          <a:r>
            <a:rPr lang="en-US" sz="1100" baseline="0"/>
            <a:t> one but we use our moderator: gender as the x axis.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9"/>
  <sheetViews>
    <sheetView zoomScale="56" workbookViewId="0">
      <selection activeCell="A37" sqref="A37:AM90"/>
    </sheetView>
  </sheetViews>
  <sheetFormatPr baseColWidth="10" defaultColWidth="8.83203125" defaultRowHeight="15" x14ac:dyDescent="0.2"/>
  <sheetData>
    <row r="1" spans="1:38"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row>
    <row r="2" spans="1:38" x14ac:dyDescent="0.2">
      <c r="A2" s="3" t="s">
        <v>38</v>
      </c>
      <c r="B2" s="3" t="s">
        <v>39</v>
      </c>
      <c r="C2" s="3" t="s">
        <v>40</v>
      </c>
      <c r="D2" s="3" t="s">
        <v>41</v>
      </c>
      <c r="E2" s="3" t="s">
        <v>4</v>
      </c>
      <c r="F2" s="3" t="s">
        <v>5</v>
      </c>
      <c r="G2" s="3" t="s">
        <v>6</v>
      </c>
      <c r="H2" s="3" t="s">
        <v>42</v>
      </c>
      <c r="I2" s="3" t="s">
        <v>43</v>
      </c>
      <c r="J2" s="3" t="s">
        <v>44</v>
      </c>
      <c r="K2" s="3" t="s">
        <v>45</v>
      </c>
      <c r="L2" s="3" t="s">
        <v>46</v>
      </c>
      <c r="M2" s="3" t="s">
        <v>47</v>
      </c>
      <c r="N2" s="3" t="s">
        <v>48</v>
      </c>
      <c r="O2" s="3" t="s">
        <v>49</v>
      </c>
      <c r="P2" s="3" t="s">
        <v>50</v>
      </c>
      <c r="Q2" s="3" t="s">
        <v>51</v>
      </c>
      <c r="R2" s="3" t="s">
        <v>52</v>
      </c>
      <c r="S2" s="3" t="s">
        <v>53</v>
      </c>
      <c r="T2" s="3" t="s">
        <v>54</v>
      </c>
      <c r="U2" s="3" t="s">
        <v>55</v>
      </c>
      <c r="V2" s="3" t="s">
        <v>56</v>
      </c>
      <c r="W2" s="3" t="s">
        <v>57</v>
      </c>
      <c r="X2" s="3" t="s">
        <v>58</v>
      </c>
      <c r="Y2" s="3" t="s">
        <v>59</v>
      </c>
      <c r="Z2" s="3" t="s">
        <v>56</v>
      </c>
      <c r="AA2" s="3" t="s">
        <v>57</v>
      </c>
      <c r="AB2" s="3" t="s">
        <v>58</v>
      </c>
      <c r="AC2" s="3" t="s">
        <v>59</v>
      </c>
      <c r="AD2" s="3" t="s">
        <v>60</v>
      </c>
      <c r="AE2" s="3" t="s">
        <v>61</v>
      </c>
      <c r="AF2" s="3" t="s">
        <v>62</v>
      </c>
      <c r="AG2" s="3" t="s">
        <v>63</v>
      </c>
      <c r="AH2" s="3" t="s">
        <v>64</v>
      </c>
      <c r="AI2" s="3" t="s">
        <v>65</v>
      </c>
      <c r="AJ2" s="3" t="s">
        <v>66</v>
      </c>
      <c r="AK2" s="3" t="s">
        <v>67</v>
      </c>
      <c r="AL2" s="3" t="s">
        <v>68</v>
      </c>
    </row>
    <row r="3" spans="1:38" ht="96" x14ac:dyDescent="0.2">
      <c r="A3" s="1">
        <v>44999.964363425926</v>
      </c>
      <c r="B3" s="1">
        <v>44999.965219907404</v>
      </c>
      <c r="C3" s="2" t="s">
        <v>41</v>
      </c>
      <c r="D3" s="2" t="s">
        <v>80</v>
      </c>
      <c r="E3">
        <v>100</v>
      </c>
      <c r="F3">
        <v>73</v>
      </c>
      <c r="G3" s="2" t="s">
        <v>71</v>
      </c>
      <c r="H3" s="1">
        <v>44999.965226666667</v>
      </c>
      <c r="I3" s="2" t="s">
        <v>81</v>
      </c>
      <c r="J3" s="2" t="s">
        <v>70</v>
      </c>
      <c r="K3" s="2" t="s">
        <v>70</v>
      </c>
      <c r="L3" s="2" t="s">
        <v>70</v>
      </c>
      <c r="M3" s="2" t="s">
        <v>70</v>
      </c>
      <c r="N3">
        <v>1.2928999999999999</v>
      </c>
      <c r="O3">
        <v>103.85469999999999</v>
      </c>
      <c r="P3" s="2" t="s">
        <v>82</v>
      </c>
      <c r="Q3" s="2" t="s">
        <v>74</v>
      </c>
      <c r="R3" s="2" t="s">
        <v>75</v>
      </c>
      <c r="S3">
        <v>5</v>
      </c>
      <c r="T3">
        <v>5</v>
      </c>
      <c r="U3">
        <v>5</v>
      </c>
      <c r="V3">
        <v>1.488</v>
      </c>
      <c r="W3">
        <v>18.395</v>
      </c>
      <c r="X3">
        <v>21.289000000000001</v>
      </c>
      <c r="Y3">
        <v>8</v>
      </c>
      <c r="Z3" s="2" t="s">
        <v>70</v>
      </c>
      <c r="AA3" s="2" t="s">
        <v>70</v>
      </c>
      <c r="AB3" s="2" t="s">
        <v>70</v>
      </c>
      <c r="AC3" s="2" t="s">
        <v>70</v>
      </c>
      <c r="AD3">
        <v>5</v>
      </c>
      <c r="AE3">
        <v>5</v>
      </c>
      <c r="AF3">
        <v>5</v>
      </c>
      <c r="AG3" s="2" t="s">
        <v>83</v>
      </c>
      <c r="AH3" s="2" t="s">
        <v>70</v>
      </c>
      <c r="AI3" s="2" t="s">
        <v>78</v>
      </c>
      <c r="AJ3" s="2" t="s">
        <v>78</v>
      </c>
      <c r="AK3" s="2" t="s">
        <v>84</v>
      </c>
      <c r="AL3" s="2" t="s">
        <v>70</v>
      </c>
    </row>
    <row r="4" spans="1:38" ht="272" x14ac:dyDescent="0.2">
      <c r="A4" s="1">
        <v>44999.964143518519</v>
      </c>
      <c r="B4" s="1">
        <v>44999.965381944443</v>
      </c>
      <c r="C4" s="2" t="s">
        <v>41</v>
      </c>
      <c r="D4" s="2" t="s">
        <v>85</v>
      </c>
      <c r="E4">
        <v>100</v>
      </c>
      <c r="F4">
        <v>107</v>
      </c>
      <c r="G4" s="2" t="s">
        <v>71</v>
      </c>
      <c r="H4" s="1">
        <v>44999.965392048609</v>
      </c>
      <c r="I4" s="2" t="s">
        <v>86</v>
      </c>
      <c r="J4" s="2" t="s">
        <v>70</v>
      </c>
      <c r="K4" s="2" t="s">
        <v>70</v>
      </c>
      <c r="L4" s="2" t="s">
        <v>70</v>
      </c>
      <c r="M4" s="2" t="s">
        <v>70</v>
      </c>
      <c r="N4">
        <v>1.2928999999999999</v>
      </c>
      <c r="O4">
        <v>103.85469999999999</v>
      </c>
      <c r="P4" s="2" t="s">
        <v>82</v>
      </c>
      <c r="Q4" s="2" t="s">
        <v>74</v>
      </c>
      <c r="R4" s="2" t="s">
        <v>75</v>
      </c>
      <c r="S4">
        <v>1</v>
      </c>
      <c r="T4">
        <v>3</v>
      </c>
      <c r="U4">
        <v>3</v>
      </c>
      <c r="V4">
        <v>0</v>
      </c>
      <c r="W4">
        <v>0</v>
      </c>
      <c r="X4">
        <v>21.739000000000001</v>
      </c>
      <c r="Y4">
        <v>0</v>
      </c>
      <c r="Z4" s="2" t="s">
        <v>70</v>
      </c>
      <c r="AA4" s="2" t="s">
        <v>70</v>
      </c>
      <c r="AB4" s="2" t="s">
        <v>70</v>
      </c>
      <c r="AC4" s="2" t="s">
        <v>70</v>
      </c>
      <c r="AD4">
        <v>2</v>
      </c>
      <c r="AE4">
        <v>4</v>
      </c>
      <c r="AF4">
        <v>4</v>
      </c>
      <c r="AG4" s="2" t="s">
        <v>83</v>
      </c>
      <c r="AH4" s="2" t="s">
        <v>70</v>
      </c>
      <c r="AI4" s="2" t="s">
        <v>78</v>
      </c>
      <c r="AJ4" s="2" t="s">
        <v>78</v>
      </c>
      <c r="AK4" s="2" t="s">
        <v>87</v>
      </c>
      <c r="AL4" s="2" t="s">
        <v>70</v>
      </c>
    </row>
    <row r="5" spans="1:38" ht="112" x14ac:dyDescent="0.2">
      <c r="A5" s="1">
        <v>45000.012546296297</v>
      </c>
      <c r="B5" s="1">
        <v>45000.033483796295</v>
      </c>
      <c r="C5" s="2" t="s">
        <v>41</v>
      </c>
      <c r="D5" s="2" t="s">
        <v>97</v>
      </c>
      <c r="E5">
        <v>100</v>
      </c>
      <c r="F5">
        <v>1809</v>
      </c>
      <c r="G5" s="2" t="s">
        <v>71</v>
      </c>
      <c r="H5" s="1">
        <v>45000.033496099539</v>
      </c>
      <c r="I5" s="2" t="s">
        <v>98</v>
      </c>
      <c r="J5" s="2" t="s">
        <v>70</v>
      </c>
      <c r="K5" s="2" t="s">
        <v>70</v>
      </c>
      <c r="L5" s="2" t="s">
        <v>70</v>
      </c>
      <c r="M5" s="2" t="s">
        <v>70</v>
      </c>
      <c r="N5">
        <v>1.2928999999999999</v>
      </c>
      <c r="O5">
        <v>103.85469999999999</v>
      </c>
      <c r="P5" s="2" t="s">
        <v>82</v>
      </c>
      <c r="Q5" s="2" t="s">
        <v>74</v>
      </c>
      <c r="R5" s="2" t="s">
        <v>75</v>
      </c>
      <c r="S5">
        <v>3</v>
      </c>
      <c r="T5">
        <v>5</v>
      </c>
      <c r="U5">
        <v>5</v>
      </c>
      <c r="V5">
        <v>0</v>
      </c>
      <c r="W5">
        <v>0</v>
      </c>
      <c r="X5">
        <v>21.521999999999998</v>
      </c>
      <c r="Y5">
        <v>0</v>
      </c>
      <c r="Z5" s="2" t="s">
        <v>70</v>
      </c>
      <c r="AA5" s="2" t="s">
        <v>70</v>
      </c>
      <c r="AB5" s="2" t="s">
        <v>70</v>
      </c>
      <c r="AC5" s="2" t="s">
        <v>70</v>
      </c>
      <c r="AD5">
        <v>4</v>
      </c>
      <c r="AE5">
        <v>5</v>
      </c>
      <c r="AF5">
        <v>5</v>
      </c>
      <c r="AG5" s="2" t="s">
        <v>76</v>
      </c>
      <c r="AH5" s="2" t="s">
        <v>70</v>
      </c>
      <c r="AI5" s="2" t="s">
        <v>78</v>
      </c>
      <c r="AJ5" s="2" t="s">
        <v>78</v>
      </c>
      <c r="AK5" s="2" t="s">
        <v>99</v>
      </c>
      <c r="AL5" s="2" t="s">
        <v>70</v>
      </c>
    </row>
    <row r="6" spans="1:38" ht="208" x14ac:dyDescent="0.2">
      <c r="A6" s="1">
        <v>44999.988379629627</v>
      </c>
      <c r="B6" s="1">
        <v>45000.041388888887</v>
      </c>
      <c r="C6" s="2" t="s">
        <v>41</v>
      </c>
      <c r="D6" s="2" t="s">
        <v>100</v>
      </c>
      <c r="E6">
        <v>100</v>
      </c>
      <c r="F6">
        <v>4579</v>
      </c>
      <c r="G6" s="2" t="s">
        <v>71</v>
      </c>
      <c r="H6" s="1">
        <v>45000.041403090276</v>
      </c>
      <c r="I6" s="2" t="s">
        <v>101</v>
      </c>
      <c r="J6" s="2" t="s">
        <v>70</v>
      </c>
      <c r="K6" s="2" t="s">
        <v>70</v>
      </c>
      <c r="L6" s="2" t="s">
        <v>70</v>
      </c>
      <c r="M6" s="2" t="s">
        <v>70</v>
      </c>
      <c r="N6">
        <v>1.2928999999999999</v>
      </c>
      <c r="O6">
        <v>103.85469999999999</v>
      </c>
      <c r="P6" s="2" t="s">
        <v>82</v>
      </c>
      <c r="Q6" s="2" t="s">
        <v>74</v>
      </c>
      <c r="R6" s="2" t="s">
        <v>75</v>
      </c>
      <c r="S6">
        <v>5</v>
      </c>
      <c r="T6">
        <v>5</v>
      </c>
      <c r="U6">
        <v>5</v>
      </c>
      <c r="V6">
        <v>0</v>
      </c>
      <c r="W6">
        <v>0</v>
      </c>
      <c r="X6">
        <v>29.350999999999999</v>
      </c>
      <c r="Y6">
        <v>0</v>
      </c>
      <c r="Z6" s="2" t="s">
        <v>70</v>
      </c>
      <c r="AA6" s="2" t="s">
        <v>70</v>
      </c>
      <c r="AB6" s="2" t="s">
        <v>70</v>
      </c>
      <c r="AC6" s="2" t="s">
        <v>70</v>
      </c>
      <c r="AD6">
        <v>5</v>
      </c>
      <c r="AE6">
        <v>5</v>
      </c>
      <c r="AF6">
        <v>5</v>
      </c>
      <c r="AG6" s="2" t="s">
        <v>83</v>
      </c>
      <c r="AH6" s="2" t="s">
        <v>70</v>
      </c>
      <c r="AI6" s="2" t="s">
        <v>78</v>
      </c>
      <c r="AJ6" s="2" t="s">
        <v>78</v>
      </c>
      <c r="AK6" s="2" t="s">
        <v>102</v>
      </c>
      <c r="AL6" s="2" t="s">
        <v>70</v>
      </c>
    </row>
    <row r="7" spans="1:38" ht="176" x14ac:dyDescent="0.2">
      <c r="A7" s="1">
        <v>44999.980219907404</v>
      </c>
      <c r="B7" s="1">
        <v>45000.087106481478</v>
      </c>
      <c r="C7" s="2" t="s">
        <v>41</v>
      </c>
      <c r="D7" s="2" t="s">
        <v>103</v>
      </c>
      <c r="E7">
        <v>100</v>
      </c>
      <c r="F7">
        <v>9235</v>
      </c>
      <c r="G7" s="2" t="s">
        <v>71</v>
      </c>
      <c r="H7" s="1">
        <v>45000.087116215276</v>
      </c>
      <c r="I7" s="2" t="s">
        <v>104</v>
      </c>
      <c r="J7" s="2" t="s">
        <v>70</v>
      </c>
      <c r="K7" s="2" t="s">
        <v>70</v>
      </c>
      <c r="L7" s="2" t="s">
        <v>70</v>
      </c>
      <c r="M7" s="2" t="s">
        <v>70</v>
      </c>
      <c r="N7">
        <v>1.2928999999999999</v>
      </c>
      <c r="O7">
        <v>103.85469999999999</v>
      </c>
      <c r="P7" s="2" t="s">
        <v>82</v>
      </c>
      <c r="Q7" s="2" t="s">
        <v>74</v>
      </c>
      <c r="R7" s="2" t="s">
        <v>75</v>
      </c>
      <c r="S7">
        <v>1</v>
      </c>
      <c r="T7">
        <v>3</v>
      </c>
      <c r="U7">
        <v>1</v>
      </c>
      <c r="V7">
        <v>0</v>
      </c>
      <c r="W7">
        <v>0</v>
      </c>
      <c r="X7">
        <v>22.518000000000001</v>
      </c>
      <c r="Y7">
        <v>0</v>
      </c>
      <c r="Z7" s="2" t="s">
        <v>70</v>
      </c>
      <c r="AA7" s="2" t="s">
        <v>70</v>
      </c>
      <c r="AB7" s="2" t="s">
        <v>70</v>
      </c>
      <c r="AC7" s="2" t="s">
        <v>70</v>
      </c>
      <c r="AD7">
        <v>1</v>
      </c>
      <c r="AE7">
        <v>2</v>
      </c>
      <c r="AF7">
        <v>2</v>
      </c>
      <c r="AG7" s="2" t="s">
        <v>83</v>
      </c>
      <c r="AH7" s="2" t="s">
        <v>70</v>
      </c>
      <c r="AI7" s="2" t="s">
        <v>78</v>
      </c>
      <c r="AJ7" s="2" t="s">
        <v>78</v>
      </c>
      <c r="AK7" s="2" t="s">
        <v>105</v>
      </c>
      <c r="AL7" s="2" t="s">
        <v>70</v>
      </c>
    </row>
    <row r="8" spans="1:38" ht="48" x14ac:dyDescent="0.2">
      <c r="A8" s="1">
        <v>45000.577152777776</v>
      </c>
      <c r="B8" s="1">
        <v>45000.578206018516</v>
      </c>
      <c r="C8" s="2" t="s">
        <v>41</v>
      </c>
      <c r="D8" s="2" t="s">
        <v>112</v>
      </c>
      <c r="E8">
        <v>100</v>
      </c>
      <c r="F8">
        <v>90</v>
      </c>
      <c r="G8" s="2" t="s">
        <v>71</v>
      </c>
      <c r="H8" s="1">
        <v>45000.578219537034</v>
      </c>
      <c r="I8" s="2" t="s">
        <v>113</v>
      </c>
      <c r="J8" s="2" t="s">
        <v>70</v>
      </c>
      <c r="K8" s="2" t="s">
        <v>70</v>
      </c>
      <c r="L8" s="2" t="s">
        <v>70</v>
      </c>
      <c r="M8" s="2" t="s">
        <v>70</v>
      </c>
      <c r="N8">
        <v>49.463500000000003</v>
      </c>
      <c r="O8">
        <v>-122.822</v>
      </c>
      <c r="P8" s="2" t="s">
        <v>82</v>
      </c>
      <c r="Q8" s="2" t="s">
        <v>74</v>
      </c>
      <c r="R8" s="2" t="s">
        <v>75</v>
      </c>
      <c r="S8">
        <v>2</v>
      </c>
      <c r="T8">
        <v>5</v>
      </c>
      <c r="U8">
        <v>5</v>
      </c>
      <c r="V8">
        <v>0</v>
      </c>
      <c r="W8">
        <v>0</v>
      </c>
      <c r="X8">
        <v>24.948</v>
      </c>
      <c r="Y8">
        <v>0</v>
      </c>
      <c r="Z8" s="2" t="s">
        <v>70</v>
      </c>
      <c r="AA8" s="2" t="s">
        <v>70</v>
      </c>
      <c r="AB8" s="2" t="s">
        <v>70</v>
      </c>
      <c r="AC8" s="2" t="s">
        <v>70</v>
      </c>
      <c r="AD8">
        <v>3</v>
      </c>
      <c r="AE8">
        <v>5</v>
      </c>
      <c r="AF8">
        <v>5</v>
      </c>
      <c r="AG8" s="2" t="s">
        <v>76</v>
      </c>
      <c r="AH8" s="2" t="s">
        <v>70</v>
      </c>
      <c r="AI8" s="2" t="s">
        <v>77</v>
      </c>
      <c r="AJ8" s="2" t="s">
        <v>77</v>
      </c>
      <c r="AK8" s="2" t="s">
        <v>70</v>
      </c>
      <c r="AL8" s="2" t="s">
        <v>114</v>
      </c>
    </row>
    <row r="9" spans="1:38" ht="64" x14ac:dyDescent="0.2">
      <c r="A9" s="1">
        <v>45000.610034722224</v>
      </c>
      <c r="B9" s="1">
        <v>45000.61146990741</v>
      </c>
      <c r="C9" s="2" t="s">
        <v>41</v>
      </c>
      <c r="D9" s="2" t="s">
        <v>118</v>
      </c>
      <c r="E9">
        <v>100</v>
      </c>
      <c r="F9">
        <v>123</v>
      </c>
      <c r="G9" s="2" t="s">
        <v>71</v>
      </c>
      <c r="H9" s="1">
        <v>45000.611482418979</v>
      </c>
      <c r="I9" s="2" t="s">
        <v>119</v>
      </c>
      <c r="J9" s="2" t="s">
        <v>70</v>
      </c>
      <c r="K9" s="2" t="s">
        <v>70</v>
      </c>
      <c r="L9" s="2" t="s">
        <v>70</v>
      </c>
      <c r="M9" s="2" t="s">
        <v>70</v>
      </c>
      <c r="N9">
        <v>49.248899999999999</v>
      </c>
      <c r="O9">
        <v>-122.7954</v>
      </c>
      <c r="P9" s="2" t="s">
        <v>82</v>
      </c>
      <c r="Q9" s="2" t="s">
        <v>74</v>
      </c>
      <c r="R9" s="2" t="s">
        <v>75</v>
      </c>
      <c r="S9">
        <v>1</v>
      </c>
      <c r="T9">
        <v>5</v>
      </c>
      <c r="U9">
        <v>3</v>
      </c>
      <c r="V9">
        <v>0</v>
      </c>
      <c r="W9">
        <v>0</v>
      </c>
      <c r="X9">
        <v>32.454999999999998</v>
      </c>
      <c r="Y9">
        <v>0</v>
      </c>
      <c r="Z9" s="2" t="s">
        <v>70</v>
      </c>
      <c r="AA9" s="2" t="s">
        <v>70</v>
      </c>
      <c r="AB9" s="2" t="s">
        <v>70</v>
      </c>
      <c r="AC9" s="2" t="s">
        <v>70</v>
      </c>
      <c r="AD9">
        <v>1</v>
      </c>
      <c r="AE9">
        <v>5</v>
      </c>
      <c r="AF9">
        <v>4</v>
      </c>
      <c r="AG9" s="2" t="s">
        <v>76</v>
      </c>
      <c r="AH9" s="2" t="s">
        <v>70</v>
      </c>
      <c r="AI9" s="2" t="s">
        <v>77</v>
      </c>
      <c r="AJ9" s="2" t="s">
        <v>78</v>
      </c>
      <c r="AK9" s="2" t="s">
        <v>120</v>
      </c>
      <c r="AL9" s="2" t="s">
        <v>70</v>
      </c>
    </row>
    <row r="10" spans="1:38" ht="48" x14ac:dyDescent="0.2">
      <c r="A10" s="1">
        <v>45000.612546296295</v>
      </c>
      <c r="B10" s="1">
        <v>45000.614386574074</v>
      </c>
      <c r="C10" s="2" t="s">
        <v>41</v>
      </c>
      <c r="D10" s="2" t="s">
        <v>124</v>
      </c>
      <c r="E10">
        <v>100</v>
      </c>
      <c r="F10">
        <v>159</v>
      </c>
      <c r="G10" s="2" t="s">
        <v>71</v>
      </c>
      <c r="H10" s="1">
        <v>45000.614398182872</v>
      </c>
      <c r="I10" s="2" t="s">
        <v>125</v>
      </c>
      <c r="J10" s="2" t="s">
        <v>70</v>
      </c>
      <c r="K10" s="2" t="s">
        <v>70</v>
      </c>
      <c r="L10" s="2" t="s">
        <v>70</v>
      </c>
      <c r="M10" s="2" t="s">
        <v>70</v>
      </c>
      <c r="N10">
        <v>49.463500000000003</v>
      </c>
      <c r="O10">
        <v>-122.822</v>
      </c>
      <c r="P10" s="2" t="s">
        <v>82</v>
      </c>
      <c r="Q10" s="2" t="s">
        <v>74</v>
      </c>
      <c r="R10" s="2" t="s">
        <v>75</v>
      </c>
      <c r="S10">
        <v>1</v>
      </c>
      <c r="T10">
        <v>1</v>
      </c>
      <c r="U10">
        <v>3</v>
      </c>
      <c r="V10">
        <v>0</v>
      </c>
      <c r="W10">
        <v>0</v>
      </c>
      <c r="X10">
        <v>27.733000000000001</v>
      </c>
      <c r="Y10">
        <v>0</v>
      </c>
      <c r="Z10" s="2" t="s">
        <v>70</v>
      </c>
      <c r="AA10" s="2" t="s">
        <v>70</v>
      </c>
      <c r="AB10" s="2" t="s">
        <v>70</v>
      </c>
      <c r="AC10" s="2" t="s">
        <v>70</v>
      </c>
      <c r="AD10">
        <v>2</v>
      </c>
      <c r="AE10">
        <v>3</v>
      </c>
      <c r="AF10">
        <v>5</v>
      </c>
      <c r="AG10" s="2" t="s">
        <v>76</v>
      </c>
      <c r="AH10" s="2" t="s">
        <v>70</v>
      </c>
      <c r="AI10" s="2" t="s">
        <v>77</v>
      </c>
      <c r="AJ10" s="2" t="s">
        <v>78</v>
      </c>
      <c r="AK10" s="2" t="s">
        <v>126</v>
      </c>
      <c r="AL10" s="2" t="s">
        <v>70</v>
      </c>
    </row>
    <row r="11" spans="1:38" ht="48" x14ac:dyDescent="0.2">
      <c r="A11" s="1">
        <v>45000.630196759259</v>
      </c>
      <c r="B11" s="1">
        <v>45000.632094907407</v>
      </c>
      <c r="C11" s="2" t="s">
        <v>41</v>
      </c>
      <c r="D11" s="2" t="s">
        <v>127</v>
      </c>
      <c r="E11">
        <v>100</v>
      </c>
      <c r="F11">
        <v>164</v>
      </c>
      <c r="G11" s="2" t="s">
        <v>71</v>
      </c>
      <c r="H11" s="1">
        <v>45000.632109583334</v>
      </c>
      <c r="I11" s="2" t="s">
        <v>128</v>
      </c>
      <c r="J11" s="2" t="s">
        <v>70</v>
      </c>
      <c r="K11" s="2" t="s">
        <v>70</v>
      </c>
      <c r="L11" s="2" t="s">
        <v>70</v>
      </c>
      <c r="M11" s="2" t="s">
        <v>70</v>
      </c>
      <c r="N11">
        <v>51.0807</v>
      </c>
      <c r="O11">
        <v>-113.9572</v>
      </c>
      <c r="P11" s="2" t="s">
        <v>82</v>
      </c>
      <c r="Q11" s="2" t="s">
        <v>74</v>
      </c>
      <c r="R11" s="2" t="s">
        <v>75</v>
      </c>
      <c r="S11">
        <v>2</v>
      </c>
      <c r="T11">
        <v>2</v>
      </c>
      <c r="U11">
        <v>3</v>
      </c>
      <c r="V11">
        <v>7.2679999999999998</v>
      </c>
      <c r="W11">
        <v>7.2679999999999998</v>
      </c>
      <c r="X11">
        <v>26.878</v>
      </c>
      <c r="Y11">
        <v>1</v>
      </c>
      <c r="Z11" s="2" t="s">
        <v>70</v>
      </c>
      <c r="AA11" s="2" t="s">
        <v>70</v>
      </c>
      <c r="AB11" s="2" t="s">
        <v>70</v>
      </c>
      <c r="AC11" s="2" t="s">
        <v>70</v>
      </c>
      <c r="AD11">
        <v>2</v>
      </c>
      <c r="AE11">
        <v>2</v>
      </c>
      <c r="AF11">
        <v>3</v>
      </c>
      <c r="AG11" s="2" t="s">
        <v>83</v>
      </c>
      <c r="AH11" s="2" t="s">
        <v>70</v>
      </c>
      <c r="AI11" s="2" t="s">
        <v>77</v>
      </c>
      <c r="AJ11" s="2" t="s">
        <v>78</v>
      </c>
      <c r="AK11" s="2" t="s">
        <v>129</v>
      </c>
      <c r="AL11" s="2" t="s">
        <v>70</v>
      </c>
    </row>
    <row r="12" spans="1:38" ht="48" x14ac:dyDescent="0.2">
      <c r="A12" s="1">
        <v>45000.667337962965</v>
      </c>
      <c r="B12" s="1">
        <v>45000.667986111112</v>
      </c>
      <c r="C12" s="2" t="s">
        <v>41</v>
      </c>
      <c r="D12" s="2" t="s">
        <v>132</v>
      </c>
      <c r="E12">
        <v>100</v>
      </c>
      <c r="F12">
        <v>56</v>
      </c>
      <c r="G12" s="2" t="s">
        <v>71</v>
      </c>
      <c r="H12" s="1">
        <v>45000.667997858793</v>
      </c>
      <c r="I12" s="2" t="s">
        <v>133</v>
      </c>
      <c r="J12" s="2" t="s">
        <v>70</v>
      </c>
      <c r="K12" s="2" t="s">
        <v>70</v>
      </c>
      <c r="L12" s="2" t="s">
        <v>70</v>
      </c>
      <c r="M12" s="2" t="s">
        <v>70</v>
      </c>
      <c r="N12">
        <v>49.463500000000003</v>
      </c>
      <c r="O12">
        <v>-122.822</v>
      </c>
      <c r="P12" s="2" t="s">
        <v>82</v>
      </c>
      <c r="Q12" s="2" t="s">
        <v>74</v>
      </c>
      <c r="R12" s="2" t="s">
        <v>75</v>
      </c>
      <c r="S12">
        <v>4</v>
      </c>
      <c r="T12">
        <v>4</v>
      </c>
      <c r="U12">
        <v>4</v>
      </c>
      <c r="V12">
        <v>16.417999999999999</v>
      </c>
      <c r="W12">
        <v>16.417999999999999</v>
      </c>
      <c r="X12">
        <v>24.646999999999998</v>
      </c>
      <c r="Y12">
        <v>1</v>
      </c>
      <c r="Z12" s="2" t="s">
        <v>70</v>
      </c>
      <c r="AA12" s="2" t="s">
        <v>70</v>
      </c>
      <c r="AB12" s="2" t="s">
        <v>70</v>
      </c>
      <c r="AC12" s="2" t="s">
        <v>70</v>
      </c>
      <c r="AD12">
        <v>4</v>
      </c>
      <c r="AE12">
        <v>4</v>
      </c>
      <c r="AF12">
        <v>4</v>
      </c>
      <c r="AG12" s="2" t="s">
        <v>76</v>
      </c>
      <c r="AH12" s="2" t="s">
        <v>70</v>
      </c>
      <c r="AI12" s="2" t="s">
        <v>77</v>
      </c>
      <c r="AJ12" s="2" t="s">
        <v>77</v>
      </c>
      <c r="AK12" s="2" t="s">
        <v>70</v>
      </c>
      <c r="AL12" s="2" t="s">
        <v>90</v>
      </c>
    </row>
    <row r="13" spans="1:38" ht="48" x14ac:dyDescent="0.2">
      <c r="A13" s="1">
        <v>45000.011261574073</v>
      </c>
      <c r="B13" s="1">
        <v>45001.397986111115</v>
      </c>
      <c r="C13" s="2" t="s">
        <v>41</v>
      </c>
      <c r="D13" s="2" t="s">
        <v>139</v>
      </c>
      <c r="E13">
        <v>100</v>
      </c>
      <c r="F13">
        <v>119812</v>
      </c>
      <c r="G13" s="2" t="s">
        <v>71</v>
      </c>
      <c r="H13" s="1">
        <v>45001.397997824075</v>
      </c>
      <c r="I13" s="2" t="s">
        <v>140</v>
      </c>
      <c r="J13" s="2" t="s">
        <v>70</v>
      </c>
      <c r="K13" s="2" t="s">
        <v>70</v>
      </c>
      <c r="L13" s="2" t="s">
        <v>70</v>
      </c>
      <c r="M13" s="2" t="s">
        <v>70</v>
      </c>
      <c r="N13">
        <v>1.2928999999999999</v>
      </c>
      <c r="O13">
        <v>103.85469999999999</v>
      </c>
      <c r="P13" s="2" t="s">
        <v>82</v>
      </c>
      <c r="Q13" s="2" t="s">
        <v>74</v>
      </c>
      <c r="R13" s="2" t="s">
        <v>75</v>
      </c>
      <c r="S13">
        <v>3</v>
      </c>
      <c r="T13">
        <v>5</v>
      </c>
      <c r="U13">
        <v>4</v>
      </c>
      <c r="V13">
        <v>0</v>
      </c>
      <c r="W13">
        <v>0</v>
      </c>
      <c r="X13">
        <v>21.808</v>
      </c>
      <c r="Y13">
        <v>0</v>
      </c>
      <c r="Z13" s="2" t="s">
        <v>70</v>
      </c>
      <c r="AA13" s="2" t="s">
        <v>70</v>
      </c>
      <c r="AB13" s="2" t="s">
        <v>70</v>
      </c>
      <c r="AC13" s="2" t="s">
        <v>70</v>
      </c>
      <c r="AD13">
        <v>4</v>
      </c>
      <c r="AE13">
        <v>5</v>
      </c>
      <c r="AF13">
        <v>5</v>
      </c>
      <c r="AG13" s="2" t="s">
        <v>76</v>
      </c>
      <c r="AH13" s="2" t="s">
        <v>70</v>
      </c>
      <c r="AI13" s="2" t="s">
        <v>78</v>
      </c>
      <c r="AJ13" s="2" t="s">
        <v>77</v>
      </c>
      <c r="AK13" s="2" t="s">
        <v>70</v>
      </c>
      <c r="AL13" s="2" t="s">
        <v>114</v>
      </c>
    </row>
    <row r="14" spans="1:38" ht="128" x14ac:dyDescent="0.2">
      <c r="A14" s="1">
        <v>45001.4372337963</v>
      </c>
      <c r="B14" s="1">
        <v>45001.439363425925</v>
      </c>
      <c r="C14" s="2" t="s">
        <v>41</v>
      </c>
      <c r="D14" s="2" t="s">
        <v>141</v>
      </c>
      <c r="E14">
        <v>100</v>
      </c>
      <c r="F14">
        <v>184</v>
      </c>
      <c r="G14" s="2" t="s">
        <v>71</v>
      </c>
      <c r="H14" s="1">
        <v>45001.439378298608</v>
      </c>
      <c r="I14" s="2" t="s">
        <v>142</v>
      </c>
      <c r="J14" s="2" t="s">
        <v>70</v>
      </c>
      <c r="K14" s="2" t="s">
        <v>70</v>
      </c>
      <c r="L14" s="2" t="s">
        <v>70</v>
      </c>
      <c r="M14" s="2" t="s">
        <v>70</v>
      </c>
      <c r="N14">
        <v>49.229300000000002</v>
      </c>
      <c r="O14">
        <v>-123.18819999999999</v>
      </c>
      <c r="P14" s="2" t="s">
        <v>82</v>
      </c>
      <c r="Q14" s="2" t="s">
        <v>74</v>
      </c>
      <c r="R14" s="2" t="s">
        <v>75</v>
      </c>
      <c r="S14">
        <v>1</v>
      </c>
      <c r="T14">
        <v>5</v>
      </c>
      <c r="U14">
        <v>3</v>
      </c>
      <c r="V14">
        <v>0</v>
      </c>
      <c r="W14">
        <v>0</v>
      </c>
      <c r="X14">
        <v>23.433</v>
      </c>
      <c r="Y14">
        <v>0</v>
      </c>
      <c r="Z14" s="2" t="s">
        <v>70</v>
      </c>
      <c r="AA14" s="2" t="s">
        <v>70</v>
      </c>
      <c r="AB14" s="2" t="s">
        <v>70</v>
      </c>
      <c r="AC14" s="2" t="s">
        <v>70</v>
      </c>
      <c r="AD14">
        <v>4</v>
      </c>
      <c r="AE14">
        <v>5</v>
      </c>
      <c r="AF14">
        <v>5</v>
      </c>
      <c r="AG14" s="2" t="s">
        <v>83</v>
      </c>
      <c r="AH14" s="2" t="s">
        <v>70</v>
      </c>
      <c r="AI14" s="2" t="s">
        <v>77</v>
      </c>
      <c r="AJ14" s="2" t="s">
        <v>78</v>
      </c>
      <c r="AK14" s="2" t="s">
        <v>143</v>
      </c>
      <c r="AL14" s="2" t="s">
        <v>70</v>
      </c>
    </row>
    <row r="15" spans="1:38" ht="80" x14ac:dyDescent="0.2">
      <c r="A15" s="1">
        <v>45001.525358796294</v>
      </c>
      <c r="B15" s="1">
        <v>45001.52648148148</v>
      </c>
      <c r="C15" s="2" t="s">
        <v>41</v>
      </c>
      <c r="D15" s="2" t="s">
        <v>148</v>
      </c>
      <c r="E15">
        <v>100</v>
      </c>
      <c r="F15">
        <v>96</v>
      </c>
      <c r="G15" s="2" t="s">
        <v>71</v>
      </c>
      <c r="H15" s="1">
        <v>45001.526490960649</v>
      </c>
      <c r="I15" s="2" t="s">
        <v>149</v>
      </c>
      <c r="J15" s="2" t="s">
        <v>70</v>
      </c>
      <c r="K15" s="2" t="s">
        <v>70</v>
      </c>
      <c r="L15" s="2" t="s">
        <v>70</v>
      </c>
      <c r="M15" s="2" t="s">
        <v>70</v>
      </c>
      <c r="N15">
        <v>49.463500000000003</v>
      </c>
      <c r="O15">
        <v>-122.822</v>
      </c>
      <c r="P15" s="2" t="s">
        <v>82</v>
      </c>
      <c r="Q15" s="2" t="s">
        <v>74</v>
      </c>
      <c r="R15" s="2" t="s">
        <v>75</v>
      </c>
      <c r="S15">
        <v>1</v>
      </c>
      <c r="T15">
        <v>3</v>
      </c>
      <c r="U15">
        <v>2</v>
      </c>
      <c r="V15">
        <v>7.8369999999999997</v>
      </c>
      <c r="W15">
        <v>8.5069999999999997</v>
      </c>
      <c r="X15">
        <v>23.773</v>
      </c>
      <c r="Y15">
        <v>2</v>
      </c>
      <c r="Z15" s="2" t="s">
        <v>70</v>
      </c>
      <c r="AA15" s="2" t="s">
        <v>70</v>
      </c>
      <c r="AB15" s="2" t="s">
        <v>70</v>
      </c>
      <c r="AC15" s="2" t="s">
        <v>70</v>
      </c>
      <c r="AD15">
        <v>2</v>
      </c>
      <c r="AE15">
        <v>3</v>
      </c>
      <c r="AF15">
        <v>3</v>
      </c>
      <c r="AG15" s="2" t="s">
        <v>76</v>
      </c>
      <c r="AH15" s="2" t="s">
        <v>70</v>
      </c>
      <c r="AI15" s="2" t="s">
        <v>77</v>
      </c>
      <c r="AJ15" s="2" t="s">
        <v>78</v>
      </c>
      <c r="AK15" s="2" t="s">
        <v>150</v>
      </c>
      <c r="AL15" s="2" t="s">
        <v>70</v>
      </c>
    </row>
    <row r="16" spans="1:38" ht="48" x14ac:dyDescent="0.2">
      <c r="A16" s="1">
        <v>45001.531655092593</v>
      </c>
      <c r="B16" s="1">
        <v>45001.533113425925</v>
      </c>
      <c r="C16" s="2" t="s">
        <v>41</v>
      </c>
      <c r="D16" s="2" t="s">
        <v>151</v>
      </c>
      <c r="E16">
        <v>100</v>
      </c>
      <c r="F16">
        <v>126</v>
      </c>
      <c r="G16" s="2" t="s">
        <v>71</v>
      </c>
      <c r="H16" s="1">
        <v>45001.533138773149</v>
      </c>
      <c r="I16" s="2" t="s">
        <v>152</v>
      </c>
      <c r="J16" s="2" t="s">
        <v>70</v>
      </c>
      <c r="K16" s="2" t="s">
        <v>70</v>
      </c>
      <c r="L16" s="2" t="s">
        <v>70</v>
      </c>
      <c r="M16" s="2" t="s">
        <v>70</v>
      </c>
      <c r="N16">
        <v>49.463500000000003</v>
      </c>
      <c r="O16">
        <v>-122.822</v>
      </c>
      <c r="P16" s="2" t="s">
        <v>82</v>
      </c>
      <c r="Q16" s="2" t="s">
        <v>74</v>
      </c>
      <c r="R16" s="2" t="s">
        <v>75</v>
      </c>
      <c r="S16">
        <v>5</v>
      </c>
      <c r="T16">
        <v>5</v>
      </c>
      <c r="U16">
        <v>5</v>
      </c>
      <c r="V16">
        <v>0</v>
      </c>
      <c r="W16">
        <v>0</v>
      </c>
      <c r="X16">
        <v>91.531999999999996</v>
      </c>
      <c r="Y16">
        <v>0</v>
      </c>
      <c r="Z16" s="2" t="s">
        <v>70</v>
      </c>
      <c r="AA16" s="2" t="s">
        <v>70</v>
      </c>
      <c r="AB16" s="2" t="s">
        <v>70</v>
      </c>
      <c r="AC16" s="2" t="s">
        <v>70</v>
      </c>
      <c r="AD16">
        <v>5</v>
      </c>
      <c r="AE16">
        <v>5</v>
      </c>
      <c r="AF16">
        <v>5</v>
      </c>
      <c r="AG16" s="2" t="s">
        <v>76</v>
      </c>
      <c r="AH16" s="2" t="s">
        <v>70</v>
      </c>
      <c r="AI16" s="2" t="s">
        <v>77</v>
      </c>
      <c r="AJ16" s="2" t="s">
        <v>77</v>
      </c>
      <c r="AK16" s="2" t="s">
        <v>70</v>
      </c>
      <c r="AL16" s="2" t="s">
        <v>114</v>
      </c>
    </row>
    <row r="17" spans="1:38" ht="48" x14ac:dyDescent="0.2">
      <c r="A17" s="1">
        <v>45002.992418981485</v>
      </c>
      <c r="B17" s="1">
        <v>45002.993819444448</v>
      </c>
      <c r="C17" s="2" t="s">
        <v>41</v>
      </c>
      <c r="D17" s="2" t="s">
        <v>159</v>
      </c>
      <c r="E17">
        <v>100</v>
      </c>
      <c r="F17">
        <v>121</v>
      </c>
      <c r="G17" s="2" t="s">
        <v>71</v>
      </c>
      <c r="H17" s="1">
        <v>45002.9938391088</v>
      </c>
      <c r="I17" s="2" t="s">
        <v>160</v>
      </c>
      <c r="J17" s="2" t="s">
        <v>70</v>
      </c>
      <c r="K17" s="2" t="s">
        <v>70</v>
      </c>
      <c r="L17" s="2" t="s">
        <v>70</v>
      </c>
      <c r="M17" s="2" t="s">
        <v>70</v>
      </c>
      <c r="N17">
        <v>49.463500000000003</v>
      </c>
      <c r="O17">
        <v>-122.822</v>
      </c>
      <c r="P17" s="2" t="s">
        <v>82</v>
      </c>
      <c r="Q17" s="2" t="s">
        <v>74</v>
      </c>
      <c r="R17" s="2" t="s">
        <v>75</v>
      </c>
      <c r="S17">
        <v>2</v>
      </c>
      <c r="T17">
        <v>1</v>
      </c>
      <c r="U17">
        <v>1</v>
      </c>
      <c r="V17">
        <v>0</v>
      </c>
      <c r="W17">
        <v>0</v>
      </c>
      <c r="X17">
        <v>72.701999999999998</v>
      </c>
      <c r="Y17">
        <v>0</v>
      </c>
      <c r="Z17" s="2" t="s">
        <v>70</v>
      </c>
      <c r="AA17" s="2" t="s">
        <v>70</v>
      </c>
      <c r="AB17" s="2" t="s">
        <v>70</v>
      </c>
      <c r="AC17" s="2" t="s">
        <v>70</v>
      </c>
      <c r="AD17">
        <v>2</v>
      </c>
      <c r="AE17">
        <v>2</v>
      </c>
      <c r="AF17">
        <v>2</v>
      </c>
      <c r="AG17" s="2" t="s">
        <v>83</v>
      </c>
      <c r="AH17" s="2" t="s">
        <v>70</v>
      </c>
      <c r="AI17" s="2" t="s">
        <v>78</v>
      </c>
      <c r="AJ17" s="2" t="s">
        <v>77</v>
      </c>
      <c r="AK17" s="2" t="s">
        <v>70</v>
      </c>
      <c r="AL17" s="2" t="s">
        <v>114</v>
      </c>
    </row>
    <row r="18" spans="1:38" ht="48" x14ac:dyDescent="0.2">
      <c r="A18" s="1">
        <v>45002.993877314817</v>
      </c>
      <c r="B18" s="1">
        <v>45002.995104166665</v>
      </c>
      <c r="C18" s="2" t="s">
        <v>41</v>
      </c>
      <c r="D18" s="2" t="s">
        <v>159</v>
      </c>
      <c r="E18">
        <v>100</v>
      </c>
      <c r="F18">
        <v>105</v>
      </c>
      <c r="G18" s="2" t="s">
        <v>71</v>
      </c>
      <c r="H18" s="1">
        <v>45002.995116562503</v>
      </c>
      <c r="I18" s="2" t="s">
        <v>161</v>
      </c>
      <c r="J18" s="2" t="s">
        <v>70</v>
      </c>
      <c r="K18" s="2" t="s">
        <v>70</v>
      </c>
      <c r="L18" s="2" t="s">
        <v>70</v>
      </c>
      <c r="M18" s="2" t="s">
        <v>70</v>
      </c>
      <c r="N18">
        <v>49.463500000000003</v>
      </c>
      <c r="O18">
        <v>-122.822</v>
      </c>
      <c r="P18" s="2" t="s">
        <v>82</v>
      </c>
      <c r="Q18" s="2" t="s">
        <v>74</v>
      </c>
      <c r="R18" s="2" t="s">
        <v>75</v>
      </c>
      <c r="S18">
        <v>1</v>
      </c>
      <c r="T18">
        <v>1</v>
      </c>
      <c r="U18">
        <v>1</v>
      </c>
      <c r="V18">
        <v>3.464</v>
      </c>
      <c r="W18">
        <v>3.464</v>
      </c>
      <c r="X18">
        <v>35.381</v>
      </c>
      <c r="Y18">
        <v>1</v>
      </c>
      <c r="Z18" s="2" t="s">
        <v>70</v>
      </c>
      <c r="AA18" s="2" t="s">
        <v>70</v>
      </c>
      <c r="AB18" s="2" t="s">
        <v>70</v>
      </c>
      <c r="AC18" s="2" t="s">
        <v>70</v>
      </c>
      <c r="AD18">
        <v>2</v>
      </c>
      <c r="AE18">
        <v>2</v>
      </c>
      <c r="AF18">
        <v>2</v>
      </c>
      <c r="AG18" s="2" t="s">
        <v>83</v>
      </c>
      <c r="AH18" s="2" t="s">
        <v>70</v>
      </c>
      <c r="AI18" s="2" t="s">
        <v>78</v>
      </c>
      <c r="AJ18" s="2" t="s">
        <v>78</v>
      </c>
      <c r="AK18" s="2" t="s">
        <v>162</v>
      </c>
      <c r="AL18" s="2" t="s">
        <v>70</v>
      </c>
    </row>
    <row r="19" spans="1:38" ht="64" x14ac:dyDescent="0.2">
      <c r="A19" s="1">
        <v>45003.021851851852</v>
      </c>
      <c r="B19" s="1">
        <v>45003.023622685185</v>
      </c>
      <c r="C19" s="2" t="s">
        <v>41</v>
      </c>
      <c r="D19" s="2" t="s">
        <v>166</v>
      </c>
      <c r="E19">
        <v>100</v>
      </c>
      <c r="F19">
        <v>152</v>
      </c>
      <c r="G19" s="2" t="s">
        <v>71</v>
      </c>
      <c r="H19" s="1">
        <v>45003.023632824072</v>
      </c>
      <c r="I19" s="2" t="s">
        <v>167</v>
      </c>
      <c r="J19" s="2" t="s">
        <v>70</v>
      </c>
      <c r="K19" s="2" t="s">
        <v>70</v>
      </c>
      <c r="L19" s="2" t="s">
        <v>70</v>
      </c>
      <c r="M19" s="2" t="s">
        <v>70</v>
      </c>
      <c r="N19">
        <v>1.2928999999999999</v>
      </c>
      <c r="O19">
        <v>103.85469999999999</v>
      </c>
      <c r="P19" s="2" t="s">
        <v>82</v>
      </c>
      <c r="Q19" s="2" t="s">
        <v>74</v>
      </c>
      <c r="R19" s="2" t="s">
        <v>75</v>
      </c>
      <c r="S19">
        <v>1</v>
      </c>
      <c r="T19">
        <v>2</v>
      </c>
      <c r="U19">
        <v>1</v>
      </c>
      <c r="V19">
        <v>0</v>
      </c>
      <c r="W19">
        <v>0</v>
      </c>
      <c r="X19">
        <v>21.661999999999999</v>
      </c>
      <c r="Y19">
        <v>0</v>
      </c>
      <c r="Z19" s="2" t="s">
        <v>70</v>
      </c>
      <c r="AA19" s="2" t="s">
        <v>70</v>
      </c>
      <c r="AB19" s="2" t="s">
        <v>70</v>
      </c>
      <c r="AC19" s="2" t="s">
        <v>70</v>
      </c>
      <c r="AD19">
        <v>2</v>
      </c>
      <c r="AE19">
        <v>3</v>
      </c>
      <c r="AF19">
        <v>2</v>
      </c>
      <c r="AG19" s="2" t="s">
        <v>76</v>
      </c>
      <c r="AH19" s="2" t="s">
        <v>70</v>
      </c>
      <c r="AI19" s="2" t="s">
        <v>78</v>
      </c>
      <c r="AJ19" s="2" t="s">
        <v>78</v>
      </c>
      <c r="AK19" s="2" t="s">
        <v>168</v>
      </c>
      <c r="AL19" s="2" t="s">
        <v>70</v>
      </c>
    </row>
    <row r="20" spans="1:38" ht="48" x14ac:dyDescent="0.2">
      <c r="A20" s="1">
        <v>45003.024097222224</v>
      </c>
      <c r="B20" s="1">
        <v>45003.024768518517</v>
      </c>
      <c r="C20" s="2" t="s">
        <v>41</v>
      </c>
      <c r="D20" s="2" t="s">
        <v>169</v>
      </c>
      <c r="E20">
        <v>100</v>
      </c>
      <c r="F20">
        <v>57</v>
      </c>
      <c r="G20" s="2" t="s">
        <v>71</v>
      </c>
      <c r="H20" s="1">
        <v>45003.02478068287</v>
      </c>
      <c r="I20" s="2" t="s">
        <v>170</v>
      </c>
      <c r="J20" s="2" t="s">
        <v>70</v>
      </c>
      <c r="K20" s="2" t="s">
        <v>70</v>
      </c>
      <c r="L20" s="2" t="s">
        <v>70</v>
      </c>
      <c r="M20" s="2" t="s">
        <v>70</v>
      </c>
      <c r="N20">
        <v>1.2928999999999999</v>
      </c>
      <c r="O20">
        <v>103.85469999999999</v>
      </c>
      <c r="P20" s="2" t="s">
        <v>82</v>
      </c>
      <c r="Q20" s="2" t="s">
        <v>74</v>
      </c>
      <c r="R20" s="2" t="s">
        <v>75</v>
      </c>
      <c r="S20">
        <v>5</v>
      </c>
      <c r="T20">
        <v>5</v>
      </c>
      <c r="U20">
        <v>4</v>
      </c>
      <c r="V20">
        <v>0</v>
      </c>
      <c r="W20">
        <v>0</v>
      </c>
      <c r="X20">
        <v>21.327999999999999</v>
      </c>
      <c r="Y20">
        <v>0</v>
      </c>
      <c r="Z20" s="2" t="s">
        <v>70</v>
      </c>
      <c r="AA20" s="2" t="s">
        <v>70</v>
      </c>
      <c r="AB20" s="2" t="s">
        <v>70</v>
      </c>
      <c r="AC20" s="2" t="s">
        <v>70</v>
      </c>
      <c r="AD20">
        <v>5</v>
      </c>
      <c r="AE20">
        <v>5</v>
      </c>
      <c r="AF20">
        <v>4</v>
      </c>
      <c r="AG20" s="2" t="s">
        <v>76</v>
      </c>
      <c r="AH20" s="2" t="s">
        <v>70</v>
      </c>
      <c r="AI20" s="2" t="s">
        <v>78</v>
      </c>
      <c r="AJ20" s="2" t="s">
        <v>77</v>
      </c>
      <c r="AK20" s="2" t="s">
        <v>70</v>
      </c>
      <c r="AL20" s="2" t="s">
        <v>114</v>
      </c>
    </row>
    <row r="21" spans="1:38" ht="64" x14ac:dyDescent="0.2">
      <c r="A21" s="1">
        <v>45005.460416666669</v>
      </c>
      <c r="B21" s="1">
        <v>45005.462118055555</v>
      </c>
      <c r="C21" s="2" t="s">
        <v>41</v>
      </c>
      <c r="D21" s="2" t="s">
        <v>179</v>
      </c>
      <c r="E21">
        <v>100</v>
      </c>
      <c r="F21">
        <v>146</v>
      </c>
      <c r="G21" s="2" t="s">
        <v>71</v>
      </c>
      <c r="H21" s="1">
        <v>45005.462130775464</v>
      </c>
      <c r="I21" s="2" t="s">
        <v>180</v>
      </c>
      <c r="J21" s="2" t="s">
        <v>70</v>
      </c>
      <c r="K21" s="2" t="s">
        <v>70</v>
      </c>
      <c r="L21" s="2" t="s">
        <v>70</v>
      </c>
      <c r="M21" s="2" t="s">
        <v>70</v>
      </c>
      <c r="N21">
        <v>49.463500000000003</v>
      </c>
      <c r="O21">
        <v>-122.822</v>
      </c>
      <c r="P21" s="2" t="s">
        <v>82</v>
      </c>
      <c r="Q21" s="2" t="s">
        <v>74</v>
      </c>
      <c r="R21" s="2" t="s">
        <v>75</v>
      </c>
      <c r="S21">
        <v>2</v>
      </c>
      <c r="T21">
        <v>4</v>
      </c>
      <c r="U21">
        <v>4</v>
      </c>
      <c r="V21">
        <v>1.3009999999999999</v>
      </c>
      <c r="W21">
        <v>30.015000000000001</v>
      </c>
      <c r="X21">
        <v>31.042999999999999</v>
      </c>
      <c r="Y21">
        <v>17</v>
      </c>
      <c r="Z21" s="2" t="s">
        <v>70</v>
      </c>
      <c r="AA21" s="2" t="s">
        <v>70</v>
      </c>
      <c r="AB21" s="2" t="s">
        <v>70</v>
      </c>
      <c r="AC21" s="2" t="s">
        <v>70</v>
      </c>
      <c r="AD21">
        <v>2</v>
      </c>
      <c r="AE21">
        <v>4</v>
      </c>
      <c r="AF21">
        <v>4</v>
      </c>
      <c r="AG21" s="2" t="s">
        <v>76</v>
      </c>
      <c r="AH21" s="2" t="s">
        <v>70</v>
      </c>
      <c r="AI21" s="2" t="s">
        <v>77</v>
      </c>
      <c r="AJ21" s="2" t="s">
        <v>78</v>
      </c>
      <c r="AK21" s="2" t="s">
        <v>181</v>
      </c>
      <c r="AL21" s="2" t="s">
        <v>70</v>
      </c>
    </row>
    <row r="22" spans="1:38" ht="112" x14ac:dyDescent="0.2">
      <c r="A22" s="1">
        <v>45006.490497685183</v>
      </c>
      <c r="B22" s="1">
        <v>45006.491400462961</v>
      </c>
      <c r="C22" s="2" t="s">
        <v>41</v>
      </c>
      <c r="D22" s="2" t="s">
        <v>189</v>
      </c>
      <c r="E22">
        <v>100</v>
      </c>
      <c r="F22">
        <v>78</v>
      </c>
      <c r="G22" s="2" t="s">
        <v>71</v>
      </c>
      <c r="H22" s="1">
        <v>45006.491418692131</v>
      </c>
      <c r="I22" s="2" t="s">
        <v>190</v>
      </c>
      <c r="J22" s="2" t="s">
        <v>70</v>
      </c>
      <c r="K22" s="2" t="s">
        <v>70</v>
      </c>
      <c r="L22" s="2" t="s">
        <v>70</v>
      </c>
      <c r="M22" s="2" t="s">
        <v>70</v>
      </c>
      <c r="N22">
        <v>36.159999999999997</v>
      </c>
      <c r="O22">
        <v>-95.988</v>
      </c>
      <c r="P22" s="2" t="s">
        <v>82</v>
      </c>
      <c r="Q22" s="2" t="s">
        <v>74</v>
      </c>
      <c r="R22" s="2" t="s">
        <v>75</v>
      </c>
      <c r="S22">
        <v>1</v>
      </c>
      <c r="T22">
        <v>5</v>
      </c>
      <c r="U22">
        <v>5</v>
      </c>
      <c r="V22">
        <v>9.327</v>
      </c>
      <c r="W22">
        <v>20.241</v>
      </c>
      <c r="X22">
        <v>21.364999999999998</v>
      </c>
      <c r="Y22">
        <v>5</v>
      </c>
      <c r="Z22" s="2" t="s">
        <v>70</v>
      </c>
      <c r="AA22" s="2" t="s">
        <v>70</v>
      </c>
      <c r="AB22" s="2" t="s">
        <v>70</v>
      </c>
      <c r="AC22" s="2" t="s">
        <v>70</v>
      </c>
      <c r="AD22">
        <v>1</v>
      </c>
      <c r="AE22">
        <v>5</v>
      </c>
      <c r="AF22">
        <v>5</v>
      </c>
      <c r="AG22" s="2" t="s">
        <v>83</v>
      </c>
      <c r="AH22" s="2" t="s">
        <v>70</v>
      </c>
      <c r="AI22" s="2" t="s">
        <v>78</v>
      </c>
      <c r="AJ22" s="2" t="s">
        <v>78</v>
      </c>
      <c r="AK22" s="2" t="s">
        <v>191</v>
      </c>
      <c r="AL22" s="2" t="s">
        <v>70</v>
      </c>
    </row>
    <row r="23" spans="1:38" ht="48" x14ac:dyDescent="0.2">
      <c r="A23" s="1">
        <v>45006.502141203702</v>
      </c>
      <c r="B23" s="1">
        <v>45006.503587962965</v>
      </c>
      <c r="C23" s="2" t="s">
        <v>41</v>
      </c>
      <c r="D23" s="2" t="s">
        <v>195</v>
      </c>
      <c r="E23">
        <v>100</v>
      </c>
      <c r="F23">
        <v>124</v>
      </c>
      <c r="G23" s="2" t="s">
        <v>71</v>
      </c>
      <c r="H23" s="1">
        <v>45006.50359763889</v>
      </c>
      <c r="I23" s="2" t="s">
        <v>196</v>
      </c>
      <c r="J23" s="2" t="s">
        <v>70</v>
      </c>
      <c r="K23" s="2" t="s">
        <v>70</v>
      </c>
      <c r="L23" s="2" t="s">
        <v>70</v>
      </c>
      <c r="M23" s="2" t="s">
        <v>70</v>
      </c>
      <c r="N23">
        <v>32.194299999999998</v>
      </c>
      <c r="O23">
        <v>-110.97669999999999</v>
      </c>
      <c r="P23" s="2" t="s">
        <v>82</v>
      </c>
      <c r="Q23" s="2" t="s">
        <v>74</v>
      </c>
      <c r="R23" s="2" t="s">
        <v>75</v>
      </c>
      <c r="S23">
        <v>5</v>
      </c>
      <c r="T23">
        <v>5</v>
      </c>
      <c r="U23">
        <v>5</v>
      </c>
      <c r="V23">
        <v>0</v>
      </c>
      <c r="W23">
        <v>0</v>
      </c>
      <c r="X23">
        <v>94.926000000000002</v>
      </c>
      <c r="Y23">
        <v>0</v>
      </c>
      <c r="Z23" s="2" t="s">
        <v>70</v>
      </c>
      <c r="AA23" s="2" t="s">
        <v>70</v>
      </c>
      <c r="AB23" s="2" t="s">
        <v>70</v>
      </c>
      <c r="AC23" s="2" t="s">
        <v>70</v>
      </c>
      <c r="AD23">
        <v>5</v>
      </c>
      <c r="AE23">
        <v>5</v>
      </c>
      <c r="AF23">
        <v>5</v>
      </c>
      <c r="AG23" s="2" t="s">
        <v>83</v>
      </c>
      <c r="AH23" s="2" t="s">
        <v>70</v>
      </c>
      <c r="AI23" s="2" t="s">
        <v>78</v>
      </c>
      <c r="AJ23" s="2" t="s">
        <v>77</v>
      </c>
      <c r="AK23" s="2" t="s">
        <v>70</v>
      </c>
      <c r="AL23" s="2" t="s">
        <v>173</v>
      </c>
    </row>
    <row r="24" spans="1:38" ht="48" x14ac:dyDescent="0.2">
      <c r="A24" s="1">
        <v>45006.509016203701</v>
      </c>
      <c r="B24" s="1">
        <v>45006.510150462964</v>
      </c>
      <c r="C24" s="2" t="s">
        <v>41</v>
      </c>
      <c r="D24" s="2" t="s">
        <v>200</v>
      </c>
      <c r="E24">
        <v>100</v>
      </c>
      <c r="F24">
        <v>97</v>
      </c>
      <c r="G24" s="2" t="s">
        <v>71</v>
      </c>
      <c r="H24" s="1">
        <v>45006.510164155094</v>
      </c>
      <c r="I24" s="2" t="s">
        <v>201</v>
      </c>
      <c r="J24" s="2" t="s">
        <v>70</v>
      </c>
      <c r="K24" s="2" t="s">
        <v>70</v>
      </c>
      <c r="L24" s="2" t="s">
        <v>70</v>
      </c>
      <c r="M24" s="2" t="s">
        <v>70</v>
      </c>
      <c r="N24">
        <v>49.463500000000003</v>
      </c>
      <c r="O24">
        <v>-122.822</v>
      </c>
      <c r="P24" s="2" t="s">
        <v>82</v>
      </c>
      <c r="Q24" s="2" t="s">
        <v>74</v>
      </c>
      <c r="R24" s="2" t="s">
        <v>75</v>
      </c>
      <c r="S24">
        <v>5</v>
      </c>
      <c r="T24">
        <v>5</v>
      </c>
      <c r="U24">
        <v>5</v>
      </c>
      <c r="V24">
        <v>3.06</v>
      </c>
      <c r="W24">
        <v>11.585000000000001</v>
      </c>
      <c r="X24">
        <v>22.911000000000001</v>
      </c>
      <c r="Y24">
        <v>2</v>
      </c>
      <c r="Z24" s="2" t="s">
        <v>70</v>
      </c>
      <c r="AA24" s="2" t="s">
        <v>70</v>
      </c>
      <c r="AB24" s="2" t="s">
        <v>70</v>
      </c>
      <c r="AC24" s="2" t="s">
        <v>70</v>
      </c>
      <c r="AD24">
        <v>5</v>
      </c>
      <c r="AE24">
        <v>5</v>
      </c>
      <c r="AF24">
        <v>5</v>
      </c>
      <c r="AG24" s="2" t="s">
        <v>83</v>
      </c>
      <c r="AH24" s="2" t="s">
        <v>70</v>
      </c>
      <c r="AI24" s="2" t="s">
        <v>77</v>
      </c>
      <c r="AJ24" s="2" t="s">
        <v>78</v>
      </c>
      <c r="AK24" s="2" t="s">
        <v>202</v>
      </c>
      <c r="AL24" s="2" t="s">
        <v>70</v>
      </c>
    </row>
    <row r="25" spans="1:38" ht="224" x14ac:dyDescent="0.2">
      <c r="A25" s="1">
        <v>45006.508935185186</v>
      </c>
      <c r="B25" s="1">
        <v>45006.510763888888</v>
      </c>
      <c r="C25" s="2" t="s">
        <v>41</v>
      </c>
      <c r="D25" s="2" t="s">
        <v>209</v>
      </c>
      <c r="E25">
        <v>100</v>
      </c>
      <c r="F25">
        <v>158</v>
      </c>
      <c r="G25" s="2" t="s">
        <v>71</v>
      </c>
      <c r="H25" s="1">
        <v>45006.510779467593</v>
      </c>
      <c r="I25" s="2" t="s">
        <v>210</v>
      </c>
      <c r="J25" s="2" t="s">
        <v>70</v>
      </c>
      <c r="K25" s="2" t="s">
        <v>70</v>
      </c>
      <c r="L25" s="2" t="s">
        <v>70</v>
      </c>
      <c r="M25" s="2" t="s">
        <v>70</v>
      </c>
      <c r="N25">
        <v>49.237200000000001</v>
      </c>
      <c r="O25">
        <v>-123.03700000000001</v>
      </c>
      <c r="P25" s="2" t="s">
        <v>82</v>
      </c>
      <c r="Q25" s="2" t="s">
        <v>74</v>
      </c>
      <c r="R25" s="2" t="s">
        <v>75</v>
      </c>
      <c r="S25">
        <v>4</v>
      </c>
      <c r="T25">
        <v>4</v>
      </c>
      <c r="U25">
        <v>3</v>
      </c>
      <c r="V25">
        <v>21.123000000000001</v>
      </c>
      <c r="W25">
        <v>21.123000000000001</v>
      </c>
      <c r="X25">
        <v>22.765999999999998</v>
      </c>
      <c r="Y25">
        <v>1</v>
      </c>
      <c r="Z25" s="2" t="s">
        <v>70</v>
      </c>
      <c r="AA25" s="2" t="s">
        <v>70</v>
      </c>
      <c r="AB25" s="2" t="s">
        <v>70</v>
      </c>
      <c r="AC25" s="2" t="s">
        <v>70</v>
      </c>
      <c r="AD25">
        <v>4</v>
      </c>
      <c r="AE25">
        <v>4</v>
      </c>
      <c r="AF25">
        <v>3</v>
      </c>
      <c r="AG25" s="2" t="s">
        <v>83</v>
      </c>
      <c r="AH25" s="2" t="s">
        <v>70</v>
      </c>
      <c r="AI25" s="2" t="s">
        <v>77</v>
      </c>
      <c r="AJ25" s="2" t="s">
        <v>78</v>
      </c>
      <c r="AK25" s="2" t="s">
        <v>211</v>
      </c>
      <c r="AL25" s="2" t="s">
        <v>70</v>
      </c>
    </row>
    <row r="26" spans="1:38" ht="48" x14ac:dyDescent="0.2">
      <c r="A26" s="1">
        <v>45006.508530092593</v>
      </c>
      <c r="B26" s="1">
        <v>45006.511458333334</v>
      </c>
      <c r="C26" s="2" t="s">
        <v>41</v>
      </c>
      <c r="D26" s="2" t="s">
        <v>212</v>
      </c>
      <c r="E26">
        <v>100</v>
      </c>
      <c r="F26">
        <v>253</v>
      </c>
      <c r="G26" s="2" t="s">
        <v>71</v>
      </c>
      <c r="H26" s="1">
        <v>45006.511468935183</v>
      </c>
      <c r="I26" s="2" t="s">
        <v>213</v>
      </c>
      <c r="J26" s="2" t="s">
        <v>70</v>
      </c>
      <c r="K26" s="2" t="s">
        <v>70</v>
      </c>
      <c r="L26" s="2" t="s">
        <v>70</v>
      </c>
      <c r="M26" s="2" t="s">
        <v>70</v>
      </c>
      <c r="N26">
        <v>49.463500000000003</v>
      </c>
      <c r="O26">
        <v>-122.822</v>
      </c>
      <c r="P26" s="2" t="s">
        <v>82</v>
      </c>
      <c r="Q26" s="2" t="s">
        <v>74</v>
      </c>
      <c r="R26" s="2" t="s">
        <v>75</v>
      </c>
      <c r="S26">
        <v>2</v>
      </c>
      <c r="T26">
        <v>4</v>
      </c>
      <c r="U26">
        <v>1</v>
      </c>
      <c r="V26">
        <v>3.5009999999999999</v>
      </c>
      <c r="W26">
        <v>3.5009999999999999</v>
      </c>
      <c r="X26">
        <v>35.429000000000002</v>
      </c>
      <c r="Y26">
        <v>1</v>
      </c>
      <c r="Z26" s="2" t="s">
        <v>70</v>
      </c>
      <c r="AA26" s="2" t="s">
        <v>70</v>
      </c>
      <c r="AB26" s="2" t="s">
        <v>70</v>
      </c>
      <c r="AC26" s="2" t="s">
        <v>70</v>
      </c>
      <c r="AD26">
        <v>2</v>
      </c>
      <c r="AE26">
        <v>2</v>
      </c>
      <c r="AF26">
        <v>1</v>
      </c>
      <c r="AG26" s="2" t="s">
        <v>83</v>
      </c>
      <c r="AH26" s="2" t="s">
        <v>70</v>
      </c>
      <c r="AI26" s="2" t="s">
        <v>77</v>
      </c>
      <c r="AJ26" s="2" t="s">
        <v>78</v>
      </c>
      <c r="AK26" s="2" t="s">
        <v>214</v>
      </c>
      <c r="AL26" s="2" t="s">
        <v>70</v>
      </c>
    </row>
    <row r="27" spans="1:38" ht="32" x14ac:dyDescent="0.2">
      <c r="A27" s="1">
        <v>45006.508680555555</v>
      </c>
      <c r="B27" s="1">
        <v>45006.513391203705</v>
      </c>
      <c r="C27" s="2" t="s">
        <v>41</v>
      </c>
      <c r="D27" s="2" t="s">
        <v>218</v>
      </c>
      <c r="E27">
        <v>100</v>
      </c>
      <c r="F27">
        <v>407</v>
      </c>
      <c r="G27" s="2" t="s">
        <v>71</v>
      </c>
      <c r="H27" s="1">
        <v>45006.513406701386</v>
      </c>
      <c r="I27" s="2" t="s">
        <v>219</v>
      </c>
      <c r="J27" s="2" t="s">
        <v>70</v>
      </c>
      <c r="K27" s="2" t="s">
        <v>70</v>
      </c>
      <c r="L27" s="2" t="s">
        <v>70</v>
      </c>
      <c r="M27" s="2" t="s">
        <v>70</v>
      </c>
      <c r="N27">
        <v>49.463500000000003</v>
      </c>
      <c r="O27">
        <v>-122.822</v>
      </c>
      <c r="P27" s="2" t="s">
        <v>82</v>
      </c>
      <c r="Q27" s="2" t="s">
        <v>74</v>
      </c>
      <c r="R27" s="2" t="s">
        <v>75</v>
      </c>
      <c r="S27">
        <v>2</v>
      </c>
      <c r="T27">
        <v>5</v>
      </c>
      <c r="U27">
        <v>2</v>
      </c>
      <c r="V27">
        <v>14.412000000000001</v>
      </c>
      <c r="W27">
        <v>153.642</v>
      </c>
      <c r="X27">
        <v>222.03</v>
      </c>
      <c r="Y27">
        <v>3</v>
      </c>
      <c r="Z27" s="2" t="s">
        <v>70</v>
      </c>
      <c r="AA27" s="2" t="s">
        <v>70</v>
      </c>
      <c r="AB27" s="2" t="s">
        <v>70</v>
      </c>
      <c r="AC27" s="2" t="s">
        <v>70</v>
      </c>
      <c r="AD27">
        <v>2</v>
      </c>
      <c r="AE27">
        <v>5</v>
      </c>
      <c r="AF27">
        <v>2</v>
      </c>
      <c r="AG27" s="2" t="s">
        <v>76</v>
      </c>
      <c r="AH27" s="2" t="s">
        <v>70</v>
      </c>
      <c r="AI27" s="2" t="s">
        <v>77</v>
      </c>
      <c r="AJ27" s="2" t="s">
        <v>78</v>
      </c>
      <c r="AK27" s="2" t="s">
        <v>220</v>
      </c>
      <c r="AL27" s="2" t="s">
        <v>70</v>
      </c>
    </row>
    <row r="28" spans="1:38" ht="240" x14ac:dyDescent="0.2">
      <c r="A28" s="1">
        <v>45006.517916666664</v>
      </c>
      <c r="B28" s="1">
        <v>45006.519652777781</v>
      </c>
      <c r="C28" s="2" t="s">
        <v>41</v>
      </c>
      <c r="D28" s="2" t="s">
        <v>224</v>
      </c>
      <c r="E28">
        <v>100</v>
      </c>
      <c r="F28">
        <v>149</v>
      </c>
      <c r="G28" s="2" t="s">
        <v>71</v>
      </c>
      <c r="H28" s="1">
        <v>45006.519661840277</v>
      </c>
      <c r="I28" s="2" t="s">
        <v>225</v>
      </c>
      <c r="J28" s="2" t="s">
        <v>70</v>
      </c>
      <c r="K28" s="2" t="s">
        <v>70</v>
      </c>
      <c r="L28" s="2" t="s">
        <v>70</v>
      </c>
      <c r="M28" s="2" t="s">
        <v>70</v>
      </c>
      <c r="N28">
        <v>33.238</v>
      </c>
      <c r="O28">
        <v>-97.113399999999999</v>
      </c>
      <c r="P28" s="2" t="s">
        <v>82</v>
      </c>
      <c r="Q28" s="2" t="s">
        <v>74</v>
      </c>
      <c r="R28" s="2" t="s">
        <v>75</v>
      </c>
      <c r="S28">
        <v>1</v>
      </c>
      <c r="T28">
        <v>3</v>
      </c>
      <c r="U28">
        <v>1</v>
      </c>
      <c r="V28">
        <v>0</v>
      </c>
      <c r="W28">
        <v>0</v>
      </c>
      <c r="X28">
        <v>43.1</v>
      </c>
      <c r="Y28">
        <v>0</v>
      </c>
      <c r="Z28" s="2" t="s">
        <v>70</v>
      </c>
      <c r="AA28" s="2" t="s">
        <v>70</v>
      </c>
      <c r="AB28" s="2" t="s">
        <v>70</v>
      </c>
      <c r="AC28" s="2" t="s">
        <v>70</v>
      </c>
      <c r="AD28">
        <v>1</v>
      </c>
      <c r="AE28">
        <v>3</v>
      </c>
      <c r="AF28">
        <v>1</v>
      </c>
      <c r="AG28" s="2" t="s">
        <v>83</v>
      </c>
      <c r="AH28" s="2" t="s">
        <v>70</v>
      </c>
      <c r="AI28" s="2" t="s">
        <v>78</v>
      </c>
      <c r="AJ28" s="2" t="s">
        <v>78</v>
      </c>
      <c r="AK28" s="2" t="s">
        <v>226</v>
      </c>
      <c r="AL28" s="2" t="s">
        <v>70</v>
      </c>
    </row>
    <row r="29" spans="1:38" ht="48" x14ac:dyDescent="0.2">
      <c r="A29" s="1">
        <v>45006.520266203705</v>
      </c>
      <c r="B29" s="1">
        <v>45006.520902777775</v>
      </c>
      <c r="C29" s="2" t="s">
        <v>41</v>
      </c>
      <c r="D29" s="2" t="s">
        <v>227</v>
      </c>
      <c r="E29">
        <v>100</v>
      </c>
      <c r="F29">
        <v>54</v>
      </c>
      <c r="G29" s="2" t="s">
        <v>71</v>
      </c>
      <c r="H29" s="1">
        <v>45006.520914097222</v>
      </c>
      <c r="I29" s="2" t="s">
        <v>228</v>
      </c>
      <c r="J29" s="2" t="s">
        <v>70</v>
      </c>
      <c r="K29" s="2" t="s">
        <v>70</v>
      </c>
      <c r="L29" s="2" t="s">
        <v>70</v>
      </c>
      <c r="M29" s="2" t="s">
        <v>70</v>
      </c>
      <c r="N29">
        <v>45.5563</v>
      </c>
      <c r="O29">
        <v>-93.283600000000007</v>
      </c>
      <c r="P29" s="2" t="s">
        <v>82</v>
      </c>
      <c r="Q29" s="2" t="s">
        <v>74</v>
      </c>
      <c r="R29" s="2" t="s">
        <v>75</v>
      </c>
      <c r="S29">
        <v>5</v>
      </c>
      <c r="T29">
        <v>5</v>
      </c>
      <c r="U29">
        <v>5</v>
      </c>
      <c r="V29">
        <v>0</v>
      </c>
      <c r="W29">
        <v>0</v>
      </c>
      <c r="X29">
        <v>21.795000000000002</v>
      </c>
      <c r="Y29">
        <v>0</v>
      </c>
      <c r="Z29" s="2" t="s">
        <v>70</v>
      </c>
      <c r="AA29" s="2" t="s">
        <v>70</v>
      </c>
      <c r="AB29" s="2" t="s">
        <v>70</v>
      </c>
      <c r="AC29" s="2" t="s">
        <v>70</v>
      </c>
      <c r="AD29">
        <v>4</v>
      </c>
      <c r="AE29">
        <v>4</v>
      </c>
      <c r="AF29">
        <v>4</v>
      </c>
      <c r="AG29" s="2" t="s">
        <v>83</v>
      </c>
      <c r="AH29" s="2" t="s">
        <v>70</v>
      </c>
      <c r="AI29" s="2" t="s">
        <v>78</v>
      </c>
      <c r="AJ29" s="2" t="s">
        <v>77</v>
      </c>
      <c r="AK29" s="2" t="s">
        <v>70</v>
      </c>
      <c r="AL29" s="2" t="s">
        <v>114</v>
      </c>
    </row>
    <row r="30" spans="1:38" ht="48" x14ac:dyDescent="0.2">
      <c r="A30" s="1">
        <v>45006.653587962966</v>
      </c>
      <c r="B30" s="1">
        <v>45006.65452546296</v>
      </c>
      <c r="C30" s="2" t="s">
        <v>41</v>
      </c>
      <c r="D30" s="2" t="s">
        <v>268</v>
      </c>
      <c r="E30">
        <v>100</v>
      </c>
      <c r="F30">
        <v>80</v>
      </c>
      <c r="G30" s="2" t="s">
        <v>71</v>
      </c>
      <c r="H30" s="1">
        <v>45006.654530775464</v>
      </c>
      <c r="I30" s="2" t="s">
        <v>269</v>
      </c>
      <c r="J30" s="2" t="s">
        <v>70</v>
      </c>
      <c r="K30" s="2" t="s">
        <v>70</v>
      </c>
      <c r="L30" s="2" t="s">
        <v>70</v>
      </c>
      <c r="M30" s="2" t="s">
        <v>70</v>
      </c>
      <c r="N30">
        <v>51.5032</v>
      </c>
      <c r="O30">
        <v>-0.20399999999999999</v>
      </c>
      <c r="P30" s="2" t="s">
        <v>82</v>
      </c>
      <c r="Q30" s="2" t="s">
        <v>74</v>
      </c>
      <c r="R30" s="2" t="s">
        <v>75</v>
      </c>
      <c r="S30">
        <v>1</v>
      </c>
      <c r="T30">
        <v>4</v>
      </c>
      <c r="U30">
        <v>4</v>
      </c>
      <c r="V30">
        <v>0</v>
      </c>
      <c r="W30">
        <v>0</v>
      </c>
      <c r="X30">
        <v>21.443999999999999</v>
      </c>
      <c r="Y30">
        <v>0</v>
      </c>
      <c r="Z30" s="2" t="s">
        <v>70</v>
      </c>
      <c r="AA30" s="2" t="s">
        <v>70</v>
      </c>
      <c r="AB30" s="2" t="s">
        <v>70</v>
      </c>
      <c r="AC30" s="2" t="s">
        <v>70</v>
      </c>
      <c r="AD30">
        <v>1</v>
      </c>
      <c r="AE30">
        <v>4</v>
      </c>
      <c r="AF30">
        <v>4</v>
      </c>
      <c r="AG30" s="2" t="s">
        <v>76</v>
      </c>
      <c r="AH30" s="2" t="s">
        <v>70</v>
      </c>
      <c r="AI30" s="2" t="s">
        <v>78</v>
      </c>
      <c r="AJ30" s="2" t="s">
        <v>78</v>
      </c>
      <c r="AK30" s="2" t="s">
        <v>270</v>
      </c>
      <c r="AL30" s="2" t="s">
        <v>70</v>
      </c>
    </row>
    <row r="31" spans="1:38" ht="48" x14ac:dyDescent="0.2">
      <c r="A31" s="1">
        <v>45006.705717592595</v>
      </c>
      <c r="B31" s="1">
        <v>45006.706412037034</v>
      </c>
      <c r="C31" s="2" t="s">
        <v>41</v>
      </c>
      <c r="D31" s="2" t="s">
        <v>274</v>
      </c>
      <c r="E31">
        <v>100</v>
      </c>
      <c r="F31">
        <v>59</v>
      </c>
      <c r="G31" s="2" t="s">
        <v>71</v>
      </c>
      <c r="H31" s="1">
        <v>45006.706423773147</v>
      </c>
      <c r="I31" s="2" t="s">
        <v>275</v>
      </c>
      <c r="J31" s="2" t="s">
        <v>70</v>
      </c>
      <c r="K31" s="2" t="s">
        <v>70</v>
      </c>
      <c r="L31" s="2" t="s">
        <v>70</v>
      </c>
      <c r="M31" s="2" t="s">
        <v>70</v>
      </c>
      <c r="N31">
        <v>39.053699999999999</v>
      </c>
      <c r="O31">
        <v>-94.590599999999995</v>
      </c>
      <c r="P31" s="2" t="s">
        <v>82</v>
      </c>
      <c r="Q31" s="2" t="s">
        <v>74</v>
      </c>
      <c r="R31" s="2" t="s">
        <v>75</v>
      </c>
      <c r="S31">
        <v>4</v>
      </c>
      <c r="T31">
        <v>5</v>
      </c>
      <c r="U31">
        <v>4</v>
      </c>
      <c r="V31">
        <v>3.55</v>
      </c>
      <c r="W31">
        <v>20.207000000000001</v>
      </c>
      <c r="X31">
        <v>21.184000000000001</v>
      </c>
      <c r="Y31">
        <v>4</v>
      </c>
      <c r="Z31" s="2" t="s">
        <v>70</v>
      </c>
      <c r="AA31" s="2" t="s">
        <v>70</v>
      </c>
      <c r="AB31" s="2" t="s">
        <v>70</v>
      </c>
      <c r="AC31" s="2" t="s">
        <v>70</v>
      </c>
      <c r="AD31">
        <v>4</v>
      </c>
      <c r="AE31">
        <v>5</v>
      </c>
      <c r="AF31">
        <v>5</v>
      </c>
      <c r="AG31" s="2" t="s">
        <v>76</v>
      </c>
      <c r="AH31" s="2" t="s">
        <v>70</v>
      </c>
      <c r="AI31" s="2" t="s">
        <v>78</v>
      </c>
      <c r="AJ31" s="2" t="s">
        <v>77</v>
      </c>
      <c r="AK31" s="2" t="s">
        <v>70</v>
      </c>
      <c r="AL31" s="2" t="s">
        <v>114</v>
      </c>
    </row>
    <row r="32" spans="1:38" ht="48" x14ac:dyDescent="0.2">
      <c r="A32" s="1">
        <v>45006.734756944446</v>
      </c>
      <c r="B32" s="1">
        <v>45006.735775462963</v>
      </c>
      <c r="C32" s="2" t="s">
        <v>41</v>
      </c>
      <c r="D32" s="2" t="s">
        <v>279</v>
      </c>
      <c r="E32">
        <v>100</v>
      </c>
      <c r="F32">
        <v>88</v>
      </c>
      <c r="G32" s="2" t="s">
        <v>71</v>
      </c>
      <c r="H32" s="1">
        <v>45006.735794942128</v>
      </c>
      <c r="I32" s="2" t="s">
        <v>280</v>
      </c>
      <c r="J32" s="2" t="s">
        <v>70</v>
      </c>
      <c r="K32" s="2" t="s">
        <v>70</v>
      </c>
      <c r="L32" s="2" t="s">
        <v>70</v>
      </c>
      <c r="M32" s="2" t="s">
        <v>70</v>
      </c>
      <c r="N32">
        <v>39.634300000000003</v>
      </c>
      <c r="O32">
        <v>-77.733699999999999</v>
      </c>
      <c r="P32" s="2" t="s">
        <v>82</v>
      </c>
      <c r="Q32" s="2" t="s">
        <v>74</v>
      </c>
      <c r="R32" s="2" t="s">
        <v>75</v>
      </c>
      <c r="S32">
        <v>1</v>
      </c>
      <c r="T32">
        <v>5</v>
      </c>
      <c r="U32">
        <v>5</v>
      </c>
      <c r="V32">
        <v>5.9390000000000001</v>
      </c>
      <c r="W32">
        <v>30.372</v>
      </c>
      <c r="X32">
        <v>32.375999999999998</v>
      </c>
      <c r="Y32">
        <v>16</v>
      </c>
      <c r="Z32" s="2" t="s">
        <v>70</v>
      </c>
      <c r="AA32" s="2" t="s">
        <v>70</v>
      </c>
      <c r="AB32" s="2" t="s">
        <v>70</v>
      </c>
      <c r="AC32" s="2" t="s">
        <v>70</v>
      </c>
      <c r="AD32">
        <v>2</v>
      </c>
      <c r="AE32">
        <v>5</v>
      </c>
      <c r="AF32">
        <v>5</v>
      </c>
      <c r="AG32" s="2" t="s">
        <v>83</v>
      </c>
      <c r="AH32" s="2" t="s">
        <v>70</v>
      </c>
      <c r="AI32" s="2" t="s">
        <v>78</v>
      </c>
      <c r="AJ32" s="2" t="s">
        <v>77</v>
      </c>
      <c r="AK32" s="2" t="s">
        <v>70</v>
      </c>
      <c r="AL32" s="2" t="s">
        <v>173</v>
      </c>
    </row>
    <row r="33" spans="1:38" ht="96" x14ac:dyDescent="0.2">
      <c r="A33" s="1">
        <v>45006.743402777778</v>
      </c>
      <c r="B33" s="1">
        <v>45006.745763888888</v>
      </c>
      <c r="C33" s="2" t="s">
        <v>41</v>
      </c>
      <c r="D33" s="2" t="s">
        <v>283</v>
      </c>
      <c r="E33">
        <v>100</v>
      </c>
      <c r="F33">
        <v>203</v>
      </c>
      <c r="G33" s="2" t="s">
        <v>71</v>
      </c>
      <c r="H33" s="1">
        <v>45006.745770729169</v>
      </c>
      <c r="I33" s="2" t="s">
        <v>284</v>
      </c>
      <c r="J33" s="2" t="s">
        <v>70</v>
      </c>
      <c r="K33" s="2" t="s">
        <v>70</v>
      </c>
      <c r="L33" s="2" t="s">
        <v>70</v>
      </c>
      <c r="M33" s="2" t="s">
        <v>70</v>
      </c>
      <c r="N33">
        <v>35.222700000000003</v>
      </c>
      <c r="O33">
        <v>-80.793800000000005</v>
      </c>
      <c r="P33" s="2" t="s">
        <v>82</v>
      </c>
      <c r="Q33" s="2" t="s">
        <v>74</v>
      </c>
      <c r="R33" s="2" t="s">
        <v>75</v>
      </c>
      <c r="S33">
        <v>2</v>
      </c>
      <c r="T33">
        <v>5</v>
      </c>
      <c r="U33">
        <v>3</v>
      </c>
      <c r="V33">
        <v>3.4510000000000001</v>
      </c>
      <c r="W33">
        <v>3.4510000000000001</v>
      </c>
      <c r="X33">
        <v>22.289000000000001</v>
      </c>
      <c r="Y33">
        <v>1</v>
      </c>
      <c r="Z33" s="2" t="s">
        <v>70</v>
      </c>
      <c r="AA33" s="2" t="s">
        <v>70</v>
      </c>
      <c r="AB33" s="2" t="s">
        <v>70</v>
      </c>
      <c r="AC33" s="2" t="s">
        <v>70</v>
      </c>
      <c r="AD33">
        <v>2</v>
      </c>
      <c r="AE33">
        <v>5</v>
      </c>
      <c r="AF33">
        <v>3</v>
      </c>
      <c r="AG33" s="2" t="s">
        <v>83</v>
      </c>
      <c r="AH33" s="2" t="s">
        <v>70</v>
      </c>
      <c r="AI33" s="2" t="s">
        <v>78</v>
      </c>
      <c r="AJ33" s="2" t="s">
        <v>78</v>
      </c>
      <c r="AK33" s="2" t="s">
        <v>285</v>
      </c>
      <c r="AL33" s="2" t="s">
        <v>70</v>
      </c>
    </row>
    <row r="34" spans="1:38" ht="128" x14ac:dyDescent="0.2">
      <c r="A34" s="1">
        <v>45006.856030092589</v>
      </c>
      <c r="B34" s="1">
        <v>45006.857453703706</v>
      </c>
      <c r="C34" s="2" t="s">
        <v>41</v>
      </c>
      <c r="D34" s="2" t="s">
        <v>291</v>
      </c>
      <c r="E34">
        <v>100</v>
      </c>
      <c r="F34">
        <v>123</v>
      </c>
      <c r="G34" s="2" t="s">
        <v>71</v>
      </c>
      <c r="H34" s="1">
        <v>45006.857468321759</v>
      </c>
      <c r="I34" s="2" t="s">
        <v>292</v>
      </c>
      <c r="J34" s="2" t="s">
        <v>70</v>
      </c>
      <c r="K34" s="2" t="s">
        <v>70</v>
      </c>
      <c r="L34" s="2" t="s">
        <v>70</v>
      </c>
      <c r="M34" s="2" t="s">
        <v>70</v>
      </c>
      <c r="N34">
        <v>35.2303</v>
      </c>
      <c r="O34">
        <v>-111.5791</v>
      </c>
      <c r="P34" s="2" t="s">
        <v>82</v>
      </c>
      <c r="Q34" s="2" t="s">
        <v>74</v>
      </c>
      <c r="R34" s="2" t="s">
        <v>75</v>
      </c>
      <c r="S34">
        <v>1</v>
      </c>
      <c r="T34">
        <v>4</v>
      </c>
      <c r="U34">
        <v>1</v>
      </c>
      <c r="V34">
        <v>6.2030000000000003</v>
      </c>
      <c r="W34">
        <v>20.902999999999999</v>
      </c>
      <c r="X34">
        <v>21.75</v>
      </c>
      <c r="Y34">
        <v>5</v>
      </c>
      <c r="Z34" s="2" t="s">
        <v>70</v>
      </c>
      <c r="AA34" s="2" t="s">
        <v>70</v>
      </c>
      <c r="AB34" s="2" t="s">
        <v>70</v>
      </c>
      <c r="AC34" s="2" t="s">
        <v>70</v>
      </c>
      <c r="AD34">
        <v>1</v>
      </c>
      <c r="AE34">
        <v>4</v>
      </c>
      <c r="AF34">
        <v>1</v>
      </c>
      <c r="AG34" s="2" t="s">
        <v>83</v>
      </c>
      <c r="AH34" s="2" t="s">
        <v>70</v>
      </c>
      <c r="AI34" s="2" t="s">
        <v>78</v>
      </c>
      <c r="AJ34" s="2" t="s">
        <v>78</v>
      </c>
      <c r="AK34" s="2" t="s">
        <v>293</v>
      </c>
      <c r="AL34" s="2" t="s">
        <v>70</v>
      </c>
    </row>
    <row r="35" spans="1:38" ht="48" x14ac:dyDescent="0.2">
      <c r="A35" s="1">
        <v>45007.089606481481</v>
      </c>
      <c r="B35" s="1">
        <v>45007.09033564815</v>
      </c>
      <c r="C35" s="2" t="s">
        <v>41</v>
      </c>
      <c r="D35" s="2" t="s">
        <v>301</v>
      </c>
      <c r="E35">
        <v>100</v>
      </c>
      <c r="F35">
        <v>63</v>
      </c>
      <c r="G35" s="2" t="s">
        <v>71</v>
      </c>
      <c r="H35" s="1">
        <v>45007.090343460652</v>
      </c>
      <c r="I35" s="2" t="s">
        <v>302</v>
      </c>
      <c r="J35" s="2" t="s">
        <v>70</v>
      </c>
      <c r="K35" s="2" t="s">
        <v>70</v>
      </c>
      <c r="L35" s="2" t="s">
        <v>70</v>
      </c>
      <c r="M35" s="2" t="s">
        <v>70</v>
      </c>
      <c r="N35">
        <v>32.720300000000002</v>
      </c>
      <c r="O35">
        <v>-117.15519999999999</v>
      </c>
      <c r="P35" s="2" t="s">
        <v>82</v>
      </c>
      <c r="Q35" s="2" t="s">
        <v>74</v>
      </c>
      <c r="R35" s="2" t="s">
        <v>75</v>
      </c>
      <c r="S35">
        <v>2</v>
      </c>
      <c r="T35">
        <v>4</v>
      </c>
      <c r="U35">
        <v>1</v>
      </c>
      <c r="V35">
        <v>3.3410000000000002</v>
      </c>
      <c r="W35">
        <v>12.476000000000001</v>
      </c>
      <c r="X35">
        <v>20.77</v>
      </c>
      <c r="Y35">
        <v>2</v>
      </c>
      <c r="Z35" s="2" t="s">
        <v>70</v>
      </c>
      <c r="AA35" s="2" t="s">
        <v>70</v>
      </c>
      <c r="AB35" s="2" t="s">
        <v>70</v>
      </c>
      <c r="AC35" s="2" t="s">
        <v>70</v>
      </c>
      <c r="AD35">
        <v>2</v>
      </c>
      <c r="AE35">
        <v>3</v>
      </c>
      <c r="AF35">
        <v>1</v>
      </c>
      <c r="AG35" s="2" t="s">
        <v>83</v>
      </c>
      <c r="AH35" s="2" t="s">
        <v>70</v>
      </c>
      <c r="AI35" s="2" t="s">
        <v>78</v>
      </c>
      <c r="AJ35" s="2" t="s">
        <v>77</v>
      </c>
      <c r="AK35" s="2" t="s">
        <v>70</v>
      </c>
      <c r="AL35" s="2" t="s">
        <v>90</v>
      </c>
    </row>
    <row r="36" spans="1:38" ht="256" x14ac:dyDescent="0.2">
      <c r="A36" s="1">
        <v>45008.020682870374</v>
      </c>
      <c r="B36" s="1">
        <v>45008.021550925929</v>
      </c>
      <c r="C36" s="2" t="s">
        <v>41</v>
      </c>
      <c r="D36" s="2" t="s">
        <v>303</v>
      </c>
      <c r="E36">
        <v>100</v>
      </c>
      <c r="F36">
        <v>75</v>
      </c>
      <c r="G36" s="2" t="s">
        <v>71</v>
      </c>
      <c r="H36" s="1">
        <v>45008.021566238429</v>
      </c>
      <c r="I36" s="2" t="s">
        <v>304</v>
      </c>
      <c r="J36" s="2" t="s">
        <v>70</v>
      </c>
      <c r="K36" s="2" t="s">
        <v>70</v>
      </c>
      <c r="L36" s="2" t="s">
        <v>70</v>
      </c>
      <c r="M36" s="2" t="s">
        <v>70</v>
      </c>
      <c r="N36">
        <v>47.63</v>
      </c>
      <c r="O36">
        <v>-122.2972</v>
      </c>
      <c r="P36" s="2" t="s">
        <v>82</v>
      </c>
      <c r="Q36" s="2" t="s">
        <v>74</v>
      </c>
      <c r="R36" s="2" t="s">
        <v>75</v>
      </c>
      <c r="S36">
        <v>1</v>
      </c>
      <c r="T36">
        <v>1</v>
      </c>
      <c r="U36">
        <v>1</v>
      </c>
      <c r="V36">
        <v>0</v>
      </c>
      <c r="W36">
        <v>0</v>
      </c>
      <c r="X36">
        <v>22.649000000000001</v>
      </c>
      <c r="Y36">
        <v>0</v>
      </c>
      <c r="Z36" s="2" t="s">
        <v>70</v>
      </c>
      <c r="AA36" s="2" t="s">
        <v>70</v>
      </c>
      <c r="AB36" s="2" t="s">
        <v>70</v>
      </c>
      <c r="AC36" s="2" t="s">
        <v>70</v>
      </c>
      <c r="AD36">
        <v>1</v>
      </c>
      <c r="AE36">
        <v>1</v>
      </c>
      <c r="AF36">
        <v>1</v>
      </c>
      <c r="AG36" s="2" t="s">
        <v>237</v>
      </c>
      <c r="AH36" s="2" t="s">
        <v>70</v>
      </c>
      <c r="AI36" s="2" t="s">
        <v>78</v>
      </c>
      <c r="AJ36" s="2" t="s">
        <v>78</v>
      </c>
      <c r="AK36" s="2" t="s">
        <v>305</v>
      </c>
      <c r="AL36" s="2" t="s">
        <v>70</v>
      </c>
    </row>
    <row r="37" spans="1:38" ht="48" x14ac:dyDescent="0.2">
      <c r="A37" s="1">
        <v>44998.701643518521</v>
      </c>
      <c r="B37" s="1">
        <v>44998.702418981484</v>
      </c>
      <c r="C37" s="2" t="s">
        <v>69</v>
      </c>
      <c r="D37" s="2" t="s">
        <v>70</v>
      </c>
      <c r="E37">
        <v>100</v>
      </c>
      <c r="F37">
        <v>67</v>
      </c>
      <c r="G37" s="2" t="s">
        <v>71</v>
      </c>
      <c r="H37" s="1">
        <v>44998.702438043983</v>
      </c>
      <c r="I37" s="2" t="s">
        <v>72</v>
      </c>
      <c r="J37" s="2" t="s">
        <v>70</v>
      </c>
      <c r="K37" s="2" t="s">
        <v>70</v>
      </c>
      <c r="L37" s="2" t="s">
        <v>70</v>
      </c>
      <c r="M37" s="2" t="s">
        <v>70</v>
      </c>
      <c r="N37">
        <v>49.463500000000003</v>
      </c>
      <c r="O37">
        <v>-122.822</v>
      </c>
      <c r="P37" s="2" t="s">
        <v>73</v>
      </c>
      <c r="Q37" s="2" t="s">
        <v>74</v>
      </c>
      <c r="R37" s="2" t="s">
        <v>75</v>
      </c>
      <c r="S37">
        <v>1</v>
      </c>
      <c r="T37">
        <v>1</v>
      </c>
      <c r="U37">
        <v>1</v>
      </c>
      <c r="V37" s="2" t="s">
        <v>70</v>
      </c>
      <c r="W37" s="2" t="s">
        <v>70</v>
      </c>
      <c r="X37" s="2" t="s">
        <v>70</v>
      </c>
      <c r="Y37" s="2" t="s">
        <v>70</v>
      </c>
      <c r="Z37">
        <v>8.9979999999999993</v>
      </c>
      <c r="AA37">
        <v>30.109000000000002</v>
      </c>
      <c r="AB37">
        <v>31.477</v>
      </c>
      <c r="AC37">
        <v>5</v>
      </c>
      <c r="AD37">
        <v>2</v>
      </c>
      <c r="AE37">
        <v>3</v>
      </c>
      <c r="AF37">
        <v>2</v>
      </c>
      <c r="AG37" s="2" t="s">
        <v>76</v>
      </c>
      <c r="AH37" s="2" t="s">
        <v>70</v>
      </c>
      <c r="AI37" s="2" t="s">
        <v>77</v>
      </c>
      <c r="AJ37" s="2" t="s">
        <v>78</v>
      </c>
      <c r="AK37" s="2" t="s">
        <v>79</v>
      </c>
      <c r="AL37" s="2" t="s">
        <v>70</v>
      </c>
    </row>
    <row r="38" spans="1:38" ht="48" x14ac:dyDescent="0.2">
      <c r="A38" s="1">
        <v>44999.968576388892</v>
      </c>
      <c r="B38" s="1">
        <v>44999.969467592593</v>
      </c>
      <c r="C38" s="2" t="s">
        <v>41</v>
      </c>
      <c r="D38" s="2" t="s">
        <v>88</v>
      </c>
      <c r="E38">
        <v>100</v>
      </c>
      <c r="F38">
        <v>76</v>
      </c>
      <c r="G38" s="2" t="s">
        <v>71</v>
      </c>
      <c r="H38" s="1">
        <v>44999.969477858795</v>
      </c>
      <c r="I38" s="2" t="s">
        <v>89</v>
      </c>
      <c r="J38" s="2" t="s">
        <v>70</v>
      </c>
      <c r="K38" s="2" t="s">
        <v>70</v>
      </c>
      <c r="L38" s="2" t="s">
        <v>70</v>
      </c>
      <c r="M38" s="2" t="s">
        <v>70</v>
      </c>
      <c r="N38">
        <v>1.2928999999999999</v>
      </c>
      <c r="O38">
        <v>103.85469999999999</v>
      </c>
      <c r="P38" s="2" t="s">
        <v>82</v>
      </c>
      <c r="Q38" s="2" t="s">
        <v>74</v>
      </c>
      <c r="R38" s="2" t="s">
        <v>75</v>
      </c>
      <c r="S38">
        <v>5</v>
      </c>
      <c r="T38">
        <v>4</v>
      </c>
      <c r="U38">
        <v>4</v>
      </c>
      <c r="V38" s="2" t="s">
        <v>70</v>
      </c>
      <c r="W38" s="2" t="s">
        <v>70</v>
      </c>
      <c r="X38" s="2" t="s">
        <v>70</v>
      </c>
      <c r="Y38" s="2" t="s">
        <v>70</v>
      </c>
      <c r="Z38">
        <v>0</v>
      </c>
      <c r="AA38">
        <v>0</v>
      </c>
      <c r="AB38">
        <v>24.039000000000001</v>
      </c>
      <c r="AC38">
        <v>0</v>
      </c>
      <c r="AD38">
        <v>5</v>
      </c>
      <c r="AE38">
        <v>4</v>
      </c>
      <c r="AF38">
        <v>5</v>
      </c>
      <c r="AG38" s="2" t="s">
        <v>76</v>
      </c>
      <c r="AH38" s="2" t="s">
        <v>70</v>
      </c>
      <c r="AI38" s="2" t="s">
        <v>78</v>
      </c>
      <c r="AJ38" s="2" t="s">
        <v>77</v>
      </c>
      <c r="AK38" s="2" t="s">
        <v>70</v>
      </c>
      <c r="AL38" s="2" t="s">
        <v>90</v>
      </c>
    </row>
    <row r="39" spans="1:38" ht="96" x14ac:dyDescent="0.2">
      <c r="A39" s="1">
        <v>44999.970543981479</v>
      </c>
      <c r="B39" s="1">
        <v>44999.971562500003</v>
      </c>
      <c r="C39" s="2" t="s">
        <v>41</v>
      </c>
      <c r="D39" s="2" t="s">
        <v>91</v>
      </c>
      <c r="E39">
        <v>100</v>
      </c>
      <c r="F39">
        <v>87</v>
      </c>
      <c r="G39" s="2" t="s">
        <v>71</v>
      </c>
      <c r="H39" s="1">
        <v>44999.971568425928</v>
      </c>
      <c r="I39" s="2" t="s">
        <v>92</v>
      </c>
      <c r="J39" s="2" t="s">
        <v>70</v>
      </c>
      <c r="K39" s="2" t="s">
        <v>70</v>
      </c>
      <c r="L39" s="2" t="s">
        <v>70</v>
      </c>
      <c r="M39" s="2" t="s">
        <v>70</v>
      </c>
      <c r="N39">
        <v>1.2928999999999999</v>
      </c>
      <c r="O39">
        <v>103.85469999999999</v>
      </c>
      <c r="P39" s="2" t="s">
        <v>82</v>
      </c>
      <c r="Q39" s="2" t="s">
        <v>74</v>
      </c>
      <c r="R39" s="2" t="s">
        <v>75</v>
      </c>
      <c r="S39">
        <v>1</v>
      </c>
      <c r="T39">
        <v>1</v>
      </c>
      <c r="U39">
        <v>1</v>
      </c>
      <c r="V39" s="2" t="s">
        <v>70</v>
      </c>
      <c r="W39" s="2" t="s">
        <v>70</v>
      </c>
      <c r="X39" s="2" t="s">
        <v>70</v>
      </c>
      <c r="Y39" s="2" t="s">
        <v>70</v>
      </c>
      <c r="Z39">
        <v>6.4829999999999997</v>
      </c>
      <c r="AA39">
        <v>25.765999999999998</v>
      </c>
      <c r="AB39">
        <v>26.385000000000002</v>
      </c>
      <c r="AC39">
        <v>7</v>
      </c>
      <c r="AD39">
        <v>2</v>
      </c>
      <c r="AE39">
        <v>3</v>
      </c>
      <c r="AF39">
        <v>2</v>
      </c>
      <c r="AG39" s="2" t="s">
        <v>76</v>
      </c>
      <c r="AH39" s="2" t="s">
        <v>70</v>
      </c>
      <c r="AI39" s="2" t="s">
        <v>78</v>
      </c>
      <c r="AJ39" s="2" t="s">
        <v>78</v>
      </c>
      <c r="AK39" s="2" t="s">
        <v>93</v>
      </c>
      <c r="AL39" s="2" t="s">
        <v>70</v>
      </c>
    </row>
    <row r="40" spans="1:38" ht="48" x14ac:dyDescent="0.2">
      <c r="A40" s="1">
        <v>45000.002974537034</v>
      </c>
      <c r="B40" s="1">
        <v>45000.004270833335</v>
      </c>
      <c r="C40" s="2" t="s">
        <v>41</v>
      </c>
      <c r="D40" s="2" t="s">
        <v>94</v>
      </c>
      <c r="E40">
        <v>100</v>
      </c>
      <c r="F40">
        <v>112</v>
      </c>
      <c r="G40" s="2" t="s">
        <v>71</v>
      </c>
      <c r="H40" s="1">
        <v>45000.004285150462</v>
      </c>
      <c r="I40" s="2" t="s">
        <v>95</v>
      </c>
      <c r="J40" s="2" t="s">
        <v>70</v>
      </c>
      <c r="K40" s="2" t="s">
        <v>70</v>
      </c>
      <c r="L40" s="2" t="s">
        <v>70</v>
      </c>
      <c r="M40" s="2" t="s">
        <v>70</v>
      </c>
      <c r="N40">
        <v>1.2928999999999999</v>
      </c>
      <c r="O40">
        <v>103.85469999999999</v>
      </c>
      <c r="P40" s="2" t="s">
        <v>82</v>
      </c>
      <c r="Q40" s="2" t="s">
        <v>74</v>
      </c>
      <c r="R40" s="2" t="s">
        <v>75</v>
      </c>
      <c r="S40">
        <v>1</v>
      </c>
      <c r="T40">
        <v>3</v>
      </c>
      <c r="U40">
        <v>3</v>
      </c>
      <c r="V40" s="2" t="s">
        <v>70</v>
      </c>
      <c r="W40" s="2" t="s">
        <v>70</v>
      </c>
      <c r="X40" s="2" t="s">
        <v>70</v>
      </c>
      <c r="Y40" s="2" t="s">
        <v>70</v>
      </c>
      <c r="Z40">
        <v>34.744999999999997</v>
      </c>
      <c r="AA40">
        <v>34.744999999999997</v>
      </c>
      <c r="AB40">
        <v>35.04</v>
      </c>
      <c r="AC40">
        <v>1</v>
      </c>
      <c r="AD40">
        <v>1</v>
      </c>
      <c r="AE40">
        <v>3</v>
      </c>
      <c r="AF40">
        <v>3</v>
      </c>
      <c r="AG40" s="2" t="s">
        <v>76</v>
      </c>
      <c r="AH40" s="2" t="s">
        <v>70</v>
      </c>
      <c r="AI40" s="2" t="s">
        <v>78</v>
      </c>
      <c r="AJ40" s="2" t="s">
        <v>78</v>
      </c>
      <c r="AK40" s="2" t="s">
        <v>96</v>
      </c>
      <c r="AL40" s="2" t="s">
        <v>70</v>
      </c>
    </row>
    <row r="41" spans="1:38" ht="48" x14ac:dyDescent="0.2">
      <c r="A41" s="1">
        <v>45000.437418981484</v>
      </c>
      <c r="B41" s="1">
        <v>45000.45003472222</v>
      </c>
      <c r="C41" s="2" t="s">
        <v>41</v>
      </c>
      <c r="D41" s="2" t="s">
        <v>106</v>
      </c>
      <c r="E41">
        <v>100</v>
      </c>
      <c r="F41">
        <v>1089</v>
      </c>
      <c r="G41" s="2" t="s">
        <v>71</v>
      </c>
      <c r="H41" s="1">
        <v>45000.450044594909</v>
      </c>
      <c r="I41" s="2" t="s">
        <v>107</v>
      </c>
      <c r="J41" s="2" t="s">
        <v>70</v>
      </c>
      <c r="K41" s="2" t="s">
        <v>70</v>
      </c>
      <c r="L41" s="2" t="s">
        <v>70</v>
      </c>
      <c r="M41" s="2" t="s">
        <v>70</v>
      </c>
      <c r="N41">
        <v>49.244999999999997</v>
      </c>
      <c r="O41">
        <v>-123.1337</v>
      </c>
      <c r="P41" s="2" t="s">
        <v>82</v>
      </c>
      <c r="Q41" s="2" t="s">
        <v>74</v>
      </c>
      <c r="R41" s="2" t="s">
        <v>75</v>
      </c>
      <c r="S41">
        <v>2</v>
      </c>
      <c r="T41">
        <v>4</v>
      </c>
      <c r="U41">
        <v>4</v>
      </c>
      <c r="V41" s="2" t="s">
        <v>70</v>
      </c>
      <c r="W41" s="2" t="s">
        <v>70</v>
      </c>
      <c r="X41" s="2" t="s">
        <v>70</v>
      </c>
      <c r="Y41" s="2" t="s">
        <v>70</v>
      </c>
      <c r="Z41">
        <v>10.872999999999999</v>
      </c>
      <c r="AA41">
        <v>15.858000000000001</v>
      </c>
      <c r="AB41">
        <v>21.276</v>
      </c>
      <c r="AC41">
        <v>8</v>
      </c>
      <c r="AD41">
        <v>4</v>
      </c>
      <c r="AE41">
        <v>4</v>
      </c>
      <c r="AF41">
        <v>4</v>
      </c>
      <c r="AG41" s="2" t="s">
        <v>76</v>
      </c>
      <c r="AH41" s="2" t="s">
        <v>70</v>
      </c>
      <c r="AI41" s="2" t="s">
        <v>77</v>
      </c>
      <c r="AJ41" s="2" t="s">
        <v>78</v>
      </c>
      <c r="AK41" s="2" t="s">
        <v>108</v>
      </c>
      <c r="AL41" s="2" t="s">
        <v>70</v>
      </c>
    </row>
    <row r="42" spans="1:38" ht="48" x14ac:dyDescent="0.2">
      <c r="A42" s="1">
        <v>45000.577141203707</v>
      </c>
      <c r="B42" s="1">
        <v>45000.578101851854</v>
      </c>
      <c r="C42" s="2" t="s">
        <v>41</v>
      </c>
      <c r="D42" s="2" t="s">
        <v>109</v>
      </c>
      <c r="E42">
        <v>100</v>
      </c>
      <c r="F42">
        <v>82</v>
      </c>
      <c r="G42" s="2" t="s">
        <v>71</v>
      </c>
      <c r="H42" s="1">
        <v>45000.578110324073</v>
      </c>
      <c r="I42" s="2" t="s">
        <v>110</v>
      </c>
      <c r="J42" s="2" t="s">
        <v>70</v>
      </c>
      <c r="K42" s="2" t="s">
        <v>70</v>
      </c>
      <c r="L42" s="2" t="s">
        <v>70</v>
      </c>
      <c r="M42" s="2" t="s">
        <v>70</v>
      </c>
      <c r="N42">
        <v>49.463500000000003</v>
      </c>
      <c r="O42">
        <v>-122.822</v>
      </c>
      <c r="P42" s="2" t="s">
        <v>82</v>
      </c>
      <c r="Q42" s="2" t="s">
        <v>74</v>
      </c>
      <c r="R42" s="2" t="s">
        <v>75</v>
      </c>
      <c r="S42">
        <v>2</v>
      </c>
      <c r="T42">
        <v>4</v>
      </c>
      <c r="U42">
        <v>5</v>
      </c>
      <c r="V42" s="2" t="s">
        <v>70</v>
      </c>
      <c r="W42" s="2" t="s">
        <v>70</v>
      </c>
      <c r="X42" s="2" t="s">
        <v>70</v>
      </c>
      <c r="Y42" s="2" t="s">
        <v>70</v>
      </c>
      <c r="Z42">
        <v>12.515000000000001</v>
      </c>
      <c r="AA42">
        <v>12.515000000000001</v>
      </c>
      <c r="AB42">
        <v>29.654</v>
      </c>
      <c r="AC42">
        <v>1</v>
      </c>
      <c r="AD42">
        <v>2</v>
      </c>
      <c r="AE42">
        <v>4</v>
      </c>
      <c r="AF42">
        <v>5</v>
      </c>
      <c r="AG42" s="2" t="s">
        <v>83</v>
      </c>
      <c r="AH42" s="2" t="s">
        <v>70</v>
      </c>
      <c r="AI42" s="2" t="s">
        <v>77</v>
      </c>
      <c r="AJ42" s="2" t="s">
        <v>78</v>
      </c>
      <c r="AK42" s="2" t="s">
        <v>111</v>
      </c>
      <c r="AL42" s="2" t="s">
        <v>70</v>
      </c>
    </row>
    <row r="43" spans="1:38" ht="176" x14ac:dyDescent="0.2">
      <c r="A43" s="1">
        <v>45000.577708333331</v>
      </c>
      <c r="B43" s="1">
        <v>45000.578726851854</v>
      </c>
      <c r="C43" s="2" t="s">
        <v>41</v>
      </c>
      <c r="D43" s="2" t="s">
        <v>115</v>
      </c>
      <c r="E43">
        <v>100</v>
      </c>
      <c r="F43">
        <v>87</v>
      </c>
      <c r="G43" s="2" t="s">
        <v>71</v>
      </c>
      <c r="H43" s="1">
        <v>45000.578733993054</v>
      </c>
      <c r="I43" s="2" t="s">
        <v>116</v>
      </c>
      <c r="J43" s="2" t="s">
        <v>70</v>
      </c>
      <c r="K43" s="2" t="s">
        <v>70</v>
      </c>
      <c r="L43" s="2" t="s">
        <v>70</v>
      </c>
      <c r="M43" s="2" t="s">
        <v>70</v>
      </c>
      <c r="N43">
        <v>41.702500000000001</v>
      </c>
      <c r="O43">
        <v>-86.2423</v>
      </c>
      <c r="P43" s="2" t="s">
        <v>82</v>
      </c>
      <c r="Q43" s="2" t="s">
        <v>74</v>
      </c>
      <c r="R43" s="2" t="s">
        <v>75</v>
      </c>
      <c r="S43">
        <v>1</v>
      </c>
      <c r="T43">
        <v>5</v>
      </c>
      <c r="U43">
        <v>5</v>
      </c>
      <c r="V43" s="2" t="s">
        <v>70</v>
      </c>
      <c r="W43" s="2" t="s">
        <v>70</v>
      </c>
      <c r="X43" s="2" t="s">
        <v>70</v>
      </c>
      <c r="Y43" s="2" t="s">
        <v>70</v>
      </c>
      <c r="Z43">
        <v>5.0190000000000001</v>
      </c>
      <c r="AA43">
        <v>5.0190000000000001</v>
      </c>
      <c r="AB43">
        <v>29.175999999999998</v>
      </c>
      <c r="AC43">
        <v>1</v>
      </c>
      <c r="AD43">
        <v>1</v>
      </c>
      <c r="AE43">
        <v>5</v>
      </c>
      <c r="AF43">
        <v>4</v>
      </c>
      <c r="AG43" s="2" t="s">
        <v>83</v>
      </c>
      <c r="AH43" s="2" t="s">
        <v>70</v>
      </c>
      <c r="AI43" s="2" t="s">
        <v>78</v>
      </c>
      <c r="AJ43" s="2" t="s">
        <v>78</v>
      </c>
      <c r="AK43" s="2" t="s">
        <v>117</v>
      </c>
      <c r="AL43" s="2" t="s">
        <v>70</v>
      </c>
    </row>
    <row r="44" spans="1:38" ht="64" x14ac:dyDescent="0.2">
      <c r="A44" s="1">
        <v>45000.612488425926</v>
      </c>
      <c r="B44" s="1">
        <v>45000.614016203705</v>
      </c>
      <c r="C44" s="2" t="s">
        <v>41</v>
      </c>
      <c r="D44" s="2" t="s">
        <v>121</v>
      </c>
      <c r="E44">
        <v>100</v>
      </c>
      <c r="F44">
        <v>131</v>
      </c>
      <c r="G44" s="2" t="s">
        <v>71</v>
      </c>
      <c r="H44" s="1">
        <v>45000.614025405092</v>
      </c>
      <c r="I44" s="2" t="s">
        <v>122</v>
      </c>
      <c r="J44" s="2" t="s">
        <v>70</v>
      </c>
      <c r="K44" s="2" t="s">
        <v>70</v>
      </c>
      <c r="L44" s="2" t="s">
        <v>70</v>
      </c>
      <c r="M44" s="2" t="s">
        <v>70</v>
      </c>
      <c r="N44">
        <v>49.2301</v>
      </c>
      <c r="O44">
        <v>-123.0869</v>
      </c>
      <c r="P44" s="2" t="s">
        <v>82</v>
      </c>
      <c r="Q44" s="2" t="s">
        <v>74</v>
      </c>
      <c r="R44" s="2" t="s">
        <v>75</v>
      </c>
      <c r="S44">
        <v>4</v>
      </c>
      <c r="T44">
        <v>5</v>
      </c>
      <c r="U44">
        <v>4</v>
      </c>
      <c r="V44" s="2" t="s">
        <v>70</v>
      </c>
      <c r="W44" s="2" t="s">
        <v>70</v>
      </c>
      <c r="X44" s="2" t="s">
        <v>70</v>
      </c>
      <c r="Y44" s="2" t="s">
        <v>70</v>
      </c>
      <c r="Z44">
        <v>0</v>
      </c>
      <c r="AA44">
        <v>0</v>
      </c>
      <c r="AB44">
        <v>22.13</v>
      </c>
      <c r="AC44">
        <v>0</v>
      </c>
      <c r="AD44">
        <v>4</v>
      </c>
      <c r="AE44">
        <v>5</v>
      </c>
      <c r="AF44">
        <v>4</v>
      </c>
      <c r="AG44" s="2" t="s">
        <v>83</v>
      </c>
      <c r="AH44" s="2" t="s">
        <v>70</v>
      </c>
      <c r="AI44" s="2" t="s">
        <v>77</v>
      </c>
      <c r="AJ44" s="2" t="s">
        <v>78</v>
      </c>
      <c r="AK44" s="2" t="s">
        <v>123</v>
      </c>
      <c r="AL44" s="2" t="s">
        <v>70</v>
      </c>
    </row>
    <row r="45" spans="1:38" ht="48" x14ac:dyDescent="0.2">
      <c r="A45" s="1">
        <v>45000.662824074076</v>
      </c>
      <c r="B45" s="1">
        <v>45000.664166666669</v>
      </c>
      <c r="C45" s="2" t="s">
        <v>41</v>
      </c>
      <c r="D45" s="2" t="s">
        <v>130</v>
      </c>
      <c r="E45">
        <v>100</v>
      </c>
      <c r="F45">
        <v>116</v>
      </c>
      <c r="G45" s="2" t="s">
        <v>71</v>
      </c>
      <c r="H45" s="1">
        <v>45000.664180254629</v>
      </c>
      <c r="I45" s="2" t="s">
        <v>131</v>
      </c>
      <c r="J45" s="2" t="s">
        <v>70</v>
      </c>
      <c r="K45" s="2" t="s">
        <v>70</v>
      </c>
      <c r="L45" s="2" t="s">
        <v>70</v>
      </c>
      <c r="M45" s="2" t="s">
        <v>70</v>
      </c>
      <c r="N45">
        <v>49.244999999999997</v>
      </c>
      <c r="O45">
        <v>-123.1337</v>
      </c>
      <c r="P45" s="2" t="s">
        <v>82</v>
      </c>
      <c r="Q45" s="2" t="s">
        <v>74</v>
      </c>
      <c r="R45" s="2" t="s">
        <v>75</v>
      </c>
      <c r="S45">
        <v>5</v>
      </c>
      <c r="T45">
        <v>3</v>
      </c>
      <c r="U45">
        <v>5</v>
      </c>
      <c r="V45" s="2" t="s">
        <v>70</v>
      </c>
      <c r="W45" s="2" t="s">
        <v>70</v>
      </c>
      <c r="X45" s="2" t="s">
        <v>70</v>
      </c>
      <c r="Y45" s="2" t="s">
        <v>70</v>
      </c>
      <c r="Z45">
        <v>2.6629999999999998</v>
      </c>
      <c r="AA45">
        <v>6.8860000000000001</v>
      </c>
      <c r="AB45">
        <v>59.920999999999999</v>
      </c>
      <c r="AC45">
        <v>3</v>
      </c>
      <c r="AD45">
        <v>5</v>
      </c>
      <c r="AE45">
        <v>5</v>
      </c>
      <c r="AF45">
        <v>5</v>
      </c>
      <c r="AG45" s="2" t="s">
        <v>76</v>
      </c>
      <c r="AH45" s="2" t="s">
        <v>70</v>
      </c>
      <c r="AI45" s="2" t="s">
        <v>77</v>
      </c>
      <c r="AJ45" s="2" t="s">
        <v>77</v>
      </c>
      <c r="AK45" s="2" t="s">
        <v>70</v>
      </c>
      <c r="AL45" s="2" t="s">
        <v>90</v>
      </c>
    </row>
    <row r="46" spans="1:38" ht="48" x14ac:dyDescent="0.2">
      <c r="A46" s="1">
        <v>45000.668877314813</v>
      </c>
      <c r="B46" s="1">
        <v>45000.670162037037</v>
      </c>
      <c r="C46" s="2" t="s">
        <v>41</v>
      </c>
      <c r="D46" s="2" t="s">
        <v>134</v>
      </c>
      <c r="E46">
        <v>100</v>
      </c>
      <c r="F46">
        <v>110</v>
      </c>
      <c r="G46" s="2" t="s">
        <v>71</v>
      </c>
      <c r="H46" s="1">
        <v>45000.670167592594</v>
      </c>
      <c r="I46" s="2" t="s">
        <v>135</v>
      </c>
      <c r="J46" s="2" t="s">
        <v>70</v>
      </c>
      <c r="K46" s="2" t="s">
        <v>70</v>
      </c>
      <c r="L46" s="2" t="s">
        <v>70</v>
      </c>
      <c r="M46" s="2" t="s">
        <v>70</v>
      </c>
      <c r="N46">
        <v>49.463500000000003</v>
      </c>
      <c r="O46">
        <v>-122.822</v>
      </c>
      <c r="P46" s="2" t="s">
        <v>82</v>
      </c>
      <c r="Q46" s="2" t="s">
        <v>74</v>
      </c>
      <c r="R46" s="2" t="s">
        <v>75</v>
      </c>
      <c r="S46">
        <v>4</v>
      </c>
      <c r="T46">
        <v>4</v>
      </c>
      <c r="U46">
        <v>3</v>
      </c>
      <c r="V46" s="2" t="s">
        <v>70</v>
      </c>
      <c r="W46" s="2" t="s">
        <v>70</v>
      </c>
      <c r="X46" s="2" t="s">
        <v>70</v>
      </c>
      <c r="Y46" s="2" t="s">
        <v>70</v>
      </c>
      <c r="Z46">
        <v>4.101</v>
      </c>
      <c r="AA46">
        <v>21.510999999999999</v>
      </c>
      <c r="AB46">
        <v>21.655000000000001</v>
      </c>
      <c r="AC46">
        <v>4</v>
      </c>
      <c r="AD46">
        <v>4</v>
      </c>
      <c r="AE46">
        <v>4</v>
      </c>
      <c r="AF46">
        <v>3</v>
      </c>
      <c r="AG46" s="2" t="s">
        <v>83</v>
      </c>
      <c r="AH46" s="2" t="s">
        <v>70</v>
      </c>
      <c r="AI46" s="2" t="s">
        <v>77</v>
      </c>
      <c r="AJ46" s="2" t="s">
        <v>77</v>
      </c>
      <c r="AK46" s="2" t="s">
        <v>70</v>
      </c>
      <c r="AL46" s="2" t="s">
        <v>90</v>
      </c>
    </row>
    <row r="47" spans="1:38" ht="64" x14ac:dyDescent="0.2">
      <c r="A47" s="1">
        <v>45000.889791666668</v>
      </c>
      <c r="B47" s="1">
        <v>45000.891458333332</v>
      </c>
      <c r="C47" s="2" t="s">
        <v>41</v>
      </c>
      <c r="D47" s="2" t="s">
        <v>136</v>
      </c>
      <c r="E47">
        <v>100</v>
      </c>
      <c r="F47">
        <v>143</v>
      </c>
      <c r="G47" s="2" t="s">
        <v>71</v>
      </c>
      <c r="H47" s="1">
        <v>45000.891467199071</v>
      </c>
      <c r="I47" s="2" t="s">
        <v>137</v>
      </c>
      <c r="J47" s="2" t="s">
        <v>70</v>
      </c>
      <c r="K47" s="2" t="s">
        <v>70</v>
      </c>
      <c r="L47" s="2" t="s">
        <v>70</v>
      </c>
      <c r="M47" s="2" t="s">
        <v>70</v>
      </c>
      <c r="N47">
        <v>49.463500000000003</v>
      </c>
      <c r="O47">
        <v>-122.822</v>
      </c>
      <c r="P47" s="2" t="s">
        <v>82</v>
      </c>
      <c r="Q47" s="2" t="s">
        <v>74</v>
      </c>
      <c r="R47" s="2" t="s">
        <v>75</v>
      </c>
      <c r="S47">
        <v>1</v>
      </c>
      <c r="T47">
        <v>2</v>
      </c>
      <c r="U47">
        <v>2</v>
      </c>
      <c r="V47" s="2" t="s">
        <v>70</v>
      </c>
      <c r="W47" s="2" t="s">
        <v>70</v>
      </c>
      <c r="X47" s="2" t="s">
        <v>70</v>
      </c>
      <c r="Y47" s="2" t="s">
        <v>70</v>
      </c>
      <c r="Z47">
        <v>10.561999999999999</v>
      </c>
      <c r="AA47">
        <v>25.282</v>
      </c>
      <c r="AB47">
        <v>25.388999999999999</v>
      </c>
      <c r="AC47">
        <v>2</v>
      </c>
      <c r="AD47">
        <v>2</v>
      </c>
      <c r="AE47">
        <v>3</v>
      </c>
      <c r="AF47">
        <v>3</v>
      </c>
      <c r="AG47" s="2" t="s">
        <v>83</v>
      </c>
      <c r="AH47" s="2" t="s">
        <v>70</v>
      </c>
      <c r="AI47" s="2" t="s">
        <v>77</v>
      </c>
      <c r="AJ47" s="2" t="s">
        <v>78</v>
      </c>
      <c r="AK47" s="2" t="s">
        <v>138</v>
      </c>
      <c r="AL47" s="2" t="s">
        <v>70</v>
      </c>
    </row>
    <row r="48" spans="1:38" ht="48" x14ac:dyDescent="0.2">
      <c r="A48" s="1">
        <v>45001.511666666665</v>
      </c>
      <c r="B48" s="1">
        <v>45001.512592592589</v>
      </c>
      <c r="C48" s="2" t="s">
        <v>41</v>
      </c>
      <c r="D48" s="2" t="s">
        <v>144</v>
      </c>
      <c r="E48">
        <v>100</v>
      </c>
      <c r="F48">
        <v>79</v>
      </c>
      <c r="G48" s="2" t="s">
        <v>71</v>
      </c>
      <c r="H48" s="1">
        <v>45001.512606122684</v>
      </c>
      <c r="I48" s="2" t="s">
        <v>145</v>
      </c>
      <c r="J48" s="2" t="s">
        <v>70</v>
      </c>
      <c r="K48" s="2" t="s">
        <v>70</v>
      </c>
      <c r="L48" s="2" t="s">
        <v>70</v>
      </c>
      <c r="M48" s="2" t="s">
        <v>70</v>
      </c>
      <c r="N48">
        <v>49.463500000000003</v>
      </c>
      <c r="O48">
        <v>-122.822</v>
      </c>
      <c r="P48" s="2" t="s">
        <v>82</v>
      </c>
      <c r="Q48" s="2" t="s">
        <v>74</v>
      </c>
      <c r="R48" s="2" t="s">
        <v>75</v>
      </c>
      <c r="S48">
        <v>4</v>
      </c>
      <c r="T48">
        <v>5</v>
      </c>
      <c r="U48">
        <v>4</v>
      </c>
      <c r="V48" s="2" t="s">
        <v>70</v>
      </c>
      <c r="W48" s="2" t="s">
        <v>70</v>
      </c>
      <c r="X48" s="2" t="s">
        <v>70</v>
      </c>
      <c r="Y48" s="2" t="s">
        <v>70</v>
      </c>
      <c r="Z48">
        <v>0</v>
      </c>
      <c r="AA48">
        <v>0</v>
      </c>
      <c r="AB48">
        <v>38.99</v>
      </c>
      <c r="AC48">
        <v>0</v>
      </c>
      <c r="AD48">
        <v>3</v>
      </c>
      <c r="AE48">
        <v>3</v>
      </c>
      <c r="AF48">
        <v>3</v>
      </c>
      <c r="AG48" s="2" t="s">
        <v>76</v>
      </c>
      <c r="AH48" s="2" t="s">
        <v>70</v>
      </c>
      <c r="AI48" s="2" t="s">
        <v>77</v>
      </c>
      <c r="AJ48" s="2" t="s">
        <v>77</v>
      </c>
      <c r="AK48" s="2" t="s">
        <v>70</v>
      </c>
      <c r="AL48" s="2" t="s">
        <v>90</v>
      </c>
    </row>
    <row r="49" spans="1:38" ht="48" x14ac:dyDescent="0.2">
      <c r="A49" s="1">
        <v>45001.513414351852</v>
      </c>
      <c r="B49" s="1">
        <v>45001.514363425929</v>
      </c>
      <c r="C49" s="2" t="s">
        <v>41</v>
      </c>
      <c r="D49" s="2" t="s">
        <v>146</v>
      </c>
      <c r="E49">
        <v>100</v>
      </c>
      <c r="F49">
        <v>81</v>
      </c>
      <c r="G49" s="2" t="s">
        <v>71</v>
      </c>
      <c r="H49" s="1">
        <v>45001.514370659723</v>
      </c>
      <c r="I49" s="2" t="s">
        <v>147</v>
      </c>
      <c r="J49" s="2" t="s">
        <v>70</v>
      </c>
      <c r="K49" s="2" t="s">
        <v>70</v>
      </c>
      <c r="L49" s="2" t="s">
        <v>70</v>
      </c>
      <c r="M49" s="2" t="s">
        <v>70</v>
      </c>
      <c r="N49">
        <v>49.463500000000003</v>
      </c>
      <c r="O49">
        <v>-122.822</v>
      </c>
      <c r="P49" s="2" t="s">
        <v>82</v>
      </c>
      <c r="Q49" s="2" t="s">
        <v>74</v>
      </c>
      <c r="R49" s="2" t="s">
        <v>75</v>
      </c>
      <c r="S49">
        <v>2</v>
      </c>
      <c r="T49">
        <v>4</v>
      </c>
      <c r="U49">
        <v>3</v>
      </c>
      <c r="V49" s="2" t="s">
        <v>70</v>
      </c>
      <c r="W49" s="2" t="s">
        <v>70</v>
      </c>
      <c r="X49" s="2" t="s">
        <v>70</v>
      </c>
      <c r="Y49" s="2" t="s">
        <v>70</v>
      </c>
      <c r="Z49">
        <v>0</v>
      </c>
      <c r="AA49">
        <v>0</v>
      </c>
      <c r="AB49">
        <v>21.077999999999999</v>
      </c>
      <c r="AC49">
        <v>0</v>
      </c>
      <c r="AD49">
        <v>2</v>
      </c>
      <c r="AE49">
        <v>3</v>
      </c>
      <c r="AF49">
        <v>2</v>
      </c>
      <c r="AG49" s="2" t="s">
        <v>76</v>
      </c>
      <c r="AH49" s="2" t="s">
        <v>70</v>
      </c>
      <c r="AI49" s="2" t="s">
        <v>77</v>
      </c>
      <c r="AJ49" s="2" t="s">
        <v>77</v>
      </c>
      <c r="AK49" s="2" t="s">
        <v>70</v>
      </c>
      <c r="AL49" s="2" t="s">
        <v>90</v>
      </c>
    </row>
    <row r="50" spans="1:38" ht="48" x14ac:dyDescent="0.2">
      <c r="A50" s="1">
        <v>45001.53528935185</v>
      </c>
      <c r="B50" s="1">
        <v>45001.536111111112</v>
      </c>
      <c r="C50" s="2" t="s">
        <v>41</v>
      </c>
      <c r="D50" s="2" t="s">
        <v>153</v>
      </c>
      <c r="E50">
        <v>100</v>
      </c>
      <c r="F50">
        <v>70</v>
      </c>
      <c r="G50" s="2" t="s">
        <v>71</v>
      </c>
      <c r="H50" s="1">
        <v>45001.536120949073</v>
      </c>
      <c r="I50" s="2" t="s">
        <v>154</v>
      </c>
      <c r="J50" s="2" t="s">
        <v>70</v>
      </c>
      <c r="K50" s="2" t="s">
        <v>70</v>
      </c>
      <c r="L50" s="2" t="s">
        <v>70</v>
      </c>
      <c r="M50" s="2" t="s">
        <v>70</v>
      </c>
      <c r="N50">
        <v>49.248899999999999</v>
      </c>
      <c r="O50">
        <v>-122.7954</v>
      </c>
      <c r="P50" s="2" t="s">
        <v>82</v>
      </c>
      <c r="Q50" s="2" t="s">
        <v>74</v>
      </c>
      <c r="R50" s="2" t="s">
        <v>75</v>
      </c>
      <c r="S50">
        <v>2</v>
      </c>
      <c r="T50">
        <v>5</v>
      </c>
      <c r="U50">
        <v>3</v>
      </c>
      <c r="V50" s="2" t="s">
        <v>70</v>
      </c>
      <c r="W50" s="2" t="s">
        <v>70</v>
      </c>
      <c r="X50" s="2" t="s">
        <v>70</v>
      </c>
      <c r="Y50" s="2" t="s">
        <v>70</v>
      </c>
      <c r="Z50">
        <v>3.0950000000000002</v>
      </c>
      <c r="AA50">
        <v>8.1750000000000007</v>
      </c>
      <c r="AB50">
        <v>21.742999999999999</v>
      </c>
      <c r="AC50">
        <v>3</v>
      </c>
      <c r="AD50">
        <v>2</v>
      </c>
      <c r="AE50">
        <v>5</v>
      </c>
      <c r="AF50">
        <v>4</v>
      </c>
      <c r="AG50" s="2" t="s">
        <v>76</v>
      </c>
      <c r="AH50" s="2" t="s">
        <v>70</v>
      </c>
      <c r="AI50" s="2" t="s">
        <v>77</v>
      </c>
      <c r="AJ50" s="2" t="s">
        <v>78</v>
      </c>
      <c r="AK50" s="2" t="s">
        <v>155</v>
      </c>
      <c r="AL50" s="2" t="s">
        <v>70</v>
      </c>
    </row>
    <row r="51" spans="1:38" ht="176" x14ac:dyDescent="0.2">
      <c r="A51" s="1">
        <v>45001.854548611111</v>
      </c>
      <c r="B51" s="1">
        <v>45001.85565972222</v>
      </c>
      <c r="C51" s="2" t="s">
        <v>41</v>
      </c>
      <c r="D51" s="2" t="s">
        <v>156</v>
      </c>
      <c r="E51">
        <v>100</v>
      </c>
      <c r="F51">
        <v>96</v>
      </c>
      <c r="G51" s="2" t="s">
        <v>71</v>
      </c>
      <c r="H51" s="1">
        <v>45001.85567099537</v>
      </c>
      <c r="I51" s="2" t="s">
        <v>157</v>
      </c>
      <c r="J51" s="2" t="s">
        <v>70</v>
      </c>
      <c r="K51" s="2" t="s">
        <v>70</v>
      </c>
      <c r="L51" s="2" t="s">
        <v>70</v>
      </c>
      <c r="M51" s="2" t="s">
        <v>70</v>
      </c>
      <c r="N51">
        <v>49.098199999999999</v>
      </c>
      <c r="O51">
        <v>-123.0316</v>
      </c>
      <c r="P51" s="2" t="s">
        <v>82</v>
      </c>
      <c r="Q51" s="2" t="s">
        <v>74</v>
      </c>
      <c r="R51" s="2" t="s">
        <v>75</v>
      </c>
      <c r="S51">
        <v>1</v>
      </c>
      <c r="T51">
        <v>3</v>
      </c>
      <c r="U51">
        <v>3</v>
      </c>
      <c r="V51" s="2" t="s">
        <v>70</v>
      </c>
      <c r="W51" s="2" t="s">
        <v>70</v>
      </c>
      <c r="X51" s="2" t="s">
        <v>70</v>
      </c>
      <c r="Y51" s="2" t="s">
        <v>70</v>
      </c>
      <c r="Z51">
        <v>5.4189999999999996</v>
      </c>
      <c r="AA51">
        <v>20.893999999999998</v>
      </c>
      <c r="AB51">
        <v>20.917000000000002</v>
      </c>
      <c r="AC51">
        <v>6</v>
      </c>
      <c r="AD51">
        <v>1</v>
      </c>
      <c r="AE51">
        <v>3</v>
      </c>
      <c r="AF51">
        <v>2</v>
      </c>
      <c r="AG51" s="2" t="s">
        <v>83</v>
      </c>
      <c r="AH51" s="2" t="s">
        <v>70</v>
      </c>
      <c r="AI51" s="2" t="s">
        <v>77</v>
      </c>
      <c r="AJ51" s="2" t="s">
        <v>78</v>
      </c>
      <c r="AK51" s="2" t="s">
        <v>158</v>
      </c>
      <c r="AL51" s="2" t="s">
        <v>70</v>
      </c>
    </row>
    <row r="52" spans="1:38" ht="48" x14ac:dyDescent="0.2">
      <c r="A52" s="1">
        <v>45002.995150462964</v>
      </c>
      <c r="B52" s="1">
        <v>45002.995821759258</v>
      </c>
      <c r="C52" s="2" t="s">
        <v>41</v>
      </c>
      <c r="D52" s="2" t="s">
        <v>159</v>
      </c>
      <c r="E52">
        <v>100</v>
      </c>
      <c r="F52">
        <v>57</v>
      </c>
      <c r="G52" s="2" t="s">
        <v>71</v>
      </c>
      <c r="H52" s="1">
        <v>45002.995835254631</v>
      </c>
      <c r="I52" s="2" t="s">
        <v>163</v>
      </c>
      <c r="J52" s="2" t="s">
        <v>70</v>
      </c>
      <c r="K52" s="2" t="s">
        <v>70</v>
      </c>
      <c r="L52" s="2" t="s">
        <v>70</v>
      </c>
      <c r="M52" s="2" t="s">
        <v>70</v>
      </c>
      <c r="N52">
        <v>49.463500000000003</v>
      </c>
      <c r="O52">
        <v>-122.822</v>
      </c>
      <c r="P52" s="2" t="s">
        <v>82</v>
      </c>
      <c r="Q52" s="2" t="s">
        <v>74</v>
      </c>
      <c r="R52" s="2" t="s">
        <v>75</v>
      </c>
      <c r="S52">
        <v>1</v>
      </c>
      <c r="T52">
        <v>1</v>
      </c>
      <c r="U52">
        <v>1</v>
      </c>
      <c r="V52" s="2" t="s">
        <v>70</v>
      </c>
      <c r="W52" s="2" t="s">
        <v>70</v>
      </c>
      <c r="X52" s="2" t="s">
        <v>70</v>
      </c>
      <c r="Y52" s="2" t="s">
        <v>70</v>
      </c>
      <c r="Z52">
        <v>0</v>
      </c>
      <c r="AA52">
        <v>0</v>
      </c>
      <c r="AB52">
        <v>21.308</v>
      </c>
      <c r="AC52">
        <v>0</v>
      </c>
      <c r="AD52">
        <v>4</v>
      </c>
      <c r="AE52">
        <v>5</v>
      </c>
      <c r="AF52">
        <v>5</v>
      </c>
      <c r="AG52" s="2" t="s">
        <v>83</v>
      </c>
      <c r="AH52" s="2" t="s">
        <v>70</v>
      </c>
      <c r="AI52" s="2" t="s">
        <v>78</v>
      </c>
      <c r="AJ52" s="2" t="s">
        <v>77</v>
      </c>
      <c r="AK52" s="2" t="s">
        <v>70</v>
      </c>
      <c r="AL52" s="2" t="s">
        <v>90</v>
      </c>
    </row>
    <row r="53" spans="1:38" ht="48" x14ac:dyDescent="0.2">
      <c r="A53" s="1">
        <v>45002.995856481481</v>
      </c>
      <c r="B53" s="1">
        <v>45002.996527777781</v>
      </c>
      <c r="C53" s="2" t="s">
        <v>41</v>
      </c>
      <c r="D53" s="2" t="s">
        <v>159</v>
      </c>
      <c r="E53">
        <v>100</v>
      </c>
      <c r="F53">
        <v>57</v>
      </c>
      <c r="G53" s="2" t="s">
        <v>71</v>
      </c>
      <c r="H53" s="1">
        <v>45002.996544571761</v>
      </c>
      <c r="I53" s="2" t="s">
        <v>164</v>
      </c>
      <c r="J53" s="2" t="s">
        <v>70</v>
      </c>
      <c r="K53" s="2" t="s">
        <v>70</v>
      </c>
      <c r="L53" s="2" t="s">
        <v>70</v>
      </c>
      <c r="M53" s="2" t="s">
        <v>70</v>
      </c>
      <c r="N53">
        <v>49.463500000000003</v>
      </c>
      <c r="O53">
        <v>-122.822</v>
      </c>
      <c r="P53" s="2" t="s">
        <v>82</v>
      </c>
      <c r="Q53" s="2" t="s">
        <v>74</v>
      </c>
      <c r="R53" s="2" t="s">
        <v>75</v>
      </c>
      <c r="S53">
        <v>1</v>
      </c>
      <c r="T53">
        <v>1</v>
      </c>
      <c r="U53">
        <v>2</v>
      </c>
      <c r="V53" s="2" t="s">
        <v>70</v>
      </c>
      <c r="W53" s="2" t="s">
        <v>70</v>
      </c>
      <c r="X53" s="2" t="s">
        <v>70</v>
      </c>
      <c r="Y53" s="2" t="s">
        <v>70</v>
      </c>
      <c r="Z53">
        <v>0</v>
      </c>
      <c r="AA53">
        <v>0</v>
      </c>
      <c r="AB53">
        <v>21.297000000000001</v>
      </c>
      <c r="AC53">
        <v>0</v>
      </c>
      <c r="AD53">
        <v>2</v>
      </c>
      <c r="AE53">
        <v>2</v>
      </c>
      <c r="AF53">
        <v>3</v>
      </c>
      <c r="AG53" s="2" t="s">
        <v>83</v>
      </c>
      <c r="AH53" s="2" t="s">
        <v>70</v>
      </c>
      <c r="AI53" s="2" t="s">
        <v>78</v>
      </c>
      <c r="AJ53" s="2" t="s">
        <v>78</v>
      </c>
      <c r="AK53" s="2" t="s">
        <v>165</v>
      </c>
      <c r="AL53" s="2" t="s">
        <v>70</v>
      </c>
    </row>
    <row r="54" spans="1:38" ht="48" x14ac:dyDescent="0.2">
      <c r="A54" s="1">
        <v>45003.028344907405</v>
      </c>
      <c r="B54" s="1">
        <v>45003.032013888886</v>
      </c>
      <c r="C54" s="2" t="s">
        <v>41</v>
      </c>
      <c r="D54" s="2" t="s">
        <v>171</v>
      </c>
      <c r="E54">
        <v>100</v>
      </c>
      <c r="F54">
        <v>317</v>
      </c>
      <c r="G54" s="2" t="s">
        <v>71</v>
      </c>
      <c r="H54" s="1">
        <v>45003.032025034721</v>
      </c>
      <c r="I54" s="2" t="s">
        <v>172</v>
      </c>
      <c r="J54" s="2" t="s">
        <v>70</v>
      </c>
      <c r="K54" s="2" t="s">
        <v>70</v>
      </c>
      <c r="L54" s="2" t="s">
        <v>70</v>
      </c>
      <c r="M54" s="2" t="s">
        <v>70</v>
      </c>
      <c r="N54">
        <v>22.2578</v>
      </c>
      <c r="O54">
        <v>114.1657</v>
      </c>
      <c r="P54" s="2" t="s">
        <v>82</v>
      </c>
      <c r="Q54" s="2" t="s">
        <v>74</v>
      </c>
      <c r="R54" s="2" t="s">
        <v>75</v>
      </c>
      <c r="S54">
        <v>2</v>
      </c>
      <c r="T54">
        <v>4</v>
      </c>
      <c r="U54">
        <v>4</v>
      </c>
      <c r="V54" s="2" t="s">
        <v>70</v>
      </c>
      <c r="W54" s="2" t="s">
        <v>70</v>
      </c>
      <c r="X54" s="2" t="s">
        <v>70</v>
      </c>
      <c r="Y54" s="2" t="s">
        <v>70</v>
      </c>
      <c r="Z54">
        <v>0</v>
      </c>
      <c r="AA54">
        <v>0</v>
      </c>
      <c r="AB54">
        <v>21.097999999999999</v>
      </c>
      <c r="AC54">
        <v>0</v>
      </c>
      <c r="AD54">
        <v>2</v>
      </c>
      <c r="AE54">
        <v>4</v>
      </c>
      <c r="AF54">
        <v>4</v>
      </c>
      <c r="AG54" s="2" t="s">
        <v>76</v>
      </c>
      <c r="AH54" s="2" t="s">
        <v>70</v>
      </c>
      <c r="AI54" s="2" t="s">
        <v>78</v>
      </c>
      <c r="AJ54" s="2" t="s">
        <v>77</v>
      </c>
      <c r="AK54" s="2" t="s">
        <v>70</v>
      </c>
      <c r="AL54" s="2" t="s">
        <v>173</v>
      </c>
    </row>
    <row r="55" spans="1:38" ht="112" x14ac:dyDescent="0.2">
      <c r="A55" s="1">
        <v>45005.435868055552</v>
      </c>
      <c r="B55" s="1">
        <v>45005.437199074076</v>
      </c>
      <c r="C55" s="2" t="s">
        <v>41</v>
      </c>
      <c r="D55" s="2" t="s">
        <v>174</v>
      </c>
      <c r="E55">
        <v>100</v>
      </c>
      <c r="F55">
        <v>115</v>
      </c>
      <c r="G55" s="2" t="s">
        <v>71</v>
      </c>
      <c r="H55" s="1">
        <v>45005.437216006947</v>
      </c>
      <c r="I55" s="2" t="s">
        <v>175</v>
      </c>
      <c r="J55" s="2" t="s">
        <v>70</v>
      </c>
      <c r="K55" s="2" t="s">
        <v>70</v>
      </c>
      <c r="L55" s="2" t="s">
        <v>70</v>
      </c>
      <c r="M55" s="2" t="s">
        <v>70</v>
      </c>
      <c r="N55">
        <v>49.2958</v>
      </c>
      <c r="O55">
        <v>-123.14100000000001</v>
      </c>
      <c r="P55" s="2" t="s">
        <v>82</v>
      </c>
      <c r="Q55" s="2" t="s">
        <v>74</v>
      </c>
      <c r="R55" s="2" t="s">
        <v>75</v>
      </c>
      <c r="S55">
        <v>2</v>
      </c>
      <c r="T55">
        <v>4</v>
      </c>
      <c r="U55">
        <v>4</v>
      </c>
      <c r="V55" s="2" t="s">
        <v>70</v>
      </c>
      <c r="W55" s="2" t="s">
        <v>70</v>
      </c>
      <c r="X55" s="2" t="s">
        <v>70</v>
      </c>
      <c r="Y55" s="2" t="s">
        <v>70</v>
      </c>
      <c r="Z55">
        <v>0</v>
      </c>
      <c r="AA55">
        <v>0</v>
      </c>
      <c r="AB55">
        <v>30.318999999999999</v>
      </c>
      <c r="AC55">
        <v>0</v>
      </c>
      <c r="AD55">
        <v>2</v>
      </c>
      <c r="AE55">
        <v>4</v>
      </c>
      <c r="AF55">
        <v>4</v>
      </c>
      <c r="AG55" s="2" t="s">
        <v>76</v>
      </c>
      <c r="AH55" s="2" t="s">
        <v>70</v>
      </c>
      <c r="AI55" s="2" t="s">
        <v>77</v>
      </c>
      <c r="AJ55" s="2" t="s">
        <v>78</v>
      </c>
      <c r="AK55" s="2" t="s">
        <v>176</v>
      </c>
      <c r="AL55" s="2" t="s">
        <v>70</v>
      </c>
    </row>
    <row r="56" spans="1:38" ht="48" x14ac:dyDescent="0.2">
      <c r="A56" s="1">
        <v>45005.459374999999</v>
      </c>
      <c r="B56" s="1">
        <v>45005.460196759261</v>
      </c>
      <c r="C56" s="2" t="s">
        <v>41</v>
      </c>
      <c r="D56" s="2" t="s">
        <v>177</v>
      </c>
      <c r="E56">
        <v>100</v>
      </c>
      <c r="F56">
        <v>71</v>
      </c>
      <c r="G56" s="2" t="s">
        <v>71</v>
      </c>
      <c r="H56" s="1">
        <v>45005.460211006946</v>
      </c>
      <c r="I56" s="2" t="s">
        <v>178</v>
      </c>
      <c r="J56" s="2" t="s">
        <v>70</v>
      </c>
      <c r="K56" s="2" t="s">
        <v>70</v>
      </c>
      <c r="L56" s="2" t="s">
        <v>70</v>
      </c>
      <c r="M56" s="2" t="s">
        <v>70</v>
      </c>
      <c r="N56">
        <v>47.6633</v>
      </c>
      <c r="O56">
        <v>-52.727899999999998</v>
      </c>
      <c r="P56" s="2" t="s">
        <v>82</v>
      </c>
      <c r="Q56" s="2" t="s">
        <v>74</v>
      </c>
      <c r="R56" s="2" t="s">
        <v>75</v>
      </c>
      <c r="S56">
        <v>3</v>
      </c>
      <c r="T56">
        <v>5</v>
      </c>
      <c r="U56">
        <v>5</v>
      </c>
      <c r="V56" s="2" t="s">
        <v>70</v>
      </c>
      <c r="W56" s="2" t="s">
        <v>70</v>
      </c>
      <c r="X56" s="2" t="s">
        <v>70</v>
      </c>
      <c r="Y56" s="2" t="s">
        <v>70</v>
      </c>
      <c r="Z56">
        <v>2.9340000000000002</v>
      </c>
      <c r="AA56">
        <v>17.439</v>
      </c>
      <c r="AB56">
        <v>22.001000000000001</v>
      </c>
      <c r="AC56">
        <v>3</v>
      </c>
      <c r="AD56">
        <v>4</v>
      </c>
      <c r="AE56">
        <v>5</v>
      </c>
      <c r="AF56">
        <v>5</v>
      </c>
      <c r="AG56" s="2" t="s">
        <v>76</v>
      </c>
      <c r="AH56" s="2" t="s">
        <v>70</v>
      </c>
      <c r="AI56" s="2" t="s">
        <v>77</v>
      </c>
      <c r="AJ56" s="2" t="s">
        <v>77</v>
      </c>
      <c r="AK56" s="2" t="s">
        <v>70</v>
      </c>
      <c r="AL56" s="2" t="s">
        <v>90</v>
      </c>
    </row>
    <row r="57" spans="1:38" ht="48" x14ac:dyDescent="0.2">
      <c r="A57" s="1">
        <v>44998.703796296293</v>
      </c>
      <c r="B57" s="1">
        <v>44998.703865740739</v>
      </c>
      <c r="C57" s="2" t="s">
        <v>41</v>
      </c>
      <c r="D57" s="2" t="s">
        <v>182</v>
      </c>
      <c r="E57">
        <v>8</v>
      </c>
      <c r="F57">
        <v>5</v>
      </c>
      <c r="G57" s="2" t="s">
        <v>183</v>
      </c>
      <c r="H57" s="1">
        <v>45005.703944768517</v>
      </c>
      <c r="I57" s="2" t="s">
        <v>184</v>
      </c>
      <c r="J57" s="2" t="s">
        <v>70</v>
      </c>
      <c r="K57" s="2" t="s">
        <v>70</v>
      </c>
      <c r="L57" s="2" t="s">
        <v>70</v>
      </c>
      <c r="M57" s="2" t="s">
        <v>70</v>
      </c>
      <c r="N57" s="2" t="s">
        <v>70</v>
      </c>
      <c r="O57" s="2" t="s">
        <v>70</v>
      </c>
      <c r="P57" s="2" t="s">
        <v>82</v>
      </c>
      <c r="Q57" s="2" t="s">
        <v>74</v>
      </c>
      <c r="R57" s="2" t="s">
        <v>75</v>
      </c>
      <c r="S57" s="2" t="s">
        <v>70</v>
      </c>
      <c r="T57" s="2" t="s">
        <v>70</v>
      </c>
      <c r="U57" s="2" t="s">
        <v>70</v>
      </c>
      <c r="V57" s="2" t="s">
        <v>70</v>
      </c>
      <c r="W57" s="2" t="s">
        <v>70</v>
      </c>
      <c r="X57" s="2" t="s">
        <v>70</v>
      </c>
      <c r="Y57" s="2" t="s">
        <v>70</v>
      </c>
      <c r="Z57" s="2" t="s">
        <v>70</v>
      </c>
      <c r="AA57" s="2" t="s">
        <v>70</v>
      </c>
      <c r="AB57" s="2" t="s">
        <v>70</v>
      </c>
      <c r="AC57" s="2" t="s">
        <v>70</v>
      </c>
      <c r="AD57" s="2" t="s">
        <v>70</v>
      </c>
      <c r="AE57" s="2" t="s">
        <v>70</v>
      </c>
      <c r="AF57" s="2" t="s">
        <v>70</v>
      </c>
      <c r="AG57" s="2" t="s">
        <v>70</v>
      </c>
      <c r="AH57" s="2" t="s">
        <v>70</v>
      </c>
      <c r="AI57" s="2" t="s">
        <v>70</v>
      </c>
      <c r="AJ57" s="2" t="s">
        <v>70</v>
      </c>
      <c r="AK57" s="2" t="s">
        <v>70</v>
      </c>
      <c r="AL57" s="2" t="s">
        <v>70</v>
      </c>
    </row>
    <row r="58" spans="1:38" ht="48" x14ac:dyDescent="0.2">
      <c r="A58" s="1">
        <v>44998.796064814815</v>
      </c>
      <c r="B58" s="1">
        <v>44998.796412037038</v>
      </c>
      <c r="C58" s="2" t="s">
        <v>41</v>
      </c>
      <c r="D58" s="2" t="s">
        <v>185</v>
      </c>
      <c r="E58">
        <v>8</v>
      </c>
      <c r="F58">
        <v>29</v>
      </c>
      <c r="G58" s="2" t="s">
        <v>183</v>
      </c>
      <c r="H58" s="1">
        <v>45005.796468136577</v>
      </c>
      <c r="I58" s="2" t="s">
        <v>186</v>
      </c>
      <c r="J58" s="2" t="s">
        <v>70</v>
      </c>
      <c r="K58" s="2" t="s">
        <v>70</v>
      </c>
      <c r="L58" s="2" t="s">
        <v>70</v>
      </c>
      <c r="M58" s="2" t="s">
        <v>70</v>
      </c>
      <c r="N58" s="2" t="s">
        <v>70</v>
      </c>
      <c r="O58" s="2" t="s">
        <v>70</v>
      </c>
      <c r="P58" s="2" t="s">
        <v>82</v>
      </c>
      <c r="Q58" s="2" t="s">
        <v>74</v>
      </c>
      <c r="R58" s="2" t="s">
        <v>75</v>
      </c>
      <c r="S58" s="2" t="s">
        <v>70</v>
      </c>
      <c r="T58" s="2" t="s">
        <v>70</v>
      </c>
      <c r="U58" s="2" t="s">
        <v>70</v>
      </c>
      <c r="V58" s="2" t="s">
        <v>70</v>
      </c>
      <c r="W58" s="2" t="s">
        <v>70</v>
      </c>
      <c r="X58" s="2" t="s">
        <v>70</v>
      </c>
      <c r="Y58" s="2" t="s">
        <v>70</v>
      </c>
      <c r="Z58" s="2" t="s">
        <v>70</v>
      </c>
      <c r="AA58" s="2" t="s">
        <v>70</v>
      </c>
      <c r="AB58" s="2" t="s">
        <v>70</v>
      </c>
      <c r="AC58" s="2" t="s">
        <v>70</v>
      </c>
      <c r="AD58" s="2" t="s">
        <v>70</v>
      </c>
      <c r="AE58" s="2" t="s">
        <v>70</v>
      </c>
      <c r="AF58" s="2" t="s">
        <v>70</v>
      </c>
      <c r="AG58" s="2" t="s">
        <v>70</v>
      </c>
      <c r="AH58" s="2" t="s">
        <v>70</v>
      </c>
      <c r="AI58" s="2" t="s">
        <v>70</v>
      </c>
      <c r="AJ58" s="2" t="s">
        <v>70</v>
      </c>
      <c r="AK58" s="2" t="s">
        <v>70</v>
      </c>
      <c r="AL58" s="2" t="s">
        <v>70</v>
      </c>
    </row>
    <row r="59" spans="1:38" ht="48" x14ac:dyDescent="0.2">
      <c r="A59" s="1">
        <v>45006.482928240737</v>
      </c>
      <c r="B59" s="1">
        <v>45006.483749999999</v>
      </c>
      <c r="C59" s="2" t="s">
        <v>41</v>
      </c>
      <c r="D59" s="2" t="s">
        <v>187</v>
      </c>
      <c r="E59">
        <v>100</v>
      </c>
      <c r="F59">
        <v>70</v>
      </c>
      <c r="G59" s="2" t="s">
        <v>71</v>
      </c>
      <c r="H59" s="1">
        <v>45006.483778055554</v>
      </c>
      <c r="I59" s="2" t="s">
        <v>188</v>
      </c>
      <c r="J59" s="2" t="s">
        <v>70</v>
      </c>
      <c r="K59" s="2" t="s">
        <v>70</v>
      </c>
      <c r="L59" s="2" t="s">
        <v>70</v>
      </c>
      <c r="M59" s="2" t="s">
        <v>70</v>
      </c>
      <c r="N59">
        <v>28.634399999999999</v>
      </c>
      <c r="O59">
        <v>-81.622100000000003</v>
      </c>
      <c r="P59" s="2" t="s">
        <v>82</v>
      </c>
      <c r="Q59" s="2" t="s">
        <v>74</v>
      </c>
      <c r="R59" s="2" t="s">
        <v>75</v>
      </c>
      <c r="S59">
        <v>5</v>
      </c>
      <c r="T59">
        <v>5</v>
      </c>
      <c r="U59">
        <v>5</v>
      </c>
      <c r="V59" s="2" t="s">
        <v>70</v>
      </c>
      <c r="W59" s="2" t="s">
        <v>70</v>
      </c>
      <c r="X59" s="2" t="s">
        <v>70</v>
      </c>
      <c r="Y59" s="2" t="s">
        <v>70</v>
      </c>
      <c r="Z59">
        <v>11.292999999999999</v>
      </c>
      <c r="AA59">
        <v>21.821000000000002</v>
      </c>
      <c r="AB59">
        <v>22.33</v>
      </c>
      <c r="AC59">
        <v>14</v>
      </c>
      <c r="AD59">
        <v>5</v>
      </c>
      <c r="AE59">
        <v>5</v>
      </c>
      <c r="AF59">
        <v>5</v>
      </c>
      <c r="AG59" s="2" t="s">
        <v>83</v>
      </c>
      <c r="AH59" s="2" t="s">
        <v>70</v>
      </c>
      <c r="AI59" s="2" t="s">
        <v>78</v>
      </c>
      <c r="AJ59" s="2" t="s">
        <v>77</v>
      </c>
      <c r="AK59" s="2" t="s">
        <v>70</v>
      </c>
      <c r="AL59" s="2" t="s">
        <v>173</v>
      </c>
    </row>
    <row r="60" spans="1:38" ht="192" x14ac:dyDescent="0.2">
      <c r="A60" s="1">
        <v>45006.496319444443</v>
      </c>
      <c r="B60" s="1">
        <v>45006.497685185182</v>
      </c>
      <c r="C60" s="2" t="s">
        <v>41</v>
      </c>
      <c r="D60" s="2" t="s">
        <v>192</v>
      </c>
      <c r="E60">
        <v>100</v>
      </c>
      <c r="F60">
        <v>117</v>
      </c>
      <c r="G60" s="2" t="s">
        <v>71</v>
      </c>
      <c r="H60" s="1">
        <v>45006.497695879632</v>
      </c>
      <c r="I60" s="2" t="s">
        <v>193</v>
      </c>
      <c r="J60" s="2" t="s">
        <v>70</v>
      </c>
      <c r="K60" s="2" t="s">
        <v>70</v>
      </c>
      <c r="L60" s="2" t="s">
        <v>70</v>
      </c>
      <c r="M60" s="2" t="s">
        <v>70</v>
      </c>
      <c r="N60">
        <v>21.3629</v>
      </c>
      <c r="O60">
        <v>-157.87270000000001</v>
      </c>
      <c r="P60" s="2" t="s">
        <v>82</v>
      </c>
      <c r="Q60" s="2" t="s">
        <v>74</v>
      </c>
      <c r="R60" s="2" t="s">
        <v>75</v>
      </c>
      <c r="S60">
        <v>1</v>
      </c>
      <c r="T60">
        <v>3</v>
      </c>
      <c r="U60">
        <v>3</v>
      </c>
      <c r="V60" s="2" t="s">
        <v>70</v>
      </c>
      <c r="W60" s="2" t="s">
        <v>70</v>
      </c>
      <c r="X60" s="2" t="s">
        <v>70</v>
      </c>
      <c r="Y60" s="2" t="s">
        <v>70</v>
      </c>
      <c r="Z60">
        <v>2.2799999999999998</v>
      </c>
      <c r="AA60">
        <v>21.236999999999998</v>
      </c>
      <c r="AB60">
        <v>22.061</v>
      </c>
      <c r="AC60">
        <v>6</v>
      </c>
      <c r="AD60">
        <v>1</v>
      </c>
      <c r="AE60">
        <v>3</v>
      </c>
      <c r="AF60">
        <v>3</v>
      </c>
      <c r="AG60" s="2" t="s">
        <v>83</v>
      </c>
      <c r="AH60" s="2" t="s">
        <v>70</v>
      </c>
      <c r="AI60" s="2" t="s">
        <v>78</v>
      </c>
      <c r="AJ60" s="2" t="s">
        <v>78</v>
      </c>
      <c r="AK60" s="2" t="s">
        <v>194</v>
      </c>
      <c r="AL60" s="2" t="s">
        <v>70</v>
      </c>
    </row>
    <row r="61" spans="1:38" ht="64" x14ac:dyDescent="0.2">
      <c r="A61" s="1">
        <v>45006.508611111109</v>
      </c>
      <c r="B61" s="1">
        <v>45006.510069444441</v>
      </c>
      <c r="C61" s="2" t="s">
        <v>41</v>
      </c>
      <c r="D61" s="2" t="s">
        <v>197</v>
      </c>
      <c r="E61">
        <v>100</v>
      </c>
      <c r="F61">
        <v>126</v>
      </c>
      <c r="G61" s="2" t="s">
        <v>71</v>
      </c>
      <c r="H61" s="1">
        <v>45006.510076944447</v>
      </c>
      <c r="I61" s="2" t="s">
        <v>198</v>
      </c>
      <c r="J61" s="2" t="s">
        <v>70</v>
      </c>
      <c r="K61" s="2" t="s">
        <v>70</v>
      </c>
      <c r="L61" s="2" t="s">
        <v>70</v>
      </c>
      <c r="M61" s="2" t="s">
        <v>70</v>
      </c>
      <c r="N61">
        <v>49.244999999999997</v>
      </c>
      <c r="O61">
        <v>-123.1337</v>
      </c>
      <c r="P61" s="2" t="s">
        <v>82</v>
      </c>
      <c r="Q61" s="2" t="s">
        <v>74</v>
      </c>
      <c r="R61" s="2" t="s">
        <v>75</v>
      </c>
      <c r="S61">
        <v>1</v>
      </c>
      <c r="T61">
        <v>1</v>
      </c>
      <c r="U61">
        <v>3</v>
      </c>
      <c r="V61" s="2" t="s">
        <v>70</v>
      </c>
      <c r="W61" s="2" t="s">
        <v>70</v>
      </c>
      <c r="X61" s="2" t="s">
        <v>70</v>
      </c>
      <c r="Y61" s="2" t="s">
        <v>70</v>
      </c>
      <c r="Z61">
        <v>3.4470000000000001</v>
      </c>
      <c r="AA61">
        <v>20.448</v>
      </c>
      <c r="AB61">
        <v>21.05</v>
      </c>
      <c r="AC61">
        <v>3</v>
      </c>
      <c r="AD61">
        <v>1</v>
      </c>
      <c r="AE61">
        <v>1</v>
      </c>
      <c r="AF61">
        <v>1</v>
      </c>
      <c r="AG61" s="2" t="s">
        <v>83</v>
      </c>
      <c r="AH61" s="2" t="s">
        <v>70</v>
      </c>
      <c r="AI61" s="2" t="s">
        <v>77</v>
      </c>
      <c r="AJ61" s="2" t="s">
        <v>78</v>
      </c>
      <c r="AK61" s="2" t="s">
        <v>199</v>
      </c>
      <c r="AL61" s="2" t="s">
        <v>70</v>
      </c>
    </row>
    <row r="62" spans="1:38" ht="48" x14ac:dyDescent="0.2">
      <c r="A62" s="1">
        <v>45006.508981481478</v>
      </c>
      <c r="B62" s="1">
        <v>45006.51021990741</v>
      </c>
      <c r="C62" s="2" t="s">
        <v>41</v>
      </c>
      <c r="D62" s="2" t="s">
        <v>203</v>
      </c>
      <c r="E62">
        <v>100</v>
      </c>
      <c r="F62">
        <v>106</v>
      </c>
      <c r="G62" s="2" t="s">
        <v>71</v>
      </c>
      <c r="H62" s="1">
        <v>45006.510230844906</v>
      </c>
      <c r="I62" s="2" t="s">
        <v>204</v>
      </c>
      <c r="J62" s="2" t="s">
        <v>70</v>
      </c>
      <c r="K62" s="2" t="s">
        <v>70</v>
      </c>
      <c r="L62" s="2" t="s">
        <v>70</v>
      </c>
      <c r="M62" s="2" t="s">
        <v>70</v>
      </c>
      <c r="N62">
        <v>49.463500000000003</v>
      </c>
      <c r="O62">
        <v>-122.822</v>
      </c>
      <c r="P62" s="2" t="s">
        <v>82</v>
      </c>
      <c r="Q62" s="2" t="s">
        <v>74</v>
      </c>
      <c r="R62" s="2" t="s">
        <v>75</v>
      </c>
      <c r="S62">
        <v>2</v>
      </c>
      <c r="T62">
        <v>4</v>
      </c>
      <c r="U62">
        <v>3</v>
      </c>
      <c r="V62" s="2" t="s">
        <v>70</v>
      </c>
      <c r="W62" s="2" t="s">
        <v>70</v>
      </c>
      <c r="X62" s="2" t="s">
        <v>70</v>
      </c>
      <c r="Y62" s="2" t="s">
        <v>70</v>
      </c>
      <c r="Z62">
        <v>25.545999999999999</v>
      </c>
      <c r="AA62">
        <v>25.545999999999999</v>
      </c>
      <c r="AB62">
        <v>28.794</v>
      </c>
      <c r="AC62">
        <v>1</v>
      </c>
      <c r="AD62">
        <v>2</v>
      </c>
      <c r="AE62">
        <v>4</v>
      </c>
      <c r="AF62">
        <v>3</v>
      </c>
      <c r="AG62" s="2" t="s">
        <v>83</v>
      </c>
      <c r="AH62" s="2" t="s">
        <v>70</v>
      </c>
      <c r="AI62" s="2" t="s">
        <v>77</v>
      </c>
      <c r="AJ62" s="2" t="s">
        <v>78</v>
      </c>
      <c r="AK62" s="2" t="s">
        <v>205</v>
      </c>
      <c r="AL62" s="2" t="s">
        <v>70</v>
      </c>
    </row>
    <row r="63" spans="1:38" ht="48" x14ac:dyDescent="0.2">
      <c r="A63" s="1">
        <v>45006.508738425924</v>
      </c>
      <c r="B63" s="1">
        <v>45006.51048611111</v>
      </c>
      <c r="C63" s="2" t="s">
        <v>41</v>
      </c>
      <c r="D63" s="2" t="s">
        <v>206</v>
      </c>
      <c r="E63">
        <v>100</v>
      </c>
      <c r="F63">
        <v>151</v>
      </c>
      <c r="G63" s="2" t="s">
        <v>71</v>
      </c>
      <c r="H63" s="1">
        <v>45006.510496215276</v>
      </c>
      <c r="I63" s="2" t="s">
        <v>207</v>
      </c>
      <c r="J63" s="2" t="s">
        <v>70</v>
      </c>
      <c r="K63" s="2" t="s">
        <v>70</v>
      </c>
      <c r="L63" s="2" t="s">
        <v>70</v>
      </c>
      <c r="M63" s="2" t="s">
        <v>70</v>
      </c>
      <c r="N63">
        <v>49.463500000000003</v>
      </c>
      <c r="O63">
        <v>-122.822</v>
      </c>
      <c r="P63" s="2" t="s">
        <v>82</v>
      </c>
      <c r="Q63" s="2" t="s">
        <v>74</v>
      </c>
      <c r="R63" s="2" t="s">
        <v>75</v>
      </c>
      <c r="S63">
        <v>2</v>
      </c>
      <c r="T63">
        <v>2</v>
      </c>
      <c r="U63">
        <v>3</v>
      </c>
      <c r="V63" s="2" t="s">
        <v>70</v>
      </c>
      <c r="W63" s="2" t="s">
        <v>70</v>
      </c>
      <c r="X63" s="2" t="s">
        <v>70</v>
      </c>
      <c r="Y63" s="2" t="s">
        <v>70</v>
      </c>
      <c r="Z63">
        <v>0</v>
      </c>
      <c r="AA63">
        <v>0</v>
      </c>
      <c r="AB63">
        <v>31.422999999999998</v>
      </c>
      <c r="AC63">
        <v>0</v>
      </c>
      <c r="AD63">
        <v>2</v>
      </c>
      <c r="AE63">
        <v>2</v>
      </c>
      <c r="AF63">
        <v>3</v>
      </c>
      <c r="AG63" s="2" t="s">
        <v>83</v>
      </c>
      <c r="AH63" s="2" t="s">
        <v>70</v>
      </c>
      <c r="AI63" s="2" t="s">
        <v>77</v>
      </c>
      <c r="AJ63" s="2" t="s">
        <v>78</v>
      </c>
      <c r="AK63" s="2" t="s">
        <v>208</v>
      </c>
      <c r="AL63" s="2" t="s">
        <v>70</v>
      </c>
    </row>
    <row r="64" spans="1:38" ht="128" x14ac:dyDescent="0.2">
      <c r="A64" s="1">
        <v>45006.508877314816</v>
      </c>
      <c r="B64" s="1">
        <v>45006.511655092596</v>
      </c>
      <c r="C64" s="2" t="s">
        <v>41</v>
      </c>
      <c r="D64" s="2" t="s">
        <v>215</v>
      </c>
      <c r="E64">
        <v>100</v>
      </c>
      <c r="F64">
        <v>239</v>
      </c>
      <c r="G64" s="2" t="s">
        <v>71</v>
      </c>
      <c r="H64" s="1">
        <v>45006.511662280092</v>
      </c>
      <c r="I64" s="2" t="s">
        <v>216</v>
      </c>
      <c r="J64" s="2" t="s">
        <v>70</v>
      </c>
      <c r="K64" s="2" t="s">
        <v>70</v>
      </c>
      <c r="L64" s="2" t="s">
        <v>70</v>
      </c>
      <c r="M64" s="2" t="s">
        <v>70</v>
      </c>
      <c r="N64">
        <v>49.257399999999997</v>
      </c>
      <c r="O64">
        <v>-123.03189999999999</v>
      </c>
      <c r="P64" s="2" t="s">
        <v>82</v>
      </c>
      <c r="Q64" s="2" t="s">
        <v>74</v>
      </c>
      <c r="R64" s="2" t="s">
        <v>75</v>
      </c>
      <c r="S64">
        <v>4</v>
      </c>
      <c r="T64">
        <v>4</v>
      </c>
      <c r="U64">
        <v>4</v>
      </c>
      <c r="V64" s="2" t="s">
        <v>70</v>
      </c>
      <c r="W64" s="2" t="s">
        <v>70</v>
      </c>
      <c r="X64" s="2" t="s">
        <v>70</v>
      </c>
      <c r="Y64" s="2" t="s">
        <v>70</v>
      </c>
      <c r="Z64">
        <v>8.8949999999999996</v>
      </c>
      <c r="AA64">
        <v>8.8949999999999996</v>
      </c>
      <c r="AB64">
        <v>24.382000000000001</v>
      </c>
      <c r="AC64">
        <v>1</v>
      </c>
      <c r="AD64">
        <v>4</v>
      </c>
      <c r="AE64">
        <v>4</v>
      </c>
      <c r="AF64">
        <v>3</v>
      </c>
      <c r="AG64" s="2" t="s">
        <v>83</v>
      </c>
      <c r="AH64" s="2" t="s">
        <v>70</v>
      </c>
      <c r="AI64" s="2" t="s">
        <v>77</v>
      </c>
      <c r="AJ64" s="2" t="s">
        <v>78</v>
      </c>
      <c r="AK64" s="2" t="s">
        <v>217</v>
      </c>
      <c r="AL64" s="2" t="s">
        <v>70</v>
      </c>
    </row>
    <row r="65" spans="1:38" ht="409.6" x14ac:dyDescent="0.2">
      <c r="A65" s="1">
        <v>45006.516921296294</v>
      </c>
      <c r="B65" s="1">
        <v>45006.518819444442</v>
      </c>
      <c r="C65" s="2" t="s">
        <v>41</v>
      </c>
      <c r="D65" s="2" t="s">
        <v>221</v>
      </c>
      <c r="E65">
        <v>100</v>
      </c>
      <c r="F65">
        <v>164</v>
      </c>
      <c r="G65" s="2" t="s">
        <v>71</v>
      </c>
      <c r="H65" s="1">
        <v>45006.518835208335</v>
      </c>
      <c r="I65" s="2" t="s">
        <v>222</v>
      </c>
      <c r="J65" s="2" t="s">
        <v>70</v>
      </c>
      <c r="K65" s="2" t="s">
        <v>70</v>
      </c>
      <c r="L65" s="2" t="s">
        <v>70</v>
      </c>
      <c r="M65" s="2" t="s">
        <v>70</v>
      </c>
      <c r="N65">
        <v>59.954999999999998</v>
      </c>
      <c r="O65">
        <v>10.859</v>
      </c>
      <c r="P65" s="2" t="s">
        <v>82</v>
      </c>
      <c r="Q65" s="2" t="s">
        <v>74</v>
      </c>
      <c r="R65" s="2" t="s">
        <v>75</v>
      </c>
      <c r="S65">
        <v>1</v>
      </c>
      <c r="T65">
        <v>5</v>
      </c>
      <c r="U65">
        <v>5</v>
      </c>
      <c r="V65" s="2" t="s">
        <v>70</v>
      </c>
      <c r="W65" s="2" t="s">
        <v>70</v>
      </c>
      <c r="X65" s="2" t="s">
        <v>70</v>
      </c>
      <c r="Y65" s="2" t="s">
        <v>70</v>
      </c>
      <c r="Z65">
        <v>4.6980000000000004</v>
      </c>
      <c r="AA65">
        <v>18.914999999999999</v>
      </c>
      <c r="AB65">
        <v>21.282</v>
      </c>
      <c r="AC65">
        <v>3</v>
      </c>
      <c r="AD65">
        <v>1</v>
      </c>
      <c r="AE65">
        <v>5</v>
      </c>
      <c r="AF65">
        <v>5</v>
      </c>
      <c r="AG65" s="2" t="s">
        <v>83</v>
      </c>
      <c r="AH65" s="2" t="s">
        <v>70</v>
      </c>
      <c r="AI65" s="2" t="s">
        <v>78</v>
      </c>
      <c r="AJ65" s="2" t="s">
        <v>78</v>
      </c>
      <c r="AK65" s="2" t="s">
        <v>223</v>
      </c>
      <c r="AL65" s="2" t="s">
        <v>70</v>
      </c>
    </row>
    <row r="66" spans="1:38" ht="48" x14ac:dyDescent="0.2">
      <c r="A66" s="1">
        <v>45006.525312500002</v>
      </c>
      <c r="B66" s="1">
        <v>45006.526319444441</v>
      </c>
      <c r="C66" s="2" t="s">
        <v>41</v>
      </c>
      <c r="D66" s="2" t="s">
        <v>229</v>
      </c>
      <c r="E66">
        <v>100</v>
      </c>
      <c r="F66">
        <v>86</v>
      </c>
      <c r="G66" s="2" t="s">
        <v>71</v>
      </c>
      <c r="H66" s="1">
        <v>45006.52632675926</v>
      </c>
      <c r="I66" s="2" t="s">
        <v>230</v>
      </c>
      <c r="J66" s="2" t="s">
        <v>70</v>
      </c>
      <c r="K66" s="2" t="s">
        <v>70</v>
      </c>
      <c r="L66" s="2" t="s">
        <v>70</v>
      </c>
      <c r="M66" s="2" t="s">
        <v>70</v>
      </c>
      <c r="N66">
        <v>40.112000000000002</v>
      </c>
      <c r="O66">
        <v>-88.236500000000007</v>
      </c>
      <c r="P66" s="2" t="s">
        <v>82</v>
      </c>
      <c r="Q66" s="2" t="s">
        <v>74</v>
      </c>
      <c r="R66" s="2" t="s">
        <v>75</v>
      </c>
      <c r="S66">
        <v>1</v>
      </c>
      <c r="T66">
        <v>4</v>
      </c>
      <c r="U66">
        <v>1</v>
      </c>
      <c r="V66" s="2" t="s">
        <v>70</v>
      </c>
      <c r="W66" s="2" t="s">
        <v>70</v>
      </c>
      <c r="X66" s="2" t="s">
        <v>70</v>
      </c>
      <c r="Y66" s="2" t="s">
        <v>70</v>
      </c>
      <c r="Z66">
        <v>19.484000000000002</v>
      </c>
      <c r="AA66">
        <v>21.405000000000001</v>
      </c>
      <c r="AB66">
        <v>21.696000000000002</v>
      </c>
      <c r="AC66">
        <v>6</v>
      </c>
      <c r="AD66">
        <v>1</v>
      </c>
      <c r="AE66">
        <v>4</v>
      </c>
      <c r="AF66">
        <v>2</v>
      </c>
      <c r="AG66" s="2" t="s">
        <v>76</v>
      </c>
      <c r="AH66" s="2" t="s">
        <v>70</v>
      </c>
      <c r="AI66" s="2" t="s">
        <v>78</v>
      </c>
      <c r="AJ66" s="2" t="s">
        <v>78</v>
      </c>
      <c r="AK66" s="2" t="s">
        <v>231</v>
      </c>
      <c r="AL66" s="2" t="s">
        <v>70</v>
      </c>
    </row>
    <row r="67" spans="1:38" ht="128" x14ac:dyDescent="0.2">
      <c r="A67" s="1">
        <v>45006.525439814817</v>
      </c>
      <c r="B67" s="1">
        <v>45006.526724537034</v>
      </c>
      <c r="C67" s="2" t="s">
        <v>41</v>
      </c>
      <c r="D67" s="2" t="s">
        <v>232</v>
      </c>
      <c r="E67">
        <v>100</v>
      </c>
      <c r="F67">
        <v>110</v>
      </c>
      <c r="G67" s="2" t="s">
        <v>71</v>
      </c>
      <c r="H67" s="1">
        <v>45006.526732094906</v>
      </c>
      <c r="I67" s="2" t="s">
        <v>233</v>
      </c>
      <c r="J67" s="2" t="s">
        <v>70</v>
      </c>
      <c r="K67" s="2" t="s">
        <v>70</v>
      </c>
      <c r="L67" s="2" t="s">
        <v>70</v>
      </c>
      <c r="M67" s="2" t="s">
        <v>70</v>
      </c>
      <c r="N67">
        <v>43.841900000000003</v>
      </c>
      <c r="O67">
        <v>-79.5565</v>
      </c>
      <c r="P67" s="2" t="s">
        <v>82</v>
      </c>
      <c r="Q67" s="2" t="s">
        <v>74</v>
      </c>
      <c r="R67" s="2" t="s">
        <v>75</v>
      </c>
      <c r="S67">
        <v>2</v>
      </c>
      <c r="T67">
        <v>5</v>
      </c>
      <c r="U67">
        <v>3</v>
      </c>
      <c r="V67" s="2" t="s">
        <v>70</v>
      </c>
      <c r="W67" s="2" t="s">
        <v>70</v>
      </c>
      <c r="X67" s="2" t="s">
        <v>70</v>
      </c>
      <c r="Y67" s="2" t="s">
        <v>70</v>
      </c>
      <c r="Z67">
        <v>4.1150000000000002</v>
      </c>
      <c r="AA67">
        <v>4.1150000000000002</v>
      </c>
      <c r="AB67">
        <v>22.245999999999999</v>
      </c>
      <c r="AC67">
        <v>1</v>
      </c>
      <c r="AD67">
        <v>2</v>
      </c>
      <c r="AE67">
        <v>5</v>
      </c>
      <c r="AF67">
        <v>3</v>
      </c>
      <c r="AG67" s="2" t="s">
        <v>83</v>
      </c>
      <c r="AH67" s="2" t="s">
        <v>70</v>
      </c>
      <c r="AI67" s="2" t="s">
        <v>78</v>
      </c>
      <c r="AJ67" s="2" t="s">
        <v>78</v>
      </c>
      <c r="AK67" s="2" t="s">
        <v>234</v>
      </c>
      <c r="AL67" s="2" t="s">
        <v>70</v>
      </c>
    </row>
    <row r="68" spans="1:38" ht="48" x14ac:dyDescent="0.2">
      <c r="A68" s="1">
        <v>45006.529907407406</v>
      </c>
      <c r="B68" s="1">
        <v>45006.530659722222</v>
      </c>
      <c r="C68" s="2" t="s">
        <v>41</v>
      </c>
      <c r="D68" s="2" t="s">
        <v>235</v>
      </c>
      <c r="E68">
        <v>100</v>
      </c>
      <c r="F68">
        <v>65</v>
      </c>
      <c r="G68" s="2" t="s">
        <v>71</v>
      </c>
      <c r="H68" s="1">
        <v>45006.530674687499</v>
      </c>
      <c r="I68" s="2" t="s">
        <v>236</v>
      </c>
      <c r="J68" s="2" t="s">
        <v>70</v>
      </c>
      <c r="K68" s="2" t="s">
        <v>70</v>
      </c>
      <c r="L68" s="2" t="s">
        <v>70</v>
      </c>
      <c r="M68" s="2" t="s">
        <v>70</v>
      </c>
      <c r="N68">
        <v>43.281700000000001</v>
      </c>
      <c r="O68">
        <v>-71.659499999999994</v>
      </c>
      <c r="P68" s="2" t="s">
        <v>82</v>
      </c>
      <c r="Q68" s="2" t="s">
        <v>74</v>
      </c>
      <c r="R68" s="2" t="s">
        <v>75</v>
      </c>
      <c r="S68">
        <v>1</v>
      </c>
      <c r="T68">
        <v>2</v>
      </c>
      <c r="U68">
        <v>3</v>
      </c>
      <c r="V68" s="2" t="s">
        <v>70</v>
      </c>
      <c r="W68" s="2" t="s">
        <v>70</v>
      </c>
      <c r="X68" s="2" t="s">
        <v>70</v>
      </c>
      <c r="Y68" s="2" t="s">
        <v>70</v>
      </c>
      <c r="Z68">
        <v>0</v>
      </c>
      <c r="AA68">
        <v>0</v>
      </c>
      <c r="AB68">
        <v>22.934000000000001</v>
      </c>
      <c r="AC68">
        <v>0</v>
      </c>
      <c r="AD68">
        <v>1</v>
      </c>
      <c r="AE68">
        <v>2</v>
      </c>
      <c r="AF68">
        <v>3</v>
      </c>
      <c r="AG68" s="2" t="s">
        <v>237</v>
      </c>
      <c r="AH68" s="2" t="s">
        <v>70</v>
      </c>
      <c r="AI68" s="2" t="s">
        <v>78</v>
      </c>
      <c r="AJ68" s="2" t="s">
        <v>77</v>
      </c>
      <c r="AK68" s="2" t="s">
        <v>70</v>
      </c>
      <c r="AL68" s="2" t="s">
        <v>90</v>
      </c>
    </row>
    <row r="69" spans="1:38" ht="224" x14ac:dyDescent="0.2">
      <c r="A69" s="1">
        <v>45006.587442129632</v>
      </c>
      <c r="B69" s="1">
        <v>45006.592303240737</v>
      </c>
      <c r="C69" s="2" t="s">
        <v>41</v>
      </c>
      <c r="D69" s="2" t="s">
        <v>238</v>
      </c>
      <c r="E69">
        <v>100</v>
      </c>
      <c r="F69">
        <v>420</v>
      </c>
      <c r="G69" s="2" t="s">
        <v>71</v>
      </c>
      <c r="H69" s="1">
        <v>45006.592316712966</v>
      </c>
      <c r="I69" s="2" t="s">
        <v>239</v>
      </c>
      <c r="J69" s="2" t="s">
        <v>70</v>
      </c>
      <c r="K69" s="2" t="s">
        <v>70</v>
      </c>
      <c r="L69" s="2" t="s">
        <v>70</v>
      </c>
      <c r="M69" s="2" t="s">
        <v>70</v>
      </c>
      <c r="N69">
        <v>51.507399999999997</v>
      </c>
      <c r="O69">
        <v>-0.1196</v>
      </c>
      <c r="P69" s="2" t="s">
        <v>82</v>
      </c>
      <c r="Q69" s="2" t="s">
        <v>74</v>
      </c>
      <c r="R69" s="2" t="s">
        <v>75</v>
      </c>
      <c r="S69">
        <v>1</v>
      </c>
      <c r="T69">
        <v>5</v>
      </c>
      <c r="U69">
        <v>1</v>
      </c>
      <c r="V69" s="2" t="s">
        <v>70</v>
      </c>
      <c r="W69" s="2" t="s">
        <v>70</v>
      </c>
      <c r="X69" s="2" t="s">
        <v>70</v>
      </c>
      <c r="Y69" s="2" t="s">
        <v>70</v>
      </c>
      <c r="Z69">
        <v>0</v>
      </c>
      <c r="AA69">
        <v>0</v>
      </c>
      <c r="AB69">
        <v>22.210999999999999</v>
      </c>
      <c r="AC69">
        <v>0</v>
      </c>
      <c r="AD69">
        <v>1</v>
      </c>
      <c r="AE69">
        <v>5</v>
      </c>
      <c r="AF69">
        <v>1</v>
      </c>
      <c r="AG69" s="2" t="s">
        <v>76</v>
      </c>
      <c r="AH69" s="2" t="s">
        <v>70</v>
      </c>
      <c r="AI69" s="2" t="s">
        <v>78</v>
      </c>
      <c r="AJ69" s="2" t="s">
        <v>78</v>
      </c>
      <c r="AK69" s="2" t="s">
        <v>240</v>
      </c>
      <c r="AL69" s="2" t="s">
        <v>70</v>
      </c>
    </row>
    <row r="70" spans="1:38" ht="48" x14ac:dyDescent="0.2">
      <c r="A70" s="1">
        <v>45006.593599537038</v>
      </c>
      <c r="B70" s="1">
        <v>45006.594375000001</v>
      </c>
      <c r="C70" s="2" t="s">
        <v>41</v>
      </c>
      <c r="D70" s="2" t="s">
        <v>241</v>
      </c>
      <c r="E70">
        <v>100</v>
      </c>
      <c r="F70">
        <v>67</v>
      </c>
      <c r="G70" s="2" t="s">
        <v>71</v>
      </c>
      <c r="H70" s="1">
        <v>45006.594390069447</v>
      </c>
      <c r="I70" s="2" t="s">
        <v>242</v>
      </c>
      <c r="J70" s="2" t="s">
        <v>70</v>
      </c>
      <c r="K70" s="2" t="s">
        <v>70</v>
      </c>
      <c r="L70" s="2" t="s">
        <v>70</v>
      </c>
      <c r="M70" s="2" t="s">
        <v>70</v>
      </c>
      <c r="N70">
        <v>56.470700000000001</v>
      </c>
      <c r="O70">
        <v>-3.0312000000000001</v>
      </c>
      <c r="P70" s="2" t="s">
        <v>82</v>
      </c>
      <c r="Q70" s="2" t="s">
        <v>74</v>
      </c>
      <c r="R70" s="2" t="s">
        <v>75</v>
      </c>
      <c r="S70">
        <v>4</v>
      </c>
      <c r="T70">
        <v>5</v>
      </c>
      <c r="U70">
        <v>5</v>
      </c>
      <c r="V70" s="2" t="s">
        <v>70</v>
      </c>
      <c r="W70" s="2" t="s">
        <v>70</v>
      </c>
      <c r="X70" s="2" t="s">
        <v>70</v>
      </c>
      <c r="Y70" s="2" t="s">
        <v>70</v>
      </c>
      <c r="Z70">
        <v>2.8839999999999999</v>
      </c>
      <c r="AA70">
        <v>19.702000000000002</v>
      </c>
      <c r="AB70">
        <v>21.425999999999998</v>
      </c>
      <c r="AC70">
        <v>8</v>
      </c>
      <c r="AD70">
        <v>4</v>
      </c>
      <c r="AE70">
        <v>5</v>
      </c>
      <c r="AF70">
        <v>5</v>
      </c>
      <c r="AG70" s="2" t="s">
        <v>83</v>
      </c>
      <c r="AH70" s="2" t="s">
        <v>70</v>
      </c>
      <c r="AI70" s="2" t="s">
        <v>78</v>
      </c>
      <c r="AJ70" s="2" t="s">
        <v>77</v>
      </c>
      <c r="AK70" s="2" t="s">
        <v>70</v>
      </c>
      <c r="AL70" s="2" t="s">
        <v>90</v>
      </c>
    </row>
    <row r="71" spans="1:38" ht="48" x14ac:dyDescent="0.2">
      <c r="A71" s="1">
        <v>45006.596782407411</v>
      </c>
      <c r="B71" s="1">
        <v>45006.597442129627</v>
      </c>
      <c r="C71" s="2" t="s">
        <v>41</v>
      </c>
      <c r="D71" s="2" t="s">
        <v>243</v>
      </c>
      <c r="E71">
        <v>100</v>
      </c>
      <c r="F71">
        <v>56</v>
      </c>
      <c r="G71" s="2" t="s">
        <v>71</v>
      </c>
      <c r="H71" s="1">
        <v>45006.597458807868</v>
      </c>
      <c r="I71" s="2" t="s">
        <v>244</v>
      </c>
      <c r="J71" s="2" t="s">
        <v>70</v>
      </c>
      <c r="K71" s="2" t="s">
        <v>70</v>
      </c>
      <c r="L71" s="2" t="s">
        <v>70</v>
      </c>
      <c r="M71" s="2" t="s">
        <v>70</v>
      </c>
      <c r="N71">
        <v>43.039099999999998</v>
      </c>
      <c r="O71">
        <v>-76.127700000000004</v>
      </c>
      <c r="P71" s="2" t="s">
        <v>82</v>
      </c>
      <c r="Q71" s="2" t="s">
        <v>74</v>
      </c>
      <c r="R71" s="2" t="s">
        <v>75</v>
      </c>
      <c r="S71">
        <v>5</v>
      </c>
      <c r="T71">
        <v>5</v>
      </c>
      <c r="U71">
        <v>5</v>
      </c>
      <c r="V71" s="2" t="s">
        <v>70</v>
      </c>
      <c r="W71" s="2" t="s">
        <v>70</v>
      </c>
      <c r="X71" s="2" t="s">
        <v>70</v>
      </c>
      <c r="Y71" s="2" t="s">
        <v>70</v>
      </c>
      <c r="Z71">
        <v>0</v>
      </c>
      <c r="AA71">
        <v>0</v>
      </c>
      <c r="AB71">
        <v>21.302</v>
      </c>
      <c r="AC71">
        <v>0</v>
      </c>
      <c r="AD71">
        <v>5</v>
      </c>
      <c r="AE71">
        <v>5</v>
      </c>
      <c r="AF71">
        <v>5</v>
      </c>
      <c r="AG71" s="2" t="s">
        <v>76</v>
      </c>
      <c r="AH71" s="2" t="s">
        <v>70</v>
      </c>
      <c r="AI71" s="2" t="s">
        <v>78</v>
      </c>
      <c r="AJ71" s="2" t="s">
        <v>77</v>
      </c>
      <c r="AK71" s="2" t="s">
        <v>70</v>
      </c>
      <c r="AL71" s="2" t="s">
        <v>173</v>
      </c>
    </row>
    <row r="72" spans="1:38" ht="48" x14ac:dyDescent="0.2">
      <c r="A72" s="1">
        <v>45006.597719907404</v>
      </c>
      <c r="B72" s="1">
        <v>45006.59851851852</v>
      </c>
      <c r="C72" s="2" t="s">
        <v>41</v>
      </c>
      <c r="D72" s="2" t="s">
        <v>245</v>
      </c>
      <c r="E72">
        <v>100</v>
      </c>
      <c r="F72">
        <v>68</v>
      </c>
      <c r="G72" s="2" t="s">
        <v>71</v>
      </c>
      <c r="H72" s="1">
        <v>45006.598528310184</v>
      </c>
      <c r="I72" s="2" t="s">
        <v>246</v>
      </c>
      <c r="J72" s="2" t="s">
        <v>70</v>
      </c>
      <c r="K72" s="2" t="s">
        <v>70</v>
      </c>
      <c r="L72" s="2" t="s">
        <v>70</v>
      </c>
      <c r="M72" s="2" t="s">
        <v>70</v>
      </c>
      <c r="N72">
        <v>25.768899999999999</v>
      </c>
      <c r="O72">
        <v>-80.194599999999994</v>
      </c>
      <c r="P72" s="2" t="s">
        <v>82</v>
      </c>
      <c r="Q72" s="2" t="s">
        <v>74</v>
      </c>
      <c r="R72" s="2" t="s">
        <v>75</v>
      </c>
      <c r="S72">
        <v>5</v>
      </c>
      <c r="T72">
        <v>5</v>
      </c>
      <c r="U72">
        <v>4</v>
      </c>
      <c r="V72" s="2" t="s">
        <v>70</v>
      </c>
      <c r="W72" s="2" t="s">
        <v>70</v>
      </c>
      <c r="X72" s="2" t="s">
        <v>70</v>
      </c>
      <c r="Y72" s="2" t="s">
        <v>70</v>
      </c>
      <c r="Z72">
        <v>0</v>
      </c>
      <c r="AA72">
        <v>0</v>
      </c>
      <c r="AB72">
        <v>21.981999999999999</v>
      </c>
      <c r="AC72">
        <v>0</v>
      </c>
      <c r="AD72">
        <v>5</v>
      </c>
      <c r="AE72">
        <v>5</v>
      </c>
      <c r="AF72">
        <v>4</v>
      </c>
      <c r="AG72" s="2" t="s">
        <v>76</v>
      </c>
      <c r="AH72" s="2" t="s">
        <v>70</v>
      </c>
      <c r="AI72" s="2" t="s">
        <v>78</v>
      </c>
      <c r="AJ72" s="2" t="s">
        <v>77</v>
      </c>
      <c r="AK72" s="2" t="s">
        <v>70</v>
      </c>
      <c r="AL72" s="2" t="s">
        <v>173</v>
      </c>
    </row>
    <row r="73" spans="1:38" ht="160" x14ac:dyDescent="0.2">
      <c r="A73" s="1">
        <v>45006.599178240744</v>
      </c>
      <c r="B73" s="1">
        <v>45006.600324074076</v>
      </c>
      <c r="C73" s="2" t="s">
        <v>41</v>
      </c>
      <c r="D73" s="2" t="s">
        <v>247</v>
      </c>
      <c r="E73">
        <v>100</v>
      </c>
      <c r="F73">
        <v>99</v>
      </c>
      <c r="G73" s="2" t="s">
        <v>71</v>
      </c>
      <c r="H73" s="1">
        <v>45006.600330335648</v>
      </c>
      <c r="I73" s="2" t="s">
        <v>248</v>
      </c>
      <c r="J73" s="2" t="s">
        <v>70</v>
      </c>
      <c r="K73" s="2" t="s">
        <v>70</v>
      </c>
      <c r="L73" s="2" t="s">
        <v>70</v>
      </c>
      <c r="M73" s="2" t="s">
        <v>70</v>
      </c>
      <c r="N73">
        <v>40.719299999999997</v>
      </c>
      <c r="O73">
        <v>-73.6006</v>
      </c>
      <c r="P73" s="2" t="s">
        <v>82</v>
      </c>
      <c r="Q73" s="2" t="s">
        <v>74</v>
      </c>
      <c r="R73" s="2" t="s">
        <v>75</v>
      </c>
      <c r="S73">
        <v>1</v>
      </c>
      <c r="T73">
        <v>5</v>
      </c>
      <c r="U73">
        <v>5</v>
      </c>
      <c r="V73" s="2" t="s">
        <v>70</v>
      </c>
      <c r="W73" s="2" t="s">
        <v>70</v>
      </c>
      <c r="X73" s="2" t="s">
        <v>70</v>
      </c>
      <c r="Y73" s="2" t="s">
        <v>70</v>
      </c>
      <c r="Z73">
        <v>5.25</v>
      </c>
      <c r="AA73">
        <v>5.25</v>
      </c>
      <c r="AB73">
        <v>22.530999999999999</v>
      </c>
      <c r="AC73">
        <v>1</v>
      </c>
      <c r="AD73">
        <v>1</v>
      </c>
      <c r="AE73">
        <v>5</v>
      </c>
      <c r="AF73">
        <v>5</v>
      </c>
      <c r="AG73" s="2" t="s">
        <v>83</v>
      </c>
      <c r="AH73" s="2" t="s">
        <v>70</v>
      </c>
      <c r="AI73" s="2" t="s">
        <v>78</v>
      </c>
      <c r="AJ73" s="2" t="s">
        <v>78</v>
      </c>
      <c r="AK73" s="2" t="s">
        <v>249</v>
      </c>
      <c r="AL73" s="2" t="s">
        <v>70</v>
      </c>
    </row>
    <row r="74" spans="1:38" ht="64" x14ac:dyDescent="0.2">
      <c r="A74" s="1">
        <v>45006.604664351849</v>
      </c>
      <c r="B74" s="1">
        <v>45006.605763888889</v>
      </c>
      <c r="C74" s="2" t="s">
        <v>41</v>
      </c>
      <c r="D74" s="2" t="s">
        <v>250</v>
      </c>
      <c r="E74">
        <v>100</v>
      </c>
      <c r="F74">
        <v>94</v>
      </c>
      <c r="G74" s="2" t="s">
        <v>71</v>
      </c>
      <c r="H74" s="1">
        <v>45006.605772627314</v>
      </c>
      <c r="I74" s="2" t="s">
        <v>251</v>
      </c>
      <c r="J74" s="2" t="s">
        <v>70</v>
      </c>
      <c r="K74" s="2" t="s">
        <v>70</v>
      </c>
      <c r="L74" s="2" t="s">
        <v>70</v>
      </c>
      <c r="M74" s="2" t="s">
        <v>70</v>
      </c>
      <c r="N74">
        <v>49.2624</v>
      </c>
      <c r="O74">
        <v>-123.1604</v>
      </c>
      <c r="P74" s="2" t="s">
        <v>82</v>
      </c>
      <c r="Q74" s="2" t="s">
        <v>74</v>
      </c>
      <c r="R74" s="2" t="s">
        <v>75</v>
      </c>
      <c r="S74">
        <v>1</v>
      </c>
      <c r="T74">
        <v>3</v>
      </c>
      <c r="U74">
        <v>3</v>
      </c>
      <c r="V74" s="2" t="s">
        <v>70</v>
      </c>
      <c r="W74" s="2" t="s">
        <v>70</v>
      </c>
      <c r="X74" s="2" t="s">
        <v>70</v>
      </c>
      <c r="Y74" s="2" t="s">
        <v>70</v>
      </c>
      <c r="Z74">
        <v>14.912000000000001</v>
      </c>
      <c r="AA74">
        <v>20.327000000000002</v>
      </c>
      <c r="AB74">
        <v>21.332999999999998</v>
      </c>
      <c r="AC74">
        <v>2</v>
      </c>
      <c r="AD74">
        <v>3</v>
      </c>
      <c r="AE74">
        <v>4</v>
      </c>
      <c r="AF74">
        <v>4</v>
      </c>
      <c r="AG74" s="2" t="s">
        <v>83</v>
      </c>
      <c r="AH74" s="2" t="s">
        <v>70</v>
      </c>
      <c r="AI74" s="2" t="s">
        <v>77</v>
      </c>
      <c r="AJ74" s="2" t="s">
        <v>78</v>
      </c>
      <c r="AK74" s="2" t="s">
        <v>252</v>
      </c>
      <c r="AL74" s="2" t="s">
        <v>70</v>
      </c>
    </row>
    <row r="75" spans="1:38" ht="48" x14ac:dyDescent="0.2">
      <c r="A75" s="1">
        <v>45006.616782407407</v>
      </c>
      <c r="B75" s="1">
        <v>45006.617534722223</v>
      </c>
      <c r="C75" s="2" t="s">
        <v>41</v>
      </c>
      <c r="D75" s="2" t="s">
        <v>253</v>
      </c>
      <c r="E75">
        <v>100</v>
      </c>
      <c r="F75">
        <v>65</v>
      </c>
      <c r="G75" s="2" t="s">
        <v>71</v>
      </c>
      <c r="H75" s="1">
        <v>45006.617549166665</v>
      </c>
      <c r="I75" s="2" t="s">
        <v>254</v>
      </c>
      <c r="J75" s="2" t="s">
        <v>70</v>
      </c>
      <c r="K75" s="2" t="s">
        <v>70</v>
      </c>
      <c r="L75" s="2" t="s">
        <v>70</v>
      </c>
      <c r="M75" s="2" t="s">
        <v>70</v>
      </c>
      <c r="N75">
        <v>59.195099999999996</v>
      </c>
      <c r="O75">
        <v>17.631900000000002</v>
      </c>
      <c r="P75" s="2" t="s">
        <v>82</v>
      </c>
      <c r="Q75" s="2" t="s">
        <v>74</v>
      </c>
      <c r="R75" s="2" t="s">
        <v>75</v>
      </c>
      <c r="S75">
        <v>4</v>
      </c>
      <c r="T75">
        <v>5</v>
      </c>
      <c r="U75">
        <v>4</v>
      </c>
      <c r="V75" s="2" t="s">
        <v>70</v>
      </c>
      <c r="W75" s="2" t="s">
        <v>70</v>
      </c>
      <c r="X75" s="2" t="s">
        <v>70</v>
      </c>
      <c r="Y75" s="2" t="s">
        <v>70</v>
      </c>
      <c r="Z75">
        <v>0</v>
      </c>
      <c r="AA75">
        <v>0</v>
      </c>
      <c r="AB75">
        <v>23.106999999999999</v>
      </c>
      <c r="AC75">
        <v>0</v>
      </c>
      <c r="AD75">
        <v>4</v>
      </c>
      <c r="AE75">
        <v>5</v>
      </c>
      <c r="AF75">
        <v>4</v>
      </c>
      <c r="AG75" s="2" t="s">
        <v>76</v>
      </c>
      <c r="AH75" s="2" t="s">
        <v>70</v>
      </c>
      <c r="AI75" s="2" t="s">
        <v>78</v>
      </c>
      <c r="AJ75" s="2" t="s">
        <v>77</v>
      </c>
      <c r="AK75" s="2" t="s">
        <v>70</v>
      </c>
      <c r="AL75" s="2" t="s">
        <v>173</v>
      </c>
    </row>
    <row r="76" spans="1:38" ht="48" x14ac:dyDescent="0.2">
      <c r="A76" s="1">
        <v>45006.614953703705</v>
      </c>
      <c r="B76" s="1">
        <v>45006.618888888886</v>
      </c>
      <c r="C76" s="2" t="s">
        <v>41</v>
      </c>
      <c r="D76" s="2" t="s">
        <v>255</v>
      </c>
      <c r="E76">
        <v>100</v>
      </c>
      <c r="F76">
        <v>339</v>
      </c>
      <c r="G76" s="2" t="s">
        <v>71</v>
      </c>
      <c r="H76" s="1">
        <v>45006.618896064814</v>
      </c>
      <c r="I76" s="2" t="s">
        <v>256</v>
      </c>
      <c r="J76" s="2" t="s">
        <v>70</v>
      </c>
      <c r="K76" s="2" t="s">
        <v>70</v>
      </c>
      <c r="L76" s="2" t="s">
        <v>70</v>
      </c>
      <c r="M76" s="2" t="s">
        <v>70</v>
      </c>
      <c r="N76">
        <v>49.463500000000003</v>
      </c>
      <c r="O76">
        <v>-122.822</v>
      </c>
      <c r="P76" s="2" t="s">
        <v>82</v>
      </c>
      <c r="Q76" s="2" t="s">
        <v>74</v>
      </c>
      <c r="R76" s="2" t="s">
        <v>75</v>
      </c>
      <c r="S76">
        <v>1</v>
      </c>
      <c r="T76">
        <v>5</v>
      </c>
      <c r="U76">
        <v>3</v>
      </c>
      <c r="V76" s="2" t="s">
        <v>70</v>
      </c>
      <c r="W76" s="2" t="s">
        <v>70</v>
      </c>
      <c r="X76" s="2" t="s">
        <v>70</v>
      </c>
      <c r="Y76" s="2" t="s">
        <v>70</v>
      </c>
      <c r="Z76">
        <v>0</v>
      </c>
      <c r="AA76">
        <v>0</v>
      </c>
      <c r="AB76">
        <v>22.201000000000001</v>
      </c>
      <c r="AC76">
        <v>0</v>
      </c>
      <c r="AD76">
        <v>1</v>
      </c>
      <c r="AE76">
        <v>5</v>
      </c>
      <c r="AF76">
        <v>3</v>
      </c>
      <c r="AG76" s="2" t="s">
        <v>83</v>
      </c>
      <c r="AH76" s="2" t="s">
        <v>70</v>
      </c>
      <c r="AI76" s="2" t="s">
        <v>77</v>
      </c>
      <c r="AJ76" s="2" t="s">
        <v>78</v>
      </c>
      <c r="AK76" s="2" t="s">
        <v>257</v>
      </c>
      <c r="AL76" s="2" t="s">
        <v>70</v>
      </c>
    </row>
    <row r="77" spans="1:38" ht="48" x14ac:dyDescent="0.2">
      <c r="A77" s="1">
        <v>45006.623391203706</v>
      </c>
      <c r="B77" s="1">
        <v>45006.624386574076</v>
      </c>
      <c r="C77" s="2" t="s">
        <v>41</v>
      </c>
      <c r="D77" s="2" t="s">
        <v>258</v>
      </c>
      <c r="E77">
        <v>100</v>
      </c>
      <c r="F77">
        <v>86</v>
      </c>
      <c r="G77" s="2" t="s">
        <v>71</v>
      </c>
      <c r="H77" s="1">
        <v>45006.624400763889</v>
      </c>
      <c r="I77" s="2" t="s">
        <v>259</v>
      </c>
      <c r="J77" s="2" t="s">
        <v>70</v>
      </c>
      <c r="K77" s="2" t="s">
        <v>70</v>
      </c>
      <c r="L77" s="2" t="s">
        <v>70</v>
      </c>
      <c r="M77" s="2" t="s">
        <v>70</v>
      </c>
      <c r="N77">
        <v>40.384599999999999</v>
      </c>
      <c r="O77">
        <v>-74.175399999999996</v>
      </c>
      <c r="P77" s="2" t="s">
        <v>82</v>
      </c>
      <c r="Q77" s="2" t="s">
        <v>74</v>
      </c>
      <c r="R77" s="2" t="s">
        <v>75</v>
      </c>
      <c r="S77">
        <v>1</v>
      </c>
      <c r="T77">
        <v>5</v>
      </c>
      <c r="U77">
        <v>1</v>
      </c>
      <c r="V77" s="2" t="s">
        <v>70</v>
      </c>
      <c r="W77" s="2" t="s">
        <v>70</v>
      </c>
      <c r="X77" s="2" t="s">
        <v>70</v>
      </c>
      <c r="Y77" s="2" t="s">
        <v>70</v>
      </c>
      <c r="Z77">
        <v>0</v>
      </c>
      <c r="AA77">
        <v>0</v>
      </c>
      <c r="AB77">
        <v>21.414999999999999</v>
      </c>
      <c r="AC77">
        <v>0</v>
      </c>
      <c r="AD77">
        <v>1</v>
      </c>
      <c r="AE77">
        <v>5</v>
      </c>
      <c r="AF77">
        <v>1</v>
      </c>
      <c r="AG77" s="2" t="s">
        <v>76</v>
      </c>
      <c r="AH77" s="2" t="s">
        <v>70</v>
      </c>
      <c r="AI77" s="2" t="s">
        <v>78</v>
      </c>
      <c r="AJ77" s="2" t="s">
        <v>78</v>
      </c>
      <c r="AK77" s="2" t="s">
        <v>260</v>
      </c>
      <c r="AL77" s="2" t="s">
        <v>70</v>
      </c>
    </row>
    <row r="78" spans="1:38" ht="48" x14ac:dyDescent="0.2">
      <c r="A78" s="1">
        <v>45006.632141203707</v>
      </c>
      <c r="B78" s="1">
        <v>45006.633553240739</v>
      </c>
      <c r="C78" s="2" t="s">
        <v>41</v>
      </c>
      <c r="D78" s="2" t="s">
        <v>261</v>
      </c>
      <c r="E78">
        <v>100</v>
      </c>
      <c r="F78">
        <v>122</v>
      </c>
      <c r="G78" s="2" t="s">
        <v>71</v>
      </c>
      <c r="H78" s="1">
        <v>45006.633566562501</v>
      </c>
      <c r="I78" s="2" t="s">
        <v>262</v>
      </c>
      <c r="J78" s="2" t="s">
        <v>70</v>
      </c>
      <c r="K78" s="2" t="s">
        <v>70</v>
      </c>
      <c r="L78" s="2" t="s">
        <v>70</v>
      </c>
      <c r="M78" s="2" t="s">
        <v>70</v>
      </c>
      <c r="N78">
        <v>49.463500000000003</v>
      </c>
      <c r="O78">
        <v>-122.822</v>
      </c>
      <c r="P78" s="2" t="s">
        <v>82</v>
      </c>
      <c r="Q78" s="2" t="s">
        <v>74</v>
      </c>
      <c r="R78" s="2" t="s">
        <v>75</v>
      </c>
      <c r="S78">
        <v>2</v>
      </c>
      <c r="T78">
        <v>5</v>
      </c>
      <c r="U78">
        <v>4</v>
      </c>
      <c r="V78" s="2" t="s">
        <v>70</v>
      </c>
      <c r="W78" s="2" t="s">
        <v>70</v>
      </c>
      <c r="X78" s="2" t="s">
        <v>70</v>
      </c>
      <c r="Y78" s="2" t="s">
        <v>70</v>
      </c>
      <c r="Z78">
        <v>13.068</v>
      </c>
      <c r="AA78">
        <v>13.068</v>
      </c>
      <c r="AB78">
        <v>28.463999999999999</v>
      </c>
      <c r="AC78">
        <v>1</v>
      </c>
      <c r="AD78">
        <v>2</v>
      </c>
      <c r="AE78">
        <v>5</v>
      </c>
      <c r="AF78">
        <v>4</v>
      </c>
      <c r="AG78" s="2" t="s">
        <v>83</v>
      </c>
      <c r="AH78" s="2" t="s">
        <v>70</v>
      </c>
      <c r="AI78" s="2" t="s">
        <v>77</v>
      </c>
      <c r="AJ78" s="2" t="s">
        <v>78</v>
      </c>
      <c r="AK78" s="2" t="s">
        <v>263</v>
      </c>
      <c r="AL78" s="2" t="s">
        <v>70</v>
      </c>
    </row>
    <row r="79" spans="1:38" ht="48" x14ac:dyDescent="0.2">
      <c r="A79" s="1">
        <v>45006.638240740744</v>
      </c>
      <c r="B79" s="1">
        <v>45006.639097222222</v>
      </c>
      <c r="C79" s="2" t="s">
        <v>41</v>
      </c>
      <c r="D79" s="2" t="s">
        <v>264</v>
      </c>
      <c r="E79">
        <v>100</v>
      </c>
      <c r="F79">
        <v>73</v>
      </c>
      <c r="G79" s="2" t="s">
        <v>71</v>
      </c>
      <c r="H79" s="1">
        <v>45006.63910482639</v>
      </c>
      <c r="I79" s="2" t="s">
        <v>265</v>
      </c>
      <c r="J79" s="2" t="s">
        <v>70</v>
      </c>
      <c r="K79" s="2" t="s">
        <v>70</v>
      </c>
      <c r="L79" s="2" t="s">
        <v>70</v>
      </c>
      <c r="M79" s="2" t="s">
        <v>70</v>
      </c>
      <c r="N79">
        <v>44.940100000000001</v>
      </c>
      <c r="O79">
        <v>-93.011399999999995</v>
      </c>
      <c r="P79" s="2" t="s">
        <v>82</v>
      </c>
      <c r="Q79" s="2" t="s">
        <v>74</v>
      </c>
      <c r="R79" s="2" t="s">
        <v>75</v>
      </c>
      <c r="S79">
        <v>5</v>
      </c>
      <c r="T79">
        <v>5</v>
      </c>
      <c r="U79">
        <v>4</v>
      </c>
      <c r="V79" s="2" t="s">
        <v>70</v>
      </c>
      <c r="W79" s="2" t="s">
        <v>70</v>
      </c>
      <c r="X79" s="2" t="s">
        <v>70</v>
      </c>
      <c r="Y79" s="2" t="s">
        <v>70</v>
      </c>
      <c r="Z79">
        <v>5.4850000000000003</v>
      </c>
      <c r="AA79">
        <v>32.158000000000001</v>
      </c>
      <c r="AB79">
        <v>34.104999999999997</v>
      </c>
      <c r="AC79">
        <v>6</v>
      </c>
      <c r="AD79">
        <v>5</v>
      </c>
      <c r="AE79">
        <v>5</v>
      </c>
      <c r="AF79">
        <v>4</v>
      </c>
      <c r="AG79" s="2" t="s">
        <v>83</v>
      </c>
      <c r="AH79" s="2" t="s">
        <v>70</v>
      </c>
      <c r="AI79" s="2" t="s">
        <v>78</v>
      </c>
      <c r="AJ79" s="2" t="s">
        <v>77</v>
      </c>
      <c r="AK79" s="2" t="s">
        <v>70</v>
      </c>
      <c r="AL79" s="2" t="s">
        <v>173</v>
      </c>
    </row>
    <row r="80" spans="1:38" ht="48" x14ac:dyDescent="0.2">
      <c r="A80" s="1">
        <v>45006.64675925926</v>
      </c>
      <c r="B80" s="1">
        <v>45006.647696759261</v>
      </c>
      <c r="C80" s="2" t="s">
        <v>41</v>
      </c>
      <c r="D80" s="2" t="s">
        <v>266</v>
      </c>
      <c r="E80">
        <v>100</v>
      </c>
      <c r="F80">
        <v>80</v>
      </c>
      <c r="G80" s="2" t="s">
        <v>71</v>
      </c>
      <c r="H80" s="1">
        <v>45006.647707812503</v>
      </c>
      <c r="I80" s="2" t="s">
        <v>267</v>
      </c>
      <c r="J80" s="2" t="s">
        <v>70</v>
      </c>
      <c r="K80" s="2" t="s">
        <v>70</v>
      </c>
      <c r="L80" s="2" t="s">
        <v>70</v>
      </c>
      <c r="M80" s="2" t="s">
        <v>70</v>
      </c>
      <c r="N80">
        <v>35.222700000000003</v>
      </c>
      <c r="O80">
        <v>-80.793800000000005</v>
      </c>
      <c r="P80" s="2" t="s">
        <v>82</v>
      </c>
      <c r="Q80" s="2" t="s">
        <v>74</v>
      </c>
      <c r="R80" s="2" t="s">
        <v>75</v>
      </c>
      <c r="S80">
        <v>5</v>
      </c>
      <c r="T80">
        <v>5</v>
      </c>
      <c r="U80">
        <v>5</v>
      </c>
      <c r="V80" s="2" t="s">
        <v>70</v>
      </c>
      <c r="W80" s="2" t="s">
        <v>70</v>
      </c>
      <c r="X80" s="2" t="s">
        <v>70</v>
      </c>
      <c r="Y80" s="2" t="s">
        <v>70</v>
      </c>
      <c r="Z80">
        <v>0</v>
      </c>
      <c r="AA80">
        <v>0</v>
      </c>
      <c r="AB80">
        <v>21.036999999999999</v>
      </c>
      <c r="AC80">
        <v>0</v>
      </c>
      <c r="AD80">
        <v>5</v>
      </c>
      <c r="AE80">
        <v>5</v>
      </c>
      <c r="AF80">
        <v>5</v>
      </c>
      <c r="AG80" s="2" t="s">
        <v>76</v>
      </c>
      <c r="AH80" s="2" t="s">
        <v>70</v>
      </c>
      <c r="AI80" s="2" t="s">
        <v>78</v>
      </c>
      <c r="AJ80" s="2" t="s">
        <v>77</v>
      </c>
      <c r="AK80" s="2" t="s">
        <v>70</v>
      </c>
      <c r="AL80" s="2" t="s">
        <v>173</v>
      </c>
    </row>
    <row r="81" spans="1:38" ht="256" x14ac:dyDescent="0.2">
      <c r="A81" s="1">
        <v>45006.693981481483</v>
      </c>
      <c r="B81" s="1">
        <v>45006.696412037039</v>
      </c>
      <c r="C81" s="2" t="s">
        <v>41</v>
      </c>
      <c r="D81" s="2" t="s">
        <v>271</v>
      </c>
      <c r="E81">
        <v>100</v>
      </c>
      <c r="F81">
        <v>210</v>
      </c>
      <c r="G81" s="2" t="s">
        <v>71</v>
      </c>
      <c r="H81" s="1">
        <v>45006.69642252315</v>
      </c>
      <c r="I81" s="2" t="s">
        <v>272</v>
      </c>
      <c r="J81" s="2" t="s">
        <v>70</v>
      </c>
      <c r="K81" s="2" t="s">
        <v>70</v>
      </c>
      <c r="L81" s="2" t="s">
        <v>70</v>
      </c>
      <c r="M81" s="2" t="s">
        <v>70</v>
      </c>
      <c r="N81">
        <v>49.463500000000003</v>
      </c>
      <c r="O81">
        <v>-122.822</v>
      </c>
      <c r="P81" s="2" t="s">
        <v>82</v>
      </c>
      <c r="Q81" s="2" t="s">
        <v>74</v>
      </c>
      <c r="R81" s="2" t="s">
        <v>75</v>
      </c>
      <c r="S81">
        <v>3</v>
      </c>
      <c r="T81">
        <v>4</v>
      </c>
      <c r="U81">
        <v>3</v>
      </c>
      <c r="V81" s="2" t="s">
        <v>70</v>
      </c>
      <c r="W81" s="2" t="s">
        <v>70</v>
      </c>
      <c r="X81" s="2" t="s">
        <v>70</v>
      </c>
      <c r="Y81" s="2" t="s">
        <v>70</v>
      </c>
      <c r="Z81">
        <v>0</v>
      </c>
      <c r="AA81">
        <v>0</v>
      </c>
      <c r="AB81">
        <v>57.103999999999999</v>
      </c>
      <c r="AC81">
        <v>0</v>
      </c>
      <c r="AD81">
        <v>4</v>
      </c>
      <c r="AE81">
        <v>4</v>
      </c>
      <c r="AF81">
        <v>3</v>
      </c>
      <c r="AG81" s="2" t="s">
        <v>83</v>
      </c>
      <c r="AH81" s="2" t="s">
        <v>70</v>
      </c>
      <c r="AI81" s="2" t="s">
        <v>77</v>
      </c>
      <c r="AJ81" s="2" t="s">
        <v>78</v>
      </c>
      <c r="AK81" s="2" t="s">
        <v>273</v>
      </c>
      <c r="AL81" s="2" t="s">
        <v>70</v>
      </c>
    </row>
    <row r="82" spans="1:38" ht="192" x14ac:dyDescent="0.2">
      <c r="A82" s="1">
        <v>45006.710324074076</v>
      </c>
      <c r="B82" s="1">
        <v>45006.711400462962</v>
      </c>
      <c r="C82" s="2" t="s">
        <v>41</v>
      </c>
      <c r="D82" s="2" t="s">
        <v>276</v>
      </c>
      <c r="E82">
        <v>100</v>
      </c>
      <c r="F82">
        <v>93</v>
      </c>
      <c r="G82" s="2" t="s">
        <v>71</v>
      </c>
      <c r="H82" s="1">
        <v>45006.711411770833</v>
      </c>
      <c r="I82" s="2" t="s">
        <v>277</v>
      </c>
      <c r="J82" s="2" t="s">
        <v>70</v>
      </c>
      <c r="K82" s="2" t="s">
        <v>70</v>
      </c>
      <c r="L82" s="2" t="s">
        <v>70</v>
      </c>
      <c r="M82" s="2" t="s">
        <v>70</v>
      </c>
      <c r="N82">
        <v>-37.828000000000003</v>
      </c>
      <c r="O82">
        <v>144.95480000000001</v>
      </c>
      <c r="P82" s="2" t="s">
        <v>82</v>
      </c>
      <c r="Q82" s="2" t="s">
        <v>74</v>
      </c>
      <c r="R82" s="2" t="s">
        <v>75</v>
      </c>
      <c r="S82">
        <v>2</v>
      </c>
      <c r="T82">
        <v>5</v>
      </c>
      <c r="U82">
        <v>5</v>
      </c>
      <c r="V82" s="2" t="s">
        <v>70</v>
      </c>
      <c r="W82" s="2" t="s">
        <v>70</v>
      </c>
      <c r="X82" s="2" t="s">
        <v>70</v>
      </c>
      <c r="Y82" s="2" t="s">
        <v>70</v>
      </c>
      <c r="Z82">
        <v>3.2970000000000002</v>
      </c>
      <c r="AA82">
        <v>3.2970000000000002</v>
      </c>
      <c r="AB82">
        <v>21.266999999999999</v>
      </c>
      <c r="AC82">
        <v>1</v>
      </c>
      <c r="AD82">
        <v>2</v>
      </c>
      <c r="AE82">
        <v>5</v>
      </c>
      <c r="AF82">
        <v>5</v>
      </c>
      <c r="AG82" s="2" t="s">
        <v>83</v>
      </c>
      <c r="AH82" s="2" t="s">
        <v>70</v>
      </c>
      <c r="AI82" s="2" t="s">
        <v>78</v>
      </c>
      <c r="AJ82" s="2" t="s">
        <v>78</v>
      </c>
      <c r="AK82" s="2" t="s">
        <v>278</v>
      </c>
      <c r="AL82" s="2" t="s">
        <v>70</v>
      </c>
    </row>
    <row r="83" spans="1:38" ht="48" x14ac:dyDescent="0.2">
      <c r="A83" s="1">
        <v>45006.736076388886</v>
      </c>
      <c r="B83" s="1">
        <v>45006.736875000002</v>
      </c>
      <c r="C83" s="2" t="s">
        <v>41</v>
      </c>
      <c r="D83" s="2" t="s">
        <v>281</v>
      </c>
      <c r="E83">
        <v>100</v>
      </c>
      <c r="F83">
        <v>69</v>
      </c>
      <c r="G83" s="2" t="s">
        <v>71</v>
      </c>
      <c r="H83" s="1">
        <v>45006.736887384257</v>
      </c>
      <c r="I83" s="2" t="s">
        <v>282</v>
      </c>
      <c r="J83" s="2" t="s">
        <v>70</v>
      </c>
      <c r="K83" s="2" t="s">
        <v>70</v>
      </c>
      <c r="L83" s="2" t="s">
        <v>70</v>
      </c>
      <c r="M83" s="2" t="s">
        <v>70</v>
      </c>
      <c r="N83">
        <v>41.231099999999998</v>
      </c>
      <c r="O83">
        <v>-80.500399999999999</v>
      </c>
      <c r="P83" s="2" t="s">
        <v>82</v>
      </c>
      <c r="Q83" s="2" t="s">
        <v>74</v>
      </c>
      <c r="R83" s="2" t="s">
        <v>75</v>
      </c>
      <c r="S83">
        <v>3</v>
      </c>
      <c r="T83">
        <v>5</v>
      </c>
      <c r="U83">
        <v>4</v>
      </c>
      <c r="V83" s="2" t="s">
        <v>70</v>
      </c>
      <c r="W83" s="2" t="s">
        <v>70</v>
      </c>
      <c r="X83" s="2" t="s">
        <v>70</v>
      </c>
      <c r="Y83" s="2" t="s">
        <v>70</v>
      </c>
      <c r="Z83">
        <v>2.8</v>
      </c>
      <c r="AA83">
        <v>17.399999999999999</v>
      </c>
      <c r="AB83">
        <v>21.169</v>
      </c>
      <c r="AC83">
        <v>3</v>
      </c>
      <c r="AD83">
        <v>3</v>
      </c>
      <c r="AE83">
        <v>5</v>
      </c>
      <c r="AF83">
        <v>4</v>
      </c>
      <c r="AG83" s="2" t="s">
        <v>76</v>
      </c>
      <c r="AH83" s="2" t="s">
        <v>70</v>
      </c>
      <c r="AI83" s="2" t="s">
        <v>78</v>
      </c>
      <c r="AJ83" s="2" t="s">
        <v>77</v>
      </c>
      <c r="AK83" s="2" t="s">
        <v>70</v>
      </c>
      <c r="AL83" s="2" t="s">
        <v>90</v>
      </c>
    </row>
    <row r="84" spans="1:38" ht="32" x14ac:dyDescent="0.2">
      <c r="A84" s="1">
        <v>45006.754803240743</v>
      </c>
      <c r="B84" s="1">
        <v>45006.75545138889</v>
      </c>
      <c r="C84" s="2" t="s">
        <v>41</v>
      </c>
      <c r="D84" s="2" t="s">
        <v>286</v>
      </c>
      <c r="E84">
        <v>100</v>
      </c>
      <c r="F84">
        <v>55</v>
      </c>
      <c r="G84" s="2" t="s">
        <v>71</v>
      </c>
      <c r="H84" s="1">
        <v>45006.755462395835</v>
      </c>
      <c r="I84" s="2" t="s">
        <v>287</v>
      </c>
      <c r="J84" s="2" t="s">
        <v>70</v>
      </c>
      <c r="K84" s="2" t="s">
        <v>70</v>
      </c>
      <c r="L84" s="2" t="s">
        <v>70</v>
      </c>
      <c r="M84" s="2" t="s">
        <v>70</v>
      </c>
      <c r="N84">
        <v>41.261200000000002</v>
      </c>
      <c r="O84">
        <v>-95.935400000000001</v>
      </c>
      <c r="P84" s="2" t="s">
        <v>82</v>
      </c>
      <c r="Q84" s="2" t="s">
        <v>74</v>
      </c>
      <c r="R84" s="2" t="s">
        <v>75</v>
      </c>
      <c r="S84">
        <v>1</v>
      </c>
      <c r="T84">
        <v>2</v>
      </c>
      <c r="U84">
        <v>4</v>
      </c>
      <c r="V84" s="2" t="s">
        <v>70</v>
      </c>
      <c r="W84" s="2" t="s">
        <v>70</v>
      </c>
      <c r="X84" s="2" t="s">
        <v>70</v>
      </c>
      <c r="Y84" s="2" t="s">
        <v>70</v>
      </c>
      <c r="Z84">
        <v>3.6909999999999998</v>
      </c>
      <c r="AA84">
        <v>18.867999999999999</v>
      </c>
      <c r="AB84">
        <v>21.032</v>
      </c>
      <c r="AC84">
        <v>6</v>
      </c>
      <c r="AD84">
        <v>1</v>
      </c>
      <c r="AE84">
        <v>3</v>
      </c>
      <c r="AF84">
        <v>4</v>
      </c>
      <c r="AG84" s="2" t="s">
        <v>83</v>
      </c>
      <c r="AH84" s="2" t="s">
        <v>70</v>
      </c>
      <c r="AI84" s="2" t="s">
        <v>78</v>
      </c>
      <c r="AJ84" s="2" t="s">
        <v>77</v>
      </c>
      <c r="AK84" s="2" t="s">
        <v>70</v>
      </c>
      <c r="AL84" s="2" t="s">
        <v>114</v>
      </c>
    </row>
    <row r="85" spans="1:38" ht="160" x14ac:dyDescent="0.2">
      <c r="A85" s="1">
        <v>45006.792071759257</v>
      </c>
      <c r="B85" s="1">
        <v>45006.793009259258</v>
      </c>
      <c r="C85" s="2" t="s">
        <v>41</v>
      </c>
      <c r="D85" s="2" t="s">
        <v>288</v>
      </c>
      <c r="E85">
        <v>100</v>
      </c>
      <c r="F85">
        <v>81</v>
      </c>
      <c r="G85" s="2" t="s">
        <v>71</v>
      </c>
      <c r="H85" s="1">
        <v>45006.793023738428</v>
      </c>
      <c r="I85" s="2" t="s">
        <v>289</v>
      </c>
      <c r="J85" s="2" t="s">
        <v>70</v>
      </c>
      <c r="K85" s="2" t="s">
        <v>70</v>
      </c>
      <c r="L85" s="2" t="s">
        <v>70</v>
      </c>
      <c r="M85" s="2" t="s">
        <v>70</v>
      </c>
      <c r="N85">
        <v>40.594799999999999</v>
      </c>
      <c r="O85">
        <v>-73.971500000000006</v>
      </c>
      <c r="P85" s="2" t="s">
        <v>82</v>
      </c>
      <c r="Q85" s="2" t="s">
        <v>74</v>
      </c>
      <c r="R85" s="2" t="s">
        <v>75</v>
      </c>
      <c r="S85">
        <v>1</v>
      </c>
      <c r="T85">
        <v>3</v>
      </c>
      <c r="U85">
        <v>4</v>
      </c>
      <c r="V85" s="2" t="s">
        <v>70</v>
      </c>
      <c r="W85" s="2" t="s">
        <v>70</v>
      </c>
      <c r="X85" s="2" t="s">
        <v>70</v>
      </c>
      <c r="Y85" s="2" t="s">
        <v>70</v>
      </c>
      <c r="Z85">
        <v>0</v>
      </c>
      <c r="AA85">
        <v>0</v>
      </c>
      <c r="AB85">
        <v>24.431000000000001</v>
      </c>
      <c r="AC85">
        <v>0</v>
      </c>
      <c r="AD85">
        <v>1</v>
      </c>
      <c r="AE85">
        <v>3</v>
      </c>
      <c r="AF85">
        <v>4</v>
      </c>
      <c r="AG85" s="2" t="s">
        <v>76</v>
      </c>
      <c r="AH85" s="2" t="s">
        <v>70</v>
      </c>
      <c r="AI85" s="2" t="s">
        <v>78</v>
      </c>
      <c r="AJ85" s="2" t="s">
        <v>78</v>
      </c>
      <c r="AK85" s="2" t="s">
        <v>290</v>
      </c>
      <c r="AL85" s="2" t="s">
        <v>70</v>
      </c>
    </row>
    <row r="86" spans="1:38" ht="32" x14ac:dyDescent="0.2">
      <c r="A86" s="1">
        <v>44999.958553240744</v>
      </c>
      <c r="B86" s="1">
        <v>44999.958692129629</v>
      </c>
      <c r="C86" s="2" t="s">
        <v>41</v>
      </c>
      <c r="D86" s="2" t="s">
        <v>159</v>
      </c>
      <c r="E86">
        <v>8</v>
      </c>
      <c r="F86">
        <v>11</v>
      </c>
      <c r="G86" s="2" t="s">
        <v>183</v>
      </c>
      <c r="H86" s="1">
        <v>45006.958710173611</v>
      </c>
      <c r="I86" s="2" t="s">
        <v>294</v>
      </c>
      <c r="J86" s="2" t="s">
        <v>70</v>
      </c>
      <c r="K86" s="2" t="s">
        <v>70</v>
      </c>
      <c r="L86" s="2" t="s">
        <v>70</v>
      </c>
      <c r="M86" s="2" t="s">
        <v>70</v>
      </c>
      <c r="N86" s="2" t="s">
        <v>70</v>
      </c>
      <c r="O86" s="2" t="s">
        <v>70</v>
      </c>
      <c r="P86" s="2" t="s">
        <v>82</v>
      </c>
      <c r="Q86" s="2" t="s">
        <v>74</v>
      </c>
      <c r="R86" s="2" t="s">
        <v>75</v>
      </c>
      <c r="S86" s="2" t="s">
        <v>70</v>
      </c>
      <c r="T86" s="2" t="s">
        <v>70</v>
      </c>
      <c r="U86" s="2" t="s">
        <v>70</v>
      </c>
      <c r="V86" s="2" t="s">
        <v>70</v>
      </c>
      <c r="W86" s="2" t="s">
        <v>70</v>
      </c>
      <c r="X86" s="2" t="s">
        <v>70</v>
      </c>
      <c r="Y86" s="2" t="s">
        <v>70</v>
      </c>
      <c r="Z86" s="2" t="s">
        <v>70</v>
      </c>
      <c r="AA86" s="2" t="s">
        <v>70</v>
      </c>
      <c r="AB86" s="2" t="s">
        <v>70</v>
      </c>
      <c r="AC86" s="2" t="s">
        <v>70</v>
      </c>
      <c r="AD86" s="2" t="s">
        <v>70</v>
      </c>
      <c r="AE86" s="2" t="s">
        <v>70</v>
      </c>
      <c r="AF86" s="2" t="s">
        <v>70</v>
      </c>
      <c r="AG86" s="2" t="s">
        <v>70</v>
      </c>
      <c r="AH86" s="2" t="s">
        <v>70</v>
      </c>
      <c r="AI86" s="2" t="s">
        <v>70</v>
      </c>
      <c r="AJ86" s="2" t="s">
        <v>70</v>
      </c>
      <c r="AK86" s="2" t="s">
        <v>70</v>
      </c>
      <c r="AL86" s="2" t="s">
        <v>70</v>
      </c>
    </row>
    <row r="87" spans="1:38" ht="48" x14ac:dyDescent="0.2">
      <c r="A87" s="1">
        <v>45007.021458333336</v>
      </c>
      <c r="B87" s="1">
        <v>45007.023159722223</v>
      </c>
      <c r="C87" s="2" t="s">
        <v>41</v>
      </c>
      <c r="D87" s="2" t="s">
        <v>295</v>
      </c>
      <c r="E87">
        <v>100</v>
      </c>
      <c r="F87">
        <v>147</v>
      </c>
      <c r="G87" s="2" t="s">
        <v>71</v>
      </c>
      <c r="H87" s="1">
        <v>45007.023173807873</v>
      </c>
      <c r="I87" s="2" t="s">
        <v>296</v>
      </c>
      <c r="J87" s="2" t="s">
        <v>70</v>
      </c>
      <c r="K87" s="2" t="s">
        <v>70</v>
      </c>
      <c r="L87" s="2" t="s">
        <v>70</v>
      </c>
      <c r="M87" s="2" t="s">
        <v>70</v>
      </c>
      <c r="N87">
        <v>44.816600000000001</v>
      </c>
      <c r="O87">
        <v>20.472100000000001</v>
      </c>
      <c r="P87" s="2" t="s">
        <v>82</v>
      </c>
      <c r="Q87" s="2" t="s">
        <v>74</v>
      </c>
      <c r="R87" s="2" t="s">
        <v>75</v>
      </c>
      <c r="S87">
        <v>1</v>
      </c>
      <c r="T87">
        <v>3</v>
      </c>
      <c r="U87">
        <v>1</v>
      </c>
      <c r="V87" s="2" t="s">
        <v>70</v>
      </c>
      <c r="W87" s="2" t="s">
        <v>70</v>
      </c>
      <c r="X87" s="2" t="s">
        <v>70</v>
      </c>
      <c r="Y87" s="2" t="s">
        <v>70</v>
      </c>
      <c r="Z87">
        <v>2.0880000000000001</v>
      </c>
      <c r="AA87">
        <v>19.943999999999999</v>
      </c>
      <c r="AB87">
        <v>20.895</v>
      </c>
      <c r="AC87">
        <v>5</v>
      </c>
      <c r="AD87">
        <v>1</v>
      </c>
      <c r="AE87">
        <v>3</v>
      </c>
      <c r="AF87">
        <v>1</v>
      </c>
      <c r="AG87" s="2" t="s">
        <v>297</v>
      </c>
      <c r="AH87" s="2" t="s">
        <v>70</v>
      </c>
      <c r="AI87" s="2" t="s">
        <v>78</v>
      </c>
      <c r="AJ87" s="2" t="s">
        <v>78</v>
      </c>
      <c r="AK87" s="2" t="s">
        <v>298</v>
      </c>
      <c r="AL87" s="2" t="s">
        <v>70</v>
      </c>
    </row>
    <row r="88" spans="1:38" ht="48" x14ac:dyDescent="0.2">
      <c r="A88" s="1">
        <v>45000.031608796293</v>
      </c>
      <c r="B88" s="1">
        <v>45000.031840277778</v>
      </c>
      <c r="C88" s="2" t="s">
        <v>41</v>
      </c>
      <c r="D88" s="2" t="s">
        <v>299</v>
      </c>
      <c r="E88">
        <v>8</v>
      </c>
      <c r="F88">
        <v>20</v>
      </c>
      <c r="G88" s="2" t="s">
        <v>183</v>
      </c>
      <c r="H88" s="1">
        <v>45007.031889351849</v>
      </c>
      <c r="I88" s="2" t="s">
        <v>300</v>
      </c>
      <c r="J88" s="2" t="s">
        <v>70</v>
      </c>
      <c r="K88" s="2" t="s">
        <v>70</v>
      </c>
      <c r="L88" s="2" t="s">
        <v>70</v>
      </c>
      <c r="M88" s="2" t="s">
        <v>70</v>
      </c>
      <c r="N88" s="2" t="s">
        <v>70</v>
      </c>
      <c r="O88" s="2" t="s">
        <v>70</v>
      </c>
      <c r="P88" s="2" t="s">
        <v>82</v>
      </c>
      <c r="Q88" s="2" t="s">
        <v>74</v>
      </c>
      <c r="R88" s="2" t="s">
        <v>75</v>
      </c>
      <c r="S88" s="2" t="s">
        <v>70</v>
      </c>
      <c r="T88" s="2" t="s">
        <v>70</v>
      </c>
      <c r="U88" s="2" t="s">
        <v>70</v>
      </c>
      <c r="V88" s="2" t="s">
        <v>70</v>
      </c>
      <c r="W88" s="2" t="s">
        <v>70</v>
      </c>
      <c r="X88" s="2" t="s">
        <v>70</v>
      </c>
      <c r="Y88" s="2" t="s">
        <v>70</v>
      </c>
      <c r="Z88" s="2" t="s">
        <v>70</v>
      </c>
      <c r="AA88" s="2" t="s">
        <v>70</v>
      </c>
      <c r="AB88" s="2" t="s">
        <v>70</v>
      </c>
      <c r="AC88" s="2" t="s">
        <v>70</v>
      </c>
      <c r="AD88" s="2" t="s">
        <v>70</v>
      </c>
      <c r="AE88" s="2" t="s">
        <v>70</v>
      </c>
      <c r="AF88" s="2" t="s">
        <v>70</v>
      </c>
      <c r="AG88" s="2" t="s">
        <v>70</v>
      </c>
      <c r="AH88" s="2" t="s">
        <v>70</v>
      </c>
      <c r="AI88" s="2" t="s">
        <v>70</v>
      </c>
      <c r="AJ88" s="2" t="s">
        <v>70</v>
      </c>
      <c r="AK88" s="2" t="s">
        <v>70</v>
      </c>
      <c r="AL88" s="2" t="s">
        <v>70</v>
      </c>
    </row>
    <row r="89" spans="1:38" ht="64" x14ac:dyDescent="0.2">
      <c r="A89" s="1">
        <v>45008.179444444446</v>
      </c>
      <c r="B89" s="1">
        <v>45008.180567129632</v>
      </c>
      <c r="C89" s="2" t="s">
        <v>41</v>
      </c>
      <c r="D89" s="2" t="s">
        <v>306</v>
      </c>
      <c r="E89">
        <v>100</v>
      </c>
      <c r="F89">
        <v>97</v>
      </c>
      <c r="G89" s="2" t="s">
        <v>71</v>
      </c>
      <c r="H89" s="1">
        <v>45008.180583912035</v>
      </c>
      <c r="I89" s="2" t="s">
        <v>307</v>
      </c>
      <c r="J89" s="2" t="s">
        <v>70</v>
      </c>
      <c r="K89" s="2" t="s">
        <v>70</v>
      </c>
      <c r="L89" s="2" t="s">
        <v>70</v>
      </c>
      <c r="M89" s="2" t="s">
        <v>70</v>
      </c>
      <c r="N89">
        <v>22.290800000000001</v>
      </c>
      <c r="O89">
        <v>114.15009999999999</v>
      </c>
      <c r="P89" s="2" t="s">
        <v>82</v>
      </c>
      <c r="Q89" s="2" t="s">
        <v>74</v>
      </c>
      <c r="R89" s="2" t="s">
        <v>75</v>
      </c>
      <c r="S89">
        <v>1</v>
      </c>
      <c r="T89">
        <v>5</v>
      </c>
      <c r="U89">
        <v>3</v>
      </c>
      <c r="V89" s="2" t="s">
        <v>70</v>
      </c>
      <c r="W89" s="2" t="s">
        <v>70</v>
      </c>
      <c r="X89" s="2" t="s">
        <v>70</v>
      </c>
      <c r="Y89" s="2" t="s">
        <v>70</v>
      </c>
      <c r="Z89">
        <v>6.0350000000000001</v>
      </c>
      <c r="AA89">
        <v>14.321999999999999</v>
      </c>
      <c r="AB89">
        <v>31.2</v>
      </c>
      <c r="AC89">
        <v>2</v>
      </c>
      <c r="AD89">
        <v>1</v>
      </c>
      <c r="AE89">
        <v>5</v>
      </c>
      <c r="AF89">
        <v>4</v>
      </c>
      <c r="AG89" s="2" t="s">
        <v>237</v>
      </c>
      <c r="AH89" s="2" t="s">
        <v>70</v>
      </c>
      <c r="AI89" s="2" t="s">
        <v>78</v>
      </c>
      <c r="AJ89" s="2" t="s">
        <v>78</v>
      </c>
      <c r="AK89" s="2" t="s">
        <v>308</v>
      </c>
      <c r="AL89" s="2" t="s">
        <v>70</v>
      </c>
    </row>
  </sheetData>
  <autoFilter ref="A2:AL90" xr:uid="{00000000-0009-0000-0000-000000000000}"/>
  <sortState ref="A3:AL89">
    <sortCondition sortBy="cellColor" ref="X3:X89" dxfId="0"/>
  </sortState>
  <conditionalFormatting sqref="X3:X89">
    <cfRule type="colorScale" priority="1">
      <colorScale>
        <cfvo type="min"/>
        <cfvo type="max"/>
        <color theme="5"/>
        <color theme="5"/>
      </colorScale>
    </cfRule>
  </conditionalFormatting>
  <pageMargins left="0.7" right="0.7" top="0.75" bottom="0.75" header="0.3" footer="0.3"/>
  <ignoredErrors>
    <ignoredError sqref="C1:C2 D1:D2 G1:G2 I1:I2 J1:J2 K1:K2 L1:L2 M1:M2 P1:P2 Q1:Q2 R1:R2 V1:V2 W1:W2 X1:X2 Y1:Y2 AG1:AG2 AH1:AH2 AI1:AI2 AJ1:AJ2 AK1:AK2 AL1:AL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DF29-E165-6245-9515-F7F49367C70F}">
  <dimension ref="A1:AL36"/>
  <sheetViews>
    <sheetView topLeftCell="B8" zoomScale="42" workbookViewId="0">
      <selection activeCell="AG1" sqref="AG1:AG36"/>
    </sheetView>
  </sheetViews>
  <sheetFormatPr baseColWidth="10" defaultRowHeight="15" x14ac:dyDescent="0.2"/>
  <sheetData>
    <row r="1" spans="1:38"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row>
    <row r="2" spans="1:38" ht="80" x14ac:dyDescent="0.2">
      <c r="A2" s="1">
        <v>44999.964363425926</v>
      </c>
      <c r="B2" s="1">
        <v>44999.965219907404</v>
      </c>
      <c r="C2" s="2" t="s">
        <v>41</v>
      </c>
      <c r="D2" s="2" t="s">
        <v>80</v>
      </c>
      <c r="E2">
        <v>100</v>
      </c>
      <c r="F2">
        <v>73</v>
      </c>
      <c r="G2" s="2" t="s">
        <v>71</v>
      </c>
      <c r="H2" s="1">
        <v>44999.965226666667</v>
      </c>
      <c r="I2" s="2" t="s">
        <v>81</v>
      </c>
      <c r="J2" s="2" t="s">
        <v>70</v>
      </c>
      <c r="K2" s="2" t="s">
        <v>70</v>
      </c>
      <c r="L2" s="2" t="s">
        <v>70</v>
      </c>
      <c r="M2" s="2" t="s">
        <v>70</v>
      </c>
      <c r="N2">
        <v>1.2928999999999999</v>
      </c>
      <c r="O2">
        <v>103.85469999999999</v>
      </c>
      <c r="P2" s="2" t="s">
        <v>82</v>
      </c>
      <c r="Q2" s="2" t="s">
        <v>74</v>
      </c>
      <c r="R2" s="2" t="s">
        <v>75</v>
      </c>
      <c r="S2">
        <v>5</v>
      </c>
      <c r="T2">
        <v>5</v>
      </c>
      <c r="U2">
        <v>5</v>
      </c>
      <c r="V2">
        <v>1.488</v>
      </c>
      <c r="W2">
        <v>18.395</v>
      </c>
      <c r="X2">
        <v>21.289000000000001</v>
      </c>
      <c r="Y2">
        <v>8</v>
      </c>
      <c r="Z2" s="2" t="s">
        <v>70</v>
      </c>
      <c r="AA2" s="2" t="s">
        <v>70</v>
      </c>
      <c r="AB2" s="2" t="s">
        <v>70</v>
      </c>
      <c r="AC2" s="2" t="s">
        <v>70</v>
      </c>
      <c r="AD2">
        <v>5</v>
      </c>
      <c r="AE2">
        <v>5</v>
      </c>
      <c r="AF2">
        <v>5</v>
      </c>
      <c r="AG2" s="2" t="s">
        <v>83</v>
      </c>
      <c r="AH2" s="2" t="s">
        <v>70</v>
      </c>
      <c r="AI2" s="2" t="s">
        <v>78</v>
      </c>
      <c r="AJ2" s="2" t="s">
        <v>78</v>
      </c>
      <c r="AK2" s="2" t="s">
        <v>84</v>
      </c>
      <c r="AL2" s="2" t="s">
        <v>70</v>
      </c>
    </row>
    <row r="3" spans="1:38" ht="224" x14ac:dyDescent="0.2">
      <c r="A3" s="1">
        <v>44999.964143518519</v>
      </c>
      <c r="B3" s="1">
        <v>44999.965381944443</v>
      </c>
      <c r="C3" s="2" t="s">
        <v>41</v>
      </c>
      <c r="D3" s="2" t="s">
        <v>85</v>
      </c>
      <c r="E3">
        <v>100</v>
      </c>
      <c r="F3">
        <v>107</v>
      </c>
      <c r="G3" s="2" t="s">
        <v>71</v>
      </c>
      <c r="H3" s="1">
        <v>44999.965392048609</v>
      </c>
      <c r="I3" s="2" t="s">
        <v>86</v>
      </c>
      <c r="J3" s="2" t="s">
        <v>70</v>
      </c>
      <c r="K3" s="2" t="s">
        <v>70</v>
      </c>
      <c r="L3" s="2" t="s">
        <v>70</v>
      </c>
      <c r="M3" s="2" t="s">
        <v>70</v>
      </c>
      <c r="N3">
        <v>1.2928999999999999</v>
      </c>
      <c r="O3">
        <v>103.85469999999999</v>
      </c>
      <c r="P3" s="2" t="s">
        <v>82</v>
      </c>
      <c r="Q3" s="2" t="s">
        <v>74</v>
      </c>
      <c r="R3" s="2" t="s">
        <v>75</v>
      </c>
      <c r="S3">
        <v>1</v>
      </c>
      <c r="T3">
        <v>3</v>
      </c>
      <c r="U3">
        <v>3</v>
      </c>
      <c r="V3">
        <v>0</v>
      </c>
      <c r="W3">
        <v>0</v>
      </c>
      <c r="X3">
        <v>21.739000000000001</v>
      </c>
      <c r="Y3">
        <v>0</v>
      </c>
      <c r="Z3" s="2" t="s">
        <v>70</v>
      </c>
      <c r="AA3" s="2" t="s">
        <v>70</v>
      </c>
      <c r="AB3" s="2" t="s">
        <v>70</v>
      </c>
      <c r="AC3" s="2" t="s">
        <v>70</v>
      </c>
      <c r="AD3">
        <v>2</v>
      </c>
      <c r="AE3">
        <v>4</v>
      </c>
      <c r="AF3">
        <v>4</v>
      </c>
      <c r="AG3" s="2" t="s">
        <v>83</v>
      </c>
      <c r="AH3" s="2" t="s">
        <v>70</v>
      </c>
      <c r="AI3" s="2" t="s">
        <v>78</v>
      </c>
      <c r="AJ3" s="2" t="s">
        <v>78</v>
      </c>
      <c r="AK3" s="2" t="s">
        <v>87</v>
      </c>
      <c r="AL3" s="2" t="s">
        <v>70</v>
      </c>
    </row>
    <row r="4" spans="1:38" ht="176" x14ac:dyDescent="0.2">
      <c r="A4" s="1">
        <v>44999.988379629627</v>
      </c>
      <c r="B4" s="1">
        <v>45000.041388888887</v>
      </c>
      <c r="C4" s="2" t="s">
        <v>41</v>
      </c>
      <c r="D4" s="2" t="s">
        <v>100</v>
      </c>
      <c r="E4">
        <v>100</v>
      </c>
      <c r="F4">
        <v>4579</v>
      </c>
      <c r="G4" s="2" t="s">
        <v>71</v>
      </c>
      <c r="H4" s="1">
        <v>45000.041403090276</v>
      </c>
      <c r="I4" s="2" t="s">
        <v>101</v>
      </c>
      <c r="J4" s="2" t="s">
        <v>70</v>
      </c>
      <c r="K4" s="2" t="s">
        <v>70</v>
      </c>
      <c r="L4" s="2" t="s">
        <v>70</v>
      </c>
      <c r="M4" s="2" t="s">
        <v>70</v>
      </c>
      <c r="N4">
        <v>1.2928999999999999</v>
      </c>
      <c r="O4">
        <v>103.85469999999999</v>
      </c>
      <c r="P4" s="2" t="s">
        <v>82</v>
      </c>
      <c r="Q4" s="2" t="s">
        <v>74</v>
      </c>
      <c r="R4" s="2" t="s">
        <v>75</v>
      </c>
      <c r="S4">
        <v>5</v>
      </c>
      <c r="T4">
        <v>5</v>
      </c>
      <c r="U4">
        <v>5</v>
      </c>
      <c r="V4">
        <v>0</v>
      </c>
      <c r="W4">
        <v>0</v>
      </c>
      <c r="X4">
        <v>29.350999999999999</v>
      </c>
      <c r="Y4">
        <v>0</v>
      </c>
      <c r="Z4" s="2" t="s">
        <v>70</v>
      </c>
      <c r="AA4" s="2" t="s">
        <v>70</v>
      </c>
      <c r="AB4" s="2" t="s">
        <v>70</v>
      </c>
      <c r="AC4" s="2" t="s">
        <v>70</v>
      </c>
      <c r="AD4">
        <v>5</v>
      </c>
      <c r="AE4">
        <v>5</v>
      </c>
      <c r="AF4">
        <v>5</v>
      </c>
      <c r="AG4" s="2" t="s">
        <v>83</v>
      </c>
      <c r="AH4" s="2" t="s">
        <v>70</v>
      </c>
      <c r="AI4" s="2" t="s">
        <v>78</v>
      </c>
      <c r="AJ4" s="2" t="s">
        <v>78</v>
      </c>
      <c r="AK4" s="2" t="s">
        <v>102</v>
      </c>
      <c r="AL4" s="2" t="s">
        <v>70</v>
      </c>
    </row>
    <row r="5" spans="1:38" ht="128" x14ac:dyDescent="0.2">
      <c r="A5" s="1">
        <v>44999.980219907404</v>
      </c>
      <c r="B5" s="1">
        <v>45000.087106481478</v>
      </c>
      <c r="C5" s="2" t="s">
        <v>41</v>
      </c>
      <c r="D5" s="2" t="s">
        <v>103</v>
      </c>
      <c r="E5">
        <v>100</v>
      </c>
      <c r="F5">
        <v>9235</v>
      </c>
      <c r="G5" s="2" t="s">
        <v>71</v>
      </c>
      <c r="H5" s="1">
        <v>45000.087116215276</v>
      </c>
      <c r="I5" s="2" t="s">
        <v>104</v>
      </c>
      <c r="J5" s="2" t="s">
        <v>70</v>
      </c>
      <c r="K5" s="2" t="s">
        <v>70</v>
      </c>
      <c r="L5" s="2" t="s">
        <v>70</v>
      </c>
      <c r="M5" s="2" t="s">
        <v>70</v>
      </c>
      <c r="N5">
        <v>1.2928999999999999</v>
      </c>
      <c r="O5">
        <v>103.85469999999999</v>
      </c>
      <c r="P5" s="2" t="s">
        <v>82</v>
      </c>
      <c r="Q5" s="2" t="s">
        <v>74</v>
      </c>
      <c r="R5" s="2" t="s">
        <v>75</v>
      </c>
      <c r="S5">
        <v>1</v>
      </c>
      <c r="T5">
        <v>3</v>
      </c>
      <c r="U5">
        <v>1</v>
      </c>
      <c r="V5">
        <v>0</v>
      </c>
      <c r="W5">
        <v>0</v>
      </c>
      <c r="X5">
        <v>22.518000000000001</v>
      </c>
      <c r="Y5">
        <v>0</v>
      </c>
      <c r="Z5" s="2" t="s">
        <v>70</v>
      </c>
      <c r="AA5" s="2" t="s">
        <v>70</v>
      </c>
      <c r="AB5" s="2" t="s">
        <v>70</v>
      </c>
      <c r="AC5" s="2" t="s">
        <v>70</v>
      </c>
      <c r="AD5">
        <v>1</v>
      </c>
      <c r="AE5">
        <v>2</v>
      </c>
      <c r="AF5">
        <v>2</v>
      </c>
      <c r="AG5" s="2" t="s">
        <v>83</v>
      </c>
      <c r="AH5" s="2" t="s">
        <v>70</v>
      </c>
      <c r="AI5" s="2" t="s">
        <v>78</v>
      </c>
      <c r="AJ5" s="2" t="s">
        <v>78</v>
      </c>
      <c r="AK5" s="2" t="s">
        <v>105</v>
      </c>
      <c r="AL5" s="2" t="s">
        <v>70</v>
      </c>
    </row>
    <row r="6" spans="1:38" ht="48" x14ac:dyDescent="0.2">
      <c r="A6" s="1">
        <v>45000.630196759259</v>
      </c>
      <c r="B6" s="1">
        <v>45000.632094907407</v>
      </c>
      <c r="C6" s="2" t="s">
        <v>41</v>
      </c>
      <c r="D6" s="2" t="s">
        <v>127</v>
      </c>
      <c r="E6">
        <v>100</v>
      </c>
      <c r="F6">
        <v>164</v>
      </c>
      <c r="G6" s="2" t="s">
        <v>71</v>
      </c>
      <c r="H6" s="1">
        <v>45000.632109583334</v>
      </c>
      <c r="I6" s="2" t="s">
        <v>128</v>
      </c>
      <c r="J6" s="2" t="s">
        <v>70</v>
      </c>
      <c r="K6" s="2" t="s">
        <v>70</v>
      </c>
      <c r="L6" s="2" t="s">
        <v>70</v>
      </c>
      <c r="M6" s="2" t="s">
        <v>70</v>
      </c>
      <c r="N6">
        <v>51.0807</v>
      </c>
      <c r="O6">
        <v>-113.9572</v>
      </c>
      <c r="P6" s="2" t="s">
        <v>82</v>
      </c>
      <c r="Q6" s="2" t="s">
        <v>74</v>
      </c>
      <c r="R6" s="2" t="s">
        <v>75</v>
      </c>
      <c r="S6">
        <v>2</v>
      </c>
      <c r="T6">
        <v>2</v>
      </c>
      <c r="U6">
        <v>3</v>
      </c>
      <c r="V6">
        <v>7.2679999999999998</v>
      </c>
      <c r="W6">
        <v>7.2679999999999998</v>
      </c>
      <c r="X6">
        <v>26.878</v>
      </c>
      <c r="Y6">
        <v>1</v>
      </c>
      <c r="Z6" s="2" t="s">
        <v>70</v>
      </c>
      <c r="AA6" s="2" t="s">
        <v>70</v>
      </c>
      <c r="AB6" s="2" t="s">
        <v>70</v>
      </c>
      <c r="AC6" s="2" t="s">
        <v>70</v>
      </c>
      <c r="AD6">
        <v>2</v>
      </c>
      <c r="AE6">
        <v>2</v>
      </c>
      <c r="AF6">
        <v>3</v>
      </c>
      <c r="AG6" s="2" t="s">
        <v>83</v>
      </c>
      <c r="AH6" s="2" t="s">
        <v>70</v>
      </c>
      <c r="AI6" s="2" t="s">
        <v>77</v>
      </c>
      <c r="AJ6" s="2" t="s">
        <v>78</v>
      </c>
      <c r="AK6" s="2" t="s">
        <v>129</v>
      </c>
      <c r="AL6" s="2" t="s">
        <v>70</v>
      </c>
    </row>
    <row r="7" spans="1:38" ht="112" x14ac:dyDescent="0.2">
      <c r="A7" s="1">
        <v>45001.4372337963</v>
      </c>
      <c r="B7" s="1">
        <v>45001.439363425925</v>
      </c>
      <c r="C7" s="2" t="s">
        <v>41</v>
      </c>
      <c r="D7" s="2" t="s">
        <v>141</v>
      </c>
      <c r="E7">
        <v>100</v>
      </c>
      <c r="F7">
        <v>184</v>
      </c>
      <c r="G7" s="2" t="s">
        <v>71</v>
      </c>
      <c r="H7" s="1">
        <v>45001.439378298608</v>
      </c>
      <c r="I7" s="2" t="s">
        <v>142</v>
      </c>
      <c r="J7" s="2" t="s">
        <v>70</v>
      </c>
      <c r="K7" s="2" t="s">
        <v>70</v>
      </c>
      <c r="L7" s="2" t="s">
        <v>70</v>
      </c>
      <c r="M7" s="2" t="s">
        <v>70</v>
      </c>
      <c r="N7">
        <v>49.229300000000002</v>
      </c>
      <c r="O7">
        <v>-123.18819999999999</v>
      </c>
      <c r="P7" s="2" t="s">
        <v>82</v>
      </c>
      <c r="Q7" s="2" t="s">
        <v>74</v>
      </c>
      <c r="R7" s="2" t="s">
        <v>75</v>
      </c>
      <c r="S7">
        <v>1</v>
      </c>
      <c r="T7">
        <v>5</v>
      </c>
      <c r="U7">
        <v>3</v>
      </c>
      <c r="V7">
        <v>0</v>
      </c>
      <c r="W7">
        <v>0</v>
      </c>
      <c r="X7">
        <v>23.433</v>
      </c>
      <c r="Y7">
        <v>0</v>
      </c>
      <c r="Z7" s="2" t="s">
        <v>70</v>
      </c>
      <c r="AA7" s="2" t="s">
        <v>70</v>
      </c>
      <c r="AB7" s="2" t="s">
        <v>70</v>
      </c>
      <c r="AC7" s="2" t="s">
        <v>70</v>
      </c>
      <c r="AD7">
        <v>4</v>
      </c>
      <c r="AE7">
        <v>5</v>
      </c>
      <c r="AF7">
        <v>5</v>
      </c>
      <c r="AG7" s="2" t="s">
        <v>83</v>
      </c>
      <c r="AH7" s="2" t="s">
        <v>70</v>
      </c>
      <c r="AI7" s="2" t="s">
        <v>77</v>
      </c>
      <c r="AJ7" s="2" t="s">
        <v>78</v>
      </c>
      <c r="AK7" s="2" t="s">
        <v>143</v>
      </c>
      <c r="AL7" s="2" t="s">
        <v>70</v>
      </c>
    </row>
    <row r="8" spans="1:38" ht="32" x14ac:dyDescent="0.2">
      <c r="A8" s="1">
        <v>45002.992418981485</v>
      </c>
      <c r="B8" s="1">
        <v>45002.993819444448</v>
      </c>
      <c r="C8" s="2" t="s">
        <v>41</v>
      </c>
      <c r="D8" s="2" t="s">
        <v>159</v>
      </c>
      <c r="E8">
        <v>100</v>
      </c>
      <c r="F8">
        <v>121</v>
      </c>
      <c r="G8" s="2" t="s">
        <v>71</v>
      </c>
      <c r="H8" s="1">
        <v>45002.9938391088</v>
      </c>
      <c r="I8" s="2" t="s">
        <v>160</v>
      </c>
      <c r="J8" s="2" t="s">
        <v>70</v>
      </c>
      <c r="K8" s="2" t="s">
        <v>70</v>
      </c>
      <c r="L8" s="2" t="s">
        <v>70</v>
      </c>
      <c r="M8" s="2" t="s">
        <v>70</v>
      </c>
      <c r="N8">
        <v>49.463500000000003</v>
      </c>
      <c r="O8">
        <v>-122.822</v>
      </c>
      <c r="P8" s="2" t="s">
        <v>82</v>
      </c>
      <c r="Q8" s="2" t="s">
        <v>74</v>
      </c>
      <c r="R8" s="2" t="s">
        <v>75</v>
      </c>
      <c r="S8">
        <v>2</v>
      </c>
      <c r="T8">
        <v>1</v>
      </c>
      <c r="U8">
        <v>1</v>
      </c>
      <c r="V8">
        <v>0</v>
      </c>
      <c r="W8">
        <v>0</v>
      </c>
      <c r="X8">
        <v>72.701999999999998</v>
      </c>
      <c r="Y8">
        <v>0</v>
      </c>
      <c r="Z8" s="2" t="s">
        <v>70</v>
      </c>
      <c r="AA8" s="2" t="s">
        <v>70</v>
      </c>
      <c r="AB8" s="2" t="s">
        <v>70</v>
      </c>
      <c r="AC8" s="2" t="s">
        <v>70</v>
      </c>
      <c r="AD8">
        <v>2</v>
      </c>
      <c r="AE8">
        <v>2</v>
      </c>
      <c r="AF8">
        <v>2</v>
      </c>
      <c r="AG8" s="2" t="s">
        <v>83</v>
      </c>
      <c r="AH8" s="2" t="s">
        <v>70</v>
      </c>
      <c r="AI8" s="2" t="s">
        <v>78</v>
      </c>
      <c r="AJ8" s="2" t="s">
        <v>77</v>
      </c>
      <c r="AK8" s="2" t="s">
        <v>70</v>
      </c>
      <c r="AL8" s="2" t="s">
        <v>114</v>
      </c>
    </row>
    <row r="9" spans="1:38" ht="32" x14ac:dyDescent="0.2">
      <c r="A9" s="1">
        <v>45002.993877314817</v>
      </c>
      <c r="B9" s="1">
        <v>45002.995104166665</v>
      </c>
      <c r="C9" s="2" t="s">
        <v>41</v>
      </c>
      <c r="D9" s="2" t="s">
        <v>159</v>
      </c>
      <c r="E9">
        <v>100</v>
      </c>
      <c r="F9">
        <v>105</v>
      </c>
      <c r="G9" s="2" t="s">
        <v>71</v>
      </c>
      <c r="H9" s="1">
        <v>45002.995116562503</v>
      </c>
      <c r="I9" s="2" t="s">
        <v>161</v>
      </c>
      <c r="J9" s="2" t="s">
        <v>70</v>
      </c>
      <c r="K9" s="2" t="s">
        <v>70</v>
      </c>
      <c r="L9" s="2" t="s">
        <v>70</v>
      </c>
      <c r="M9" s="2" t="s">
        <v>70</v>
      </c>
      <c r="N9">
        <v>49.463500000000003</v>
      </c>
      <c r="O9">
        <v>-122.822</v>
      </c>
      <c r="P9" s="2" t="s">
        <v>82</v>
      </c>
      <c r="Q9" s="2" t="s">
        <v>74</v>
      </c>
      <c r="R9" s="2" t="s">
        <v>75</v>
      </c>
      <c r="S9">
        <v>1</v>
      </c>
      <c r="T9">
        <v>1</v>
      </c>
      <c r="U9">
        <v>1</v>
      </c>
      <c r="V9">
        <v>3.464</v>
      </c>
      <c r="W9">
        <v>3.464</v>
      </c>
      <c r="X9">
        <v>35.381</v>
      </c>
      <c r="Y9">
        <v>1</v>
      </c>
      <c r="Z9" s="2" t="s">
        <v>70</v>
      </c>
      <c r="AA9" s="2" t="s">
        <v>70</v>
      </c>
      <c r="AB9" s="2" t="s">
        <v>70</v>
      </c>
      <c r="AC9" s="2" t="s">
        <v>70</v>
      </c>
      <c r="AD9">
        <v>2</v>
      </c>
      <c r="AE9">
        <v>2</v>
      </c>
      <c r="AF9">
        <v>2</v>
      </c>
      <c r="AG9" s="2" t="s">
        <v>83</v>
      </c>
      <c r="AH9" s="2" t="s">
        <v>70</v>
      </c>
      <c r="AI9" s="2" t="s">
        <v>78</v>
      </c>
      <c r="AJ9" s="2" t="s">
        <v>78</v>
      </c>
      <c r="AK9" s="2" t="s">
        <v>162</v>
      </c>
      <c r="AL9" s="2" t="s">
        <v>70</v>
      </c>
    </row>
    <row r="10" spans="1:38" ht="96" x14ac:dyDescent="0.2">
      <c r="A10" s="1">
        <v>45006.490497685183</v>
      </c>
      <c r="B10" s="1">
        <v>45006.491400462961</v>
      </c>
      <c r="C10" s="2" t="s">
        <v>41</v>
      </c>
      <c r="D10" s="2" t="s">
        <v>189</v>
      </c>
      <c r="E10">
        <v>100</v>
      </c>
      <c r="F10">
        <v>78</v>
      </c>
      <c r="G10" s="2" t="s">
        <v>71</v>
      </c>
      <c r="H10" s="1">
        <v>45006.491418692131</v>
      </c>
      <c r="I10" s="2" t="s">
        <v>190</v>
      </c>
      <c r="J10" s="2" t="s">
        <v>70</v>
      </c>
      <c r="K10" s="2" t="s">
        <v>70</v>
      </c>
      <c r="L10" s="2" t="s">
        <v>70</v>
      </c>
      <c r="M10" s="2" t="s">
        <v>70</v>
      </c>
      <c r="N10">
        <v>36.159999999999997</v>
      </c>
      <c r="O10">
        <v>-95.988</v>
      </c>
      <c r="P10" s="2" t="s">
        <v>82</v>
      </c>
      <c r="Q10" s="2" t="s">
        <v>74</v>
      </c>
      <c r="R10" s="2" t="s">
        <v>75</v>
      </c>
      <c r="S10">
        <v>1</v>
      </c>
      <c r="T10">
        <v>5</v>
      </c>
      <c r="U10">
        <v>5</v>
      </c>
      <c r="V10">
        <v>9.327</v>
      </c>
      <c r="W10">
        <v>20.241</v>
      </c>
      <c r="X10">
        <v>21.364999999999998</v>
      </c>
      <c r="Y10">
        <v>5</v>
      </c>
      <c r="Z10" s="2" t="s">
        <v>70</v>
      </c>
      <c r="AA10" s="2" t="s">
        <v>70</v>
      </c>
      <c r="AB10" s="2" t="s">
        <v>70</v>
      </c>
      <c r="AC10" s="2" t="s">
        <v>70</v>
      </c>
      <c r="AD10">
        <v>1</v>
      </c>
      <c r="AE10">
        <v>5</v>
      </c>
      <c r="AF10">
        <v>5</v>
      </c>
      <c r="AG10" s="2" t="s">
        <v>83</v>
      </c>
      <c r="AH10" s="2" t="s">
        <v>70</v>
      </c>
      <c r="AI10" s="2" t="s">
        <v>78</v>
      </c>
      <c r="AJ10" s="2" t="s">
        <v>78</v>
      </c>
      <c r="AK10" s="2" t="s">
        <v>191</v>
      </c>
      <c r="AL10" s="2" t="s">
        <v>70</v>
      </c>
    </row>
    <row r="11" spans="1:38" ht="32" x14ac:dyDescent="0.2">
      <c r="A11" s="1">
        <v>45006.502141203702</v>
      </c>
      <c r="B11" s="1">
        <v>45006.503587962965</v>
      </c>
      <c r="C11" s="2" t="s">
        <v>41</v>
      </c>
      <c r="D11" s="2" t="s">
        <v>195</v>
      </c>
      <c r="E11">
        <v>100</v>
      </c>
      <c r="F11">
        <v>124</v>
      </c>
      <c r="G11" s="2" t="s">
        <v>71</v>
      </c>
      <c r="H11" s="1">
        <v>45006.50359763889</v>
      </c>
      <c r="I11" s="2" t="s">
        <v>196</v>
      </c>
      <c r="J11" s="2" t="s">
        <v>70</v>
      </c>
      <c r="K11" s="2" t="s">
        <v>70</v>
      </c>
      <c r="L11" s="2" t="s">
        <v>70</v>
      </c>
      <c r="M11" s="2" t="s">
        <v>70</v>
      </c>
      <c r="N11">
        <v>32.194299999999998</v>
      </c>
      <c r="O11">
        <v>-110.97669999999999</v>
      </c>
      <c r="P11" s="2" t="s">
        <v>82</v>
      </c>
      <c r="Q11" s="2" t="s">
        <v>74</v>
      </c>
      <c r="R11" s="2" t="s">
        <v>75</v>
      </c>
      <c r="S11">
        <v>5</v>
      </c>
      <c r="T11">
        <v>5</v>
      </c>
      <c r="U11">
        <v>5</v>
      </c>
      <c r="V11">
        <v>0</v>
      </c>
      <c r="W11">
        <v>0</v>
      </c>
      <c r="X11">
        <v>94.926000000000002</v>
      </c>
      <c r="Y11">
        <v>0</v>
      </c>
      <c r="Z11" s="2" t="s">
        <v>70</v>
      </c>
      <c r="AA11" s="2" t="s">
        <v>70</v>
      </c>
      <c r="AB11" s="2" t="s">
        <v>70</v>
      </c>
      <c r="AC11" s="2" t="s">
        <v>70</v>
      </c>
      <c r="AD11">
        <v>5</v>
      </c>
      <c r="AE11">
        <v>5</v>
      </c>
      <c r="AF11">
        <v>5</v>
      </c>
      <c r="AG11" s="2" t="s">
        <v>83</v>
      </c>
      <c r="AH11" s="2" t="s">
        <v>70</v>
      </c>
      <c r="AI11" s="2" t="s">
        <v>78</v>
      </c>
      <c r="AJ11" s="2" t="s">
        <v>77</v>
      </c>
      <c r="AK11" s="2" t="s">
        <v>70</v>
      </c>
      <c r="AL11" s="2" t="s">
        <v>173</v>
      </c>
    </row>
    <row r="12" spans="1:38" ht="32" x14ac:dyDescent="0.2">
      <c r="A12" s="1">
        <v>45006.509016203701</v>
      </c>
      <c r="B12" s="1">
        <v>45006.510150462964</v>
      </c>
      <c r="C12" s="2" t="s">
        <v>41</v>
      </c>
      <c r="D12" s="2" t="s">
        <v>200</v>
      </c>
      <c r="E12">
        <v>100</v>
      </c>
      <c r="F12">
        <v>97</v>
      </c>
      <c r="G12" s="2" t="s">
        <v>71</v>
      </c>
      <c r="H12" s="1">
        <v>45006.510164155094</v>
      </c>
      <c r="I12" s="2" t="s">
        <v>201</v>
      </c>
      <c r="J12" s="2" t="s">
        <v>70</v>
      </c>
      <c r="K12" s="2" t="s">
        <v>70</v>
      </c>
      <c r="L12" s="2" t="s">
        <v>70</v>
      </c>
      <c r="M12" s="2" t="s">
        <v>70</v>
      </c>
      <c r="N12">
        <v>49.463500000000003</v>
      </c>
      <c r="O12">
        <v>-122.822</v>
      </c>
      <c r="P12" s="2" t="s">
        <v>82</v>
      </c>
      <c r="Q12" s="2" t="s">
        <v>74</v>
      </c>
      <c r="R12" s="2" t="s">
        <v>75</v>
      </c>
      <c r="S12">
        <v>5</v>
      </c>
      <c r="T12">
        <v>5</v>
      </c>
      <c r="U12">
        <v>5</v>
      </c>
      <c r="V12">
        <v>3.06</v>
      </c>
      <c r="W12">
        <v>11.585000000000001</v>
      </c>
      <c r="X12">
        <v>22.911000000000001</v>
      </c>
      <c r="Y12">
        <v>2</v>
      </c>
      <c r="Z12" s="2" t="s">
        <v>70</v>
      </c>
      <c r="AA12" s="2" t="s">
        <v>70</v>
      </c>
      <c r="AB12" s="2" t="s">
        <v>70</v>
      </c>
      <c r="AC12" s="2" t="s">
        <v>70</v>
      </c>
      <c r="AD12">
        <v>5</v>
      </c>
      <c r="AE12">
        <v>5</v>
      </c>
      <c r="AF12">
        <v>5</v>
      </c>
      <c r="AG12" s="2" t="s">
        <v>83</v>
      </c>
      <c r="AH12" s="2" t="s">
        <v>70</v>
      </c>
      <c r="AI12" s="2" t="s">
        <v>77</v>
      </c>
      <c r="AJ12" s="2" t="s">
        <v>78</v>
      </c>
      <c r="AK12" s="2" t="s">
        <v>202</v>
      </c>
      <c r="AL12" s="2" t="s">
        <v>70</v>
      </c>
    </row>
    <row r="13" spans="1:38" ht="160" x14ac:dyDescent="0.2">
      <c r="A13" s="1">
        <v>45006.508935185186</v>
      </c>
      <c r="B13" s="1">
        <v>45006.510763888888</v>
      </c>
      <c r="C13" s="2" t="s">
        <v>41</v>
      </c>
      <c r="D13" s="2" t="s">
        <v>209</v>
      </c>
      <c r="E13">
        <v>100</v>
      </c>
      <c r="F13">
        <v>158</v>
      </c>
      <c r="G13" s="2" t="s">
        <v>71</v>
      </c>
      <c r="H13" s="1">
        <v>45006.510779467593</v>
      </c>
      <c r="I13" s="2" t="s">
        <v>210</v>
      </c>
      <c r="J13" s="2" t="s">
        <v>70</v>
      </c>
      <c r="K13" s="2" t="s">
        <v>70</v>
      </c>
      <c r="L13" s="2" t="s">
        <v>70</v>
      </c>
      <c r="M13" s="2" t="s">
        <v>70</v>
      </c>
      <c r="N13">
        <v>49.237200000000001</v>
      </c>
      <c r="O13">
        <v>-123.03700000000001</v>
      </c>
      <c r="P13" s="2" t="s">
        <v>82</v>
      </c>
      <c r="Q13" s="2" t="s">
        <v>74</v>
      </c>
      <c r="R13" s="2" t="s">
        <v>75</v>
      </c>
      <c r="S13">
        <v>4</v>
      </c>
      <c r="T13">
        <v>4</v>
      </c>
      <c r="U13">
        <v>3</v>
      </c>
      <c r="V13">
        <v>21.123000000000001</v>
      </c>
      <c r="W13">
        <v>21.123000000000001</v>
      </c>
      <c r="X13">
        <v>22.765999999999998</v>
      </c>
      <c r="Y13">
        <v>1</v>
      </c>
      <c r="Z13" s="2" t="s">
        <v>70</v>
      </c>
      <c r="AA13" s="2" t="s">
        <v>70</v>
      </c>
      <c r="AB13" s="2" t="s">
        <v>70</v>
      </c>
      <c r="AC13" s="2" t="s">
        <v>70</v>
      </c>
      <c r="AD13">
        <v>4</v>
      </c>
      <c r="AE13">
        <v>4</v>
      </c>
      <c r="AF13">
        <v>3</v>
      </c>
      <c r="AG13" s="2" t="s">
        <v>83</v>
      </c>
      <c r="AH13" s="2" t="s">
        <v>70</v>
      </c>
      <c r="AI13" s="2" t="s">
        <v>77</v>
      </c>
      <c r="AJ13" s="2" t="s">
        <v>78</v>
      </c>
      <c r="AK13" s="2" t="s">
        <v>211</v>
      </c>
      <c r="AL13" s="2" t="s">
        <v>70</v>
      </c>
    </row>
    <row r="14" spans="1:38" ht="32" x14ac:dyDescent="0.2">
      <c r="A14" s="1">
        <v>45006.508530092593</v>
      </c>
      <c r="B14" s="1">
        <v>45006.511458333334</v>
      </c>
      <c r="C14" s="2" t="s">
        <v>41</v>
      </c>
      <c r="D14" s="2" t="s">
        <v>212</v>
      </c>
      <c r="E14">
        <v>100</v>
      </c>
      <c r="F14">
        <v>253</v>
      </c>
      <c r="G14" s="2" t="s">
        <v>71</v>
      </c>
      <c r="H14" s="1">
        <v>45006.511468935183</v>
      </c>
      <c r="I14" s="2" t="s">
        <v>213</v>
      </c>
      <c r="J14" s="2" t="s">
        <v>70</v>
      </c>
      <c r="K14" s="2" t="s">
        <v>70</v>
      </c>
      <c r="L14" s="2" t="s">
        <v>70</v>
      </c>
      <c r="M14" s="2" t="s">
        <v>70</v>
      </c>
      <c r="N14">
        <v>49.463500000000003</v>
      </c>
      <c r="O14">
        <v>-122.822</v>
      </c>
      <c r="P14" s="2" t="s">
        <v>82</v>
      </c>
      <c r="Q14" s="2" t="s">
        <v>74</v>
      </c>
      <c r="R14" s="2" t="s">
        <v>75</v>
      </c>
      <c r="S14">
        <v>2</v>
      </c>
      <c r="T14">
        <v>4</v>
      </c>
      <c r="U14">
        <v>1</v>
      </c>
      <c r="V14">
        <v>3.5009999999999999</v>
      </c>
      <c r="W14">
        <v>3.5009999999999999</v>
      </c>
      <c r="X14">
        <v>35.429000000000002</v>
      </c>
      <c r="Y14">
        <v>1</v>
      </c>
      <c r="Z14" s="2" t="s">
        <v>70</v>
      </c>
      <c r="AA14" s="2" t="s">
        <v>70</v>
      </c>
      <c r="AB14" s="2" t="s">
        <v>70</v>
      </c>
      <c r="AC14" s="2" t="s">
        <v>70</v>
      </c>
      <c r="AD14">
        <v>2</v>
      </c>
      <c r="AE14">
        <v>2</v>
      </c>
      <c r="AF14">
        <v>1</v>
      </c>
      <c r="AG14" s="2" t="s">
        <v>83</v>
      </c>
      <c r="AH14" s="2" t="s">
        <v>70</v>
      </c>
      <c r="AI14" s="2" t="s">
        <v>77</v>
      </c>
      <c r="AJ14" s="2" t="s">
        <v>78</v>
      </c>
      <c r="AK14" s="2" t="s">
        <v>214</v>
      </c>
      <c r="AL14" s="2" t="s">
        <v>70</v>
      </c>
    </row>
    <row r="15" spans="1:38" ht="192" x14ac:dyDescent="0.2">
      <c r="A15" s="1">
        <v>45006.517916666664</v>
      </c>
      <c r="B15" s="1">
        <v>45006.519652777781</v>
      </c>
      <c r="C15" s="2" t="s">
        <v>41</v>
      </c>
      <c r="D15" s="2" t="s">
        <v>224</v>
      </c>
      <c r="E15">
        <v>100</v>
      </c>
      <c r="F15">
        <v>149</v>
      </c>
      <c r="G15" s="2" t="s">
        <v>71</v>
      </c>
      <c r="H15" s="1">
        <v>45006.519661840277</v>
      </c>
      <c r="I15" s="2" t="s">
        <v>225</v>
      </c>
      <c r="J15" s="2" t="s">
        <v>70</v>
      </c>
      <c r="K15" s="2" t="s">
        <v>70</v>
      </c>
      <c r="L15" s="2" t="s">
        <v>70</v>
      </c>
      <c r="M15" s="2" t="s">
        <v>70</v>
      </c>
      <c r="N15">
        <v>33.238</v>
      </c>
      <c r="O15">
        <v>-97.113399999999999</v>
      </c>
      <c r="P15" s="2" t="s">
        <v>82</v>
      </c>
      <c r="Q15" s="2" t="s">
        <v>74</v>
      </c>
      <c r="R15" s="2" t="s">
        <v>75</v>
      </c>
      <c r="S15">
        <v>1</v>
      </c>
      <c r="T15">
        <v>3</v>
      </c>
      <c r="U15">
        <v>1</v>
      </c>
      <c r="V15">
        <v>0</v>
      </c>
      <c r="W15">
        <v>0</v>
      </c>
      <c r="X15">
        <v>43.1</v>
      </c>
      <c r="Y15">
        <v>0</v>
      </c>
      <c r="Z15" s="2" t="s">
        <v>70</v>
      </c>
      <c r="AA15" s="2" t="s">
        <v>70</v>
      </c>
      <c r="AB15" s="2" t="s">
        <v>70</v>
      </c>
      <c r="AC15" s="2" t="s">
        <v>70</v>
      </c>
      <c r="AD15">
        <v>1</v>
      </c>
      <c r="AE15">
        <v>3</v>
      </c>
      <c r="AF15">
        <v>1</v>
      </c>
      <c r="AG15" s="2" t="s">
        <v>83</v>
      </c>
      <c r="AH15" s="2" t="s">
        <v>70</v>
      </c>
      <c r="AI15" s="2" t="s">
        <v>78</v>
      </c>
      <c r="AJ15" s="2" t="s">
        <v>78</v>
      </c>
      <c r="AK15" s="2" t="s">
        <v>226</v>
      </c>
      <c r="AL15" s="2" t="s">
        <v>70</v>
      </c>
    </row>
    <row r="16" spans="1:38" ht="32" x14ac:dyDescent="0.2">
      <c r="A16" s="1">
        <v>45006.520266203705</v>
      </c>
      <c r="B16" s="1">
        <v>45006.520902777775</v>
      </c>
      <c r="C16" s="2" t="s">
        <v>41</v>
      </c>
      <c r="D16" s="2" t="s">
        <v>227</v>
      </c>
      <c r="E16">
        <v>100</v>
      </c>
      <c r="F16">
        <v>54</v>
      </c>
      <c r="G16" s="2" t="s">
        <v>71</v>
      </c>
      <c r="H16" s="1">
        <v>45006.520914097222</v>
      </c>
      <c r="I16" s="2" t="s">
        <v>228</v>
      </c>
      <c r="J16" s="2" t="s">
        <v>70</v>
      </c>
      <c r="K16" s="2" t="s">
        <v>70</v>
      </c>
      <c r="L16" s="2" t="s">
        <v>70</v>
      </c>
      <c r="M16" s="2" t="s">
        <v>70</v>
      </c>
      <c r="N16">
        <v>45.5563</v>
      </c>
      <c r="O16">
        <v>-93.283600000000007</v>
      </c>
      <c r="P16" s="2" t="s">
        <v>82</v>
      </c>
      <c r="Q16" s="2" t="s">
        <v>74</v>
      </c>
      <c r="R16" s="2" t="s">
        <v>75</v>
      </c>
      <c r="S16">
        <v>5</v>
      </c>
      <c r="T16">
        <v>5</v>
      </c>
      <c r="U16">
        <v>5</v>
      </c>
      <c r="V16">
        <v>0</v>
      </c>
      <c r="W16">
        <v>0</v>
      </c>
      <c r="X16">
        <v>21.795000000000002</v>
      </c>
      <c r="Y16">
        <v>0</v>
      </c>
      <c r="Z16" s="2" t="s">
        <v>70</v>
      </c>
      <c r="AA16" s="2" t="s">
        <v>70</v>
      </c>
      <c r="AB16" s="2" t="s">
        <v>70</v>
      </c>
      <c r="AC16" s="2" t="s">
        <v>70</v>
      </c>
      <c r="AD16">
        <v>4</v>
      </c>
      <c r="AE16">
        <v>4</v>
      </c>
      <c r="AF16">
        <v>4</v>
      </c>
      <c r="AG16" s="2" t="s">
        <v>83</v>
      </c>
      <c r="AH16" s="2" t="s">
        <v>70</v>
      </c>
      <c r="AI16" s="2" t="s">
        <v>78</v>
      </c>
      <c r="AJ16" s="2" t="s">
        <v>77</v>
      </c>
      <c r="AK16" s="2" t="s">
        <v>70</v>
      </c>
      <c r="AL16" s="2" t="s">
        <v>114</v>
      </c>
    </row>
    <row r="17" spans="1:38" ht="32" x14ac:dyDescent="0.2">
      <c r="A17" s="1">
        <v>45006.734756944446</v>
      </c>
      <c r="B17" s="1">
        <v>45006.735775462963</v>
      </c>
      <c r="C17" s="2" t="s">
        <v>41</v>
      </c>
      <c r="D17" s="2" t="s">
        <v>279</v>
      </c>
      <c r="E17">
        <v>100</v>
      </c>
      <c r="F17">
        <v>88</v>
      </c>
      <c r="G17" s="2" t="s">
        <v>71</v>
      </c>
      <c r="H17" s="1">
        <v>45006.735794942128</v>
      </c>
      <c r="I17" s="2" t="s">
        <v>280</v>
      </c>
      <c r="J17" s="2" t="s">
        <v>70</v>
      </c>
      <c r="K17" s="2" t="s">
        <v>70</v>
      </c>
      <c r="L17" s="2" t="s">
        <v>70</v>
      </c>
      <c r="M17" s="2" t="s">
        <v>70</v>
      </c>
      <c r="N17">
        <v>39.634300000000003</v>
      </c>
      <c r="O17">
        <v>-77.733699999999999</v>
      </c>
      <c r="P17" s="2" t="s">
        <v>82</v>
      </c>
      <c r="Q17" s="2" t="s">
        <v>74</v>
      </c>
      <c r="R17" s="2" t="s">
        <v>75</v>
      </c>
      <c r="S17">
        <v>1</v>
      </c>
      <c r="T17">
        <v>5</v>
      </c>
      <c r="U17">
        <v>5</v>
      </c>
      <c r="V17">
        <v>5.9390000000000001</v>
      </c>
      <c r="W17">
        <v>30.372</v>
      </c>
      <c r="X17">
        <v>32.375999999999998</v>
      </c>
      <c r="Y17">
        <v>16</v>
      </c>
      <c r="Z17" s="2" t="s">
        <v>70</v>
      </c>
      <c r="AA17" s="2" t="s">
        <v>70</v>
      </c>
      <c r="AB17" s="2" t="s">
        <v>70</v>
      </c>
      <c r="AC17" s="2" t="s">
        <v>70</v>
      </c>
      <c r="AD17">
        <v>2</v>
      </c>
      <c r="AE17">
        <v>5</v>
      </c>
      <c r="AF17">
        <v>5</v>
      </c>
      <c r="AG17" s="2" t="s">
        <v>83</v>
      </c>
      <c r="AH17" s="2" t="s">
        <v>70</v>
      </c>
      <c r="AI17" s="2" t="s">
        <v>78</v>
      </c>
      <c r="AJ17" s="2" t="s">
        <v>77</v>
      </c>
      <c r="AK17" s="2" t="s">
        <v>70</v>
      </c>
      <c r="AL17" s="2" t="s">
        <v>173</v>
      </c>
    </row>
    <row r="18" spans="1:38" ht="80" x14ac:dyDescent="0.2">
      <c r="A18" s="1">
        <v>45006.743402777778</v>
      </c>
      <c r="B18" s="1">
        <v>45006.745763888888</v>
      </c>
      <c r="C18" s="2" t="s">
        <v>41</v>
      </c>
      <c r="D18" s="2" t="s">
        <v>283</v>
      </c>
      <c r="E18">
        <v>100</v>
      </c>
      <c r="F18">
        <v>203</v>
      </c>
      <c r="G18" s="2" t="s">
        <v>71</v>
      </c>
      <c r="H18" s="1">
        <v>45006.745770729169</v>
      </c>
      <c r="I18" s="2" t="s">
        <v>284</v>
      </c>
      <c r="J18" s="2" t="s">
        <v>70</v>
      </c>
      <c r="K18" s="2" t="s">
        <v>70</v>
      </c>
      <c r="L18" s="2" t="s">
        <v>70</v>
      </c>
      <c r="M18" s="2" t="s">
        <v>70</v>
      </c>
      <c r="N18">
        <v>35.222700000000003</v>
      </c>
      <c r="O18">
        <v>-80.793800000000005</v>
      </c>
      <c r="P18" s="2" t="s">
        <v>82</v>
      </c>
      <c r="Q18" s="2" t="s">
        <v>74</v>
      </c>
      <c r="R18" s="2" t="s">
        <v>75</v>
      </c>
      <c r="S18">
        <v>2</v>
      </c>
      <c r="T18">
        <v>5</v>
      </c>
      <c r="U18">
        <v>3</v>
      </c>
      <c r="V18">
        <v>3.4510000000000001</v>
      </c>
      <c r="W18">
        <v>3.4510000000000001</v>
      </c>
      <c r="X18">
        <v>22.289000000000001</v>
      </c>
      <c r="Y18">
        <v>1</v>
      </c>
      <c r="Z18" s="2" t="s">
        <v>70</v>
      </c>
      <c r="AA18" s="2" t="s">
        <v>70</v>
      </c>
      <c r="AB18" s="2" t="s">
        <v>70</v>
      </c>
      <c r="AC18" s="2" t="s">
        <v>70</v>
      </c>
      <c r="AD18">
        <v>2</v>
      </c>
      <c r="AE18">
        <v>5</v>
      </c>
      <c r="AF18">
        <v>3</v>
      </c>
      <c r="AG18" s="2" t="s">
        <v>83</v>
      </c>
      <c r="AH18" s="2" t="s">
        <v>70</v>
      </c>
      <c r="AI18" s="2" t="s">
        <v>78</v>
      </c>
      <c r="AJ18" s="2" t="s">
        <v>78</v>
      </c>
      <c r="AK18" s="2" t="s">
        <v>285</v>
      </c>
      <c r="AL18" s="2" t="s">
        <v>70</v>
      </c>
    </row>
    <row r="19" spans="1:38" ht="96" x14ac:dyDescent="0.2">
      <c r="A19" s="1">
        <v>45006.856030092589</v>
      </c>
      <c r="B19" s="1">
        <v>45006.857453703706</v>
      </c>
      <c r="C19" s="2" t="s">
        <v>41</v>
      </c>
      <c r="D19" s="2" t="s">
        <v>291</v>
      </c>
      <c r="E19">
        <v>100</v>
      </c>
      <c r="F19">
        <v>123</v>
      </c>
      <c r="G19" s="2" t="s">
        <v>71</v>
      </c>
      <c r="H19" s="1">
        <v>45006.857468321759</v>
      </c>
      <c r="I19" s="2" t="s">
        <v>292</v>
      </c>
      <c r="J19" s="2" t="s">
        <v>70</v>
      </c>
      <c r="K19" s="2" t="s">
        <v>70</v>
      </c>
      <c r="L19" s="2" t="s">
        <v>70</v>
      </c>
      <c r="M19" s="2" t="s">
        <v>70</v>
      </c>
      <c r="N19">
        <v>35.2303</v>
      </c>
      <c r="O19">
        <v>-111.5791</v>
      </c>
      <c r="P19" s="2" t="s">
        <v>82</v>
      </c>
      <c r="Q19" s="2" t="s">
        <v>74</v>
      </c>
      <c r="R19" s="2" t="s">
        <v>75</v>
      </c>
      <c r="S19">
        <v>1</v>
      </c>
      <c r="T19">
        <v>4</v>
      </c>
      <c r="U19">
        <v>1</v>
      </c>
      <c r="V19">
        <v>6.2030000000000003</v>
      </c>
      <c r="W19">
        <v>20.902999999999999</v>
      </c>
      <c r="X19">
        <v>21.75</v>
      </c>
      <c r="Y19">
        <v>5</v>
      </c>
      <c r="Z19" s="2" t="s">
        <v>70</v>
      </c>
      <c r="AA19" s="2" t="s">
        <v>70</v>
      </c>
      <c r="AB19" s="2" t="s">
        <v>70</v>
      </c>
      <c r="AC19" s="2" t="s">
        <v>70</v>
      </c>
      <c r="AD19">
        <v>1</v>
      </c>
      <c r="AE19">
        <v>4</v>
      </c>
      <c r="AF19">
        <v>1</v>
      </c>
      <c r="AG19" s="2" t="s">
        <v>83</v>
      </c>
      <c r="AH19" s="2" t="s">
        <v>70</v>
      </c>
      <c r="AI19" s="2" t="s">
        <v>78</v>
      </c>
      <c r="AJ19" s="2" t="s">
        <v>78</v>
      </c>
      <c r="AK19" s="2" t="s">
        <v>293</v>
      </c>
      <c r="AL19" s="2" t="s">
        <v>70</v>
      </c>
    </row>
    <row r="20" spans="1:38" ht="32" x14ac:dyDescent="0.2">
      <c r="A20" s="1">
        <v>45007.089606481481</v>
      </c>
      <c r="B20" s="1">
        <v>45007.09033564815</v>
      </c>
      <c r="C20" s="2" t="s">
        <v>41</v>
      </c>
      <c r="D20" s="2" t="s">
        <v>301</v>
      </c>
      <c r="E20">
        <v>100</v>
      </c>
      <c r="F20">
        <v>63</v>
      </c>
      <c r="G20" s="2" t="s">
        <v>71</v>
      </c>
      <c r="H20" s="1">
        <v>45007.090343460652</v>
      </c>
      <c r="I20" s="2" t="s">
        <v>302</v>
      </c>
      <c r="J20" s="2" t="s">
        <v>70</v>
      </c>
      <c r="K20" s="2" t="s">
        <v>70</v>
      </c>
      <c r="L20" s="2" t="s">
        <v>70</v>
      </c>
      <c r="M20" s="2" t="s">
        <v>70</v>
      </c>
      <c r="N20">
        <v>32.720300000000002</v>
      </c>
      <c r="O20">
        <v>-117.15519999999999</v>
      </c>
      <c r="P20" s="2" t="s">
        <v>82</v>
      </c>
      <c r="Q20" s="2" t="s">
        <v>74</v>
      </c>
      <c r="R20" s="2" t="s">
        <v>75</v>
      </c>
      <c r="S20">
        <v>2</v>
      </c>
      <c r="T20">
        <v>4</v>
      </c>
      <c r="U20">
        <v>1</v>
      </c>
      <c r="V20">
        <v>3.3410000000000002</v>
      </c>
      <c r="W20">
        <v>12.476000000000001</v>
      </c>
      <c r="X20">
        <v>20.77</v>
      </c>
      <c r="Y20">
        <v>2</v>
      </c>
      <c r="Z20" s="2" t="s">
        <v>70</v>
      </c>
      <c r="AA20" s="2" t="s">
        <v>70</v>
      </c>
      <c r="AB20" s="2" t="s">
        <v>70</v>
      </c>
      <c r="AC20" s="2" t="s">
        <v>70</v>
      </c>
      <c r="AD20">
        <v>2</v>
      </c>
      <c r="AE20">
        <v>3</v>
      </c>
      <c r="AF20">
        <v>1</v>
      </c>
      <c r="AG20" s="2" t="s">
        <v>83</v>
      </c>
      <c r="AH20" s="2" t="s">
        <v>70</v>
      </c>
      <c r="AI20" s="2" t="s">
        <v>78</v>
      </c>
      <c r="AJ20" s="2" t="s">
        <v>77</v>
      </c>
      <c r="AK20" s="2" t="s">
        <v>70</v>
      </c>
      <c r="AL20" s="2" t="s">
        <v>90</v>
      </c>
    </row>
    <row r="21" spans="1:38" x14ac:dyDescent="0.2">
      <c r="A21" s="3" t="s">
        <v>38</v>
      </c>
      <c r="B21" s="3" t="s">
        <v>39</v>
      </c>
      <c r="C21" s="3" t="s">
        <v>40</v>
      </c>
      <c r="D21" s="3" t="s">
        <v>41</v>
      </c>
      <c r="E21" s="3" t="s">
        <v>4</v>
      </c>
      <c r="F21" s="3" t="s">
        <v>5</v>
      </c>
      <c r="G21" s="3" t="s">
        <v>6</v>
      </c>
      <c r="H21" s="3" t="s">
        <v>42</v>
      </c>
      <c r="I21" s="3" t="s">
        <v>43</v>
      </c>
      <c r="J21" s="3" t="s">
        <v>44</v>
      </c>
      <c r="K21" s="3" t="s">
        <v>45</v>
      </c>
      <c r="L21" s="3" t="s">
        <v>46</v>
      </c>
      <c r="M21" s="3" t="s">
        <v>47</v>
      </c>
      <c r="N21" s="3" t="s">
        <v>48</v>
      </c>
      <c r="O21" s="3" t="s">
        <v>49</v>
      </c>
      <c r="P21" s="3" t="s">
        <v>50</v>
      </c>
      <c r="Q21" s="3" t="s">
        <v>51</v>
      </c>
      <c r="R21" s="3" t="s">
        <v>52</v>
      </c>
      <c r="S21" s="3" t="s">
        <v>53</v>
      </c>
      <c r="T21" s="3" t="s">
        <v>54</v>
      </c>
      <c r="U21" s="3" t="s">
        <v>55</v>
      </c>
      <c r="V21" s="3" t="s">
        <v>56</v>
      </c>
      <c r="W21" s="3" t="s">
        <v>57</v>
      </c>
      <c r="X21" s="3" t="s">
        <v>58</v>
      </c>
      <c r="Y21" s="3" t="s">
        <v>59</v>
      </c>
      <c r="Z21" s="3" t="s">
        <v>56</v>
      </c>
      <c r="AA21" s="3" t="s">
        <v>57</v>
      </c>
      <c r="AB21" s="3" t="s">
        <v>58</v>
      </c>
      <c r="AC21" s="3" t="s">
        <v>59</v>
      </c>
      <c r="AD21" s="3" t="s">
        <v>60</v>
      </c>
      <c r="AE21" s="3" t="s">
        <v>61</v>
      </c>
      <c r="AF21" s="3" t="s">
        <v>62</v>
      </c>
      <c r="AG21" s="3" t="s">
        <v>63</v>
      </c>
      <c r="AH21" s="3" t="s">
        <v>64</v>
      </c>
      <c r="AI21" s="3" t="s">
        <v>65</v>
      </c>
      <c r="AJ21" s="3" t="s">
        <v>66</v>
      </c>
      <c r="AK21" s="3" t="s">
        <v>67</v>
      </c>
      <c r="AL21" s="3" t="s">
        <v>68</v>
      </c>
    </row>
    <row r="22" spans="1:38" ht="80" x14ac:dyDescent="0.2">
      <c r="A22" s="1">
        <v>45000.012546296297</v>
      </c>
      <c r="B22" s="1">
        <v>45000.033483796295</v>
      </c>
      <c r="C22" s="2" t="s">
        <v>41</v>
      </c>
      <c r="D22" s="2" t="s">
        <v>97</v>
      </c>
      <c r="E22">
        <v>100</v>
      </c>
      <c r="F22">
        <v>1809</v>
      </c>
      <c r="G22" s="2" t="s">
        <v>71</v>
      </c>
      <c r="H22" s="1">
        <v>45000.033496099539</v>
      </c>
      <c r="I22" s="2" t="s">
        <v>98</v>
      </c>
      <c r="J22" s="2" t="s">
        <v>70</v>
      </c>
      <c r="K22" s="2" t="s">
        <v>70</v>
      </c>
      <c r="L22" s="2" t="s">
        <v>70</v>
      </c>
      <c r="M22" s="2" t="s">
        <v>70</v>
      </c>
      <c r="N22">
        <v>1.2928999999999999</v>
      </c>
      <c r="O22">
        <v>103.85469999999999</v>
      </c>
      <c r="P22" s="2" t="s">
        <v>82</v>
      </c>
      <c r="Q22" s="2" t="s">
        <v>74</v>
      </c>
      <c r="R22" s="2" t="s">
        <v>75</v>
      </c>
      <c r="S22">
        <v>3</v>
      </c>
      <c r="T22">
        <v>5</v>
      </c>
      <c r="U22">
        <v>5</v>
      </c>
      <c r="V22">
        <v>0</v>
      </c>
      <c r="W22">
        <v>0</v>
      </c>
      <c r="X22">
        <v>21.521999999999998</v>
      </c>
      <c r="Y22">
        <v>0</v>
      </c>
      <c r="Z22" s="2" t="s">
        <v>70</v>
      </c>
      <c r="AA22" s="2" t="s">
        <v>70</v>
      </c>
      <c r="AB22" s="2" t="s">
        <v>70</v>
      </c>
      <c r="AC22" s="2" t="s">
        <v>70</v>
      </c>
      <c r="AD22">
        <v>4</v>
      </c>
      <c r="AE22">
        <v>5</v>
      </c>
      <c r="AF22">
        <v>5</v>
      </c>
      <c r="AG22" s="2" t="s">
        <v>76</v>
      </c>
      <c r="AH22" s="2" t="s">
        <v>70</v>
      </c>
      <c r="AI22" s="2" t="s">
        <v>78</v>
      </c>
      <c r="AJ22" s="2" t="s">
        <v>78</v>
      </c>
      <c r="AK22" s="2" t="s">
        <v>99</v>
      </c>
      <c r="AL22" s="2" t="s">
        <v>70</v>
      </c>
    </row>
    <row r="23" spans="1:38" ht="32" x14ac:dyDescent="0.2">
      <c r="A23" s="1">
        <v>45000.577152777776</v>
      </c>
      <c r="B23" s="1">
        <v>45000.578206018516</v>
      </c>
      <c r="C23" s="2" t="s">
        <v>41</v>
      </c>
      <c r="D23" s="2" t="s">
        <v>112</v>
      </c>
      <c r="E23">
        <v>100</v>
      </c>
      <c r="F23">
        <v>90</v>
      </c>
      <c r="G23" s="2" t="s">
        <v>71</v>
      </c>
      <c r="H23" s="1">
        <v>45000.578219537034</v>
      </c>
      <c r="I23" s="2" t="s">
        <v>113</v>
      </c>
      <c r="J23" s="2" t="s">
        <v>70</v>
      </c>
      <c r="K23" s="2" t="s">
        <v>70</v>
      </c>
      <c r="L23" s="2" t="s">
        <v>70</v>
      </c>
      <c r="M23" s="2" t="s">
        <v>70</v>
      </c>
      <c r="N23">
        <v>49.463500000000003</v>
      </c>
      <c r="O23">
        <v>-122.822</v>
      </c>
      <c r="P23" s="2" t="s">
        <v>82</v>
      </c>
      <c r="Q23" s="2" t="s">
        <v>74</v>
      </c>
      <c r="R23" s="2" t="s">
        <v>75</v>
      </c>
      <c r="S23">
        <v>2</v>
      </c>
      <c r="T23">
        <v>5</v>
      </c>
      <c r="U23">
        <v>5</v>
      </c>
      <c r="V23">
        <v>0</v>
      </c>
      <c r="W23">
        <v>0</v>
      </c>
      <c r="X23">
        <v>24.948</v>
      </c>
      <c r="Y23">
        <v>0</v>
      </c>
      <c r="Z23" s="2" t="s">
        <v>70</v>
      </c>
      <c r="AA23" s="2" t="s">
        <v>70</v>
      </c>
      <c r="AB23" s="2" t="s">
        <v>70</v>
      </c>
      <c r="AC23" s="2" t="s">
        <v>70</v>
      </c>
      <c r="AD23">
        <v>3</v>
      </c>
      <c r="AE23">
        <v>5</v>
      </c>
      <c r="AF23">
        <v>5</v>
      </c>
      <c r="AG23" s="2" t="s">
        <v>76</v>
      </c>
      <c r="AH23" s="2" t="s">
        <v>70</v>
      </c>
      <c r="AI23" s="2" t="s">
        <v>77</v>
      </c>
      <c r="AJ23" s="2" t="s">
        <v>77</v>
      </c>
      <c r="AK23" s="2" t="s">
        <v>70</v>
      </c>
      <c r="AL23" s="2" t="s">
        <v>114</v>
      </c>
    </row>
    <row r="24" spans="1:38" ht="32" x14ac:dyDescent="0.2">
      <c r="A24" s="1">
        <v>45000.610034722224</v>
      </c>
      <c r="B24" s="1">
        <v>45000.61146990741</v>
      </c>
      <c r="C24" s="2" t="s">
        <v>41</v>
      </c>
      <c r="D24" s="2" t="s">
        <v>118</v>
      </c>
      <c r="E24">
        <v>100</v>
      </c>
      <c r="F24">
        <v>123</v>
      </c>
      <c r="G24" s="2" t="s">
        <v>71</v>
      </c>
      <c r="H24" s="1">
        <v>45000.611482418979</v>
      </c>
      <c r="I24" s="2" t="s">
        <v>119</v>
      </c>
      <c r="J24" s="2" t="s">
        <v>70</v>
      </c>
      <c r="K24" s="2" t="s">
        <v>70</v>
      </c>
      <c r="L24" s="2" t="s">
        <v>70</v>
      </c>
      <c r="M24" s="2" t="s">
        <v>70</v>
      </c>
      <c r="N24">
        <v>49.248899999999999</v>
      </c>
      <c r="O24">
        <v>-122.7954</v>
      </c>
      <c r="P24" s="2" t="s">
        <v>82</v>
      </c>
      <c r="Q24" s="2" t="s">
        <v>74</v>
      </c>
      <c r="R24" s="2" t="s">
        <v>75</v>
      </c>
      <c r="S24">
        <v>1</v>
      </c>
      <c r="T24">
        <v>5</v>
      </c>
      <c r="U24">
        <v>3</v>
      </c>
      <c r="V24">
        <v>0</v>
      </c>
      <c r="W24">
        <v>0</v>
      </c>
      <c r="X24">
        <v>32.454999999999998</v>
      </c>
      <c r="Y24">
        <v>0</v>
      </c>
      <c r="Z24" s="2" t="s">
        <v>70</v>
      </c>
      <c r="AA24" s="2" t="s">
        <v>70</v>
      </c>
      <c r="AB24" s="2" t="s">
        <v>70</v>
      </c>
      <c r="AC24" s="2" t="s">
        <v>70</v>
      </c>
      <c r="AD24">
        <v>1</v>
      </c>
      <c r="AE24">
        <v>5</v>
      </c>
      <c r="AF24">
        <v>4</v>
      </c>
      <c r="AG24" s="2" t="s">
        <v>76</v>
      </c>
      <c r="AH24" s="2" t="s">
        <v>70</v>
      </c>
      <c r="AI24" s="2" t="s">
        <v>77</v>
      </c>
      <c r="AJ24" s="2" t="s">
        <v>78</v>
      </c>
      <c r="AK24" s="2" t="s">
        <v>120</v>
      </c>
      <c r="AL24" s="2" t="s">
        <v>70</v>
      </c>
    </row>
    <row r="25" spans="1:38" ht="32" x14ac:dyDescent="0.2">
      <c r="A25" s="1">
        <v>45000.612546296295</v>
      </c>
      <c r="B25" s="1">
        <v>45000.614386574074</v>
      </c>
      <c r="C25" s="2" t="s">
        <v>41</v>
      </c>
      <c r="D25" s="2" t="s">
        <v>124</v>
      </c>
      <c r="E25">
        <v>100</v>
      </c>
      <c r="F25">
        <v>159</v>
      </c>
      <c r="G25" s="2" t="s">
        <v>71</v>
      </c>
      <c r="H25" s="1">
        <v>45000.614398182872</v>
      </c>
      <c r="I25" s="2" t="s">
        <v>125</v>
      </c>
      <c r="J25" s="2" t="s">
        <v>70</v>
      </c>
      <c r="K25" s="2" t="s">
        <v>70</v>
      </c>
      <c r="L25" s="2" t="s">
        <v>70</v>
      </c>
      <c r="M25" s="2" t="s">
        <v>70</v>
      </c>
      <c r="N25">
        <v>49.463500000000003</v>
      </c>
      <c r="O25">
        <v>-122.822</v>
      </c>
      <c r="P25" s="2" t="s">
        <v>82</v>
      </c>
      <c r="Q25" s="2" t="s">
        <v>74</v>
      </c>
      <c r="R25" s="2" t="s">
        <v>75</v>
      </c>
      <c r="S25">
        <v>1</v>
      </c>
      <c r="T25">
        <v>1</v>
      </c>
      <c r="U25">
        <v>3</v>
      </c>
      <c r="V25">
        <v>0</v>
      </c>
      <c r="W25">
        <v>0</v>
      </c>
      <c r="X25">
        <v>27.733000000000001</v>
      </c>
      <c r="Y25">
        <v>0</v>
      </c>
      <c r="Z25" s="2" t="s">
        <v>70</v>
      </c>
      <c r="AA25" s="2" t="s">
        <v>70</v>
      </c>
      <c r="AB25" s="2" t="s">
        <v>70</v>
      </c>
      <c r="AC25" s="2" t="s">
        <v>70</v>
      </c>
      <c r="AD25">
        <v>2</v>
      </c>
      <c r="AE25">
        <v>3</v>
      </c>
      <c r="AF25">
        <v>5</v>
      </c>
      <c r="AG25" s="2" t="s">
        <v>76</v>
      </c>
      <c r="AH25" s="2" t="s">
        <v>70</v>
      </c>
      <c r="AI25" s="2" t="s">
        <v>77</v>
      </c>
      <c r="AJ25" s="2" t="s">
        <v>78</v>
      </c>
      <c r="AK25" s="2" t="s">
        <v>126</v>
      </c>
      <c r="AL25" s="2" t="s">
        <v>70</v>
      </c>
    </row>
    <row r="26" spans="1:38" ht="32" x14ac:dyDescent="0.2">
      <c r="A26" s="1">
        <v>45000.667337962965</v>
      </c>
      <c r="B26" s="1">
        <v>45000.667986111112</v>
      </c>
      <c r="C26" s="2" t="s">
        <v>41</v>
      </c>
      <c r="D26" s="2" t="s">
        <v>132</v>
      </c>
      <c r="E26">
        <v>100</v>
      </c>
      <c r="F26">
        <v>56</v>
      </c>
      <c r="G26" s="2" t="s">
        <v>71</v>
      </c>
      <c r="H26" s="1">
        <v>45000.667997858793</v>
      </c>
      <c r="I26" s="2" t="s">
        <v>133</v>
      </c>
      <c r="J26" s="2" t="s">
        <v>70</v>
      </c>
      <c r="K26" s="2" t="s">
        <v>70</v>
      </c>
      <c r="L26" s="2" t="s">
        <v>70</v>
      </c>
      <c r="M26" s="2" t="s">
        <v>70</v>
      </c>
      <c r="N26">
        <v>49.463500000000003</v>
      </c>
      <c r="O26">
        <v>-122.822</v>
      </c>
      <c r="P26" s="2" t="s">
        <v>82</v>
      </c>
      <c r="Q26" s="2" t="s">
        <v>74</v>
      </c>
      <c r="R26" s="2" t="s">
        <v>75</v>
      </c>
      <c r="S26">
        <v>4</v>
      </c>
      <c r="T26">
        <v>4</v>
      </c>
      <c r="U26">
        <v>4</v>
      </c>
      <c r="V26">
        <v>16.417999999999999</v>
      </c>
      <c r="W26">
        <v>16.417999999999999</v>
      </c>
      <c r="X26">
        <v>24.646999999999998</v>
      </c>
      <c r="Y26">
        <v>1</v>
      </c>
      <c r="Z26" s="2" t="s">
        <v>70</v>
      </c>
      <c r="AA26" s="2" t="s">
        <v>70</v>
      </c>
      <c r="AB26" s="2" t="s">
        <v>70</v>
      </c>
      <c r="AC26" s="2" t="s">
        <v>70</v>
      </c>
      <c r="AD26">
        <v>4</v>
      </c>
      <c r="AE26">
        <v>4</v>
      </c>
      <c r="AF26">
        <v>4</v>
      </c>
      <c r="AG26" s="2" t="s">
        <v>76</v>
      </c>
      <c r="AH26" s="2" t="s">
        <v>70</v>
      </c>
      <c r="AI26" s="2" t="s">
        <v>77</v>
      </c>
      <c r="AJ26" s="2" t="s">
        <v>77</v>
      </c>
      <c r="AK26" s="2" t="s">
        <v>70</v>
      </c>
      <c r="AL26" s="2" t="s">
        <v>90</v>
      </c>
    </row>
    <row r="27" spans="1:38" ht="32" x14ac:dyDescent="0.2">
      <c r="A27" s="1">
        <v>45000.011261574073</v>
      </c>
      <c r="B27" s="1">
        <v>45001.397986111115</v>
      </c>
      <c r="C27" s="2" t="s">
        <v>41</v>
      </c>
      <c r="D27" s="2" t="s">
        <v>139</v>
      </c>
      <c r="E27">
        <v>100</v>
      </c>
      <c r="F27">
        <v>119812</v>
      </c>
      <c r="G27" s="2" t="s">
        <v>71</v>
      </c>
      <c r="H27" s="1">
        <v>45001.397997824075</v>
      </c>
      <c r="I27" s="2" t="s">
        <v>140</v>
      </c>
      <c r="J27" s="2" t="s">
        <v>70</v>
      </c>
      <c r="K27" s="2" t="s">
        <v>70</v>
      </c>
      <c r="L27" s="2" t="s">
        <v>70</v>
      </c>
      <c r="M27" s="2" t="s">
        <v>70</v>
      </c>
      <c r="N27">
        <v>1.2928999999999999</v>
      </c>
      <c r="O27">
        <v>103.85469999999999</v>
      </c>
      <c r="P27" s="2" t="s">
        <v>82</v>
      </c>
      <c r="Q27" s="2" t="s">
        <v>74</v>
      </c>
      <c r="R27" s="2" t="s">
        <v>75</v>
      </c>
      <c r="S27">
        <v>3</v>
      </c>
      <c r="T27">
        <v>5</v>
      </c>
      <c r="U27">
        <v>4</v>
      </c>
      <c r="V27">
        <v>0</v>
      </c>
      <c r="W27">
        <v>0</v>
      </c>
      <c r="X27">
        <v>21.808</v>
      </c>
      <c r="Y27">
        <v>0</v>
      </c>
      <c r="Z27" s="2" t="s">
        <v>70</v>
      </c>
      <c r="AA27" s="2" t="s">
        <v>70</v>
      </c>
      <c r="AB27" s="2" t="s">
        <v>70</v>
      </c>
      <c r="AC27" s="2" t="s">
        <v>70</v>
      </c>
      <c r="AD27">
        <v>4</v>
      </c>
      <c r="AE27">
        <v>5</v>
      </c>
      <c r="AF27">
        <v>5</v>
      </c>
      <c r="AG27" s="2" t="s">
        <v>76</v>
      </c>
      <c r="AH27" s="2" t="s">
        <v>70</v>
      </c>
      <c r="AI27" s="2" t="s">
        <v>78</v>
      </c>
      <c r="AJ27" s="2" t="s">
        <v>77</v>
      </c>
      <c r="AK27" s="2" t="s">
        <v>70</v>
      </c>
      <c r="AL27" s="2" t="s">
        <v>114</v>
      </c>
    </row>
    <row r="28" spans="1:38" ht="80" x14ac:dyDescent="0.2">
      <c r="A28" s="1">
        <v>45001.525358796294</v>
      </c>
      <c r="B28" s="1">
        <v>45001.52648148148</v>
      </c>
      <c r="C28" s="2" t="s">
        <v>41</v>
      </c>
      <c r="D28" s="2" t="s">
        <v>148</v>
      </c>
      <c r="E28">
        <v>100</v>
      </c>
      <c r="F28">
        <v>96</v>
      </c>
      <c r="G28" s="2" t="s">
        <v>71</v>
      </c>
      <c r="H28" s="1">
        <v>45001.526490960649</v>
      </c>
      <c r="I28" s="2" t="s">
        <v>149</v>
      </c>
      <c r="J28" s="2" t="s">
        <v>70</v>
      </c>
      <c r="K28" s="2" t="s">
        <v>70</v>
      </c>
      <c r="L28" s="2" t="s">
        <v>70</v>
      </c>
      <c r="M28" s="2" t="s">
        <v>70</v>
      </c>
      <c r="N28">
        <v>49.463500000000003</v>
      </c>
      <c r="O28">
        <v>-122.822</v>
      </c>
      <c r="P28" s="2" t="s">
        <v>82</v>
      </c>
      <c r="Q28" s="2" t="s">
        <v>74</v>
      </c>
      <c r="R28" s="2" t="s">
        <v>75</v>
      </c>
      <c r="S28">
        <v>1</v>
      </c>
      <c r="T28">
        <v>3</v>
      </c>
      <c r="U28">
        <v>2</v>
      </c>
      <c r="V28">
        <v>7.8369999999999997</v>
      </c>
      <c r="W28">
        <v>8.5069999999999997</v>
      </c>
      <c r="X28">
        <v>23.773</v>
      </c>
      <c r="Y28">
        <v>2</v>
      </c>
      <c r="Z28" s="2" t="s">
        <v>70</v>
      </c>
      <c r="AA28" s="2" t="s">
        <v>70</v>
      </c>
      <c r="AB28" s="2" t="s">
        <v>70</v>
      </c>
      <c r="AC28" s="2" t="s">
        <v>70</v>
      </c>
      <c r="AD28">
        <v>2</v>
      </c>
      <c r="AE28">
        <v>3</v>
      </c>
      <c r="AF28">
        <v>3</v>
      </c>
      <c r="AG28" s="2" t="s">
        <v>76</v>
      </c>
      <c r="AH28" s="2" t="s">
        <v>70</v>
      </c>
      <c r="AI28" s="2" t="s">
        <v>77</v>
      </c>
      <c r="AJ28" s="2" t="s">
        <v>78</v>
      </c>
      <c r="AK28" s="2" t="s">
        <v>150</v>
      </c>
      <c r="AL28" s="2" t="s">
        <v>70</v>
      </c>
    </row>
    <row r="29" spans="1:38" ht="32" x14ac:dyDescent="0.2">
      <c r="A29" s="1">
        <v>45001.531655092593</v>
      </c>
      <c r="B29" s="1">
        <v>45001.533113425925</v>
      </c>
      <c r="C29" s="2" t="s">
        <v>41</v>
      </c>
      <c r="D29" s="2" t="s">
        <v>151</v>
      </c>
      <c r="E29">
        <v>100</v>
      </c>
      <c r="F29">
        <v>126</v>
      </c>
      <c r="G29" s="2" t="s">
        <v>71</v>
      </c>
      <c r="H29" s="1">
        <v>45001.533138773149</v>
      </c>
      <c r="I29" s="2" t="s">
        <v>152</v>
      </c>
      <c r="J29" s="2" t="s">
        <v>70</v>
      </c>
      <c r="K29" s="2" t="s">
        <v>70</v>
      </c>
      <c r="L29" s="2" t="s">
        <v>70</v>
      </c>
      <c r="M29" s="2" t="s">
        <v>70</v>
      </c>
      <c r="N29">
        <v>49.463500000000003</v>
      </c>
      <c r="O29">
        <v>-122.822</v>
      </c>
      <c r="P29" s="2" t="s">
        <v>82</v>
      </c>
      <c r="Q29" s="2" t="s">
        <v>74</v>
      </c>
      <c r="R29" s="2" t="s">
        <v>75</v>
      </c>
      <c r="S29">
        <v>5</v>
      </c>
      <c r="T29">
        <v>5</v>
      </c>
      <c r="U29">
        <v>5</v>
      </c>
      <c r="V29">
        <v>0</v>
      </c>
      <c r="W29">
        <v>0</v>
      </c>
      <c r="X29">
        <v>91.531999999999996</v>
      </c>
      <c r="Y29">
        <v>0</v>
      </c>
      <c r="Z29" s="2" t="s">
        <v>70</v>
      </c>
      <c r="AA29" s="2" t="s">
        <v>70</v>
      </c>
      <c r="AB29" s="2" t="s">
        <v>70</v>
      </c>
      <c r="AC29" s="2" t="s">
        <v>70</v>
      </c>
      <c r="AD29">
        <v>5</v>
      </c>
      <c r="AE29">
        <v>5</v>
      </c>
      <c r="AF29">
        <v>5</v>
      </c>
      <c r="AG29" s="2" t="s">
        <v>76</v>
      </c>
      <c r="AH29" s="2" t="s">
        <v>70</v>
      </c>
      <c r="AI29" s="2" t="s">
        <v>77</v>
      </c>
      <c r="AJ29" s="2" t="s">
        <v>77</v>
      </c>
      <c r="AK29" s="2" t="s">
        <v>70</v>
      </c>
      <c r="AL29" s="2" t="s">
        <v>114</v>
      </c>
    </row>
    <row r="30" spans="1:38" ht="48" x14ac:dyDescent="0.2">
      <c r="A30" s="1">
        <v>45003.021851851852</v>
      </c>
      <c r="B30" s="1">
        <v>45003.023622685185</v>
      </c>
      <c r="C30" s="2" t="s">
        <v>41</v>
      </c>
      <c r="D30" s="2" t="s">
        <v>166</v>
      </c>
      <c r="E30">
        <v>100</v>
      </c>
      <c r="F30">
        <v>152</v>
      </c>
      <c r="G30" s="2" t="s">
        <v>71</v>
      </c>
      <c r="H30" s="1">
        <v>45003.023632824072</v>
      </c>
      <c r="I30" s="2" t="s">
        <v>167</v>
      </c>
      <c r="J30" s="2" t="s">
        <v>70</v>
      </c>
      <c r="K30" s="2" t="s">
        <v>70</v>
      </c>
      <c r="L30" s="2" t="s">
        <v>70</v>
      </c>
      <c r="M30" s="2" t="s">
        <v>70</v>
      </c>
      <c r="N30">
        <v>1.2928999999999999</v>
      </c>
      <c r="O30">
        <v>103.85469999999999</v>
      </c>
      <c r="P30" s="2" t="s">
        <v>82</v>
      </c>
      <c r="Q30" s="2" t="s">
        <v>74</v>
      </c>
      <c r="R30" s="2" t="s">
        <v>75</v>
      </c>
      <c r="S30">
        <v>1</v>
      </c>
      <c r="T30">
        <v>2</v>
      </c>
      <c r="U30">
        <v>1</v>
      </c>
      <c r="V30">
        <v>0</v>
      </c>
      <c r="W30">
        <v>0</v>
      </c>
      <c r="X30">
        <v>21.661999999999999</v>
      </c>
      <c r="Y30">
        <v>0</v>
      </c>
      <c r="Z30" s="2" t="s">
        <v>70</v>
      </c>
      <c r="AA30" s="2" t="s">
        <v>70</v>
      </c>
      <c r="AB30" s="2" t="s">
        <v>70</v>
      </c>
      <c r="AC30" s="2" t="s">
        <v>70</v>
      </c>
      <c r="AD30">
        <v>2</v>
      </c>
      <c r="AE30">
        <v>3</v>
      </c>
      <c r="AF30">
        <v>2</v>
      </c>
      <c r="AG30" s="2" t="s">
        <v>76</v>
      </c>
      <c r="AH30" s="2" t="s">
        <v>70</v>
      </c>
      <c r="AI30" s="2" t="s">
        <v>78</v>
      </c>
      <c r="AJ30" s="2" t="s">
        <v>78</v>
      </c>
      <c r="AK30" s="2" t="s">
        <v>168</v>
      </c>
      <c r="AL30" s="2" t="s">
        <v>70</v>
      </c>
    </row>
    <row r="31" spans="1:38" ht="32" x14ac:dyDescent="0.2">
      <c r="A31" s="1">
        <v>45003.024097222224</v>
      </c>
      <c r="B31" s="1">
        <v>45003.024768518517</v>
      </c>
      <c r="C31" s="2" t="s">
        <v>41</v>
      </c>
      <c r="D31" s="2" t="s">
        <v>169</v>
      </c>
      <c r="E31">
        <v>100</v>
      </c>
      <c r="F31">
        <v>57</v>
      </c>
      <c r="G31" s="2" t="s">
        <v>71</v>
      </c>
      <c r="H31" s="1">
        <v>45003.02478068287</v>
      </c>
      <c r="I31" s="2" t="s">
        <v>170</v>
      </c>
      <c r="J31" s="2" t="s">
        <v>70</v>
      </c>
      <c r="K31" s="2" t="s">
        <v>70</v>
      </c>
      <c r="L31" s="2" t="s">
        <v>70</v>
      </c>
      <c r="M31" s="2" t="s">
        <v>70</v>
      </c>
      <c r="N31">
        <v>1.2928999999999999</v>
      </c>
      <c r="O31">
        <v>103.85469999999999</v>
      </c>
      <c r="P31" s="2" t="s">
        <v>82</v>
      </c>
      <c r="Q31" s="2" t="s">
        <v>74</v>
      </c>
      <c r="R31" s="2" t="s">
        <v>75</v>
      </c>
      <c r="S31">
        <v>5</v>
      </c>
      <c r="T31">
        <v>5</v>
      </c>
      <c r="U31">
        <v>4</v>
      </c>
      <c r="V31">
        <v>0</v>
      </c>
      <c r="W31">
        <v>0</v>
      </c>
      <c r="X31">
        <v>21.327999999999999</v>
      </c>
      <c r="Y31">
        <v>0</v>
      </c>
      <c r="Z31" s="2" t="s">
        <v>70</v>
      </c>
      <c r="AA31" s="2" t="s">
        <v>70</v>
      </c>
      <c r="AB31" s="2" t="s">
        <v>70</v>
      </c>
      <c r="AC31" s="2" t="s">
        <v>70</v>
      </c>
      <c r="AD31">
        <v>5</v>
      </c>
      <c r="AE31">
        <v>5</v>
      </c>
      <c r="AF31">
        <v>4</v>
      </c>
      <c r="AG31" s="2" t="s">
        <v>76</v>
      </c>
      <c r="AH31" s="2" t="s">
        <v>70</v>
      </c>
      <c r="AI31" s="2" t="s">
        <v>78</v>
      </c>
      <c r="AJ31" s="2" t="s">
        <v>77</v>
      </c>
      <c r="AK31" s="2" t="s">
        <v>70</v>
      </c>
      <c r="AL31" s="2" t="s">
        <v>114</v>
      </c>
    </row>
    <row r="32" spans="1:38" ht="48" x14ac:dyDescent="0.2">
      <c r="A32" s="1">
        <v>45005.460416666669</v>
      </c>
      <c r="B32" s="1">
        <v>45005.462118055555</v>
      </c>
      <c r="C32" s="2" t="s">
        <v>41</v>
      </c>
      <c r="D32" s="2" t="s">
        <v>179</v>
      </c>
      <c r="E32">
        <v>100</v>
      </c>
      <c r="F32">
        <v>146</v>
      </c>
      <c r="G32" s="2" t="s">
        <v>71</v>
      </c>
      <c r="H32" s="1">
        <v>45005.462130775464</v>
      </c>
      <c r="I32" s="2" t="s">
        <v>180</v>
      </c>
      <c r="J32" s="2" t="s">
        <v>70</v>
      </c>
      <c r="K32" s="2" t="s">
        <v>70</v>
      </c>
      <c r="L32" s="2" t="s">
        <v>70</v>
      </c>
      <c r="M32" s="2" t="s">
        <v>70</v>
      </c>
      <c r="N32">
        <v>49.463500000000003</v>
      </c>
      <c r="O32">
        <v>-122.822</v>
      </c>
      <c r="P32" s="2" t="s">
        <v>82</v>
      </c>
      <c r="Q32" s="2" t="s">
        <v>74</v>
      </c>
      <c r="R32" s="2" t="s">
        <v>75</v>
      </c>
      <c r="S32">
        <v>2</v>
      </c>
      <c r="T32">
        <v>4</v>
      </c>
      <c r="U32">
        <v>4</v>
      </c>
      <c r="V32">
        <v>1.3009999999999999</v>
      </c>
      <c r="W32">
        <v>30.015000000000001</v>
      </c>
      <c r="X32">
        <v>31.042999999999999</v>
      </c>
      <c r="Y32">
        <v>17</v>
      </c>
      <c r="Z32" s="2" t="s">
        <v>70</v>
      </c>
      <c r="AA32" s="2" t="s">
        <v>70</v>
      </c>
      <c r="AB32" s="2" t="s">
        <v>70</v>
      </c>
      <c r="AC32" s="2" t="s">
        <v>70</v>
      </c>
      <c r="AD32">
        <v>2</v>
      </c>
      <c r="AE32">
        <v>4</v>
      </c>
      <c r="AF32">
        <v>4</v>
      </c>
      <c r="AG32" s="2" t="s">
        <v>76</v>
      </c>
      <c r="AH32" s="2" t="s">
        <v>70</v>
      </c>
      <c r="AI32" s="2" t="s">
        <v>77</v>
      </c>
      <c r="AJ32" s="2" t="s">
        <v>78</v>
      </c>
      <c r="AK32" s="2" t="s">
        <v>181</v>
      </c>
      <c r="AL32" s="2" t="s">
        <v>70</v>
      </c>
    </row>
    <row r="33" spans="1:38" ht="32" x14ac:dyDescent="0.2">
      <c r="A33" s="1">
        <v>45006.508680555555</v>
      </c>
      <c r="B33" s="1">
        <v>45006.513391203705</v>
      </c>
      <c r="C33" s="2" t="s">
        <v>41</v>
      </c>
      <c r="D33" s="2" t="s">
        <v>218</v>
      </c>
      <c r="E33">
        <v>100</v>
      </c>
      <c r="F33">
        <v>407</v>
      </c>
      <c r="G33" s="2" t="s">
        <v>71</v>
      </c>
      <c r="H33" s="1">
        <v>45006.513406701386</v>
      </c>
      <c r="I33" s="2" t="s">
        <v>219</v>
      </c>
      <c r="J33" s="2" t="s">
        <v>70</v>
      </c>
      <c r="K33" s="2" t="s">
        <v>70</v>
      </c>
      <c r="L33" s="2" t="s">
        <v>70</v>
      </c>
      <c r="M33" s="2" t="s">
        <v>70</v>
      </c>
      <c r="N33">
        <v>49.463500000000003</v>
      </c>
      <c r="O33">
        <v>-122.822</v>
      </c>
      <c r="P33" s="2" t="s">
        <v>82</v>
      </c>
      <c r="Q33" s="2" t="s">
        <v>74</v>
      </c>
      <c r="R33" s="2" t="s">
        <v>75</v>
      </c>
      <c r="S33">
        <v>2</v>
      </c>
      <c r="T33">
        <v>5</v>
      </c>
      <c r="U33">
        <v>2</v>
      </c>
      <c r="V33">
        <v>14.412000000000001</v>
      </c>
      <c r="W33">
        <v>153.642</v>
      </c>
      <c r="X33">
        <v>222.03</v>
      </c>
      <c r="Y33">
        <v>3</v>
      </c>
      <c r="Z33" s="2" t="s">
        <v>70</v>
      </c>
      <c r="AA33" s="2" t="s">
        <v>70</v>
      </c>
      <c r="AB33" s="2" t="s">
        <v>70</v>
      </c>
      <c r="AC33" s="2" t="s">
        <v>70</v>
      </c>
      <c r="AD33">
        <v>2</v>
      </c>
      <c r="AE33">
        <v>5</v>
      </c>
      <c r="AF33">
        <v>2</v>
      </c>
      <c r="AG33" s="2" t="s">
        <v>76</v>
      </c>
      <c r="AH33" s="2" t="s">
        <v>70</v>
      </c>
      <c r="AI33" s="2" t="s">
        <v>77</v>
      </c>
      <c r="AJ33" s="2" t="s">
        <v>78</v>
      </c>
      <c r="AK33" s="2" t="s">
        <v>220</v>
      </c>
      <c r="AL33" s="2" t="s">
        <v>70</v>
      </c>
    </row>
    <row r="34" spans="1:38" ht="48" x14ac:dyDescent="0.2">
      <c r="A34" s="1">
        <v>45006.653587962966</v>
      </c>
      <c r="B34" s="1">
        <v>45006.65452546296</v>
      </c>
      <c r="C34" s="2" t="s">
        <v>41</v>
      </c>
      <c r="D34" s="2" t="s">
        <v>268</v>
      </c>
      <c r="E34">
        <v>100</v>
      </c>
      <c r="F34">
        <v>80</v>
      </c>
      <c r="G34" s="2" t="s">
        <v>71</v>
      </c>
      <c r="H34" s="1">
        <v>45006.654530775464</v>
      </c>
      <c r="I34" s="2" t="s">
        <v>269</v>
      </c>
      <c r="J34" s="2" t="s">
        <v>70</v>
      </c>
      <c r="K34" s="2" t="s">
        <v>70</v>
      </c>
      <c r="L34" s="2" t="s">
        <v>70</v>
      </c>
      <c r="M34" s="2" t="s">
        <v>70</v>
      </c>
      <c r="N34">
        <v>51.5032</v>
      </c>
      <c r="O34">
        <v>-0.20399999999999999</v>
      </c>
      <c r="P34" s="2" t="s">
        <v>82</v>
      </c>
      <c r="Q34" s="2" t="s">
        <v>74</v>
      </c>
      <c r="R34" s="2" t="s">
        <v>75</v>
      </c>
      <c r="S34">
        <v>1</v>
      </c>
      <c r="T34">
        <v>4</v>
      </c>
      <c r="U34">
        <v>4</v>
      </c>
      <c r="V34">
        <v>0</v>
      </c>
      <c r="W34">
        <v>0</v>
      </c>
      <c r="X34">
        <v>21.443999999999999</v>
      </c>
      <c r="Y34">
        <v>0</v>
      </c>
      <c r="Z34" s="2" t="s">
        <v>70</v>
      </c>
      <c r="AA34" s="2" t="s">
        <v>70</v>
      </c>
      <c r="AB34" s="2" t="s">
        <v>70</v>
      </c>
      <c r="AC34" s="2" t="s">
        <v>70</v>
      </c>
      <c r="AD34">
        <v>1</v>
      </c>
      <c r="AE34">
        <v>4</v>
      </c>
      <c r="AF34">
        <v>4</v>
      </c>
      <c r="AG34" s="2" t="s">
        <v>76</v>
      </c>
      <c r="AH34" s="2" t="s">
        <v>70</v>
      </c>
      <c r="AI34" s="2" t="s">
        <v>78</v>
      </c>
      <c r="AJ34" s="2" t="s">
        <v>78</v>
      </c>
      <c r="AK34" s="2" t="s">
        <v>270</v>
      </c>
      <c r="AL34" s="2" t="s">
        <v>70</v>
      </c>
    </row>
    <row r="35" spans="1:38" ht="32" x14ac:dyDescent="0.2">
      <c r="A35" s="1">
        <v>45006.705717592595</v>
      </c>
      <c r="B35" s="1">
        <v>45006.706412037034</v>
      </c>
      <c r="C35" s="2" t="s">
        <v>41</v>
      </c>
      <c r="D35" s="2" t="s">
        <v>274</v>
      </c>
      <c r="E35">
        <v>100</v>
      </c>
      <c r="F35">
        <v>59</v>
      </c>
      <c r="G35" s="2" t="s">
        <v>71</v>
      </c>
      <c r="H35" s="1">
        <v>45006.706423773147</v>
      </c>
      <c r="I35" s="2" t="s">
        <v>275</v>
      </c>
      <c r="J35" s="2" t="s">
        <v>70</v>
      </c>
      <c r="K35" s="2" t="s">
        <v>70</v>
      </c>
      <c r="L35" s="2" t="s">
        <v>70</v>
      </c>
      <c r="M35" s="2" t="s">
        <v>70</v>
      </c>
      <c r="N35">
        <v>39.053699999999999</v>
      </c>
      <c r="O35">
        <v>-94.590599999999995</v>
      </c>
      <c r="P35" s="2" t="s">
        <v>82</v>
      </c>
      <c r="Q35" s="2" t="s">
        <v>74</v>
      </c>
      <c r="R35" s="2" t="s">
        <v>75</v>
      </c>
      <c r="S35">
        <v>4</v>
      </c>
      <c r="T35">
        <v>5</v>
      </c>
      <c r="U35">
        <v>4</v>
      </c>
      <c r="V35">
        <v>3.55</v>
      </c>
      <c r="W35">
        <v>20.207000000000001</v>
      </c>
      <c r="X35">
        <v>21.184000000000001</v>
      </c>
      <c r="Y35">
        <v>4</v>
      </c>
      <c r="Z35" s="2" t="s">
        <v>70</v>
      </c>
      <c r="AA35" s="2" t="s">
        <v>70</v>
      </c>
      <c r="AB35" s="2" t="s">
        <v>70</v>
      </c>
      <c r="AC35" s="2" t="s">
        <v>70</v>
      </c>
      <c r="AD35">
        <v>4</v>
      </c>
      <c r="AE35">
        <v>5</v>
      </c>
      <c r="AF35">
        <v>5</v>
      </c>
      <c r="AG35" s="2" t="s">
        <v>76</v>
      </c>
      <c r="AH35" s="2" t="s">
        <v>70</v>
      </c>
      <c r="AI35" s="2" t="s">
        <v>78</v>
      </c>
      <c r="AJ35" s="2" t="s">
        <v>77</v>
      </c>
      <c r="AK35" s="2" t="s">
        <v>70</v>
      </c>
      <c r="AL35" s="2" t="s">
        <v>114</v>
      </c>
    </row>
    <row r="36" spans="1:38" ht="176" x14ac:dyDescent="0.2">
      <c r="A36" s="1">
        <v>45008.020682870374</v>
      </c>
      <c r="B36" s="1">
        <v>45008.021550925929</v>
      </c>
      <c r="C36" s="2" t="s">
        <v>41</v>
      </c>
      <c r="D36" s="2" t="s">
        <v>303</v>
      </c>
      <c r="E36">
        <v>100</v>
      </c>
      <c r="F36">
        <v>75</v>
      </c>
      <c r="G36" s="2" t="s">
        <v>71</v>
      </c>
      <c r="H36" s="1">
        <v>45008.021566238429</v>
      </c>
      <c r="I36" s="2" t="s">
        <v>304</v>
      </c>
      <c r="J36" s="2" t="s">
        <v>70</v>
      </c>
      <c r="K36" s="2" t="s">
        <v>70</v>
      </c>
      <c r="L36" s="2" t="s">
        <v>70</v>
      </c>
      <c r="M36" s="2" t="s">
        <v>70</v>
      </c>
      <c r="N36">
        <v>47.63</v>
      </c>
      <c r="O36">
        <v>-122.2972</v>
      </c>
      <c r="P36" s="2" t="s">
        <v>82</v>
      </c>
      <c r="Q36" s="2" t="s">
        <v>74</v>
      </c>
      <c r="R36" s="2" t="s">
        <v>75</v>
      </c>
      <c r="S36">
        <v>1</v>
      </c>
      <c r="T36">
        <v>1</v>
      </c>
      <c r="U36">
        <v>1</v>
      </c>
      <c r="V36">
        <v>0</v>
      </c>
      <c r="W36">
        <v>0</v>
      </c>
      <c r="X36">
        <v>22.649000000000001</v>
      </c>
      <c r="Y36">
        <v>0</v>
      </c>
      <c r="Z36" s="2" t="s">
        <v>70</v>
      </c>
      <c r="AA36" s="2" t="s">
        <v>70</v>
      </c>
      <c r="AB36" s="2" t="s">
        <v>70</v>
      </c>
      <c r="AC36" s="2" t="s">
        <v>70</v>
      </c>
      <c r="AD36">
        <v>1</v>
      </c>
      <c r="AE36">
        <v>1</v>
      </c>
      <c r="AF36">
        <v>1</v>
      </c>
      <c r="AG36" s="2" t="s">
        <v>237</v>
      </c>
      <c r="AH36" s="2" t="s">
        <v>70</v>
      </c>
      <c r="AI36" s="2" t="s">
        <v>78</v>
      </c>
      <c r="AJ36" s="2" t="s">
        <v>78</v>
      </c>
      <c r="AK36" s="2" t="s">
        <v>305</v>
      </c>
      <c r="AL36" s="2" t="s">
        <v>70</v>
      </c>
    </row>
  </sheetData>
  <sortState ref="A2:AL36">
    <sortCondition ref="AG2:AG36"/>
  </sortState>
  <conditionalFormatting sqref="X3:X36">
    <cfRule type="colorScale" priority="1">
      <colorScale>
        <cfvo type="min"/>
        <cfvo type="max"/>
        <color theme="5"/>
        <color theme="5"/>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CB42-A3B7-1847-8B8D-4726A6E44280}">
  <dimension ref="A1:AL53"/>
  <sheetViews>
    <sheetView topLeftCell="K10" zoomScale="61" workbookViewId="0">
      <selection activeCell="AG1" sqref="AG1:AG53"/>
    </sheetView>
  </sheetViews>
  <sheetFormatPr baseColWidth="10" defaultRowHeight="15" x14ac:dyDescent="0.2"/>
  <sheetData>
    <row r="1" spans="1:38" ht="32" x14ac:dyDescent="0.2">
      <c r="A1" s="1">
        <v>44998.703796296293</v>
      </c>
      <c r="B1" s="1">
        <v>44998.703865740739</v>
      </c>
      <c r="C1" s="2" t="s">
        <v>41</v>
      </c>
      <c r="D1" s="2" t="s">
        <v>182</v>
      </c>
      <c r="E1">
        <v>8</v>
      </c>
      <c r="F1">
        <v>5</v>
      </c>
      <c r="G1" s="2" t="s">
        <v>183</v>
      </c>
      <c r="H1" s="1">
        <v>45005.703944768517</v>
      </c>
      <c r="I1" s="2" t="s">
        <v>184</v>
      </c>
      <c r="J1" s="2" t="s">
        <v>70</v>
      </c>
      <c r="K1" s="2" t="s">
        <v>70</v>
      </c>
      <c r="L1" s="2" t="s">
        <v>70</v>
      </c>
      <c r="M1" s="2" t="s">
        <v>70</v>
      </c>
      <c r="N1" s="2" t="s">
        <v>70</v>
      </c>
      <c r="O1" s="2" t="s">
        <v>70</v>
      </c>
      <c r="P1" s="2" t="s">
        <v>82</v>
      </c>
      <c r="Q1" s="2" t="s">
        <v>74</v>
      </c>
      <c r="R1" s="2" t="s">
        <v>75</v>
      </c>
      <c r="S1" s="2" t="s">
        <v>70</v>
      </c>
      <c r="T1" s="2" t="s">
        <v>70</v>
      </c>
      <c r="U1" s="2" t="s">
        <v>70</v>
      </c>
      <c r="V1" s="2" t="s">
        <v>70</v>
      </c>
      <c r="W1" s="2" t="s">
        <v>70</v>
      </c>
      <c r="X1" s="2" t="s">
        <v>70</v>
      </c>
      <c r="Y1" s="2" t="s">
        <v>70</v>
      </c>
      <c r="Z1" s="2" t="s">
        <v>70</v>
      </c>
      <c r="AA1" s="2" t="s">
        <v>70</v>
      </c>
      <c r="AB1" s="2" t="s">
        <v>70</v>
      </c>
      <c r="AC1" s="2" t="s">
        <v>70</v>
      </c>
      <c r="AD1" s="2" t="s">
        <v>70</v>
      </c>
      <c r="AE1" s="2" t="s">
        <v>70</v>
      </c>
      <c r="AF1" s="2" t="s">
        <v>70</v>
      </c>
      <c r="AG1" s="2" t="s">
        <v>70</v>
      </c>
      <c r="AH1" s="2" t="s">
        <v>70</v>
      </c>
      <c r="AI1" s="2" t="s">
        <v>70</v>
      </c>
      <c r="AJ1" s="2" t="s">
        <v>70</v>
      </c>
      <c r="AK1" s="2" t="s">
        <v>70</v>
      </c>
      <c r="AL1" s="2" t="s">
        <v>70</v>
      </c>
    </row>
    <row r="2" spans="1:38" ht="32" x14ac:dyDescent="0.2">
      <c r="A2" s="1">
        <v>44998.796064814815</v>
      </c>
      <c r="B2" s="1">
        <v>44998.796412037038</v>
      </c>
      <c r="C2" s="2" t="s">
        <v>41</v>
      </c>
      <c r="D2" s="2" t="s">
        <v>185</v>
      </c>
      <c r="E2">
        <v>8</v>
      </c>
      <c r="F2">
        <v>29</v>
      </c>
      <c r="G2" s="2" t="s">
        <v>183</v>
      </c>
      <c r="H2" s="1">
        <v>45005.796468136577</v>
      </c>
      <c r="I2" s="2" t="s">
        <v>186</v>
      </c>
      <c r="J2" s="2" t="s">
        <v>70</v>
      </c>
      <c r="K2" s="2" t="s">
        <v>70</v>
      </c>
      <c r="L2" s="2" t="s">
        <v>70</v>
      </c>
      <c r="M2" s="2" t="s">
        <v>70</v>
      </c>
      <c r="N2" s="2" t="s">
        <v>70</v>
      </c>
      <c r="O2" s="2" t="s">
        <v>70</v>
      </c>
      <c r="P2" s="2" t="s">
        <v>82</v>
      </c>
      <c r="Q2" s="2" t="s">
        <v>74</v>
      </c>
      <c r="R2" s="2" t="s">
        <v>75</v>
      </c>
      <c r="S2" s="2" t="s">
        <v>70</v>
      </c>
      <c r="T2" s="2" t="s">
        <v>70</v>
      </c>
      <c r="U2" s="2" t="s">
        <v>70</v>
      </c>
      <c r="V2" s="2" t="s">
        <v>70</v>
      </c>
      <c r="W2" s="2" t="s">
        <v>70</v>
      </c>
      <c r="X2" s="2" t="s">
        <v>70</v>
      </c>
      <c r="Y2" s="2" t="s">
        <v>70</v>
      </c>
      <c r="Z2" s="2" t="s">
        <v>70</v>
      </c>
      <c r="AA2" s="2" t="s">
        <v>70</v>
      </c>
      <c r="AB2" s="2" t="s">
        <v>70</v>
      </c>
      <c r="AC2" s="2" t="s">
        <v>70</v>
      </c>
      <c r="AD2" s="2" t="s">
        <v>70</v>
      </c>
      <c r="AE2" s="2" t="s">
        <v>70</v>
      </c>
      <c r="AF2" s="2" t="s">
        <v>70</v>
      </c>
      <c r="AG2" s="2" t="s">
        <v>70</v>
      </c>
      <c r="AH2" s="2" t="s">
        <v>70</v>
      </c>
      <c r="AI2" s="2" t="s">
        <v>70</v>
      </c>
      <c r="AJ2" s="2" t="s">
        <v>70</v>
      </c>
      <c r="AK2" s="2" t="s">
        <v>70</v>
      </c>
      <c r="AL2" s="2" t="s">
        <v>70</v>
      </c>
    </row>
    <row r="3" spans="1:38" ht="32" x14ac:dyDescent="0.2">
      <c r="A3" s="1">
        <v>44999.958553240744</v>
      </c>
      <c r="B3" s="1">
        <v>44999.958692129629</v>
      </c>
      <c r="C3" s="2" t="s">
        <v>41</v>
      </c>
      <c r="D3" s="2" t="s">
        <v>159</v>
      </c>
      <c r="E3">
        <v>8</v>
      </c>
      <c r="F3">
        <v>11</v>
      </c>
      <c r="G3" s="2" t="s">
        <v>183</v>
      </c>
      <c r="H3" s="1">
        <v>45006.958710173611</v>
      </c>
      <c r="I3" s="2" t="s">
        <v>294</v>
      </c>
      <c r="J3" s="2" t="s">
        <v>70</v>
      </c>
      <c r="K3" s="2" t="s">
        <v>70</v>
      </c>
      <c r="L3" s="2" t="s">
        <v>70</v>
      </c>
      <c r="M3" s="2" t="s">
        <v>70</v>
      </c>
      <c r="N3" s="2" t="s">
        <v>70</v>
      </c>
      <c r="O3" s="2" t="s">
        <v>70</v>
      </c>
      <c r="P3" s="2" t="s">
        <v>82</v>
      </c>
      <c r="Q3" s="2" t="s">
        <v>74</v>
      </c>
      <c r="R3" s="2" t="s">
        <v>75</v>
      </c>
      <c r="S3" s="2" t="s">
        <v>70</v>
      </c>
      <c r="T3" s="2" t="s">
        <v>70</v>
      </c>
      <c r="U3" s="2" t="s">
        <v>70</v>
      </c>
      <c r="V3" s="2" t="s">
        <v>70</v>
      </c>
      <c r="W3" s="2" t="s">
        <v>70</v>
      </c>
      <c r="X3" s="2" t="s">
        <v>70</v>
      </c>
      <c r="Y3" s="2" t="s">
        <v>70</v>
      </c>
      <c r="Z3" s="2" t="s">
        <v>70</v>
      </c>
      <c r="AA3" s="2" t="s">
        <v>70</v>
      </c>
      <c r="AB3" s="2" t="s">
        <v>70</v>
      </c>
      <c r="AC3" s="2" t="s">
        <v>70</v>
      </c>
      <c r="AD3" s="2" t="s">
        <v>70</v>
      </c>
      <c r="AE3" s="2" t="s">
        <v>70</v>
      </c>
      <c r="AF3" s="2" t="s">
        <v>70</v>
      </c>
      <c r="AG3" s="2" t="s">
        <v>70</v>
      </c>
      <c r="AH3" s="2" t="s">
        <v>70</v>
      </c>
      <c r="AI3" s="2" t="s">
        <v>70</v>
      </c>
      <c r="AJ3" s="2" t="s">
        <v>70</v>
      </c>
      <c r="AK3" s="2" t="s">
        <v>70</v>
      </c>
      <c r="AL3" s="2" t="s">
        <v>70</v>
      </c>
    </row>
    <row r="4" spans="1:38" ht="32" x14ac:dyDescent="0.2">
      <c r="A4" s="1">
        <v>45000.031608796293</v>
      </c>
      <c r="B4" s="1">
        <v>45000.031840277778</v>
      </c>
      <c r="C4" s="2" t="s">
        <v>41</v>
      </c>
      <c r="D4" s="2" t="s">
        <v>299</v>
      </c>
      <c r="E4">
        <v>8</v>
      </c>
      <c r="F4">
        <v>20</v>
      </c>
      <c r="G4" s="2" t="s">
        <v>183</v>
      </c>
      <c r="H4" s="1">
        <v>45007.031889351849</v>
      </c>
      <c r="I4" s="2" t="s">
        <v>300</v>
      </c>
      <c r="J4" s="2" t="s">
        <v>70</v>
      </c>
      <c r="K4" s="2" t="s">
        <v>70</v>
      </c>
      <c r="L4" s="2" t="s">
        <v>70</v>
      </c>
      <c r="M4" s="2" t="s">
        <v>70</v>
      </c>
      <c r="N4" s="2" t="s">
        <v>70</v>
      </c>
      <c r="O4" s="2" t="s">
        <v>70</v>
      </c>
      <c r="P4" s="2" t="s">
        <v>82</v>
      </c>
      <c r="Q4" s="2" t="s">
        <v>74</v>
      </c>
      <c r="R4" s="2" t="s">
        <v>75</v>
      </c>
      <c r="S4" s="2" t="s">
        <v>70</v>
      </c>
      <c r="T4" s="2" t="s">
        <v>70</v>
      </c>
      <c r="U4" s="2" t="s">
        <v>70</v>
      </c>
      <c r="V4" s="2" t="s">
        <v>70</v>
      </c>
      <c r="W4" s="2" t="s">
        <v>70</v>
      </c>
      <c r="X4" s="2" t="s">
        <v>70</v>
      </c>
      <c r="Y4" s="2" t="s">
        <v>70</v>
      </c>
      <c r="Z4" s="2" t="s">
        <v>70</v>
      </c>
      <c r="AA4" s="2" t="s">
        <v>70</v>
      </c>
      <c r="AB4" s="2" t="s">
        <v>70</v>
      </c>
      <c r="AC4" s="2" t="s">
        <v>70</v>
      </c>
      <c r="AD4" s="2" t="s">
        <v>70</v>
      </c>
      <c r="AE4" s="2" t="s">
        <v>70</v>
      </c>
      <c r="AF4" s="2" t="s">
        <v>70</v>
      </c>
      <c r="AG4" s="2" t="s">
        <v>70</v>
      </c>
      <c r="AH4" s="2" t="s">
        <v>70</v>
      </c>
      <c r="AI4" s="2" t="s">
        <v>70</v>
      </c>
      <c r="AJ4" s="2" t="s">
        <v>70</v>
      </c>
      <c r="AK4" s="2" t="s">
        <v>70</v>
      </c>
      <c r="AL4" s="2" t="s">
        <v>70</v>
      </c>
    </row>
    <row r="5" spans="1:38" ht="32" x14ac:dyDescent="0.2">
      <c r="A5" s="1">
        <v>45000.577141203707</v>
      </c>
      <c r="B5" s="1">
        <v>45000.578101851854</v>
      </c>
      <c r="C5" s="2" t="s">
        <v>41</v>
      </c>
      <c r="D5" s="2" t="s">
        <v>109</v>
      </c>
      <c r="E5">
        <v>100</v>
      </c>
      <c r="F5">
        <v>82</v>
      </c>
      <c r="G5" s="2" t="s">
        <v>71</v>
      </c>
      <c r="H5" s="1">
        <v>45000.578110324073</v>
      </c>
      <c r="I5" s="2" t="s">
        <v>110</v>
      </c>
      <c r="J5" s="2" t="s">
        <v>70</v>
      </c>
      <c r="K5" s="2" t="s">
        <v>70</v>
      </c>
      <c r="L5" s="2" t="s">
        <v>70</v>
      </c>
      <c r="M5" s="2" t="s">
        <v>70</v>
      </c>
      <c r="N5">
        <v>49.463500000000003</v>
      </c>
      <c r="O5">
        <v>-122.822</v>
      </c>
      <c r="P5" s="2" t="s">
        <v>82</v>
      </c>
      <c r="Q5" s="2" t="s">
        <v>74</v>
      </c>
      <c r="R5" s="2" t="s">
        <v>75</v>
      </c>
      <c r="S5">
        <v>2</v>
      </c>
      <c r="T5">
        <v>4</v>
      </c>
      <c r="U5">
        <v>5</v>
      </c>
      <c r="V5" s="2" t="s">
        <v>70</v>
      </c>
      <c r="W5" s="2" t="s">
        <v>70</v>
      </c>
      <c r="X5" s="2" t="s">
        <v>70</v>
      </c>
      <c r="Y5" s="2" t="s">
        <v>70</v>
      </c>
      <c r="Z5">
        <v>12.515000000000001</v>
      </c>
      <c r="AA5">
        <v>12.515000000000001</v>
      </c>
      <c r="AB5">
        <v>29.654</v>
      </c>
      <c r="AC5">
        <v>1</v>
      </c>
      <c r="AD5">
        <v>2</v>
      </c>
      <c r="AE5">
        <v>4</v>
      </c>
      <c r="AF5">
        <v>5</v>
      </c>
      <c r="AG5" s="2" t="s">
        <v>83</v>
      </c>
      <c r="AH5" s="2" t="s">
        <v>70</v>
      </c>
      <c r="AI5" s="2" t="s">
        <v>77</v>
      </c>
      <c r="AJ5" s="2" t="s">
        <v>78</v>
      </c>
      <c r="AK5" s="2" t="s">
        <v>111</v>
      </c>
      <c r="AL5" s="2" t="s">
        <v>70</v>
      </c>
    </row>
    <row r="6" spans="1:38" ht="144" x14ac:dyDescent="0.2">
      <c r="A6" s="1">
        <v>45000.577708333331</v>
      </c>
      <c r="B6" s="1">
        <v>45000.578726851854</v>
      </c>
      <c r="C6" s="2" t="s">
        <v>41</v>
      </c>
      <c r="D6" s="2" t="s">
        <v>115</v>
      </c>
      <c r="E6">
        <v>100</v>
      </c>
      <c r="F6">
        <v>87</v>
      </c>
      <c r="G6" s="2" t="s">
        <v>71</v>
      </c>
      <c r="H6" s="1">
        <v>45000.578733993054</v>
      </c>
      <c r="I6" s="2" t="s">
        <v>116</v>
      </c>
      <c r="J6" s="2" t="s">
        <v>70</v>
      </c>
      <c r="K6" s="2" t="s">
        <v>70</v>
      </c>
      <c r="L6" s="2" t="s">
        <v>70</v>
      </c>
      <c r="M6" s="2" t="s">
        <v>70</v>
      </c>
      <c r="N6">
        <v>41.702500000000001</v>
      </c>
      <c r="O6">
        <v>-86.2423</v>
      </c>
      <c r="P6" s="2" t="s">
        <v>82</v>
      </c>
      <c r="Q6" s="2" t="s">
        <v>74</v>
      </c>
      <c r="R6" s="2" t="s">
        <v>75</v>
      </c>
      <c r="S6">
        <v>1</v>
      </c>
      <c r="T6">
        <v>5</v>
      </c>
      <c r="U6">
        <v>5</v>
      </c>
      <c r="V6" s="2" t="s">
        <v>70</v>
      </c>
      <c r="W6" s="2" t="s">
        <v>70</v>
      </c>
      <c r="X6" s="2" t="s">
        <v>70</v>
      </c>
      <c r="Y6" s="2" t="s">
        <v>70</v>
      </c>
      <c r="Z6">
        <v>5.0190000000000001</v>
      </c>
      <c r="AA6">
        <v>5.0190000000000001</v>
      </c>
      <c r="AB6">
        <v>29.175999999999998</v>
      </c>
      <c r="AC6">
        <v>1</v>
      </c>
      <c r="AD6">
        <v>1</v>
      </c>
      <c r="AE6">
        <v>5</v>
      </c>
      <c r="AF6">
        <v>4</v>
      </c>
      <c r="AG6" s="2" t="s">
        <v>83</v>
      </c>
      <c r="AH6" s="2" t="s">
        <v>70</v>
      </c>
      <c r="AI6" s="2" t="s">
        <v>78</v>
      </c>
      <c r="AJ6" s="2" t="s">
        <v>78</v>
      </c>
      <c r="AK6" s="2" t="s">
        <v>117</v>
      </c>
      <c r="AL6" s="2" t="s">
        <v>70</v>
      </c>
    </row>
    <row r="7" spans="1:38" ht="48" x14ac:dyDescent="0.2">
      <c r="A7" s="1">
        <v>45000.612488425926</v>
      </c>
      <c r="B7" s="1">
        <v>45000.614016203705</v>
      </c>
      <c r="C7" s="2" t="s">
        <v>41</v>
      </c>
      <c r="D7" s="2" t="s">
        <v>121</v>
      </c>
      <c r="E7">
        <v>100</v>
      </c>
      <c r="F7">
        <v>131</v>
      </c>
      <c r="G7" s="2" t="s">
        <v>71</v>
      </c>
      <c r="H7" s="1">
        <v>45000.614025405092</v>
      </c>
      <c r="I7" s="2" t="s">
        <v>122</v>
      </c>
      <c r="J7" s="2" t="s">
        <v>70</v>
      </c>
      <c r="K7" s="2" t="s">
        <v>70</v>
      </c>
      <c r="L7" s="2" t="s">
        <v>70</v>
      </c>
      <c r="M7" s="2" t="s">
        <v>70</v>
      </c>
      <c r="N7">
        <v>49.2301</v>
      </c>
      <c r="O7">
        <v>-123.0869</v>
      </c>
      <c r="P7" s="2" t="s">
        <v>82</v>
      </c>
      <c r="Q7" s="2" t="s">
        <v>74</v>
      </c>
      <c r="R7" s="2" t="s">
        <v>75</v>
      </c>
      <c r="S7">
        <v>4</v>
      </c>
      <c r="T7">
        <v>5</v>
      </c>
      <c r="U7">
        <v>4</v>
      </c>
      <c r="V7" s="2" t="s">
        <v>70</v>
      </c>
      <c r="W7" s="2" t="s">
        <v>70</v>
      </c>
      <c r="X7" s="2" t="s">
        <v>70</v>
      </c>
      <c r="Y7" s="2" t="s">
        <v>70</v>
      </c>
      <c r="Z7">
        <v>0</v>
      </c>
      <c r="AA7">
        <v>0</v>
      </c>
      <c r="AB7">
        <v>22.13</v>
      </c>
      <c r="AC7">
        <v>0</v>
      </c>
      <c r="AD7">
        <v>4</v>
      </c>
      <c r="AE7">
        <v>5</v>
      </c>
      <c r="AF7">
        <v>4</v>
      </c>
      <c r="AG7" s="2" t="s">
        <v>83</v>
      </c>
      <c r="AH7" s="2" t="s">
        <v>70</v>
      </c>
      <c r="AI7" s="2" t="s">
        <v>77</v>
      </c>
      <c r="AJ7" s="2" t="s">
        <v>78</v>
      </c>
      <c r="AK7" s="2" t="s">
        <v>123</v>
      </c>
      <c r="AL7" s="2" t="s">
        <v>70</v>
      </c>
    </row>
    <row r="8" spans="1:38" ht="32" x14ac:dyDescent="0.2">
      <c r="A8" s="1">
        <v>45000.668877314813</v>
      </c>
      <c r="B8" s="1">
        <v>45000.670162037037</v>
      </c>
      <c r="C8" s="2" t="s">
        <v>41</v>
      </c>
      <c r="D8" s="2" t="s">
        <v>134</v>
      </c>
      <c r="E8">
        <v>100</v>
      </c>
      <c r="F8">
        <v>110</v>
      </c>
      <c r="G8" s="2" t="s">
        <v>71</v>
      </c>
      <c r="H8" s="1">
        <v>45000.670167592594</v>
      </c>
      <c r="I8" s="2" t="s">
        <v>135</v>
      </c>
      <c r="J8" s="2" t="s">
        <v>70</v>
      </c>
      <c r="K8" s="2" t="s">
        <v>70</v>
      </c>
      <c r="L8" s="2" t="s">
        <v>70</v>
      </c>
      <c r="M8" s="2" t="s">
        <v>70</v>
      </c>
      <c r="N8">
        <v>49.463500000000003</v>
      </c>
      <c r="O8">
        <v>-122.822</v>
      </c>
      <c r="P8" s="2" t="s">
        <v>82</v>
      </c>
      <c r="Q8" s="2" t="s">
        <v>74</v>
      </c>
      <c r="R8" s="2" t="s">
        <v>75</v>
      </c>
      <c r="S8">
        <v>4</v>
      </c>
      <c r="T8">
        <v>4</v>
      </c>
      <c r="U8">
        <v>3</v>
      </c>
      <c r="V8" s="2" t="s">
        <v>70</v>
      </c>
      <c r="W8" s="2" t="s">
        <v>70</v>
      </c>
      <c r="X8" s="2" t="s">
        <v>70</v>
      </c>
      <c r="Y8" s="2" t="s">
        <v>70</v>
      </c>
      <c r="Z8">
        <v>4.101</v>
      </c>
      <c r="AA8">
        <v>21.510999999999999</v>
      </c>
      <c r="AB8">
        <v>21.655000000000001</v>
      </c>
      <c r="AC8">
        <v>4</v>
      </c>
      <c r="AD8">
        <v>4</v>
      </c>
      <c r="AE8">
        <v>4</v>
      </c>
      <c r="AF8">
        <v>3</v>
      </c>
      <c r="AG8" s="2" t="s">
        <v>83</v>
      </c>
      <c r="AH8" s="2" t="s">
        <v>70</v>
      </c>
      <c r="AI8" s="2" t="s">
        <v>77</v>
      </c>
      <c r="AJ8" s="2" t="s">
        <v>77</v>
      </c>
      <c r="AK8" s="2" t="s">
        <v>70</v>
      </c>
      <c r="AL8" s="2" t="s">
        <v>90</v>
      </c>
    </row>
    <row r="9" spans="1:38" ht="64" x14ac:dyDescent="0.2">
      <c r="A9" s="1">
        <v>45000.889791666668</v>
      </c>
      <c r="B9" s="1">
        <v>45000.891458333332</v>
      </c>
      <c r="C9" s="2" t="s">
        <v>41</v>
      </c>
      <c r="D9" s="2" t="s">
        <v>136</v>
      </c>
      <c r="E9">
        <v>100</v>
      </c>
      <c r="F9">
        <v>143</v>
      </c>
      <c r="G9" s="2" t="s">
        <v>71</v>
      </c>
      <c r="H9" s="1">
        <v>45000.891467199071</v>
      </c>
      <c r="I9" s="2" t="s">
        <v>137</v>
      </c>
      <c r="J9" s="2" t="s">
        <v>70</v>
      </c>
      <c r="K9" s="2" t="s">
        <v>70</v>
      </c>
      <c r="L9" s="2" t="s">
        <v>70</v>
      </c>
      <c r="M9" s="2" t="s">
        <v>70</v>
      </c>
      <c r="N9">
        <v>49.463500000000003</v>
      </c>
      <c r="O9">
        <v>-122.822</v>
      </c>
      <c r="P9" s="2" t="s">
        <v>82</v>
      </c>
      <c r="Q9" s="2" t="s">
        <v>74</v>
      </c>
      <c r="R9" s="2" t="s">
        <v>75</v>
      </c>
      <c r="S9">
        <v>1</v>
      </c>
      <c r="T9">
        <v>2</v>
      </c>
      <c r="U9">
        <v>2</v>
      </c>
      <c r="V9" s="2" t="s">
        <v>70</v>
      </c>
      <c r="W9" s="2" t="s">
        <v>70</v>
      </c>
      <c r="X9" s="2" t="s">
        <v>70</v>
      </c>
      <c r="Y9" s="2" t="s">
        <v>70</v>
      </c>
      <c r="Z9">
        <v>10.561999999999999</v>
      </c>
      <c r="AA9">
        <v>25.282</v>
      </c>
      <c r="AB9">
        <v>25.388999999999999</v>
      </c>
      <c r="AC9">
        <v>2</v>
      </c>
      <c r="AD9">
        <v>2</v>
      </c>
      <c r="AE9">
        <v>3</v>
      </c>
      <c r="AF9">
        <v>3</v>
      </c>
      <c r="AG9" s="2" t="s">
        <v>83</v>
      </c>
      <c r="AH9" s="2" t="s">
        <v>70</v>
      </c>
      <c r="AI9" s="2" t="s">
        <v>77</v>
      </c>
      <c r="AJ9" s="2" t="s">
        <v>78</v>
      </c>
      <c r="AK9" s="2" t="s">
        <v>138</v>
      </c>
      <c r="AL9" s="2" t="s">
        <v>70</v>
      </c>
    </row>
    <row r="10" spans="1:38" ht="144" x14ac:dyDescent="0.2">
      <c r="A10" s="1">
        <v>45001.854548611111</v>
      </c>
      <c r="B10" s="1">
        <v>45001.85565972222</v>
      </c>
      <c r="C10" s="2" t="s">
        <v>41</v>
      </c>
      <c r="D10" s="2" t="s">
        <v>156</v>
      </c>
      <c r="E10">
        <v>100</v>
      </c>
      <c r="F10">
        <v>96</v>
      </c>
      <c r="G10" s="2" t="s">
        <v>71</v>
      </c>
      <c r="H10" s="1">
        <v>45001.85567099537</v>
      </c>
      <c r="I10" s="2" t="s">
        <v>157</v>
      </c>
      <c r="J10" s="2" t="s">
        <v>70</v>
      </c>
      <c r="K10" s="2" t="s">
        <v>70</v>
      </c>
      <c r="L10" s="2" t="s">
        <v>70</v>
      </c>
      <c r="M10" s="2" t="s">
        <v>70</v>
      </c>
      <c r="N10">
        <v>49.098199999999999</v>
      </c>
      <c r="O10">
        <v>-123.0316</v>
      </c>
      <c r="P10" s="2" t="s">
        <v>82</v>
      </c>
      <c r="Q10" s="2" t="s">
        <v>74</v>
      </c>
      <c r="R10" s="2" t="s">
        <v>75</v>
      </c>
      <c r="S10">
        <v>1</v>
      </c>
      <c r="T10">
        <v>3</v>
      </c>
      <c r="U10">
        <v>3</v>
      </c>
      <c r="V10" s="2" t="s">
        <v>70</v>
      </c>
      <c r="W10" s="2" t="s">
        <v>70</v>
      </c>
      <c r="X10" s="2" t="s">
        <v>70</v>
      </c>
      <c r="Y10" s="2" t="s">
        <v>70</v>
      </c>
      <c r="Z10">
        <v>5.4189999999999996</v>
      </c>
      <c r="AA10">
        <v>20.893999999999998</v>
      </c>
      <c r="AB10">
        <v>20.917000000000002</v>
      </c>
      <c r="AC10">
        <v>6</v>
      </c>
      <c r="AD10">
        <v>1</v>
      </c>
      <c r="AE10">
        <v>3</v>
      </c>
      <c r="AF10">
        <v>2</v>
      </c>
      <c r="AG10" s="2" t="s">
        <v>83</v>
      </c>
      <c r="AH10" s="2" t="s">
        <v>70</v>
      </c>
      <c r="AI10" s="2" t="s">
        <v>77</v>
      </c>
      <c r="AJ10" s="2" t="s">
        <v>78</v>
      </c>
      <c r="AK10" s="2" t="s">
        <v>158</v>
      </c>
      <c r="AL10" s="2" t="s">
        <v>70</v>
      </c>
    </row>
    <row r="11" spans="1:38" ht="32" x14ac:dyDescent="0.2">
      <c r="A11" s="1">
        <v>45002.995150462964</v>
      </c>
      <c r="B11" s="1">
        <v>45002.995821759258</v>
      </c>
      <c r="C11" s="2" t="s">
        <v>41</v>
      </c>
      <c r="D11" s="2" t="s">
        <v>159</v>
      </c>
      <c r="E11">
        <v>100</v>
      </c>
      <c r="F11">
        <v>57</v>
      </c>
      <c r="G11" s="2" t="s">
        <v>71</v>
      </c>
      <c r="H11" s="1">
        <v>45002.995835254631</v>
      </c>
      <c r="I11" s="2" t="s">
        <v>163</v>
      </c>
      <c r="J11" s="2" t="s">
        <v>70</v>
      </c>
      <c r="K11" s="2" t="s">
        <v>70</v>
      </c>
      <c r="L11" s="2" t="s">
        <v>70</v>
      </c>
      <c r="M11" s="2" t="s">
        <v>70</v>
      </c>
      <c r="N11">
        <v>49.463500000000003</v>
      </c>
      <c r="O11">
        <v>-122.822</v>
      </c>
      <c r="P11" s="2" t="s">
        <v>82</v>
      </c>
      <c r="Q11" s="2" t="s">
        <v>74</v>
      </c>
      <c r="R11" s="2" t="s">
        <v>75</v>
      </c>
      <c r="S11">
        <v>1</v>
      </c>
      <c r="T11">
        <v>1</v>
      </c>
      <c r="U11">
        <v>1</v>
      </c>
      <c r="V11" s="2" t="s">
        <v>70</v>
      </c>
      <c r="W11" s="2" t="s">
        <v>70</v>
      </c>
      <c r="X11" s="2" t="s">
        <v>70</v>
      </c>
      <c r="Y11" s="2" t="s">
        <v>70</v>
      </c>
      <c r="Z11">
        <v>0</v>
      </c>
      <c r="AA11">
        <v>0</v>
      </c>
      <c r="AB11">
        <v>21.308</v>
      </c>
      <c r="AC11">
        <v>0</v>
      </c>
      <c r="AD11">
        <v>4</v>
      </c>
      <c r="AE11">
        <v>5</v>
      </c>
      <c r="AF11">
        <v>5</v>
      </c>
      <c r="AG11" s="2" t="s">
        <v>83</v>
      </c>
      <c r="AH11" s="2" t="s">
        <v>70</v>
      </c>
      <c r="AI11" s="2" t="s">
        <v>78</v>
      </c>
      <c r="AJ11" s="2" t="s">
        <v>77</v>
      </c>
      <c r="AK11" s="2" t="s">
        <v>70</v>
      </c>
      <c r="AL11" s="2" t="s">
        <v>90</v>
      </c>
    </row>
    <row r="12" spans="1:38" ht="32" x14ac:dyDescent="0.2">
      <c r="A12" s="1">
        <v>45002.995856481481</v>
      </c>
      <c r="B12" s="1">
        <v>45002.996527777781</v>
      </c>
      <c r="C12" s="2" t="s">
        <v>41</v>
      </c>
      <c r="D12" s="2" t="s">
        <v>159</v>
      </c>
      <c r="E12">
        <v>100</v>
      </c>
      <c r="F12">
        <v>57</v>
      </c>
      <c r="G12" s="2" t="s">
        <v>71</v>
      </c>
      <c r="H12" s="1">
        <v>45002.996544571761</v>
      </c>
      <c r="I12" s="2" t="s">
        <v>164</v>
      </c>
      <c r="J12" s="2" t="s">
        <v>70</v>
      </c>
      <c r="K12" s="2" t="s">
        <v>70</v>
      </c>
      <c r="L12" s="2" t="s">
        <v>70</v>
      </c>
      <c r="M12" s="2" t="s">
        <v>70</v>
      </c>
      <c r="N12">
        <v>49.463500000000003</v>
      </c>
      <c r="O12">
        <v>-122.822</v>
      </c>
      <c r="P12" s="2" t="s">
        <v>82</v>
      </c>
      <c r="Q12" s="2" t="s">
        <v>74</v>
      </c>
      <c r="R12" s="2" t="s">
        <v>75</v>
      </c>
      <c r="S12">
        <v>1</v>
      </c>
      <c r="T12">
        <v>1</v>
      </c>
      <c r="U12">
        <v>2</v>
      </c>
      <c r="V12" s="2" t="s">
        <v>70</v>
      </c>
      <c r="W12" s="2" t="s">
        <v>70</v>
      </c>
      <c r="X12" s="2" t="s">
        <v>70</v>
      </c>
      <c r="Y12" s="2" t="s">
        <v>70</v>
      </c>
      <c r="Z12">
        <v>0</v>
      </c>
      <c r="AA12">
        <v>0</v>
      </c>
      <c r="AB12">
        <v>21.297000000000001</v>
      </c>
      <c r="AC12">
        <v>0</v>
      </c>
      <c r="AD12">
        <v>2</v>
      </c>
      <c r="AE12">
        <v>2</v>
      </c>
      <c r="AF12">
        <v>3</v>
      </c>
      <c r="AG12" s="2" t="s">
        <v>83</v>
      </c>
      <c r="AH12" s="2" t="s">
        <v>70</v>
      </c>
      <c r="AI12" s="2" t="s">
        <v>78</v>
      </c>
      <c r="AJ12" s="2" t="s">
        <v>78</v>
      </c>
      <c r="AK12" s="2" t="s">
        <v>165</v>
      </c>
      <c r="AL12" s="2" t="s">
        <v>70</v>
      </c>
    </row>
    <row r="13" spans="1:38" ht="32" x14ac:dyDescent="0.2">
      <c r="A13" s="1">
        <v>45006.482928240737</v>
      </c>
      <c r="B13" s="1">
        <v>45006.483749999999</v>
      </c>
      <c r="C13" s="2" t="s">
        <v>41</v>
      </c>
      <c r="D13" s="2" t="s">
        <v>187</v>
      </c>
      <c r="E13">
        <v>100</v>
      </c>
      <c r="F13">
        <v>70</v>
      </c>
      <c r="G13" s="2" t="s">
        <v>71</v>
      </c>
      <c r="H13" s="1">
        <v>45006.483778055554</v>
      </c>
      <c r="I13" s="2" t="s">
        <v>188</v>
      </c>
      <c r="J13" s="2" t="s">
        <v>70</v>
      </c>
      <c r="K13" s="2" t="s">
        <v>70</v>
      </c>
      <c r="L13" s="2" t="s">
        <v>70</v>
      </c>
      <c r="M13" s="2" t="s">
        <v>70</v>
      </c>
      <c r="N13">
        <v>28.634399999999999</v>
      </c>
      <c r="O13">
        <v>-81.622100000000003</v>
      </c>
      <c r="P13" s="2" t="s">
        <v>82</v>
      </c>
      <c r="Q13" s="2" t="s">
        <v>74</v>
      </c>
      <c r="R13" s="2" t="s">
        <v>75</v>
      </c>
      <c r="S13">
        <v>5</v>
      </c>
      <c r="T13">
        <v>5</v>
      </c>
      <c r="U13">
        <v>5</v>
      </c>
      <c r="V13" s="2" t="s">
        <v>70</v>
      </c>
      <c r="W13" s="2" t="s">
        <v>70</v>
      </c>
      <c r="X13" s="2" t="s">
        <v>70</v>
      </c>
      <c r="Y13" s="2" t="s">
        <v>70</v>
      </c>
      <c r="Z13">
        <v>11.292999999999999</v>
      </c>
      <c r="AA13">
        <v>21.821000000000002</v>
      </c>
      <c r="AB13">
        <v>22.33</v>
      </c>
      <c r="AC13">
        <v>14</v>
      </c>
      <c r="AD13">
        <v>5</v>
      </c>
      <c r="AE13">
        <v>5</v>
      </c>
      <c r="AF13">
        <v>5</v>
      </c>
      <c r="AG13" s="2" t="s">
        <v>83</v>
      </c>
      <c r="AH13" s="2" t="s">
        <v>70</v>
      </c>
      <c r="AI13" s="2" t="s">
        <v>78</v>
      </c>
      <c r="AJ13" s="2" t="s">
        <v>77</v>
      </c>
      <c r="AK13" s="2" t="s">
        <v>70</v>
      </c>
      <c r="AL13" s="2" t="s">
        <v>173</v>
      </c>
    </row>
    <row r="14" spans="1:38" ht="160" x14ac:dyDescent="0.2">
      <c r="A14" s="1">
        <v>45006.496319444443</v>
      </c>
      <c r="B14" s="1">
        <v>45006.497685185182</v>
      </c>
      <c r="C14" s="2" t="s">
        <v>41</v>
      </c>
      <c r="D14" s="2" t="s">
        <v>192</v>
      </c>
      <c r="E14">
        <v>100</v>
      </c>
      <c r="F14">
        <v>117</v>
      </c>
      <c r="G14" s="2" t="s">
        <v>71</v>
      </c>
      <c r="H14" s="1">
        <v>45006.497695879632</v>
      </c>
      <c r="I14" s="2" t="s">
        <v>193</v>
      </c>
      <c r="J14" s="2" t="s">
        <v>70</v>
      </c>
      <c r="K14" s="2" t="s">
        <v>70</v>
      </c>
      <c r="L14" s="2" t="s">
        <v>70</v>
      </c>
      <c r="M14" s="2" t="s">
        <v>70</v>
      </c>
      <c r="N14">
        <v>21.3629</v>
      </c>
      <c r="O14">
        <v>-157.87270000000001</v>
      </c>
      <c r="P14" s="2" t="s">
        <v>82</v>
      </c>
      <c r="Q14" s="2" t="s">
        <v>74</v>
      </c>
      <c r="R14" s="2" t="s">
        <v>75</v>
      </c>
      <c r="S14">
        <v>1</v>
      </c>
      <c r="T14">
        <v>3</v>
      </c>
      <c r="U14">
        <v>3</v>
      </c>
      <c r="V14" s="2" t="s">
        <v>70</v>
      </c>
      <c r="W14" s="2" t="s">
        <v>70</v>
      </c>
      <c r="X14" s="2" t="s">
        <v>70</v>
      </c>
      <c r="Y14" s="2" t="s">
        <v>70</v>
      </c>
      <c r="Z14">
        <v>2.2799999999999998</v>
      </c>
      <c r="AA14">
        <v>21.236999999999998</v>
      </c>
      <c r="AB14">
        <v>22.061</v>
      </c>
      <c r="AC14">
        <v>6</v>
      </c>
      <c r="AD14">
        <v>1</v>
      </c>
      <c r="AE14">
        <v>3</v>
      </c>
      <c r="AF14">
        <v>3</v>
      </c>
      <c r="AG14" s="2" t="s">
        <v>83</v>
      </c>
      <c r="AH14" s="2" t="s">
        <v>70</v>
      </c>
      <c r="AI14" s="2" t="s">
        <v>78</v>
      </c>
      <c r="AJ14" s="2" t="s">
        <v>78</v>
      </c>
      <c r="AK14" s="2" t="s">
        <v>194</v>
      </c>
      <c r="AL14" s="2" t="s">
        <v>70</v>
      </c>
    </row>
    <row r="15" spans="1:38" ht="48" x14ac:dyDescent="0.2">
      <c r="A15" s="1">
        <v>45006.508611111109</v>
      </c>
      <c r="B15" s="1">
        <v>45006.510069444441</v>
      </c>
      <c r="C15" s="2" t="s">
        <v>41</v>
      </c>
      <c r="D15" s="2" t="s">
        <v>197</v>
      </c>
      <c r="E15">
        <v>100</v>
      </c>
      <c r="F15">
        <v>126</v>
      </c>
      <c r="G15" s="2" t="s">
        <v>71</v>
      </c>
      <c r="H15" s="1">
        <v>45006.510076944447</v>
      </c>
      <c r="I15" s="2" t="s">
        <v>198</v>
      </c>
      <c r="J15" s="2" t="s">
        <v>70</v>
      </c>
      <c r="K15" s="2" t="s">
        <v>70</v>
      </c>
      <c r="L15" s="2" t="s">
        <v>70</v>
      </c>
      <c r="M15" s="2" t="s">
        <v>70</v>
      </c>
      <c r="N15">
        <v>49.244999999999997</v>
      </c>
      <c r="O15">
        <v>-123.1337</v>
      </c>
      <c r="P15" s="2" t="s">
        <v>82</v>
      </c>
      <c r="Q15" s="2" t="s">
        <v>74</v>
      </c>
      <c r="R15" s="2" t="s">
        <v>75</v>
      </c>
      <c r="S15">
        <v>1</v>
      </c>
      <c r="T15">
        <v>1</v>
      </c>
      <c r="U15">
        <v>3</v>
      </c>
      <c r="V15" s="2" t="s">
        <v>70</v>
      </c>
      <c r="W15" s="2" t="s">
        <v>70</v>
      </c>
      <c r="X15" s="2" t="s">
        <v>70</v>
      </c>
      <c r="Y15" s="2" t="s">
        <v>70</v>
      </c>
      <c r="Z15">
        <v>3.4470000000000001</v>
      </c>
      <c r="AA15">
        <v>20.448</v>
      </c>
      <c r="AB15">
        <v>21.05</v>
      </c>
      <c r="AC15">
        <v>3</v>
      </c>
      <c r="AD15">
        <v>1</v>
      </c>
      <c r="AE15">
        <v>1</v>
      </c>
      <c r="AF15">
        <v>1</v>
      </c>
      <c r="AG15" s="2" t="s">
        <v>83</v>
      </c>
      <c r="AH15" s="2" t="s">
        <v>70</v>
      </c>
      <c r="AI15" s="2" t="s">
        <v>77</v>
      </c>
      <c r="AJ15" s="2" t="s">
        <v>78</v>
      </c>
      <c r="AK15" s="2" t="s">
        <v>199</v>
      </c>
      <c r="AL15" s="2" t="s">
        <v>70</v>
      </c>
    </row>
    <row r="16" spans="1:38" ht="32" x14ac:dyDescent="0.2">
      <c r="A16" s="1">
        <v>45006.508981481478</v>
      </c>
      <c r="B16" s="1">
        <v>45006.51021990741</v>
      </c>
      <c r="C16" s="2" t="s">
        <v>41</v>
      </c>
      <c r="D16" s="2" t="s">
        <v>203</v>
      </c>
      <c r="E16">
        <v>100</v>
      </c>
      <c r="F16">
        <v>106</v>
      </c>
      <c r="G16" s="2" t="s">
        <v>71</v>
      </c>
      <c r="H16" s="1">
        <v>45006.510230844906</v>
      </c>
      <c r="I16" s="2" t="s">
        <v>204</v>
      </c>
      <c r="J16" s="2" t="s">
        <v>70</v>
      </c>
      <c r="K16" s="2" t="s">
        <v>70</v>
      </c>
      <c r="L16" s="2" t="s">
        <v>70</v>
      </c>
      <c r="M16" s="2" t="s">
        <v>70</v>
      </c>
      <c r="N16">
        <v>49.463500000000003</v>
      </c>
      <c r="O16">
        <v>-122.822</v>
      </c>
      <c r="P16" s="2" t="s">
        <v>82</v>
      </c>
      <c r="Q16" s="2" t="s">
        <v>74</v>
      </c>
      <c r="R16" s="2" t="s">
        <v>75</v>
      </c>
      <c r="S16">
        <v>2</v>
      </c>
      <c r="T16">
        <v>4</v>
      </c>
      <c r="U16">
        <v>3</v>
      </c>
      <c r="V16" s="2" t="s">
        <v>70</v>
      </c>
      <c r="W16" s="2" t="s">
        <v>70</v>
      </c>
      <c r="X16" s="2" t="s">
        <v>70</v>
      </c>
      <c r="Y16" s="2" t="s">
        <v>70</v>
      </c>
      <c r="Z16">
        <v>25.545999999999999</v>
      </c>
      <c r="AA16">
        <v>25.545999999999999</v>
      </c>
      <c r="AB16">
        <v>28.794</v>
      </c>
      <c r="AC16">
        <v>1</v>
      </c>
      <c r="AD16">
        <v>2</v>
      </c>
      <c r="AE16">
        <v>4</v>
      </c>
      <c r="AF16">
        <v>3</v>
      </c>
      <c r="AG16" s="2" t="s">
        <v>83</v>
      </c>
      <c r="AH16" s="2" t="s">
        <v>70</v>
      </c>
      <c r="AI16" s="2" t="s">
        <v>77</v>
      </c>
      <c r="AJ16" s="2" t="s">
        <v>78</v>
      </c>
      <c r="AK16" s="2" t="s">
        <v>205</v>
      </c>
      <c r="AL16" s="2" t="s">
        <v>70</v>
      </c>
    </row>
    <row r="17" spans="1:38" ht="32" x14ac:dyDescent="0.2">
      <c r="A17" s="1">
        <v>45006.508738425924</v>
      </c>
      <c r="B17" s="1">
        <v>45006.51048611111</v>
      </c>
      <c r="C17" s="2" t="s">
        <v>41</v>
      </c>
      <c r="D17" s="2" t="s">
        <v>206</v>
      </c>
      <c r="E17">
        <v>100</v>
      </c>
      <c r="F17">
        <v>151</v>
      </c>
      <c r="G17" s="2" t="s">
        <v>71</v>
      </c>
      <c r="H17" s="1">
        <v>45006.510496215276</v>
      </c>
      <c r="I17" s="2" t="s">
        <v>207</v>
      </c>
      <c r="J17" s="2" t="s">
        <v>70</v>
      </c>
      <c r="K17" s="2" t="s">
        <v>70</v>
      </c>
      <c r="L17" s="2" t="s">
        <v>70</v>
      </c>
      <c r="M17" s="2" t="s">
        <v>70</v>
      </c>
      <c r="N17">
        <v>49.463500000000003</v>
      </c>
      <c r="O17">
        <v>-122.822</v>
      </c>
      <c r="P17" s="2" t="s">
        <v>82</v>
      </c>
      <c r="Q17" s="2" t="s">
        <v>74</v>
      </c>
      <c r="R17" s="2" t="s">
        <v>75</v>
      </c>
      <c r="S17">
        <v>2</v>
      </c>
      <c r="T17">
        <v>2</v>
      </c>
      <c r="U17">
        <v>3</v>
      </c>
      <c r="V17" s="2" t="s">
        <v>70</v>
      </c>
      <c r="W17" s="2" t="s">
        <v>70</v>
      </c>
      <c r="X17" s="2" t="s">
        <v>70</v>
      </c>
      <c r="Y17" s="2" t="s">
        <v>70</v>
      </c>
      <c r="Z17">
        <v>0</v>
      </c>
      <c r="AA17">
        <v>0</v>
      </c>
      <c r="AB17">
        <v>31.422999999999998</v>
      </c>
      <c r="AC17">
        <v>0</v>
      </c>
      <c r="AD17">
        <v>2</v>
      </c>
      <c r="AE17">
        <v>2</v>
      </c>
      <c r="AF17">
        <v>3</v>
      </c>
      <c r="AG17" s="2" t="s">
        <v>83</v>
      </c>
      <c r="AH17" s="2" t="s">
        <v>70</v>
      </c>
      <c r="AI17" s="2" t="s">
        <v>77</v>
      </c>
      <c r="AJ17" s="2" t="s">
        <v>78</v>
      </c>
      <c r="AK17" s="2" t="s">
        <v>208</v>
      </c>
      <c r="AL17" s="2" t="s">
        <v>70</v>
      </c>
    </row>
    <row r="18" spans="1:38" ht="112" x14ac:dyDescent="0.2">
      <c r="A18" s="1">
        <v>45006.508877314816</v>
      </c>
      <c r="B18" s="1">
        <v>45006.511655092596</v>
      </c>
      <c r="C18" s="2" t="s">
        <v>41</v>
      </c>
      <c r="D18" s="2" t="s">
        <v>215</v>
      </c>
      <c r="E18">
        <v>100</v>
      </c>
      <c r="F18">
        <v>239</v>
      </c>
      <c r="G18" s="2" t="s">
        <v>71</v>
      </c>
      <c r="H18" s="1">
        <v>45006.511662280092</v>
      </c>
      <c r="I18" s="2" t="s">
        <v>216</v>
      </c>
      <c r="J18" s="2" t="s">
        <v>70</v>
      </c>
      <c r="K18" s="2" t="s">
        <v>70</v>
      </c>
      <c r="L18" s="2" t="s">
        <v>70</v>
      </c>
      <c r="M18" s="2" t="s">
        <v>70</v>
      </c>
      <c r="N18">
        <v>49.257399999999997</v>
      </c>
      <c r="O18">
        <v>-123.03189999999999</v>
      </c>
      <c r="P18" s="2" t="s">
        <v>82</v>
      </c>
      <c r="Q18" s="2" t="s">
        <v>74</v>
      </c>
      <c r="R18" s="2" t="s">
        <v>75</v>
      </c>
      <c r="S18">
        <v>4</v>
      </c>
      <c r="T18">
        <v>4</v>
      </c>
      <c r="U18">
        <v>4</v>
      </c>
      <c r="V18" s="2" t="s">
        <v>70</v>
      </c>
      <c r="W18" s="2" t="s">
        <v>70</v>
      </c>
      <c r="X18" s="2" t="s">
        <v>70</v>
      </c>
      <c r="Y18" s="2" t="s">
        <v>70</v>
      </c>
      <c r="Z18">
        <v>8.8949999999999996</v>
      </c>
      <c r="AA18">
        <v>8.8949999999999996</v>
      </c>
      <c r="AB18">
        <v>24.382000000000001</v>
      </c>
      <c r="AC18">
        <v>1</v>
      </c>
      <c r="AD18">
        <v>4</v>
      </c>
      <c r="AE18">
        <v>4</v>
      </c>
      <c r="AF18">
        <v>3</v>
      </c>
      <c r="AG18" s="2" t="s">
        <v>83</v>
      </c>
      <c r="AH18" s="2" t="s">
        <v>70</v>
      </c>
      <c r="AI18" s="2" t="s">
        <v>77</v>
      </c>
      <c r="AJ18" s="2" t="s">
        <v>78</v>
      </c>
      <c r="AK18" s="2" t="s">
        <v>217</v>
      </c>
      <c r="AL18" s="2" t="s">
        <v>70</v>
      </c>
    </row>
    <row r="19" spans="1:38" ht="409.6" x14ac:dyDescent="0.2">
      <c r="A19" s="1">
        <v>45006.516921296294</v>
      </c>
      <c r="B19" s="1">
        <v>45006.518819444442</v>
      </c>
      <c r="C19" s="2" t="s">
        <v>41</v>
      </c>
      <c r="D19" s="2" t="s">
        <v>221</v>
      </c>
      <c r="E19">
        <v>100</v>
      </c>
      <c r="F19">
        <v>164</v>
      </c>
      <c r="G19" s="2" t="s">
        <v>71</v>
      </c>
      <c r="H19" s="1">
        <v>45006.518835208335</v>
      </c>
      <c r="I19" s="2" t="s">
        <v>222</v>
      </c>
      <c r="J19" s="2" t="s">
        <v>70</v>
      </c>
      <c r="K19" s="2" t="s">
        <v>70</v>
      </c>
      <c r="L19" s="2" t="s">
        <v>70</v>
      </c>
      <c r="M19" s="2" t="s">
        <v>70</v>
      </c>
      <c r="N19">
        <v>59.954999999999998</v>
      </c>
      <c r="O19">
        <v>10.859</v>
      </c>
      <c r="P19" s="2" t="s">
        <v>82</v>
      </c>
      <c r="Q19" s="2" t="s">
        <v>74</v>
      </c>
      <c r="R19" s="2" t="s">
        <v>75</v>
      </c>
      <c r="S19">
        <v>1</v>
      </c>
      <c r="T19">
        <v>5</v>
      </c>
      <c r="U19">
        <v>5</v>
      </c>
      <c r="V19" s="2" t="s">
        <v>70</v>
      </c>
      <c r="W19" s="2" t="s">
        <v>70</v>
      </c>
      <c r="X19" s="2" t="s">
        <v>70</v>
      </c>
      <c r="Y19" s="2" t="s">
        <v>70</v>
      </c>
      <c r="Z19">
        <v>4.6980000000000004</v>
      </c>
      <c r="AA19">
        <v>18.914999999999999</v>
      </c>
      <c r="AB19">
        <v>21.282</v>
      </c>
      <c r="AC19">
        <v>3</v>
      </c>
      <c r="AD19">
        <v>1</v>
      </c>
      <c r="AE19">
        <v>5</v>
      </c>
      <c r="AF19">
        <v>5</v>
      </c>
      <c r="AG19" s="2" t="s">
        <v>83</v>
      </c>
      <c r="AH19" s="2" t="s">
        <v>70</v>
      </c>
      <c r="AI19" s="2" t="s">
        <v>78</v>
      </c>
      <c r="AJ19" s="2" t="s">
        <v>78</v>
      </c>
      <c r="AK19" s="2" t="s">
        <v>223</v>
      </c>
      <c r="AL19" s="2" t="s">
        <v>70</v>
      </c>
    </row>
    <row r="20" spans="1:38" ht="96" x14ac:dyDescent="0.2">
      <c r="A20" s="1">
        <v>45006.525439814817</v>
      </c>
      <c r="B20" s="1">
        <v>45006.526724537034</v>
      </c>
      <c r="C20" s="2" t="s">
        <v>41</v>
      </c>
      <c r="D20" s="2" t="s">
        <v>232</v>
      </c>
      <c r="E20">
        <v>100</v>
      </c>
      <c r="F20">
        <v>110</v>
      </c>
      <c r="G20" s="2" t="s">
        <v>71</v>
      </c>
      <c r="H20" s="1">
        <v>45006.526732094906</v>
      </c>
      <c r="I20" s="2" t="s">
        <v>233</v>
      </c>
      <c r="J20" s="2" t="s">
        <v>70</v>
      </c>
      <c r="K20" s="2" t="s">
        <v>70</v>
      </c>
      <c r="L20" s="2" t="s">
        <v>70</v>
      </c>
      <c r="M20" s="2" t="s">
        <v>70</v>
      </c>
      <c r="N20">
        <v>43.841900000000003</v>
      </c>
      <c r="O20">
        <v>-79.5565</v>
      </c>
      <c r="P20" s="2" t="s">
        <v>82</v>
      </c>
      <c r="Q20" s="2" t="s">
        <v>74</v>
      </c>
      <c r="R20" s="2" t="s">
        <v>75</v>
      </c>
      <c r="S20">
        <v>2</v>
      </c>
      <c r="T20">
        <v>5</v>
      </c>
      <c r="U20">
        <v>3</v>
      </c>
      <c r="V20" s="2" t="s">
        <v>70</v>
      </c>
      <c r="W20" s="2" t="s">
        <v>70</v>
      </c>
      <c r="X20" s="2" t="s">
        <v>70</v>
      </c>
      <c r="Y20" s="2" t="s">
        <v>70</v>
      </c>
      <c r="Z20">
        <v>4.1150000000000002</v>
      </c>
      <c r="AA20">
        <v>4.1150000000000002</v>
      </c>
      <c r="AB20">
        <v>22.245999999999999</v>
      </c>
      <c r="AC20">
        <v>1</v>
      </c>
      <c r="AD20">
        <v>2</v>
      </c>
      <c r="AE20">
        <v>5</v>
      </c>
      <c r="AF20">
        <v>3</v>
      </c>
      <c r="AG20" s="2" t="s">
        <v>83</v>
      </c>
      <c r="AH20" s="2" t="s">
        <v>70</v>
      </c>
      <c r="AI20" s="2" t="s">
        <v>78</v>
      </c>
      <c r="AJ20" s="2" t="s">
        <v>78</v>
      </c>
      <c r="AK20" s="2" t="s">
        <v>234</v>
      </c>
      <c r="AL20" s="2" t="s">
        <v>70</v>
      </c>
    </row>
    <row r="21" spans="1:38" ht="32" x14ac:dyDescent="0.2">
      <c r="A21" s="1">
        <v>45006.593599537038</v>
      </c>
      <c r="B21" s="1">
        <v>45006.594375000001</v>
      </c>
      <c r="C21" s="2" t="s">
        <v>41</v>
      </c>
      <c r="D21" s="2" t="s">
        <v>241</v>
      </c>
      <c r="E21">
        <v>100</v>
      </c>
      <c r="F21">
        <v>67</v>
      </c>
      <c r="G21" s="2" t="s">
        <v>71</v>
      </c>
      <c r="H21" s="1">
        <v>45006.594390069447</v>
      </c>
      <c r="I21" s="2" t="s">
        <v>242</v>
      </c>
      <c r="J21" s="2" t="s">
        <v>70</v>
      </c>
      <c r="K21" s="2" t="s">
        <v>70</v>
      </c>
      <c r="L21" s="2" t="s">
        <v>70</v>
      </c>
      <c r="M21" s="2" t="s">
        <v>70</v>
      </c>
      <c r="N21">
        <v>56.470700000000001</v>
      </c>
      <c r="O21">
        <v>-3.0312000000000001</v>
      </c>
      <c r="P21" s="2" t="s">
        <v>82</v>
      </c>
      <c r="Q21" s="2" t="s">
        <v>74</v>
      </c>
      <c r="R21" s="2" t="s">
        <v>75</v>
      </c>
      <c r="S21">
        <v>4</v>
      </c>
      <c r="T21">
        <v>5</v>
      </c>
      <c r="U21">
        <v>5</v>
      </c>
      <c r="V21" s="2" t="s">
        <v>70</v>
      </c>
      <c r="W21" s="2" t="s">
        <v>70</v>
      </c>
      <c r="X21" s="2" t="s">
        <v>70</v>
      </c>
      <c r="Y21" s="2" t="s">
        <v>70</v>
      </c>
      <c r="Z21">
        <v>2.8839999999999999</v>
      </c>
      <c r="AA21">
        <v>19.702000000000002</v>
      </c>
      <c r="AB21">
        <v>21.425999999999998</v>
      </c>
      <c r="AC21">
        <v>8</v>
      </c>
      <c r="AD21">
        <v>4</v>
      </c>
      <c r="AE21">
        <v>5</v>
      </c>
      <c r="AF21">
        <v>5</v>
      </c>
      <c r="AG21" s="2" t="s">
        <v>83</v>
      </c>
      <c r="AH21" s="2" t="s">
        <v>70</v>
      </c>
      <c r="AI21" s="2" t="s">
        <v>78</v>
      </c>
      <c r="AJ21" s="2" t="s">
        <v>77</v>
      </c>
      <c r="AK21" s="2" t="s">
        <v>70</v>
      </c>
      <c r="AL21" s="2" t="s">
        <v>90</v>
      </c>
    </row>
    <row r="22" spans="1:38" ht="144" x14ac:dyDescent="0.2">
      <c r="A22" s="1">
        <v>45006.599178240744</v>
      </c>
      <c r="B22" s="1">
        <v>45006.600324074076</v>
      </c>
      <c r="C22" s="2" t="s">
        <v>41</v>
      </c>
      <c r="D22" s="2" t="s">
        <v>247</v>
      </c>
      <c r="E22">
        <v>100</v>
      </c>
      <c r="F22">
        <v>99</v>
      </c>
      <c r="G22" s="2" t="s">
        <v>71</v>
      </c>
      <c r="H22" s="1">
        <v>45006.600330335648</v>
      </c>
      <c r="I22" s="2" t="s">
        <v>248</v>
      </c>
      <c r="J22" s="2" t="s">
        <v>70</v>
      </c>
      <c r="K22" s="2" t="s">
        <v>70</v>
      </c>
      <c r="L22" s="2" t="s">
        <v>70</v>
      </c>
      <c r="M22" s="2" t="s">
        <v>70</v>
      </c>
      <c r="N22">
        <v>40.719299999999997</v>
      </c>
      <c r="O22">
        <v>-73.6006</v>
      </c>
      <c r="P22" s="2" t="s">
        <v>82</v>
      </c>
      <c r="Q22" s="2" t="s">
        <v>74</v>
      </c>
      <c r="R22" s="2" t="s">
        <v>75</v>
      </c>
      <c r="S22">
        <v>1</v>
      </c>
      <c r="T22">
        <v>5</v>
      </c>
      <c r="U22">
        <v>5</v>
      </c>
      <c r="V22" s="2" t="s">
        <v>70</v>
      </c>
      <c r="W22" s="2" t="s">
        <v>70</v>
      </c>
      <c r="X22" s="2" t="s">
        <v>70</v>
      </c>
      <c r="Y22" s="2" t="s">
        <v>70</v>
      </c>
      <c r="Z22">
        <v>5.25</v>
      </c>
      <c r="AA22">
        <v>5.25</v>
      </c>
      <c r="AB22">
        <v>22.530999999999999</v>
      </c>
      <c r="AC22">
        <v>1</v>
      </c>
      <c r="AD22">
        <v>1</v>
      </c>
      <c r="AE22">
        <v>5</v>
      </c>
      <c r="AF22">
        <v>5</v>
      </c>
      <c r="AG22" s="2" t="s">
        <v>83</v>
      </c>
      <c r="AH22" s="2" t="s">
        <v>70</v>
      </c>
      <c r="AI22" s="2" t="s">
        <v>78</v>
      </c>
      <c r="AJ22" s="2" t="s">
        <v>78</v>
      </c>
      <c r="AK22" s="2" t="s">
        <v>249</v>
      </c>
      <c r="AL22" s="2" t="s">
        <v>70</v>
      </c>
    </row>
    <row r="23" spans="1:38" ht="48" x14ac:dyDescent="0.2">
      <c r="A23" s="1">
        <v>45006.604664351849</v>
      </c>
      <c r="B23" s="1">
        <v>45006.605763888889</v>
      </c>
      <c r="C23" s="2" t="s">
        <v>41</v>
      </c>
      <c r="D23" s="2" t="s">
        <v>250</v>
      </c>
      <c r="E23">
        <v>100</v>
      </c>
      <c r="F23">
        <v>94</v>
      </c>
      <c r="G23" s="2" t="s">
        <v>71</v>
      </c>
      <c r="H23" s="1">
        <v>45006.605772627314</v>
      </c>
      <c r="I23" s="2" t="s">
        <v>251</v>
      </c>
      <c r="J23" s="2" t="s">
        <v>70</v>
      </c>
      <c r="K23" s="2" t="s">
        <v>70</v>
      </c>
      <c r="L23" s="2" t="s">
        <v>70</v>
      </c>
      <c r="M23" s="2" t="s">
        <v>70</v>
      </c>
      <c r="N23">
        <v>49.2624</v>
      </c>
      <c r="O23">
        <v>-123.1604</v>
      </c>
      <c r="P23" s="2" t="s">
        <v>82</v>
      </c>
      <c r="Q23" s="2" t="s">
        <v>74</v>
      </c>
      <c r="R23" s="2" t="s">
        <v>75</v>
      </c>
      <c r="S23">
        <v>1</v>
      </c>
      <c r="T23">
        <v>3</v>
      </c>
      <c r="U23">
        <v>3</v>
      </c>
      <c r="V23" s="2" t="s">
        <v>70</v>
      </c>
      <c r="W23" s="2" t="s">
        <v>70</v>
      </c>
      <c r="X23" s="2" t="s">
        <v>70</v>
      </c>
      <c r="Y23" s="2" t="s">
        <v>70</v>
      </c>
      <c r="Z23">
        <v>14.912000000000001</v>
      </c>
      <c r="AA23">
        <v>20.327000000000002</v>
      </c>
      <c r="AB23">
        <v>21.332999999999998</v>
      </c>
      <c r="AC23">
        <v>2</v>
      </c>
      <c r="AD23">
        <v>3</v>
      </c>
      <c r="AE23">
        <v>4</v>
      </c>
      <c r="AF23">
        <v>4</v>
      </c>
      <c r="AG23" s="2" t="s">
        <v>83</v>
      </c>
      <c r="AH23" s="2" t="s">
        <v>70</v>
      </c>
      <c r="AI23" s="2" t="s">
        <v>77</v>
      </c>
      <c r="AJ23" s="2" t="s">
        <v>78</v>
      </c>
      <c r="AK23" s="2" t="s">
        <v>252</v>
      </c>
      <c r="AL23" s="2" t="s">
        <v>70</v>
      </c>
    </row>
    <row r="24" spans="1:38" ht="32" x14ac:dyDescent="0.2">
      <c r="A24" s="1">
        <v>45006.614953703705</v>
      </c>
      <c r="B24" s="1">
        <v>45006.618888888886</v>
      </c>
      <c r="C24" s="2" t="s">
        <v>41</v>
      </c>
      <c r="D24" s="2" t="s">
        <v>255</v>
      </c>
      <c r="E24">
        <v>100</v>
      </c>
      <c r="F24">
        <v>339</v>
      </c>
      <c r="G24" s="2" t="s">
        <v>71</v>
      </c>
      <c r="H24" s="1">
        <v>45006.618896064814</v>
      </c>
      <c r="I24" s="2" t="s">
        <v>256</v>
      </c>
      <c r="J24" s="2" t="s">
        <v>70</v>
      </c>
      <c r="K24" s="2" t="s">
        <v>70</v>
      </c>
      <c r="L24" s="2" t="s">
        <v>70</v>
      </c>
      <c r="M24" s="2" t="s">
        <v>70</v>
      </c>
      <c r="N24">
        <v>49.463500000000003</v>
      </c>
      <c r="O24">
        <v>-122.822</v>
      </c>
      <c r="P24" s="2" t="s">
        <v>82</v>
      </c>
      <c r="Q24" s="2" t="s">
        <v>74</v>
      </c>
      <c r="R24" s="2" t="s">
        <v>75</v>
      </c>
      <c r="S24">
        <v>1</v>
      </c>
      <c r="T24">
        <v>5</v>
      </c>
      <c r="U24">
        <v>3</v>
      </c>
      <c r="V24" s="2" t="s">
        <v>70</v>
      </c>
      <c r="W24" s="2" t="s">
        <v>70</v>
      </c>
      <c r="X24" s="2" t="s">
        <v>70</v>
      </c>
      <c r="Y24" s="2" t="s">
        <v>70</v>
      </c>
      <c r="Z24">
        <v>0</v>
      </c>
      <c r="AA24">
        <v>0</v>
      </c>
      <c r="AB24">
        <v>22.201000000000001</v>
      </c>
      <c r="AC24">
        <v>0</v>
      </c>
      <c r="AD24">
        <v>1</v>
      </c>
      <c r="AE24">
        <v>5</v>
      </c>
      <c r="AF24">
        <v>3</v>
      </c>
      <c r="AG24" s="2" t="s">
        <v>83</v>
      </c>
      <c r="AH24" s="2" t="s">
        <v>70</v>
      </c>
      <c r="AI24" s="2" t="s">
        <v>77</v>
      </c>
      <c r="AJ24" s="2" t="s">
        <v>78</v>
      </c>
      <c r="AK24" s="2" t="s">
        <v>257</v>
      </c>
      <c r="AL24" s="2" t="s">
        <v>70</v>
      </c>
    </row>
    <row r="25" spans="1:38" ht="32" x14ac:dyDescent="0.2">
      <c r="A25" s="1">
        <v>45006.632141203707</v>
      </c>
      <c r="B25" s="1">
        <v>45006.633553240739</v>
      </c>
      <c r="C25" s="2" t="s">
        <v>41</v>
      </c>
      <c r="D25" s="2" t="s">
        <v>261</v>
      </c>
      <c r="E25">
        <v>100</v>
      </c>
      <c r="F25">
        <v>122</v>
      </c>
      <c r="G25" s="2" t="s">
        <v>71</v>
      </c>
      <c r="H25" s="1">
        <v>45006.633566562501</v>
      </c>
      <c r="I25" s="2" t="s">
        <v>262</v>
      </c>
      <c r="J25" s="2" t="s">
        <v>70</v>
      </c>
      <c r="K25" s="2" t="s">
        <v>70</v>
      </c>
      <c r="L25" s="2" t="s">
        <v>70</v>
      </c>
      <c r="M25" s="2" t="s">
        <v>70</v>
      </c>
      <c r="N25">
        <v>49.463500000000003</v>
      </c>
      <c r="O25">
        <v>-122.822</v>
      </c>
      <c r="P25" s="2" t="s">
        <v>82</v>
      </c>
      <c r="Q25" s="2" t="s">
        <v>74</v>
      </c>
      <c r="R25" s="2" t="s">
        <v>75</v>
      </c>
      <c r="S25">
        <v>2</v>
      </c>
      <c r="T25">
        <v>5</v>
      </c>
      <c r="U25">
        <v>4</v>
      </c>
      <c r="V25" s="2" t="s">
        <v>70</v>
      </c>
      <c r="W25" s="2" t="s">
        <v>70</v>
      </c>
      <c r="X25" s="2" t="s">
        <v>70</v>
      </c>
      <c r="Y25" s="2" t="s">
        <v>70</v>
      </c>
      <c r="Z25">
        <v>13.068</v>
      </c>
      <c r="AA25">
        <v>13.068</v>
      </c>
      <c r="AB25">
        <v>28.463999999999999</v>
      </c>
      <c r="AC25">
        <v>1</v>
      </c>
      <c r="AD25">
        <v>2</v>
      </c>
      <c r="AE25">
        <v>5</v>
      </c>
      <c r="AF25">
        <v>4</v>
      </c>
      <c r="AG25" s="2" t="s">
        <v>83</v>
      </c>
      <c r="AH25" s="2" t="s">
        <v>70</v>
      </c>
      <c r="AI25" s="2" t="s">
        <v>77</v>
      </c>
      <c r="AJ25" s="2" t="s">
        <v>78</v>
      </c>
      <c r="AK25" s="2" t="s">
        <v>263</v>
      </c>
      <c r="AL25" s="2" t="s">
        <v>70</v>
      </c>
    </row>
    <row r="26" spans="1:38" ht="32" x14ac:dyDescent="0.2">
      <c r="A26" s="1">
        <v>45006.638240740744</v>
      </c>
      <c r="B26" s="1">
        <v>45006.639097222222</v>
      </c>
      <c r="C26" s="2" t="s">
        <v>41</v>
      </c>
      <c r="D26" s="2" t="s">
        <v>264</v>
      </c>
      <c r="E26">
        <v>100</v>
      </c>
      <c r="F26">
        <v>73</v>
      </c>
      <c r="G26" s="2" t="s">
        <v>71</v>
      </c>
      <c r="H26" s="1">
        <v>45006.63910482639</v>
      </c>
      <c r="I26" s="2" t="s">
        <v>265</v>
      </c>
      <c r="J26" s="2" t="s">
        <v>70</v>
      </c>
      <c r="K26" s="2" t="s">
        <v>70</v>
      </c>
      <c r="L26" s="2" t="s">
        <v>70</v>
      </c>
      <c r="M26" s="2" t="s">
        <v>70</v>
      </c>
      <c r="N26">
        <v>44.940100000000001</v>
      </c>
      <c r="O26">
        <v>-93.011399999999995</v>
      </c>
      <c r="P26" s="2" t="s">
        <v>82</v>
      </c>
      <c r="Q26" s="2" t="s">
        <v>74</v>
      </c>
      <c r="R26" s="2" t="s">
        <v>75</v>
      </c>
      <c r="S26">
        <v>5</v>
      </c>
      <c r="T26">
        <v>5</v>
      </c>
      <c r="U26">
        <v>4</v>
      </c>
      <c r="V26" s="2" t="s">
        <v>70</v>
      </c>
      <c r="W26" s="2" t="s">
        <v>70</v>
      </c>
      <c r="X26" s="2" t="s">
        <v>70</v>
      </c>
      <c r="Y26" s="2" t="s">
        <v>70</v>
      </c>
      <c r="Z26">
        <v>5.4850000000000003</v>
      </c>
      <c r="AA26">
        <v>32.158000000000001</v>
      </c>
      <c r="AB26">
        <v>34.104999999999997</v>
      </c>
      <c r="AC26">
        <v>6</v>
      </c>
      <c r="AD26">
        <v>5</v>
      </c>
      <c r="AE26">
        <v>5</v>
      </c>
      <c r="AF26">
        <v>4</v>
      </c>
      <c r="AG26" s="2" t="s">
        <v>83</v>
      </c>
      <c r="AH26" s="2" t="s">
        <v>70</v>
      </c>
      <c r="AI26" s="2" t="s">
        <v>78</v>
      </c>
      <c r="AJ26" s="2" t="s">
        <v>77</v>
      </c>
      <c r="AK26" s="2" t="s">
        <v>70</v>
      </c>
      <c r="AL26" s="2" t="s">
        <v>173</v>
      </c>
    </row>
    <row r="27" spans="1:38" ht="176" x14ac:dyDescent="0.2">
      <c r="A27" s="1">
        <v>45006.693981481483</v>
      </c>
      <c r="B27" s="1">
        <v>45006.696412037039</v>
      </c>
      <c r="C27" s="2" t="s">
        <v>41</v>
      </c>
      <c r="D27" s="2" t="s">
        <v>271</v>
      </c>
      <c r="E27">
        <v>100</v>
      </c>
      <c r="F27">
        <v>210</v>
      </c>
      <c r="G27" s="2" t="s">
        <v>71</v>
      </c>
      <c r="H27" s="1">
        <v>45006.69642252315</v>
      </c>
      <c r="I27" s="2" t="s">
        <v>272</v>
      </c>
      <c r="J27" s="2" t="s">
        <v>70</v>
      </c>
      <c r="K27" s="2" t="s">
        <v>70</v>
      </c>
      <c r="L27" s="2" t="s">
        <v>70</v>
      </c>
      <c r="M27" s="2" t="s">
        <v>70</v>
      </c>
      <c r="N27">
        <v>49.463500000000003</v>
      </c>
      <c r="O27">
        <v>-122.822</v>
      </c>
      <c r="P27" s="2" t="s">
        <v>82</v>
      </c>
      <c r="Q27" s="2" t="s">
        <v>74</v>
      </c>
      <c r="R27" s="2" t="s">
        <v>75</v>
      </c>
      <c r="S27">
        <v>3</v>
      </c>
      <c r="T27">
        <v>4</v>
      </c>
      <c r="U27">
        <v>3</v>
      </c>
      <c r="V27" s="2" t="s">
        <v>70</v>
      </c>
      <c r="W27" s="2" t="s">
        <v>70</v>
      </c>
      <c r="X27" s="2" t="s">
        <v>70</v>
      </c>
      <c r="Y27" s="2" t="s">
        <v>70</v>
      </c>
      <c r="Z27">
        <v>0</v>
      </c>
      <c r="AA27">
        <v>0</v>
      </c>
      <c r="AB27">
        <v>57.103999999999999</v>
      </c>
      <c r="AC27">
        <v>0</v>
      </c>
      <c r="AD27">
        <v>4</v>
      </c>
      <c r="AE27">
        <v>4</v>
      </c>
      <c r="AF27">
        <v>3</v>
      </c>
      <c r="AG27" s="2" t="s">
        <v>83</v>
      </c>
      <c r="AH27" s="2" t="s">
        <v>70</v>
      </c>
      <c r="AI27" s="2" t="s">
        <v>77</v>
      </c>
      <c r="AJ27" s="2" t="s">
        <v>78</v>
      </c>
      <c r="AK27" s="2" t="s">
        <v>273</v>
      </c>
      <c r="AL27" s="2" t="s">
        <v>70</v>
      </c>
    </row>
    <row r="28" spans="1:38" ht="160" x14ac:dyDescent="0.2">
      <c r="A28" s="1">
        <v>45006.710324074076</v>
      </c>
      <c r="B28" s="1">
        <v>45006.711400462962</v>
      </c>
      <c r="C28" s="2" t="s">
        <v>41</v>
      </c>
      <c r="D28" s="2" t="s">
        <v>276</v>
      </c>
      <c r="E28">
        <v>100</v>
      </c>
      <c r="F28">
        <v>93</v>
      </c>
      <c r="G28" s="2" t="s">
        <v>71</v>
      </c>
      <c r="H28" s="1">
        <v>45006.711411770833</v>
      </c>
      <c r="I28" s="2" t="s">
        <v>277</v>
      </c>
      <c r="J28" s="2" t="s">
        <v>70</v>
      </c>
      <c r="K28" s="2" t="s">
        <v>70</v>
      </c>
      <c r="L28" s="2" t="s">
        <v>70</v>
      </c>
      <c r="M28" s="2" t="s">
        <v>70</v>
      </c>
      <c r="N28">
        <v>-37.828000000000003</v>
      </c>
      <c r="O28">
        <v>144.95480000000001</v>
      </c>
      <c r="P28" s="2" t="s">
        <v>82</v>
      </c>
      <c r="Q28" s="2" t="s">
        <v>74</v>
      </c>
      <c r="R28" s="2" t="s">
        <v>75</v>
      </c>
      <c r="S28">
        <v>2</v>
      </c>
      <c r="T28">
        <v>5</v>
      </c>
      <c r="U28">
        <v>5</v>
      </c>
      <c r="V28" s="2" t="s">
        <v>70</v>
      </c>
      <c r="W28" s="2" t="s">
        <v>70</v>
      </c>
      <c r="X28" s="2" t="s">
        <v>70</v>
      </c>
      <c r="Y28" s="2" t="s">
        <v>70</v>
      </c>
      <c r="Z28">
        <v>3.2970000000000002</v>
      </c>
      <c r="AA28">
        <v>3.2970000000000002</v>
      </c>
      <c r="AB28">
        <v>21.266999999999999</v>
      </c>
      <c r="AC28">
        <v>1</v>
      </c>
      <c r="AD28">
        <v>2</v>
      </c>
      <c r="AE28">
        <v>5</v>
      </c>
      <c r="AF28">
        <v>5</v>
      </c>
      <c r="AG28" s="2" t="s">
        <v>83</v>
      </c>
      <c r="AH28" s="2" t="s">
        <v>70</v>
      </c>
      <c r="AI28" s="2" t="s">
        <v>78</v>
      </c>
      <c r="AJ28" s="2" t="s">
        <v>78</v>
      </c>
      <c r="AK28" s="2" t="s">
        <v>278</v>
      </c>
      <c r="AL28" s="2" t="s">
        <v>70</v>
      </c>
    </row>
    <row r="29" spans="1:38" ht="32" x14ac:dyDescent="0.2">
      <c r="A29" s="1">
        <v>45006.754803240743</v>
      </c>
      <c r="B29" s="1">
        <v>45006.75545138889</v>
      </c>
      <c r="C29" s="2" t="s">
        <v>41</v>
      </c>
      <c r="D29" s="2" t="s">
        <v>286</v>
      </c>
      <c r="E29">
        <v>100</v>
      </c>
      <c r="F29">
        <v>55</v>
      </c>
      <c r="G29" s="2" t="s">
        <v>71</v>
      </c>
      <c r="H29" s="1">
        <v>45006.755462395835</v>
      </c>
      <c r="I29" s="2" t="s">
        <v>287</v>
      </c>
      <c r="J29" s="2" t="s">
        <v>70</v>
      </c>
      <c r="K29" s="2" t="s">
        <v>70</v>
      </c>
      <c r="L29" s="2" t="s">
        <v>70</v>
      </c>
      <c r="M29" s="2" t="s">
        <v>70</v>
      </c>
      <c r="N29">
        <v>41.261200000000002</v>
      </c>
      <c r="O29">
        <v>-95.935400000000001</v>
      </c>
      <c r="P29" s="2" t="s">
        <v>82</v>
      </c>
      <c r="Q29" s="2" t="s">
        <v>74</v>
      </c>
      <c r="R29" s="2" t="s">
        <v>75</v>
      </c>
      <c r="S29">
        <v>1</v>
      </c>
      <c r="T29">
        <v>2</v>
      </c>
      <c r="U29">
        <v>4</v>
      </c>
      <c r="V29" s="2" t="s">
        <v>70</v>
      </c>
      <c r="W29" s="2" t="s">
        <v>70</v>
      </c>
      <c r="X29" s="2" t="s">
        <v>70</v>
      </c>
      <c r="Y29" s="2" t="s">
        <v>70</v>
      </c>
      <c r="Z29">
        <v>3.6909999999999998</v>
      </c>
      <c r="AA29">
        <v>18.867999999999999</v>
      </c>
      <c r="AB29">
        <v>21.032</v>
      </c>
      <c r="AC29">
        <v>6</v>
      </c>
      <c r="AD29">
        <v>1</v>
      </c>
      <c r="AE29">
        <v>3</v>
      </c>
      <c r="AF29">
        <v>4</v>
      </c>
      <c r="AG29" s="2" t="s">
        <v>83</v>
      </c>
      <c r="AH29" s="2" t="s">
        <v>70</v>
      </c>
      <c r="AI29" s="2" t="s">
        <v>78</v>
      </c>
      <c r="AJ29" s="2" t="s">
        <v>77</v>
      </c>
      <c r="AK29" s="2" t="s">
        <v>70</v>
      </c>
      <c r="AL29" s="2" t="s">
        <v>114</v>
      </c>
    </row>
    <row r="30" spans="1:38" ht="32" x14ac:dyDescent="0.2">
      <c r="A30" s="1">
        <v>44998.701643518521</v>
      </c>
      <c r="B30" s="1">
        <v>44998.702418981484</v>
      </c>
      <c r="C30" s="2" t="s">
        <v>69</v>
      </c>
      <c r="D30" s="2" t="s">
        <v>70</v>
      </c>
      <c r="E30">
        <v>100</v>
      </c>
      <c r="F30">
        <v>67</v>
      </c>
      <c r="G30" s="2" t="s">
        <v>71</v>
      </c>
      <c r="H30" s="1">
        <v>44998.702438043983</v>
      </c>
      <c r="I30" s="2" t="s">
        <v>72</v>
      </c>
      <c r="J30" s="2" t="s">
        <v>70</v>
      </c>
      <c r="K30" s="2" t="s">
        <v>70</v>
      </c>
      <c r="L30" s="2" t="s">
        <v>70</v>
      </c>
      <c r="M30" s="2" t="s">
        <v>70</v>
      </c>
      <c r="N30">
        <v>49.463500000000003</v>
      </c>
      <c r="O30">
        <v>-122.822</v>
      </c>
      <c r="P30" s="2" t="s">
        <v>73</v>
      </c>
      <c r="Q30" s="2" t="s">
        <v>74</v>
      </c>
      <c r="R30" s="2" t="s">
        <v>75</v>
      </c>
      <c r="S30">
        <v>1</v>
      </c>
      <c r="T30">
        <v>1</v>
      </c>
      <c r="U30">
        <v>1</v>
      </c>
      <c r="V30" s="2" t="s">
        <v>70</v>
      </c>
      <c r="W30" s="2" t="s">
        <v>70</v>
      </c>
      <c r="X30" s="2" t="s">
        <v>70</v>
      </c>
      <c r="Y30" s="2" t="s">
        <v>70</v>
      </c>
      <c r="Z30">
        <v>8.9979999999999993</v>
      </c>
      <c r="AA30">
        <v>30.109000000000002</v>
      </c>
      <c r="AB30">
        <v>31.477</v>
      </c>
      <c r="AC30">
        <v>5</v>
      </c>
      <c r="AD30">
        <v>2</v>
      </c>
      <c r="AE30">
        <v>3</v>
      </c>
      <c r="AF30">
        <v>2</v>
      </c>
      <c r="AG30" s="2" t="s">
        <v>76</v>
      </c>
      <c r="AH30" s="2" t="s">
        <v>70</v>
      </c>
      <c r="AI30" s="2" t="s">
        <v>77</v>
      </c>
      <c r="AJ30" s="2" t="s">
        <v>78</v>
      </c>
      <c r="AK30" s="2" t="s">
        <v>79</v>
      </c>
      <c r="AL30" s="2" t="s">
        <v>70</v>
      </c>
    </row>
    <row r="31" spans="1:38" ht="32" x14ac:dyDescent="0.2">
      <c r="A31" s="1">
        <v>44999.968576388892</v>
      </c>
      <c r="B31" s="1">
        <v>44999.969467592593</v>
      </c>
      <c r="C31" s="2" t="s">
        <v>41</v>
      </c>
      <c r="D31" s="2" t="s">
        <v>88</v>
      </c>
      <c r="E31">
        <v>100</v>
      </c>
      <c r="F31">
        <v>76</v>
      </c>
      <c r="G31" s="2" t="s">
        <v>71</v>
      </c>
      <c r="H31" s="1">
        <v>44999.969477858795</v>
      </c>
      <c r="I31" s="2" t="s">
        <v>89</v>
      </c>
      <c r="J31" s="2" t="s">
        <v>70</v>
      </c>
      <c r="K31" s="2" t="s">
        <v>70</v>
      </c>
      <c r="L31" s="2" t="s">
        <v>70</v>
      </c>
      <c r="M31" s="2" t="s">
        <v>70</v>
      </c>
      <c r="N31">
        <v>1.2928999999999999</v>
      </c>
      <c r="O31">
        <v>103.85469999999999</v>
      </c>
      <c r="P31" s="2" t="s">
        <v>82</v>
      </c>
      <c r="Q31" s="2" t="s">
        <v>74</v>
      </c>
      <c r="R31" s="2" t="s">
        <v>75</v>
      </c>
      <c r="S31">
        <v>5</v>
      </c>
      <c r="T31">
        <v>4</v>
      </c>
      <c r="U31">
        <v>4</v>
      </c>
      <c r="V31" s="2" t="s">
        <v>70</v>
      </c>
      <c r="W31" s="2" t="s">
        <v>70</v>
      </c>
      <c r="X31" s="2" t="s">
        <v>70</v>
      </c>
      <c r="Y31" s="2" t="s">
        <v>70</v>
      </c>
      <c r="Z31">
        <v>0</v>
      </c>
      <c r="AA31">
        <v>0</v>
      </c>
      <c r="AB31">
        <v>24.039000000000001</v>
      </c>
      <c r="AC31">
        <v>0</v>
      </c>
      <c r="AD31">
        <v>5</v>
      </c>
      <c r="AE31">
        <v>4</v>
      </c>
      <c r="AF31">
        <v>5</v>
      </c>
      <c r="AG31" s="2" t="s">
        <v>76</v>
      </c>
      <c r="AH31" s="2" t="s">
        <v>70</v>
      </c>
      <c r="AI31" s="2" t="s">
        <v>78</v>
      </c>
      <c r="AJ31" s="2" t="s">
        <v>77</v>
      </c>
      <c r="AK31" s="2" t="s">
        <v>70</v>
      </c>
      <c r="AL31" s="2" t="s">
        <v>90</v>
      </c>
    </row>
    <row r="32" spans="1:38" ht="96" x14ac:dyDescent="0.2">
      <c r="A32" s="1">
        <v>44999.970543981479</v>
      </c>
      <c r="B32" s="1">
        <v>44999.971562500003</v>
      </c>
      <c r="C32" s="2" t="s">
        <v>41</v>
      </c>
      <c r="D32" s="2" t="s">
        <v>91</v>
      </c>
      <c r="E32">
        <v>100</v>
      </c>
      <c r="F32">
        <v>87</v>
      </c>
      <c r="G32" s="2" t="s">
        <v>71</v>
      </c>
      <c r="H32" s="1">
        <v>44999.971568425928</v>
      </c>
      <c r="I32" s="2" t="s">
        <v>92</v>
      </c>
      <c r="J32" s="2" t="s">
        <v>70</v>
      </c>
      <c r="K32" s="2" t="s">
        <v>70</v>
      </c>
      <c r="L32" s="2" t="s">
        <v>70</v>
      </c>
      <c r="M32" s="2" t="s">
        <v>70</v>
      </c>
      <c r="N32">
        <v>1.2928999999999999</v>
      </c>
      <c r="O32">
        <v>103.85469999999999</v>
      </c>
      <c r="P32" s="2" t="s">
        <v>82</v>
      </c>
      <c r="Q32" s="2" t="s">
        <v>74</v>
      </c>
      <c r="R32" s="2" t="s">
        <v>75</v>
      </c>
      <c r="S32">
        <v>1</v>
      </c>
      <c r="T32">
        <v>1</v>
      </c>
      <c r="U32">
        <v>1</v>
      </c>
      <c r="V32" s="2" t="s">
        <v>70</v>
      </c>
      <c r="W32" s="2" t="s">
        <v>70</v>
      </c>
      <c r="X32" s="2" t="s">
        <v>70</v>
      </c>
      <c r="Y32" s="2" t="s">
        <v>70</v>
      </c>
      <c r="Z32">
        <v>6.4829999999999997</v>
      </c>
      <c r="AA32">
        <v>25.765999999999998</v>
      </c>
      <c r="AB32">
        <v>26.385000000000002</v>
      </c>
      <c r="AC32">
        <v>7</v>
      </c>
      <c r="AD32">
        <v>2</v>
      </c>
      <c r="AE32">
        <v>3</v>
      </c>
      <c r="AF32">
        <v>2</v>
      </c>
      <c r="AG32" s="2" t="s">
        <v>76</v>
      </c>
      <c r="AH32" s="2" t="s">
        <v>70</v>
      </c>
      <c r="AI32" s="2" t="s">
        <v>78</v>
      </c>
      <c r="AJ32" s="2" t="s">
        <v>78</v>
      </c>
      <c r="AK32" s="2" t="s">
        <v>93</v>
      </c>
      <c r="AL32" s="2" t="s">
        <v>70</v>
      </c>
    </row>
    <row r="33" spans="1:38" ht="32" x14ac:dyDescent="0.2">
      <c r="A33" s="1">
        <v>45000.002974537034</v>
      </c>
      <c r="B33" s="1">
        <v>45000.004270833335</v>
      </c>
      <c r="C33" s="2" t="s">
        <v>41</v>
      </c>
      <c r="D33" s="2" t="s">
        <v>94</v>
      </c>
      <c r="E33">
        <v>100</v>
      </c>
      <c r="F33">
        <v>112</v>
      </c>
      <c r="G33" s="2" t="s">
        <v>71</v>
      </c>
      <c r="H33" s="1">
        <v>45000.004285150462</v>
      </c>
      <c r="I33" s="2" t="s">
        <v>95</v>
      </c>
      <c r="J33" s="2" t="s">
        <v>70</v>
      </c>
      <c r="K33" s="2" t="s">
        <v>70</v>
      </c>
      <c r="L33" s="2" t="s">
        <v>70</v>
      </c>
      <c r="M33" s="2" t="s">
        <v>70</v>
      </c>
      <c r="N33">
        <v>1.2928999999999999</v>
      </c>
      <c r="O33">
        <v>103.85469999999999</v>
      </c>
      <c r="P33" s="2" t="s">
        <v>82</v>
      </c>
      <c r="Q33" s="2" t="s">
        <v>74</v>
      </c>
      <c r="R33" s="2" t="s">
        <v>75</v>
      </c>
      <c r="S33">
        <v>1</v>
      </c>
      <c r="T33">
        <v>3</v>
      </c>
      <c r="U33">
        <v>3</v>
      </c>
      <c r="V33" s="2" t="s">
        <v>70</v>
      </c>
      <c r="W33" s="2" t="s">
        <v>70</v>
      </c>
      <c r="X33" s="2" t="s">
        <v>70</v>
      </c>
      <c r="Y33" s="2" t="s">
        <v>70</v>
      </c>
      <c r="Z33">
        <v>34.744999999999997</v>
      </c>
      <c r="AA33">
        <v>34.744999999999997</v>
      </c>
      <c r="AB33">
        <v>35.04</v>
      </c>
      <c r="AC33">
        <v>1</v>
      </c>
      <c r="AD33">
        <v>1</v>
      </c>
      <c r="AE33">
        <v>3</v>
      </c>
      <c r="AF33">
        <v>3</v>
      </c>
      <c r="AG33" s="2" t="s">
        <v>76</v>
      </c>
      <c r="AH33" s="2" t="s">
        <v>70</v>
      </c>
      <c r="AI33" s="2" t="s">
        <v>78</v>
      </c>
      <c r="AJ33" s="2" t="s">
        <v>78</v>
      </c>
      <c r="AK33" s="2" t="s">
        <v>96</v>
      </c>
      <c r="AL33" s="2" t="s">
        <v>70</v>
      </c>
    </row>
    <row r="34" spans="1:38" ht="32" x14ac:dyDescent="0.2">
      <c r="A34" s="1">
        <v>45000.437418981484</v>
      </c>
      <c r="B34" s="1">
        <v>45000.45003472222</v>
      </c>
      <c r="C34" s="2" t="s">
        <v>41</v>
      </c>
      <c r="D34" s="2" t="s">
        <v>106</v>
      </c>
      <c r="E34">
        <v>100</v>
      </c>
      <c r="F34">
        <v>1089</v>
      </c>
      <c r="G34" s="2" t="s">
        <v>71</v>
      </c>
      <c r="H34" s="1">
        <v>45000.450044594909</v>
      </c>
      <c r="I34" s="2" t="s">
        <v>107</v>
      </c>
      <c r="J34" s="2" t="s">
        <v>70</v>
      </c>
      <c r="K34" s="2" t="s">
        <v>70</v>
      </c>
      <c r="L34" s="2" t="s">
        <v>70</v>
      </c>
      <c r="M34" s="2" t="s">
        <v>70</v>
      </c>
      <c r="N34">
        <v>49.244999999999997</v>
      </c>
      <c r="O34">
        <v>-123.1337</v>
      </c>
      <c r="P34" s="2" t="s">
        <v>82</v>
      </c>
      <c r="Q34" s="2" t="s">
        <v>74</v>
      </c>
      <c r="R34" s="2" t="s">
        <v>75</v>
      </c>
      <c r="S34">
        <v>2</v>
      </c>
      <c r="T34">
        <v>4</v>
      </c>
      <c r="U34">
        <v>4</v>
      </c>
      <c r="V34" s="2" t="s">
        <v>70</v>
      </c>
      <c r="W34" s="2" t="s">
        <v>70</v>
      </c>
      <c r="X34" s="2" t="s">
        <v>70</v>
      </c>
      <c r="Y34" s="2" t="s">
        <v>70</v>
      </c>
      <c r="Z34">
        <v>10.872999999999999</v>
      </c>
      <c r="AA34">
        <v>15.858000000000001</v>
      </c>
      <c r="AB34">
        <v>21.276</v>
      </c>
      <c r="AC34">
        <v>8</v>
      </c>
      <c r="AD34">
        <v>4</v>
      </c>
      <c r="AE34">
        <v>4</v>
      </c>
      <c r="AF34">
        <v>4</v>
      </c>
      <c r="AG34" s="2" t="s">
        <v>76</v>
      </c>
      <c r="AH34" s="2" t="s">
        <v>70</v>
      </c>
      <c r="AI34" s="2" t="s">
        <v>77</v>
      </c>
      <c r="AJ34" s="2" t="s">
        <v>78</v>
      </c>
      <c r="AK34" s="2" t="s">
        <v>108</v>
      </c>
      <c r="AL34" s="2" t="s">
        <v>70</v>
      </c>
    </row>
    <row r="35" spans="1:38" ht="32" x14ac:dyDescent="0.2">
      <c r="A35" s="1">
        <v>45000.662824074076</v>
      </c>
      <c r="B35" s="1">
        <v>45000.664166666669</v>
      </c>
      <c r="C35" s="2" t="s">
        <v>41</v>
      </c>
      <c r="D35" s="2" t="s">
        <v>130</v>
      </c>
      <c r="E35">
        <v>100</v>
      </c>
      <c r="F35">
        <v>116</v>
      </c>
      <c r="G35" s="2" t="s">
        <v>71</v>
      </c>
      <c r="H35" s="1">
        <v>45000.664180254629</v>
      </c>
      <c r="I35" s="2" t="s">
        <v>131</v>
      </c>
      <c r="J35" s="2" t="s">
        <v>70</v>
      </c>
      <c r="K35" s="2" t="s">
        <v>70</v>
      </c>
      <c r="L35" s="2" t="s">
        <v>70</v>
      </c>
      <c r="M35" s="2" t="s">
        <v>70</v>
      </c>
      <c r="N35">
        <v>49.244999999999997</v>
      </c>
      <c r="O35">
        <v>-123.1337</v>
      </c>
      <c r="P35" s="2" t="s">
        <v>82</v>
      </c>
      <c r="Q35" s="2" t="s">
        <v>74</v>
      </c>
      <c r="R35" s="2" t="s">
        <v>75</v>
      </c>
      <c r="S35">
        <v>5</v>
      </c>
      <c r="T35">
        <v>3</v>
      </c>
      <c r="U35">
        <v>5</v>
      </c>
      <c r="V35" s="2" t="s">
        <v>70</v>
      </c>
      <c r="W35" s="2" t="s">
        <v>70</v>
      </c>
      <c r="X35" s="2" t="s">
        <v>70</v>
      </c>
      <c r="Y35" s="2" t="s">
        <v>70</v>
      </c>
      <c r="Z35">
        <v>2.6629999999999998</v>
      </c>
      <c r="AA35">
        <v>6.8860000000000001</v>
      </c>
      <c r="AB35">
        <v>59.920999999999999</v>
      </c>
      <c r="AC35">
        <v>3</v>
      </c>
      <c r="AD35">
        <v>5</v>
      </c>
      <c r="AE35">
        <v>5</v>
      </c>
      <c r="AF35">
        <v>5</v>
      </c>
      <c r="AG35" s="2" t="s">
        <v>76</v>
      </c>
      <c r="AH35" s="2" t="s">
        <v>70</v>
      </c>
      <c r="AI35" s="2" t="s">
        <v>77</v>
      </c>
      <c r="AJ35" s="2" t="s">
        <v>77</v>
      </c>
      <c r="AK35" s="2" t="s">
        <v>70</v>
      </c>
      <c r="AL35" s="2" t="s">
        <v>90</v>
      </c>
    </row>
    <row r="36" spans="1:38" ht="32" x14ac:dyDescent="0.2">
      <c r="A36" s="1">
        <v>45001.511666666665</v>
      </c>
      <c r="B36" s="1">
        <v>45001.512592592589</v>
      </c>
      <c r="C36" s="2" t="s">
        <v>41</v>
      </c>
      <c r="D36" s="2" t="s">
        <v>144</v>
      </c>
      <c r="E36">
        <v>100</v>
      </c>
      <c r="F36">
        <v>79</v>
      </c>
      <c r="G36" s="2" t="s">
        <v>71</v>
      </c>
      <c r="H36" s="1">
        <v>45001.512606122684</v>
      </c>
      <c r="I36" s="2" t="s">
        <v>145</v>
      </c>
      <c r="J36" s="2" t="s">
        <v>70</v>
      </c>
      <c r="K36" s="2" t="s">
        <v>70</v>
      </c>
      <c r="L36" s="2" t="s">
        <v>70</v>
      </c>
      <c r="M36" s="2" t="s">
        <v>70</v>
      </c>
      <c r="N36">
        <v>49.463500000000003</v>
      </c>
      <c r="O36">
        <v>-122.822</v>
      </c>
      <c r="P36" s="2" t="s">
        <v>82</v>
      </c>
      <c r="Q36" s="2" t="s">
        <v>74</v>
      </c>
      <c r="R36" s="2" t="s">
        <v>75</v>
      </c>
      <c r="S36">
        <v>4</v>
      </c>
      <c r="T36">
        <v>5</v>
      </c>
      <c r="U36">
        <v>4</v>
      </c>
      <c r="V36" s="2" t="s">
        <v>70</v>
      </c>
      <c r="W36" s="2" t="s">
        <v>70</v>
      </c>
      <c r="X36" s="2" t="s">
        <v>70</v>
      </c>
      <c r="Y36" s="2" t="s">
        <v>70</v>
      </c>
      <c r="Z36">
        <v>0</v>
      </c>
      <c r="AA36">
        <v>0</v>
      </c>
      <c r="AB36">
        <v>38.99</v>
      </c>
      <c r="AC36">
        <v>0</v>
      </c>
      <c r="AD36">
        <v>3</v>
      </c>
      <c r="AE36">
        <v>3</v>
      </c>
      <c r="AF36">
        <v>3</v>
      </c>
      <c r="AG36" s="2" t="s">
        <v>76</v>
      </c>
      <c r="AH36" s="2" t="s">
        <v>70</v>
      </c>
      <c r="AI36" s="2" t="s">
        <v>77</v>
      </c>
      <c r="AJ36" s="2" t="s">
        <v>77</v>
      </c>
      <c r="AK36" s="2" t="s">
        <v>70</v>
      </c>
      <c r="AL36" s="2" t="s">
        <v>90</v>
      </c>
    </row>
    <row r="37" spans="1:38" ht="32" x14ac:dyDescent="0.2">
      <c r="A37" s="1">
        <v>45001.513414351852</v>
      </c>
      <c r="B37" s="1">
        <v>45001.514363425929</v>
      </c>
      <c r="C37" s="2" t="s">
        <v>41</v>
      </c>
      <c r="D37" s="2" t="s">
        <v>146</v>
      </c>
      <c r="E37">
        <v>100</v>
      </c>
      <c r="F37">
        <v>81</v>
      </c>
      <c r="G37" s="2" t="s">
        <v>71</v>
      </c>
      <c r="H37" s="1">
        <v>45001.514370659723</v>
      </c>
      <c r="I37" s="2" t="s">
        <v>147</v>
      </c>
      <c r="J37" s="2" t="s">
        <v>70</v>
      </c>
      <c r="K37" s="2" t="s">
        <v>70</v>
      </c>
      <c r="L37" s="2" t="s">
        <v>70</v>
      </c>
      <c r="M37" s="2" t="s">
        <v>70</v>
      </c>
      <c r="N37">
        <v>49.463500000000003</v>
      </c>
      <c r="O37">
        <v>-122.822</v>
      </c>
      <c r="P37" s="2" t="s">
        <v>82</v>
      </c>
      <c r="Q37" s="2" t="s">
        <v>74</v>
      </c>
      <c r="R37" s="2" t="s">
        <v>75</v>
      </c>
      <c r="S37">
        <v>2</v>
      </c>
      <c r="T37">
        <v>4</v>
      </c>
      <c r="U37">
        <v>3</v>
      </c>
      <c r="V37" s="2" t="s">
        <v>70</v>
      </c>
      <c r="W37" s="2" t="s">
        <v>70</v>
      </c>
      <c r="X37" s="2" t="s">
        <v>70</v>
      </c>
      <c r="Y37" s="2" t="s">
        <v>70</v>
      </c>
      <c r="Z37">
        <v>0</v>
      </c>
      <c r="AA37">
        <v>0</v>
      </c>
      <c r="AB37">
        <v>21.077999999999999</v>
      </c>
      <c r="AC37">
        <v>0</v>
      </c>
      <c r="AD37">
        <v>2</v>
      </c>
      <c r="AE37">
        <v>3</v>
      </c>
      <c r="AF37">
        <v>2</v>
      </c>
      <c r="AG37" s="2" t="s">
        <v>76</v>
      </c>
      <c r="AH37" s="2" t="s">
        <v>70</v>
      </c>
      <c r="AI37" s="2" t="s">
        <v>77</v>
      </c>
      <c r="AJ37" s="2" t="s">
        <v>77</v>
      </c>
      <c r="AK37" s="2" t="s">
        <v>70</v>
      </c>
      <c r="AL37" s="2" t="s">
        <v>90</v>
      </c>
    </row>
    <row r="38" spans="1:38" ht="32" x14ac:dyDescent="0.2">
      <c r="A38" s="1">
        <v>45001.53528935185</v>
      </c>
      <c r="B38" s="1">
        <v>45001.536111111112</v>
      </c>
      <c r="C38" s="2" t="s">
        <v>41</v>
      </c>
      <c r="D38" s="2" t="s">
        <v>153</v>
      </c>
      <c r="E38">
        <v>100</v>
      </c>
      <c r="F38">
        <v>70</v>
      </c>
      <c r="G38" s="2" t="s">
        <v>71</v>
      </c>
      <c r="H38" s="1">
        <v>45001.536120949073</v>
      </c>
      <c r="I38" s="2" t="s">
        <v>154</v>
      </c>
      <c r="J38" s="2" t="s">
        <v>70</v>
      </c>
      <c r="K38" s="2" t="s">
        <v>70</v>
      </c>
      <c r="L38" s="2" t="s">
        <v>70</v>
      </c>
      <c r="M38" s="2" t="s">
        <v>70</v>
      </c>
      <c r="N38">
        <v>49.248899999999999</v>
      </c>
      <c r="O38">
        <v>-122.7954</v>
      </c>
      <c r="P38" s="2" t="s">
        <v>82</v>
      </c>
      <c r="Q38" s="2" t="s">
        <v>74</v>
      </c>
      <c r="R38" s="2" t="s">
        <v>75</v>
      </c>
      <c r="S38">
        <v>2</v>
      </c>
      <c r="T38">
        <v>5</v>
      </c>
      <c r="U38">
        <v>3</v>
      </c>
      <c r="V38" s="2" t="s">
        <v>70</v>
      </c>
      <c r="W38" s="2" t="s">
        <v>70</v>
      </c>
      <c r="X38" s="2" t="s">
        <v>70</v>
      </c>
      <c r="Y38" s="2" t="s">
        <v>70</v>
      </c>
      <c r="Z38">
        <v>3.0950000000000002</v>
      </c>
      <c r="AA38">
        <v>8.1750000000000007</v>
      </c>
      <c r="AB38">
        <v>21.742999999999999</v>
      </c>
      <c r="AC38">
        <v>3</v>
      </c>
      <c r="AD38">
        <v>2</v>
      </c>
      <c r="AE38">
        <v>5</v>
      </c>
      <c r="AF38">
        <v>4</v>
      </c>
      <c r="AG38" s="2" t="s">
        <v>76</v>
      </c>
      <c r="AH38" s="2" t="s">
        <v>70</v>
      </c>
      <c r="AI38" s="2" t="s">
        <v>77</v>
      </c>
      <c r="AJ38" s="2" t="s">
        <v>78</v>
      </c>
      <c r="AK38" s="2" t="s">
        <v>155</v>
      </c>
      <c r="AL38" s="2" t="s">
        <v>70</v>
      </c>
    </row>
    <row r="39" spans="1:38" ht="32" x14ac:dyDescent="0.2">
      <c r="A39" s="1">
        <v>45003.028344907405</v>
      </c>
      <c r="B39" s="1">
        <v>45003.032013888886</v>
      </c>
      <c r="C39" s="2" t="s">
        <v>41</v>
      </c>
      <c r="D39" s="2" t="s">
        <v>171</v>
      </c>
      <c r="E39">
        <v>100</v>
      </c>
      <c r="F39">
        <v>317</v>
      </c>
      <c r="G39" s="2" t="s">
        <v>71</v>
      </c>
      <c r="H39" s="1">
        <v>45003.032025034721</v>
      </c>
      <c r="I39" s="2" t="s">
        <v>172</v>
      </c>
      <c r="J39" s="2" t="s">
        <v>70</v>
      </c>
      <c r="K39" s="2" t="s">
        <v>70</v>
      </c>
      <c r="L39" s="2" t="s">
        <v>70</v>
      </c>
      <c r="M39" s="2" t="s">
        <v>70</v>
      </c>
      <c r="N39">
        <v>22.2578</v>
      </c>
      <c r="O39">
        <v>114.1657</v>
      </c>
      <c r="P39" s="2" t="s">
        <v>82</v>
      </c>
      <c r="Q39" s="2" t="s">
        <v>74</v>
      </c>
      <c r="R39" s="2" t="s">
        <v>75</v>
      </c>
      <c r="S39">
        <v>2</v>
      </c>
      <c r="T39">
        <v>4</v>
      </c>
      <c r="U39">
        <v>4</v>
      </c>
      <c r="V39" s="2" t="s">
        <v>70</v>
      </c>
      <c r="W39" s="2" t="s">
        <v>70</v>
      </c>
      <c r="X39" s="2" t="s">
        <v>70</v>
      </c>
      <c r="Y39" s="2" t="s">
        <v>70</v>
      </c>
      <c r="Z39">
        <v>0</v>
      </c>
      <c r="AA39">
        <v>0</v>
      </c>
      <c r="AB39">
        <v>21.097999999999999</v>
      </c>
      <c r="AC39">
        <v>0</v>
      </c>
      <c r="AD39">
        <v>2</v>
      </c>
      <c r="AE39">
        <v>4</v>
      </c>
      <c r="AF39">
        <v>4</v>
      </c>
      <c r="AG39" s="2" t="s">
        <v>76</v>
      </c>
      <c r="AH39" s="2" t="s">
        <v>70</v>
      </c>
      <c r="AI39" s="2" t="s">
        <v>78</v>
      </c>
      <c r="AJ39" s="2" t="s">
        <v>77</v>
      </c>
      <c r="AK39" s="2" t="s">
        <v>70</v>
      </c>
      <c r="AL39" s="2" t="s">
        <v>173</v>
      </c>
    </row>
    <row r="40" spans="1:38" ht="112" x14ac:dyDescent="0.2">
      <c r="A40" s="1">
        <v>45005.435868055552</v>
      </c>
      <c r="B40" s="1">
        <v>45005.437199074076</v>
      </c>
      <c r="C40" s="2" t="s">
        <v>41</v>
      </c>
      <c r="D40" s="2" t="s">
        <v>174</v>
      </c>
      <c r="E40">
        <v>100</v>
      </c>
      <c r="F40">
        <v>115</v>
      </c>
      <c r="G40" s="2" t="s">
        <v>71</v>
      </c>
      <c r="H40" s="1">
        <v>45005.437216006947</v>
      </c>
      <c r="I40" s="2" t="s">
        <v>175</v>
      </c>
      <c r="J40" s="2" t="s">
        <v>70</v>
      </c>
      <c r="K40" s="2" t="s">
        <v>70</v>
      </c>
      <c r="L40" s="2" t="s">
        <v>70</v>
      </c>
      <c r="M40" s="2" t="s">
        <v>70</v>
      </c>
      <c r="N40">
        <v>49.2958</v>
      </c>
      <c r="O40">
        <v>-123.14100000000001</v>
      </c>
      <c r="P40" s="2" t="s">
        <v>82</v>
      </c>
      <c r="Q40" s="2" t="s">
        <v>74</v>
      </c>
      <c r="R40" s="2" t="s">
        <v>75</v>
      </c>
      <c r="S40">
        <v>2</v>
      </c>
      <c r="T40">
        <v>4</v>
      </c>
      <c r="U40">
        <v>4</v>
      </c>
      <c r="V40" s="2" t="s">
        <v>70</v>
      </c>
      <c r="W40" s="2" t="s">
        <v>70</v>
      </c>
      <c r="X40" s="2" t="s">
        <v>70</v>
      </c>
      <c r="Y40" s="2" t="s">
        <v>70</v>
      </c>
      <c r="Z40">
        <v>0</v>
      </c>
      <c r="AA40">
        <v>0</v>
      </c>
      <c r="AB40">
        <v>30.318999999999999</v>
      </c>
      <c r="AC40">
        <v>0</v>
      </c>
      <c r="AD40">
        <v>2</v>
      </c>
      <c r="AE40">
        <v>4</v>
      </c>
      <c r="AF40">
        <v>4</v>
      </c>
      <c r="AG40" s="2" t="s">
        <v>76</v>
      </c>
      <c r="AH40" s="2" t="s">
        <v>70</v>
      </c>
      <c r="AI40" s="2" t="s">
        <v>77</v>
      </c>
      <c r="AJ40" s="2" t="s">
        <v>78</v>
      </c>
      <c r="AK40" s="2" t="s">
        <v>176</v>
      </c>
      <c r="AL40" s="2" t="s">
        <v>70</v>
      </c>
    </row>
    <row r="41" spans="1:38" ht="32" x14ac:dyDescent="0.2">
      <c r="A41" s="1">
        <v>45005.459374999999</v>
      </c>
      <c r="B41" s="1">
        <v>45005.460196759261</v>
      </c>
      <c r="C41" s="2" t="s">
        <v>41</v>
      </c>
      <c r="D41" s="2" t="s">
        <v>177</v>
      </c>
      <c r="E41">
        <v>100</v>
      </c>
      <c r="F41">
        <v>71</v>
      </c>
      <c r="G41" s="2" t="s">
        <v>71</v>
      </c>
      <c r="H41" s="1">
        <v>45005.460211006946</v>
      </c>
      <c r="I41" s="2" t="s">
        <v>178</v>
      </c>
      <c r="J41" s="2" t="s">
        <v>70</v>
      </c>
      <c r="K41" s="2" t="s">
        <v>70</v>
      </c>
      <c r="L41" s="2" t="s">
        <v>70</v>
      </c>
      <c r="M41" s="2" t="s">
        <v>70</v>
      </c>
      <c r="N41">
        <v>47.6633</v>
      </c>
      <c r="O41">
        <v>-52.727899999999998</v>
      </c>
      <c r="P41" s="2" t="s">
        <v>82</v>
      </c>
      <c r="Q41" s="2" t="s">
        <v>74</v>
      </c>
      <c r="R41" s="2" t="s">
        <v>75</v>
      </c>
      <c r="S41">
        <v>3</v>
      </c>
      <c r="T41">
        <v>5</v>
      </c>
      <c r="U41">
        <v>5</v>
      </c>
      <c r="V41" s="2" t="s">
        <v>70</v>
      </c>
      <c r="W41" s="2" t="s">
        <v>70</v>
      </c>
      <c r="X41" s="2" t="s">
        <v>70</v>
      </c>
      <c r="Y41" s="2" t="s">
        <v>70</v>
      </c>
      <c r="Z41">
        <v>2.9340000000000002</v>
      </c>
      <c r="AA41">
        <v>17.439</v>
      </c>
      <c r="AB41">
        <v>22.001000000000001</v>
      </c>
      <c r="AC41">
        <v>3</v>
      </c>
      <c r="AD41">
        <v>4</v>
      </c>
      <c r="AE41">
        <v>5</v>
      </c>
      <c r="AF41">
        <v>5</v>
      </c>
      <c r="AG41" s="2" t="s">
        <v>76</v>
      </c>
      <c r="AH41" s="2" t="s">
        <v>70</v>
      </c>
      <c r="AI41" s="2" t="s">
        <v>77</v>
      </c>
      <c r="AJ41" s="2" t="s">
        <v>77</v>
      </c>
      <c r="AK41" s="2" t="s">
        <v>70</v>
      </c>
      <c r="AL41" s="2" t="s">
        <v>90</v>
      </c>
    </row>
    <row r="42" spans="1:38" ht="32" x14ac:dyDescent="0.2">
      <c r="A42" s="1">
        <v>45006.525312500002</v>
      </c>
      <c r="B42" s="1">
        <v>45006.526319444441</v>
      </c>
      <c r="C42" s="2" t="s">
        <v>41</v>
      </c>
      <c r="D42" s="2" t="s">
        <v>229</v>
      </c>
      <c r="E42">
        <v>100</v>
      </c>
      <c r="F42">
        <v>86</v>
      </c>
      <c r="G42" s="2" t="s">
        <v>71</v>
      </c>
      <c r="H42" s="1">
        <v>45006.52632675926</v>
      </c>
      <c r="I42" s="2" t="s">
        <v>230</v>
      </c>
      <c r="J42" s="2" t="s">
        <v>70</v>
      </c>
      <c r="K42" s="2" t="s">
        <v>70</v>
      </c>
      <c r="L42" s="2" t="s">
        <v>70</v>
      </c>
      <c r="M42" s="2" t="s">
        <v>70</v>
      </c>
      <c r="N42">
        <v>40.112000000000002</v>
      </c>
      <c r="O42">
        <v>-88.236500000000007</v>
      </c>
      <c r="P42" s="2" t="s">
        <v>82</v>
      </c>
      <c r="Q42" s="2" t="s">
        <v>74</v>
      </c>
      <c r="R42" s="2" t="s">
        <v>75</v>
      </c>
      <c r="S42">
        <v>1</v>
      </c>
      <c r="T42">
        <v>4</v>
      </c>
      <c r="U42">
        <v>1</v>
      </c>
      <c r="V42" s="2" t="s">
        <v>70</v>
      </c>
      <c r="W42" s="2" t="s">
        <v>70</v>
      </c>
      <c r="X42" s="2" t="s">
        <v>70</v>
      </c>
      <c r="Y42" s="2" t="s">
        <v>70</v>
      </c>
      <c r="Z42">
        <v>19.484000000000002</v>
      </c>
      <c r="AA42">
        <v>21.405000000000001</v>
      </c>
      <c r="AB42">
        <v>21.696000000000002</v>
      </c>
      <c r="AC42">
        <v>6</v>
      </c>
      <c r="AD42">
        <v>1</v>
      </c>
      <c r="AE42">
        <v>4</v>
      </c>
      <c r="AF42">
        <v>2</v>
      </c>
      <c r="AG42" s="2" t="s">
        <v>76</v>
      </c>
      <c r="AH42" s="2" t="s">
        <v>70</v>
      </c>
      <c r="AI42" s="2" t="s">
        <v>78</v>
      </c>
      <c r="AJ42" s="2" t="s">
        <v>78</v>
      </c>
      <c r="AK42" s="2" t="s">
        <v>231</v>
      </c>
      <c r="AL42" s="2" t="s">
        <v>70</v>
      </c>
    </row>
    <row r="43" spans="1:38" ht="160" x14ac:dyDescent="0.2">
      <c r="A43" s="1">
        <v>45006.587442129632</v>
      </c>
      <c r="B43" s="1">
        <v>45006.592303240737</v>
      </c>
      <c r="C43" s="2" t="s">
        <v>41</v>
      </c>
      <c r="D43" s="2" t="s">
        <v>238</v>
      </c>
      <c r="E43">
        <v>100</v>
      </c>
      <c r="F43">
        <v>420</v>
      </c>
      <c r="G43" s="2" t="s">
        <v>71</v>
      </c>
      <c r="H43" s="1">
        <v>45006.592316712966</v>
      </c>
      <c r="I43" s="2" t="s">
        <v>239</v>
      </c>
      <c r="J43" s="2" t="s">
        <v>70</v>
      </c>
      <c r="K43" s="2" t="s">
        <v>70</v>
      </c>
      <c r="L43" s="2" t="s">
        <v>70</v>
      </c>
      <c r="M43" s="2" t="s">
        <v>70</v>
      </c>
      <c r="N43">
        <v>51.507399999999997</v>
      </c>
      <c r="O43">
        <v>-0.1196</v>
      </c>
      <c r="P43" s="2" t="s">
        <v>82</v>
      </c>
      <c r="Q43" s="2" t="s">
        <v>74</v>
      </c>
      <c r="R43" s="2" t="s">
        <v>75</v>
      </c>
      <c r="S43">
        <v>1</v>
      </c>
      <c r="T43">
        <v>5</v>
      </c>
      <c r="U43">
        <v>1</v>
      </c>
      <c r="V43" s="2" t="s">
        <v>70</v>
      </c>
      <c r="W43" s="2" t="s">
        <v>70</v>
      </c>
      <c r="X43" s="2" t="s">
        <v>70</v>
      </c>
      <c r="Y43" s="2" t="s">
        <v>70</v>
      </c>
      <c r="Z43">
        <v>0</v>
      </c>
      <c r="AA43">
        <v>0</v>
      </c>
      <c r="AB43">
        <v>22.210999999999999</v>
      </c>
      <c r="AC43">
        <v>0</v>
      </c>
      <c r="AD43">
        <v>1</v>
      </c>
      <c r="AE43">
        <v>5</v>
      </c>
      <c r="AF43">
        <v>1</v>
      </c>
      <c r="AG43" s="2" t="s">
        <v>76</v>
      </c>
      <c r="AH43" s="2" t="s">
        <v>70</v>
      </c>
      <c r="AI43" s="2" t="s">
        <v>78</v>
      </c>
      <c r="AJ43" s="2" t="s">
        <v>78</v>
      </c>
      <c r="AK43" s="2" t="s">
        <v>240</v>
      </c>
      <c r="AL43" s="2" t="s">
        <v>70</v>
      </c>
    </row>
    <row r="44" spans="1:38" ht="32" x14ac:dyDescent="0.2">
      <c r="A44" s="1">
        <v>45006.596782407411</v>
      </c>
      <c r="B44" s="1">
        <v>45006.597442129627</v>
      </c>
      <c r="C44" s="2" t="s">
        <v>41</v>
      </c>
      <c r="D44" s="2" t="s">
        <v>243</v>
      </c>
      <c r="E44">
        <v>100</v>
      </c>
      <c r="F44">
        <v>56</v>
      </c>
      <c r="G44" s="2" t="s">
        <v>71</v>
      </c>
      <c r="H44" s="1">
        <v>45006.597458807868</v>
      </c>
      <c r="I44" s="2" t="s">
        <v>244</v>
      </c>
      <c r="J44" s="2" t="s">
        <v>70</v>
      </c>
      <c r="K44" s="2" t="s">
        <v>70</v>
      </c>
      <c r="L44" s="2" t="s">
        <v>70</v>
      </c>
      <c r="M44" s="2" t="s">
        <v>70</v>
      </c>
      <c r="N44">
        <v>43.039099999999998</v>
      </c>
      <c r="O44">
        <v>-76.127700000000004</v>
      </c>
      <c r="P44" s="2" t="s">
        <v>82</v>
      </c>
      <c r="Q44" s="2" t="s">
        <v>74</v>
      </c>
      <c r="R44" s="2" t="s">
        <v>75</v>
      </c>
      <c r="S44">
        <v>5</v>
      </c>
      <c r="T44">
        <v>5</v>
      </c>
      <c r="U44">
        <v>5</v>
      </c>
      <c r="V44" s="2" t="s">
        <v>70</v>
      </c>
      <c r="W44" s="2" t="s">
        <v>70</v>
      </c>
      <c r="X44" s="2" t="s">
        <v>70</v>
      </c>
      <c r="Y44" s="2" t="s">
        <v>70</v>
      </c>
      <c r="Z44">
        <v>0</v>
      </c>
      <c r="AA44">
        <v>0</v>
      </c>
      <c r="AB44">
        <v>21.302</v>
      </c>
      <c r="AC44">
        <v>0</v>
      </c>
      <c r="AD44">
        <v>5</v>
      </c>
      <c r="AE44">
        <v>5</v>
      </c>
      <c r="AF44">
        <v>5</v>
      </c>
      <c r="AG44" s="2" t="s">
        <v>76</v>
      </c>
      <c r="AH44" s="2" t="s">
        <v>70</v>
      </c>
      <c r="AI44" s="2" t="s">
        <v>78</v>
      </c>
      <c r="AJ44" s="2" t="s">
        <v>77</v>
      </c>
      <c r="AK44" s="2" t="s">
        <v>70</v>
      </c>
      <c r="AL44" s="2" t="s">
        <v>173</v>
      </c>
    </row>
    <row r="45" spans="1:38" ht="32" x14ac:dyDescent="0.2">
      <c r="A45" s="1">
        <v>45006.597719907404</v>
      </c>
      <c r="B45" s="1">
        <v>45006.59851851852</v>
      </c>
      <c r="C45" s="2" t="s">
        <v>41</v>
      </c>
      <c r="D45" s="2" t="s">
        <v>245</v>
      </c>
      <c r="E45">
        <v>100</v>
      </c>
      <c r="F45">
        <v>68</v>
      </c>
      <c r="G45" s="2" t="s">
        <v>71</v>
      </c>
      <c r="H45" s="1">
        <v>45006.598528310184</v>
      </c>
      <c r="I45" s="2" t="s">
        <v>246</v>
      </c>
      <c r="J45" s="2" t="s">
        <v>70</v>
      </c>
      <c r="K45" s="2" t="s">
        <v>70</v>
      </c>
      <c r="L45" s="2" t="s">
        <v>70</v>
      </c>
      <c r="M45" s="2" t="s">
        <v>70</v>
      </c>
      <c r="N45">
        <v>25.768899999999999</v>
      </c>
      <c r="O45">
        <v>-80.194599999999994</v>
      </c>
      <c r="P45" s="2" t="s">
        <v>82</v>
      </c>
      <c r="Q45" s="2" t="s">
        <v>74</v>
      </c>
      <c r="R45" s="2" t="s">
        <v>75</v>
      </c>
      <c r="S45">
        <v>5</v>
      </c>
      <c r="T45">
        <v>5</v>
      </c>
      <c r="U45">
        <v>4</v>
      </c>
      <c r="V45" s="2" t="s">
        <v>70</v>
      </c>
      <c r="W45" s="2" t="s">
        <v>70</v>
      </c>
      <c r="X45" s="2" t="s">
        <v>70</v>
      </c>
      <c r="Y45" s="2" t="s">
        <v>70</v>
      </c>
      <c r="Z45">
        <v>0</v>
      </c>
      <c r="AA45">
        <v>0</v>
      </c>
      <c r="AB45">
        <v>21.981999999999999</v>
      </c>
      <c r="AC45">
        <v>0</v>
      </c>
      <c r="AD45">
        <v>5</v>
      </c>
      <c r="AE45">
        <v>5</v>
      </c>
      <c r="AF45">
        <v>4</v>
      </c>
      <c r="AG45" s="2" t="s">
        <v>76</v>
      </c>
      <c r="AH45" s="2" t="s">
        <v>70</v>
      </c>
      <c r="AI45" s="2" t="s">
        <v>78</v>
      </c>
      <c r="AJ45" s="2" t="s">
        <v>77</v>
      </c>
      <c r="AK45" s="2" t="s">
        <v>70</v>
      </c>
      <c r="AL45" s="2" t="s">
        <v>173</v>
      </c>
    </row>
    <row r="46" spans="1:38" ht="32" x14ac:dyDescent="0.2">
      <c r="A46" s="1">
        <v>45006.616782407407</v>
      </c>
      <c r="B46" s="1">
        <v>45006.617534722223</v>
      </c>
      <c r="C46" s="2" t="s">
        <v>41</v>
      </c>
      <c r="D46" s="2" t="s">
        <v>253</v>
      </c>
      <c r="E46">
        <v>100</v>
      </c>
      <c r="F46">
        <v>65</v>
      </c>
      <c r="G46" s="2" t="s">
        <v>71</v>
      </c>
      <c r="H46" s="1">
        <v>45006.617549166665</v>
      </c>
      <c r="I46" s="2" t="s">
        <v>254</v>
      </c>
      <c r="J46" s="2" t="s">
        <v>70</v>
      </c>
      <c r="K46" s="2" t="s">
        <v>70</v>
      </c>
      <c r="L46" s="2" t="s">
        <v>70</v>
      </c>
      <c r="M46" s="2" t="s">
        <v>70</v>
      </c>
      <c r="N46">
        <v>59.195099999999996</v>
      </c>
      <c r="O46">
        <v>17.631900000000002</v>
      </c>
      <c r="P46" s="2" t="s">
        <v>82</v>
      </c>
      <c r="Q46" s="2" t="s">
        <v>74</v>
      </c>
      <c r="R46" s="2" t="s">
        <v>75</v>
      </c>
      <c r="S46">
        <v>4</v>
      </c>
      <c r="T46">
        <v>5</v>
      </c>
      <c r="U46">
        <v>4</v>
      </c>
      <c r="V46" s="2" t="s">
        <v>70</v>
      </c>
      <c r="W46" s="2" t="s">
        <v>70</v>
      </c>
      <c r="X46" s="2" t="s">
        <v>70</v>
      </c>
      <c r="Y46" s="2" t="s">
        <v>70</v>
      </c>
      <c r="Z46">
        <v>0</v>
      </c>
      <c r="AA46">
        <v>0</v>
      </c>
      <c r="AB46">
        <v>23.106999999999999</v>
      </c>
      <c r="AC46">
        <v>0</v>
      </c>
      <c r="AD46">
        <v>4</v>
      </c>
      <c r="AE46">
        <v>5</v>
      </c>
      <c r="AF46">
        <v>4</v>
      </c>
      <c r="AG46" s="2" t="s">
        <v>76</v>
      </c>
      <c r="AH46" s="2" t="s">
        <v>70</v>
      </c>
      <c r="AI46" s="2" t="s">
        <v>78</v>
      </c>
      <c r="AJ46" s="2" t="s">
        <v>77</v>
      </c>
      <c r="AK46" s="2" t="s">
        <v>70</v>
      </c>
      <c r="AL46" s="2" t="s">
        <v>173</v>
      </c>
    </row>
    <row r="47" spans="1:38" ht="32" x14ac:dyDescent="0.2">
      <c r="A47" s="1">
        <v>45006.623391203706</v>
      </c>
      <c r="B47" s="1">
        <v>45006.624386574076</v>
      </c>
      <c r="C47" s="2" t="s">
        <v>41</v>
      </c>
      <c r="D47" s="2" t="s">
        <v>258</v>
      </c>
      <c r="E47">
        <v>100</v>
      </c>
      <c r="F47">
        <v>86</v>
      </c>
      <c r="G47" s="2" t="s">
        <v>71</v>
      </c>
      <c r="H47" s="1">
        <v>45006.624400763889</v>
      </c>
      <c r="I47" s="2" t="s">
        <v>259</v>
      </c>
      <c r="J47" s="2" t="s">
        <v>70</v>
      </c>
      <c r="K47" s="2" t="s">
        <v>70</v>
      </c>
      <c r="L47" s="2" t="s">
        <v>70</v>
      </c>
      <c r="M47" s="2" t="s">
        <v>70</v>
      </c>
      <c r="N47">
        <v>40.384599999999999</v>
      </c>
      <c r="O47">
        <v>-74.175399999999996</v>
      </c>
      <c r="P47" s="2" t="s">
        <v>82</v>
      </c>
      <c r="Q47" s="2" t="s">
        <v>74</v>
      </c>
      <c r="R47" s="2" t="s">
        <v>75</v>
      </c>
      <c r="S47">
        <v>1</v>
      </c>
      <c r="T47">
        <v>5</v>
      </c>
      <c r="U47">
        <v>1</v>
      </c>
      <c r="V47" s="2" t="s">
        <v>70</v>
      </c>
      <c r="W47" s="2" t="s">
        <v>70</v>
      </c>
      <c r="X47" s="2" t="s">
        <v>70</v>
      </c>
      <c r="Y47" s="2" t="s">
        <v>70</v>
      </c>
      <c r="Z47">
        <v>0</v>
      </c>
      <c r="AA47">
        <v>0</v>
      </c>
      <c r="AB47">
        <v>21.414999999999999</v>
      </c>
      <c r="AC47">
        <v>0</v>
      </c>
      <c r="AD47">
        <v>1</v>
      </c>
      <c r="AE47">
        <v>5</v>
      </c>
      <c r="AF47">
        <v>1</v>
      </c>
      <c r="AG47" s="2" t="s">
        <v>76</v>
      </c>
      <c r="AH47" s="2" t="s">
        <v>70</v>
      </c>
      <c r="AI47" s="2" t="s">
        <v>78</v>
      </c>
      <c r="AJ47" s="2" t="s">
        <v>78</v>
      </c>
      <c r="AK47" s="2" t="s">
        <v>260</v>
      </c>
      <c r="AL47" s="2" t="s">
        <v>70</v>
      </c>
    </row>
    <row r="48" spans="1:38" ht="32" x14ac:dyDescent="0.2">
      <c r="A48" s="1">
        <v>45006.64675925926</v>
      </c>
      <c r="B48" s="1">
        <v>45006.647696759261</v>
      </c>
      <c r="C48" s="2" t="s">
        <v>41</v>
      </c>
      <c r="D48" s="2" t="s">
        <v>266</v>
      </c>
      <c r="E48">
        <v>100</v>
      </c>
      <c r="F48">
        <v>80</v>
      </c>
      <c r="G48" s="2" t="s">
        <v>71</v>
      </c>
      <c r="H48" s="1">
        <v>45006.647707812503</v>
      </c>
      <c r="I48" s="2" t="s">
        <v>267</v>
      </c>
      <c r="J48" s="2" t="s">
        <v>70</v>
      </c>
      <c r="K48" s="2" t="s">
        <v>70</v>
      </c>
      <c r="L48" s="2" t="s">
        <v>70</v>
      </c>
      <c r="M48" s="2" t="s">
        <v>70</v>
      </c>
      <c r="N48">
        <v>35.222700000000003</v>
      </c>
      <c r="O48">
        <v>-80.793800000000005</v>
      </c>
      <c r="P48" s="2" t="s">
        <v>82</v>
      </c>
      <c r="Q48" s="2" t="s">
        <v>74</v>
      </c>
      <c r="R48" s="2" t="s">
        <v>75</v>
      </c>
      <c r="S48">
        <v>5</v>
      </c>
      <c r="T48">
        <v>5</v>
      </c>
      <c r="U48">
        <v>5</v>
      </c>
      <c r="V48" s="2" t="s">
        <v>70</v>
      </c>
      <c r="W48" s="2" t="s">
        <v>70</v>
      </c>
      <c r="X48" s="2" t="s">
        <v>70</v>
      </c>
      <c r="Y48" s="2" t="s">
        <v>70</v>
      </c>
      <c r="Z48">
        <v>0</v>
      </c>
      <c r="AA48">
        <v>0</v>
      </c>
      <c r="AB48">
        <v>21.036999999999999</v>
      </c>
      <c r="AC48">
        <v>0</v>
      </c>
      <c r="AD48">
        <v>5</v>
      </c>
      <c r="AE48">
        <v>5</v>
      </c>
      <c r="AF48">
        <v>5</v>
      </c>
      <c r="AG48" s="2" t="s">
        <v>76</v>
      </c>
      <c r="AH48" s="2" t="s">
        <v>70</v>
      </c>
      <c r="AI48" s="2" t="s">
        <v>78</v>
      </c>
      <c r="AJ48" s="2" t="s">
        <v>77</v>
      </c>
      <c r="AK48" s="2" t="s">
        <v>70</v>
      </c>
      <c r="AL48" s="2" t="s">
        <v>173</v>
      </c>
    </row>
    <row r="49" spans="1:38" ht="32" x14ac:dyDescent="0.2">
      <c r="A49" s="1">
        <v>45006.736076388886</v>
      </c>
      <c r="B49" s="1">
        <v>45006.736875000002</v>
      </c>
      <c r="C49" s="2" t="s">
        <v>41</v>
      </c>
      <c r="D49" s="2" t="s">
        <v>281</v>
      </c>
      <c r="E49">
        <v>100</v>
      </c>
      <c r="F49">
        <v>69</v>
      </c>
      <c r="G49" s="2" t="s">
        <v>71</v>
      </c>
      <c r="H49" s="1">
        <v>45006.736887384257</v>
      </c>
      <c r="I49" s="2" t="s">
        <v>282</v>
      </c>
      <c r="J49" s="2" t="s">
        <v>70</v>
      </c>
      <c r="K49" s="2" t="s">
        <v>70</v>
      </c>
      <c r="L49" s="2" t="s">
        <v>70</v>
      </c>
      <c r="M49" s="2" t="s">
        <v>70</v>
      </c>
      <c r="N49">
        <v>41.231099999999998</v>
      </c>
      <c r="O49">
        <v>-80.500399999999999</v>
      </c>
      <c r="P49" s="2" t="s">
        <v>82</v>
      </c>
      <c r="Q49" s="2" t="s">
        <v>74</v>
      </c>
      <c r="R49" s="2" t="s">
        <v>75</v>
      </c>
      <c r="S49">
        <v>3</v>
      </c>
      <c r="T49">
        <v>5</v>
      </c>
      <c r="U49">
        <v>4</v>
      </c>
      <c r="V49" s="2" t="s">
        <v>70</v>
      </c>
      <c r="W49" s="2" t="s">
        <v>70</v>
      </c>
      <c r="X49" s="2" t="s">
        <v>70</v>
      </c>
      <c r="Y49" s="2" t="s">
        <v>70</v>
      </c>
      <c r="Z49">
        <v>2.8</v>
      </c>
      <c r="AA49">
        <v>17.399999999999999</v>
      </c>
      <c r="AB49">
        <v>21.169</v>
      </c>
      <c r="AC49">
        <v>3</v>
      </c>
      <c r="AD49">
        <v>3</v>
      </c>
      <c r="AE49">
        <v>5</v>
      </c>
      <c r="AF49">
        <v>4</v>
      </c>
      <c r="AG49" s="2" t="s">
        <v>76</v>
      </c>
      <c r="AH49" s="2" t="s">
        <v>70</v>
      </c>
      <c r="AI49" s="2" t="s">
        <v>78</v>
      </c>
      <c r="AJ49" s="2" t="s">
        <v>77</v>
      </c>
      <c r="AK49" s="2" t="s">
        <v>70</v>
      </c>
      <c r="AL49" s="2" t="s">
        <v>90</v>
      </c>
    </row>
    <row r="50" spans="1:38" ht="128" x14ac:dyDescent="0.2">
      <c r="A50" s="1">
        <v>45006.792071759257</v>
      </c>
      <c r="B50" s="1">
        <v>45006.793009259258</v>
      </c>
      <c r="C50" s="2" t="s">
        <v>41</v>
      </c>
      <c r="D50" s="2" t="s">
        <v>288</v>
      </c>
      <c r="E50">
        <v>100</v>
      </c>
      <c r="F50">
        <v>81</v>
      </c>
      <c r="G50" s="2" t="s">
        <v>71</v>
      </c>
      <c r="H50" s="1">
        <v>45006.793023738428</v>
      </c>
      <c r="I50" s="2" t="s">
        <v>289</v>
      </c>
      <c r="J50" s="2" t="s">
        <v>70</v>
      </c>
      <c r="K50" s="2" t="s">
        <v>70</v>
      </c>
      <c r="L50" s="2" t="s">
        <v>70</v>
      </c>
      <c r="M50" s="2" t="s">
        <v>70</v>
      </c>
      <c r="N50">
        <v>40.594799999999999</v>
      </c>
      <c r="O50">
        <v>-73.971500000000006</v>
      </c>
      <c r="P50" s="2" t="s">
        <v>82</v>
      </c>
      <c r="Q50" s="2" t="s">
        <v>74</v>
      </c>
      <c r="R50" s="2" t="s">
        <v>75</v>
      </c>
      <c r="S50">
        <v>1</v>
      </c>
      <c r="T50">
        <v>3</v>
      </c>
      <c r="U50">
        <v>4</v>
      </c>
      <c r="V50" s="2" t="s">
        <v>70</v>
      </c>
      <c r="W50" s="2" t="s">
        <v>70</v>
      </c>
      <c r="X50" s="2" t="s">
        <v>70</v>
      </c>
      <c r="Y50" s="2" t="s">
        <v>70</v>
      </c>
      <c r="Z50">
        <v>0</v>
      </c>
      <c r="AA50">
        <v>0</v>
      </c>
      <c r="AB50">
        <v>24.431000000000001</v>
      </c>
      <c r="AC50">
        <v>0</v>
      </c>
      <c r="AD50">
        <v>1</v>
      </c>
      <c r="AE50">
        <v>3</v>
      </c>
      <c r="AF50">
        <v>4</v>
      </c>
      <c r="AG50" s="2" t="s">
        <v>76</v>
      </c>
      <c r="AH50" s="2" t="s">
        <v>70</v>
      </c>
      <c r="AI50" s="2" t="s">
        <v>78</v>
      </c>
      <c r="AJ50" s="2" t="s">
        <v>78</v>
      </c>
      <c r="AK50" s="2" t="s">
        <v>290</v>
      </c>
      <c r="AL50" s="2" t="s">
        <v>70</v>
      </c>
    </row>
    <row r="51" spans="1:38" ht="32" x14ac:dyDescent="0.2">
      <c r="A51" s="1">
        <v>45006.529907407406</v>
      </c>
      <c r="B51" s="1">
        <v>45006.530659722222</v>
      </c>
      <c r="C51" s="2" t="s">
        <v>41</v>
      </c>
      <c r="D51" s="2" t="s">
        <v>235</v>
      </c>
      <c r="E51">
        <v>100</v>
      </c>
      <c r="F51">
        <v>65</v>
      </c>
      <c r="G51" s="2" t="s">
        <v>71</v>
      </c>
      <c r="H51" s="1">
        <v>45006.530674687499</v>
      </c>
      <c r="I51" s="2" t="s">
        <v>236</v>
      </c>
      <c r="J51" s="2" t="s">
        <v>70</v>
      </c>
      <c r="K51" s="2" t="s">
        <v>70</v>
      </c>
      <c r="L51" s="2" t="s">
        <v>70</v>
      </c>
      <c r="M51" s="2" t="s">
        <v>70</v>
      </c>
      <c r="N51">
        <v>43.281700000000001</v>
      </c>
      <c r="O51">
        <v>-71.659499999999994</v>
      </c>
      <c r="P51" s="2" t="s">
        <v>82</v>
      </c>
      <c r="Q51" s="2" t="s">
        <v>74</v>
      </c>
      <c r="R51" s="2" t="s">
        <v>75</v>
      </c>
      <c r="S51">
        <v>1</v>
      </c>
      <c r="T51">
        <v>2</v>
      </c>
      <c r="U51">
        <v>3</v>
      </c>
      <c r="V51" s="2" t="s">
        <v>70</v>
      </c>
      <c r="W51" s="2" t="s">
        <v>70</v>
      </c>
      <c r="X51" s="2" t="s">
        <v>70</v>
      </c>
      <c r="Y51" s="2" t="s">
        <v>70</v>
      </c>
      <c r="Z51">
        <v>0</v>
      </c>
      <c r="AA51">
        <v>0</v>
      </c>
      <c r="AB51">
        <v>22.934000000000001</v>
      </c>
      <c r="AC51">
        <v>0</v>
      </c>
      <c r="AD51">
        <v>1</v>
      </c>
      <c r="AE51">
        <v>2</v>
      </c>
      <c r="AF51">
        <v>3</v>
      </c>
      <c r="AG51" s="2" t="s">
        <v>237</v>
      </c>
      <c r="AH51" s="2" t="s">
        <v>70</v>
      </c>
      <c r="AI51" s="2" t="s">
        <v>78</v>
      </c>
      <c r="AJ51" s="2" t="s">
        <v>77</v>
      </c>
      <c r="AK51" s="2" t="s">
        <v>70</v>
      </c>
      <c r="AL51" s="2" t="s">
        <v>90</v>
      </c>
    </row>
    <row r="52" spans="1:38" ht="48" x14ac:dyDescent="0.2">
      <c r="A52" s="1">
        <v>45008.179444444446</v>
      </c>
      <c r="B52" s="1">
        <v>45008.180567129632</v>
      </c>
      <c r="C52" s="2" t="s">
        <v>41</v>
      </c>
      <c r="D52" s="2" t="s">
        <v>306</v>
      </c>
      <c r="E52">
        <v>100</v>
      </c>
      <c r="F52">
        <v>97</v>
      </c>
      <c r="G52" s="2" t="s">
        <v>71</v>
      </c>
      <c r="H52" s="1">
        <v>45008.180583912035</v>
      </c>
      <c r="I52" s="2" t="s">
        <v>307</v>
      </c>
      <c r="J52" s="2" t="s">
        <v>70</v>
      </c>
      <c r="K52" s="2" t="s">
        <v>70</v>
      </c>
      <c r="L52" s="2" t="s">
        <v>70</v>
      </c>
      <c r="M52" s="2" t="s">
        <v>70</v>
      </c>
      <c r="N52">
        <v>22.290800000000001</v>
      </c>
      <c r="O52">
        <v>114.15009999999999</v>
      </c>
      <c r="P52" s="2" t="s">
        <v>82</v>
      </c>
      <c r="Q52" s="2" t="s">
        <v>74</v>
      </c>
      <c r="R52" s="2" t="s">
        <v>75</v>
      </c>
      <c r="S52">
        <v>1</v>
      </c>
      <c r="T52">
        <v>5</v>
      </c>
      <c r="U52">
        <v>3</v>
      </c>
      <c r="V52" s="2" t="s">
        <v>70</v>
      </c>
      <c r="W52" s="2" t="s">
        <v>70</v>
      </c>
      <c r="X52" s="2" t="s">
        <v>70</v>
      </c>
      <c r="Y52" s="2" t="s">
        <v>70</v>
      </c>
      <c r="Z52">
        <v>6.0350000000000001</v>
      </c>
      <c r="AA52">
        <v>14.321999999999999</v>
      </c>
      <c r="AB52">
        <v>31.2</v>
      </c>
      <c r="AC52">
        <v>2</v>
      </c>
      <c r="AD52">
        <v>1</v>
      </c>
      <c r="AE52">
        <v>5</v>
      </c>
      <c r="AF52">
        <v>4</v>
      </c>
      <c r="AG52" s="2" t="s">
        <v>237</v>
      </c>
      <c r="AH52" s="2" t="s">
        <v>70</v>
      </c>
      <c r="AI52" s="2" t="s">
        <v>78</v>
      </c>
      <c r="AJ52" s="2" t="s">
        <v>78</v>
      </c>
      <c r="AK52" s="2" t="s">
        <v>308</v>
      </c>
      <c r="AL52" s="2" t="s">
        <v>70</v>
      </c>
    </row>
    <row r="53" spans="1:38" ht="48" x14ac:dyDescent="0.2">
      <c r="A53" s="1">
        <v>45007.021458333336</v>
      </c>
      <c r="B53" s="1">
        <v>45007.023159722223</v>
      </c>
      <c r="C53" s="2" t="s">
        <v>41</v>
      </c>
      <c r="D53" s="2" t="s">
        <v>295</v>
      </c>
      <c r="E53">
        <v>100</v>
      </c>
      <c r="F53">
        <v>147</v>
      </c>
      <c r="G53" s="2" t="s">
        <v>71</v>
      </c>
      <c r="H53" s="1">
        <v>45007.023173807873</v>
      </c>
      <c r="I53" s="2" t="s">
        <v>296</v>
      </c>
      <c r="J53" s="2" t="s">
        <v>70</v>
      </c>
      <c r="K53" s="2" t="s">
        <v>70</v>
      </c>
      <c r="L53" s="2" t="s">
        <v>70</v>
      </c>
      <c r="M53" s="2" t="s">
        <v>70</v>
      </c>
      <c r="N53">
        <v>44.816600000000001</v>
      </c>
      <c r="O53">
        <v>20.472100000000001</v>
      </c>
      <c r="P53" s="2" t="s">
        <v>82</v>
      </c>
      <c r="Q53" s="2" t="s">
        <v>74</v>
      </c>
      <c r="R53" s="2" t="s">
        <v>75</v>
      </c>
      <c r="S53">
        <v>1</v>
      </c>
      <c r="T53">
        <v>3</v>
      </c>
      <c r="U53">
        <v>1</v>
      </c>
      <c r="V53" s="2" t="s">
        <v>70</v>
      </c>
      <c r="W53" s="2" t="s">
        <v>70</v>
      </c>
      <c r="X53" s="2" t="s">
        <v>70</v>
      </c>
      <c r="Y53" s="2" t="s">
        <v>70</v>
      </c>
      <c r="Z53">
        <v>2.0880000000000001</v>
      </c>
      <c r="AA53">
        <v>19.943999999999999</v>
      </c>
      <c r="AB53">
        <v>20.895</v>
      </c>
      <c r="AC53">
        <v>5</v>
      </c>
      <c r="AD53">
        <v>1</v>
      </c>
      <c r="AE53">
        <v>3</v>
      </c>
      <c r="AF53">
        <v>1</v>
      </c>
      <c r="AG53" s="2" t="s">
        <v>297</v>
      </c>
      <c r="AH53" s="2" t="s">
        <v>70</v>
      </c>
      <c r="AI53" s="2" t="s">
        <v>78</v>
      </c>
      <c r="AJ53" s="2" t="s">
        <v>78</v>
      </c>
      <c r="AK53" s="2" t="s">
        <v>298</v>
      </c>
      <c r="AL53" s="2" t="s">
        <v>70</v>
      </c>
    </row>
  </sheetData>
  <sortState ref="A1:AL53">
    <sortCondition ref="AG1"/>
  </sortState>
  <conditionalFormatting sqref="X1:X53">
    <cfRule type="colorScale" priority="1">
      <colorScale>
        <cfvo type="min"/>
        <cfvo type="max"/>
        <color theme="5"/>
        <color theme="5"/>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5B9B-5AC0-8E4D-A470-E1828D6C8155}">
  <dimension ref="B2:U13"/>
  <sheetViews>
    <sheetView tabSelected="1" topLeftCell="A6" workbookViewId="0">
      <selection activeCell="X34" sqref="X34"/>
    </sheetView>
  </sheetViews>
  <sheetFormatPr baseColWidth="10" defaultRowHeight="15" x14ac:dyDescent="0.2"/>
  <sheetData>
    <row r="2" spans="2:21" x14ac:dyDescent="0.2">
      <c r="D2" t="s">
        <v>310</v>
      </c>
    </row>
    <row r="3" spans="2:21" x14ac:dyDescent="0.2">
      <c r="C3" t="s">
        <v>76</v>
      </c>
      <c r="D3">
        <f>COUNTIF('Full Raw Data sorted 1'!AG3:AG89, "Male")</f>
        <v>35</v>
      </c>
    </row>
    <row r="4" spans="2:21" x14ac:dyDescent="0.2">
      <c r="C4" t="s">
        <v>83</v>
      </c>
      <c r="D4">
        <f>COUNTIF('Full Raw Data sorted 1'!AG4:AG90, "Female")</f>
        <v>43</v>
      </c>
    </row>
    <row r="6" spans="2:21" x14ac:dyDescent="0.2">
      <c r="B6" t="s">
        <v>309</v>
      </c>
      <c r="I6" t="s">
        <v>311</v>
      </c>
    </row>
    <row r="7" spans="2:21" x14ac:dyDescent="0.2">
      <c r="B7" t="s">
        <v>76</v>
      </c>
      <c r="C7">
        <f>COUNTIF('Informative advertisement'!AG2:AG36,"male")</f>
        <v>14</v>
      </c>
      <c r="D7" t="s">
        <v>312</v>
      </c>
      <c r="E7">
        <f>SUM('Informative advertisement'!S22:U35)/C7</f>
        <v>10.214285714285714</v>
      </c>
      <c r="F7" t="s">
        <v>313</v>
      </c>
      <c r="G7">
        <f>SUM('Informative advertisement'!AD22:AF35)/C7</f>
        <v>11.357142857142858</v>
      </c>
      <c r="H7" t="s">
        <v>76</v>
      </c>
      <c r="I7">
        <f>COUNTIF('Full Raw Data sorted 1'!AG37:AG89, "male")</f>
        <v>21</v>
      </c>
      <c r="J7" t="s">
        <v>312</v>
      </c>
      <c r="K7">
        <f>SUM('Emotional Advertisement'!S30:U50)/I7</f>
        <v>10.047619047619047</v>
      </c>
      <c r="L7" t="s">
        <v>313</v>
      </c>
      <c r="M7">
        <f>SUM('Emotional Advertisement'!AD30:AF50)/I7</f>
        <v>10.523809523809524</v>
      </c>
    </row>
    <row r="8" spans="2:21" x14ac:dyDescent="0.2">
      <c r="B8" t="s">
        <v>83</v>
      </c>
      <c r="C8">
        <f>COUNTIF('Informative advertisement'!AG3:AG37,"female")</f>
        <v>18</v>
      </c>
      <c r="D8" t="s">
        <v>312</v>
      </c>
      <c r="E8">
        <f>SUM('Informative advertisement'!S1:U20)/C8</f>
        <v>9.8888888888888893</v>
      </c>
      <c r="F8" t="s">
        <v>313</v>
      </c>
      <c r="G8">
        <f>SUM('Informative advertisement'!AD2:AF20)/C8</f>
        <v>10.333333333333334</v>
      </c>
      <c r="H8" t="s">
        <v>83</v>
      </c>
      <c r="I8">
        <f>COUNTIF('Full Raw Data sorted 1'!AG38:AG90, "female")</f>
        <v>25</v>
      </c>
      <c r="J8" t="s">
        <v>312</v>
      </c>
      <c r="K8">
        <f>SUM('Emotional Advertisement'!S5:U29)/I8</f>
        <v>9.44</v>
      </c>
      <c r="L8" t="s">
        <v>313</v>
      </c>
      <c r="M8">
        <f>SUM('Emotional Advertisement'!AD5:AF29)/I8</f>
        <v>10.16</v>
      </c>
    </row>
    <row r="10" spans="2:21" x14ac:dyDescent="0.2">
      <c r="C10" t="s">
        <v>76</v>
      </c>
      <c r="D10" t="s">
        <v>83</v>
      </c>
      <c r="H10" t="s">
        <v>76</v>
      </c>
      <c r="I10" t="s">
        <v>83</v>
      </c>
      <c r="M10" t="s">
        <v>314</v>
      </c>
      <c r="T10" t="s">
        <v>316</v>
      </c>
      <c r="U10" t="s">
        <v>317</v>
      </c>
    </row>
    <row r="11" spans="2:21" x14ac:dyDescent="0.2">
      <c r="B11" t="s">
        <v>312</v>
      </c>
      <c r="C11">
        <f>E7</f>
        <v>10.214285714285714</v>
      </c>
      <c r="D11">
        <f>E8</f>
        <v>9.8888888888888893</v>
      </c>
      <c r="G11" t="s">
        <v>312</v>
      </c>
      <c r="H11">
        <f>K7</f>
        <v>10.047619047619047</v>
      </c>
      <c r="I11">
        <f>K8</f>
        <v>9.44</v>
      </c>
      <c r="N11" t="s">
        <v>315</v>
      </c>
      <c r="O11" t="s">
        <v>311</v>
      </c>
      <c r="S11" t="s">
        <v>318</v>
      </c>
      <c r="T11">
        <f>O12</f>
        <v>0.47619047619047628</v>
      </c>
      <c r="U11">
        <f>O13</f>
        <v>0.72000000000000064</v>
      </c>
    </row>
    <row r="12" spans="2:21" x14ac:dyDescent="0.2">
      <c r="B12" t="s">
        <v>313</v>
      </c>
      <c r="C12">
        <f>G7</f>
        <v>11.357142857142858</v>
      </c>
      <c r="D12">
        <f>G8</f>
        <v>10.333333333333334</v>
      </c>
      <c r="G12" t="s">
        <v>313</v>
      </c>
      <c r="H12">
        <f>M7</f>
        <v>10.523809523809524</v>
      </c>
      <c r="I12">
        <f>M8</f>
        <v>10.16</v>
      </c>
      <c r="M12" t="s">
        <v>316</v>
      </c>
      <c r="N12">
        <f>C12-C11</f>
        <v>1.1428571428571441</v>
      </c>
      <c r="O12">
        <f>H12-H11</f>
        <v>0.47619047619047628</v>
      </c>
      <c r="S12" t="s">
        <v>319</v>
      </c>
      <c r="T12">
        <f>N12</f>
        <v>1.1428571428571441</v>
      </c>
      <c r="U12">
        <f>N13</f>
        <v>0.44444444444444464</v>
      </c>
    </row>
    <row r="13" spans="2:21" x14ac:dyDescent="0.2">
      <c r="M13" t="s">
        <v>317</v>
      </c>
      <c r="N13">
        <f>D12-D11</f>
        <v>0.44444444444444464</v>
      </c>
      <c r="O13">
        <f>I12-I11</f>
        <v>0.72000000000000064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Full Raw Data sorted 1</vt:lpstr>
      <vt:lpstr>Informative advertisement</vt:lpstr>
      <vt:lpstr>Emotional Advertisement</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2023-03-23T18:03:53Z</dcterms:created>
  <dcterms:modified xsi:type="dcterms:W3CDTF">2023-03-23T20:11:35Z</dcterms:modified>
</cp:coreProperties>
</file>