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d-porteus/Library/CloudStorage/GoogleDrive-bporteus@gmail.com/My Drive/Bridge Pledge - Shared Drive/Bridge Grade/Bridge Grade - BETA/Modeling/"/>
    </mc:Choice>
  </mc:AlternateContent>
  <xr:revisionPtr revIDLastSave="0" documentId="13_ncr:1_{2139F2E1-E46E-A34C-9E9C-76E2470CB34A}" xr6:coauthVersionLast="47" xr6:coauthVersionMax="47" xr10:uidLastSave="{00000000-0000-0000-0000-000000000000}"/>
  <bookViews>
    <workbookView xWindow="1160" yWindow="500" windowWidth="27640" windowHeight="16440" xr2:uid="{043DB62F-D5DB-C945-B3BA-592EEE1D89C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4" i="1"/>
  <c r="H6" i="1"/>
  <c r="H7" i="1"/>
  <c r="H8" i="1"/>
  <c r="H9" i="1"/>
  <c r="H11" i="1"/>
  <c r="H12" i="1"/>
  <c r="H16" i="1"/>
  <c r="H17" i="1"/>
  <c r="H3" i="1"/>
  <c r="H19" i="1" l="1"/>
</calcChain>
</file>

<file path=xl/sharedStrings.xml><?xml version="1.0" encoding="utf-8"?>
<sst xmlns="http://schemas.openxmlformats.org/spreadsheetml/2006/main" count="122" uniqueCount="113">
  <si>
    <t>Virtue</t>
  </si>
  <si>
    <t>Behavior</t>
  </si>
  <si>
    <t>Source</t>
  </si>
  <si>
    <t>Raw measure</t>
  </si>
  <si>
    <t>Weight</t>
  </si>
  <si>
    <t>Notes</t>
  </si>
  <si>
    <t>Consensus Solutions</t>
  </si>
  <si>
    <t>bipartisan authorship of bills</t>
  </si>
  <si>
    <t>GovTrack - authors bills with bipartisan sponsors</t>
  </si>
  <si>
    <t>A</t>
  </si>
  <si>
    <t>common ground performance</t>
  </si>
  <si>
    <t>Common Ground Scorecard - Official Performance</t>
  </si>
  <si>
    <t>0 to 30 points</t>
  </si>
  <si>
    <t>B</t>
  </si>
  <si>
    <t>Collaboration</t>
  </si>
  <si>
    <t>bipartisan voting records</t>
  </si>
  <si>
    <t>D</t>
  </si>
  <si>
    <t>bipartisan sponsorship of bills</t>
  </si>
  <si>
    <t>GovTrack - sponsors bills authored by opposite party</t>
  </si>
  <si>
    <t>E</t>
  </si>
  <si>
    <t>promotes collaboration</t>
  </si>
  <si>
    <t>Coalition Building</t>
  </si>
  <si>
    <t>builds coalitions</t>
  </si>
  <si>
    <t>10 points</t>
  </si>
  <si>
    <t>G</t>
  </si>
  <si>
    <t>civic discourse</t>
  </si>
  <si>
    <t>Common Ground Scorecard - Communications </t>
  </si>
  <si>
    <t>-20 to 20 points</t>
  </si>
  <si>
    <t>H</t>
  </si>
  <si>
    <t>avoids divisive rhetoric</t>
  </si>
  <si>
    <t>Commitments</t>
  </si>
  <si>
    <t>personally committed</t>
  </si>
  <si>
    <t>Common Ground Scorecard - Personal Actions / Commitment</t>
  </si>
  <si>
    <t>0 to 50 points</t>
  </si>
  <si>
    <t>K</t>
  </si>
  <si>
    <t>maverick from party</t>
  </si>
  <si>
    <t>L</t>
  </si>
  <si>
    <t>Bravery</t>
  </si>
  <si>
    <t>Cook Political PVI political lean</t>
  </si>
  <si>
    <t>M</t>
  </si>
  <si>
    <t>TOTAL RAW SCORE</t>
  </si>
  <si>
    <t>ADJUSTED SCORE</t>
  </si>
  <si>
    <t>CALIBRATED TO 100 POINT SCALE</t>
  </si>
  <si>
    <t>T</t>
  </si>
  <si>
    <t>S</t>
  </si>
  <si>
    <t>divide S by T/100</t>
  </si>
  <si>
    <t>Z</t>
  </si>
  <si>
    <t>Outstanding common grounder (CGC)</t>
  </si>
  <si>
    <t>Lugar Bipartisan Index</t>
  </si>
  <si>
    <t xml:space="preserve">DW-NOMINATE dim2 </t>
  </si>
  <si>
    <t>Normal Distrubution</t>
  </si>
  <si>
    <t>Polarization Research Lab - "Bipartisanship / Compromise" volume</t>
  </si>
  <si>
    <t>Polarization Research Lab - "Bipartisanship / Compromise" share of comms</t>
  </si>
  <si>
    <t>F1</t>
  </si>
  <si>
    <t>F2</t>
  </si>
  <si>
    <t>% of voice</t>
  </si>
  <si>
    <t>sum of comments</t>
  </si>
  <si>
    <t>Polarization Research Lab - "Personal Attacks" volume</t>
  </si>
  <si>
    <t>Polarization Research Lab - "Personal Attacks" share</t>
  </si>
  <si>
    <t>I1</t>
  </si>
  <si>
    <t>I2</t>
  </si>
  <si>
    <t>Polarization Research Lab</t>
  </si>
  <si>
    <t>https://americaspoliticalpulse.com/elites/data.html</t>
  </si>
  <si>
    <t>Vote View</t>
  </si>
  <si>
    <t>https://voteview.com/data</t>
  </si>
  <si>
    <t>Great "source of truth" re indexing, names, etc</t>
  </si>
  <si>
    <t>Common Ground</t>
  </si>
  <si>
    <t>https://commongroundscorecard.org/</t>
  </si>
  <si>
    <t>New scrape…April 2024 ("24.04") data</t>
  </si>
  <si>
    <t>Lugar</t>
  </si>
  <si>
    <t>https://www.thelugarcenter.org/ourwork-Bipartisan-Index.html</t>
  </si>
  <si>
    <t>GovTrack</t>
  </si>
  <si>
    <t>https://www.govtrack.us/congress/members/report-cards/2022/house/bills-with-cosponsor-other-party</t>
  </si>
  <si>
    <t>authored bills cosponsored by other party</t>
  </si>
  <si>
    <t>https://www.govtrack.us/congress/members/report-cards/2022/house/cosponsored-other-party</t>
  </si>
  <si>
    <t>cosponsored bill written by other party</t>
  </si>
  <si>
    <t>Cook Political</t>
  </si>
  <si>
    <t>https://www.cookpolitical.com/cook-pvi/2023-partisan-voting-index/118-district-map-and-list</t>
  </si>
  <si>
    <t>% district lean</t>
  </si>
  <si>
    <t>District ideological lean</t>
  </si>
  <si>
    <t>Candidate ideological lean</t>
  </si>
  <si>
    <t>VoteView DW-NOMINATE dim 1</t>
  </si>
  <si>
    <t>raw score</t>
  </si>
  <si>
    <t>Ideology intensity</t>
  </si>
  <si>
    <t>PRL Ideological lean</t>
  </si>
  <si>
    <t>absolute ideology</t>
  </si>
  <si>
    <t>N</t>
  </si>
  <si>
    <t>O</t>
  </si>
  <si>
    <t>BLENDED MULTIPLE</t>
  </si>
  <si>
    <t xml:space="preserve">sum of </t>
  </si>
  <si>
    <t>up to 20% kicker for degree of difficulty and centrist bias</t>
  </si>
  <si>
    <t>adjust centrist bias</t>
  </si>
  <si>
    <t>Norm Dist of S</t>
  </si>
  <si>
    <t>B Grade: Above the median but not an A</t>
  </si>
  <si>
    <t>C Grade: Below the median but not an F</t>
  </si>
  <si>
    <t>F Grade: Lower than one standard deviation below the mean</t>
  </si>
  <si>
    <t>A Grade: Above more than one standard deviation above the mean</t>
  </si>
  <si>
    <t>from 117th performance - use mean when  missing</t>
  </si>
  <si>
    <t>Max Multiple</t>
  </si>
  <si>
    <t>Max Points</t>
  </si>
  <si>
    <t>volume of personal attacks</t>
  </si>
  <si>
    <t>frequency of personal attacks</t>
  </si>
  <si>
    <t>volume of bipartisan statements</t>
  </si>
  <si>
    <t>frequency of bipartisan statements</t>
  </si>
  <si>
    <t>number of bills</t>
  </si>
  <si>
    <t>% score from GovTrack</t>
  </si>
  <si>
    <t>Mitigate centrist bias</t>
  </si>
  <si>
    <t>Metric Tag</t>
  </si>
  <si>
    <t>degree of difficulty - only applies when politician's party matches district lean</t>
  </si>
  <si>
    <t>DATE:</t>
  </si>
  <si>
    <t>SEPTEMBER 12, 2024</t>
  </si>
  <si>
    <t>U</t>
  </si>
  <si>
    <t>multiply (1+U) times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</si>
</sst>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ptos Narrow"/>
      <scheme val="minor"/>
    </font>
    <font>
      <b/>
      <sz val="11"/>
      <color theme="1"/>
      <name val="Arial"/>
      <family val="2"/>
    </font>
    <font>
      <b/>
      <u/>
      <sz val="12"/>
      <color theme="1"/>
      <name val="Aptos Narrow"/>
      <scheme val="minor"/>
    </font>
    <font>
      <u/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1ADED"/>
        <bgColor indexed="64"/>
      </patternFill>
    </fill>
    <fill>
      <patternFill patternType="solid">
        <fgColor rgb="FFF3EC8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  <xf numFmtId="0" fontId="3" fillId="2" borderId="0" xfId="0" applyFont="1" applyFill="1"/>
    <xf numFmtId="0" fontId="3" fillId="0" borderId="0" xfId="0" applyFont="1"/>
    <xf numFmtId="0" fontId="3" fillId="6" borderId="0" xfId="0" applyFont="1" applyFill="1"/>
    <xf numFmtId="0" fontId="3" fillId="7" borderId="0" xfId="0" applyFont="1" applyFill="1"/>
    <xf numFmtId="9" fontId="0" fillId="8" borderId="1" xfId="0" applyNumberFormat="1" applyFill="1" applyBorder="1"/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9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4" fillId="0" borderId="4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15" fontId="1" fillId="0" borderId="0" xfId="0" quotePrefix="1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EC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56C7-11AB-5B46-AF0E-AD0B8FCA614A}">
  <dimension ref="B1:K35"/>
  <sheetViews>
    <sheetView tabSelected="1" workbookViewId="0">
      <selection activeCell="H22" sqref="H22"/>
    </sheetView>
  </sheetViews>
  <sheetFormatPr baseColWidth="10" defaultRowHeight="16"/>
  <cols>
    <col min="1" max="1" width="3" customWidth="1"/>
    <col min="2" max="2" width="18.33203125" bestFit="1" customWidth="1"/>
    <col min="3" max="3" width="25.1640625" bestFit="1" customWidth="1"/>
    <col min="4" max="4" width="62.33203125" bestFit="1" customWidth="1"/>
    <col min="5" max="5" width="19.5" bestFit="1" customWidth="1"/>
    <col min="6" max="6" width="11.1640625" customWidth="1"/>
    <col min="7" max="7" width="7" bestFit="1" customWidth="1"/>
    <col min="8" max="8" width="11.5" bestFit="1" customWidth="1"/>
    <col min="9" max="9" width="9.6640625" style="1" bestFit="1" customWidth="1"/>
    <col min="10" max="10" width="1.5" style="1" customWidth="1"/>
    <col min="11" max="11" width="64" bestFit="1" customWidth="1"/>
  </cols>
  <sheetData>
    <row r="1" spans="2:11" ht="17" thickBot="1"/>
    <row r="2" spans="2:11" s="10" customFormat="1">
      <c r="B2" s="11" t="s">
        <v>0</v>
      </c>
      <c r="C2" s="12" t="s">
        <v>1</v>
      </c>
      <c r="D2" s="12" t="s">
        <v>2</v>
      </c>
      <c r="E2" s="12" t="s">
        <v>3</v>
      </c>
      <c r="F2" s="12" t="s">
        <v>50</v>
      </c>
      <c r="G2" s="12" t="s">
        <v>4</v>
      </c>
      <c r="H2" s="12" t="s">
        <v>99</v>
      </c>
      <c r="I2" s="12" t="s">
        <v>107</v>
      </c>
      <c r="J2" s="12"/>
      <c r="K2" s="23" t="s">
        <v>5</v>
      </c>
    </row>
    <row r="3" spans="2:11">
      <c r="B3" s="13" t="s">
        <v>6</v>
      </c>
      <c r="C3" t="s">
        <v>7</v>
      </c>
      <c r="D3" t="s">
        <v>8</v>
      </c>
      <c r="E3" t="s">
        <v>104</v>
      </c>
      <c r="F3">
        <v>100</v>
      </c>
      <c r="G3" s="9">
        <v>1</v>
      </c>
      <c r="H3">
        <f>G3*F3</f>
        <v>100</v>
      </c>
      <c r="I3" s="1" t="s">
        <v>9</v>
      </c>
      <c r="K3" s="14" t="s">
        <v>97</v>
      </c>
    </row>
    <row r="4" spans="2:11">
      <c r="B4" s="13"/>
      <c r="C4" t="s">
        <v>10</v>
      </c>
      <c r="D4" t="s">
        <v>11</v>
      </c>
      <c r="E4" t="s">
        <v>12</v>
      </c>
      <c r="F4">
        <v>100</v>
      </c>
      <c r="G4" s="9">
        <v>0.5</v>
      </c>
      <c r="H4">
        <f>G4*F4</f>
        <v>50</v>
      </c>
      <c r="I4" s="1" t="s">
        <v>13</v>
      </c>
      <c r="K4" s="14"/>
    </row>
    <row r="5" spans="2:11">
      <c r="B5" s="13"/>
      <c r="K5" s="14"/>
    </row>
    <row r="6" spans="2:11">
      <c r="B6" s="13" t="s">
        <v>14</v>
      </c>
      <c r="C6" t="s">
        <v>15</v>
      </c>
      <c r="D6" t="s">
        <v>48</v>
      </c>
      <c r="E6" t="s">
        <v>82</v>
      </c>
      <c r="F6">
        <v>100</v>
      </c>
      <c r="G6" s="9">
        <v>1.5</v>
      </c>
      <c r="H6">
        <f>G6*F6</f>
        <v>150</v>
      </c>
      <c r="I6" s="1" t="s">
        <v>16</v>
      </c>
      <c r="K6" s="14"/>
    </row>
    <row r="7" spans="2:11">
      <c r="B7" s="13"/>
      <c r="C7" t="s">
        <v>17</v>
      </c>
      <c r="D7" t="s">
        <v>18</v>
      </c>
      <c r="E7" t="s">
        <v>105</v>
      </c>
      <c r="F7">
        <v>100</v>
      </c>
      <c r="G7" s="9">
        <v>1</v>
      </c>
      <c r="H7">
        <f>G7*F7</f>
        <v>100</v>
      </c>
      <c r="I7" s="1" t="s">
        <v>19</v>
      </c>
      <c r="K7" s="14" t="s">
        <v>97</v>
      </c>
    </row>
    <row r="8" spans="2:11">
      <c r="B8" s="13"/>
      <c r="C8" t="s">
        <v>20</v>
      </c>
      <c r="D8" t="s">
        <v>51</v>
      </c>
      <c r="E8" t="s">
        <v>56</v>
      </c>
      <c r="F8">
        <v>100</v>
      </c>
      <c r="G8" s="9">
        <v>0.75</v>
      </c>
      <c r="H8">
        <f>G8*F8</f>
        <v>75</v>
      </c>
      <c r="I8" s="1" t="s">
        <v>53</v>
      </c>
      <c r="K8" s="14" t="s">
        <v>102</v>
      </c>
    </row>
    <row r="9" spans="2:11">
      <c r="B9" s="13"/>
      <c r="C9" t="s">
        <v>20</v>
      </c>
      <c r="D9" t="s">
        <v>52</v>
      </c>
      <c r="E9" t="s">
        <v>55</v>
      </c>
      <c r="F9">
        <v>100</v>
      </c>
      <c r="G9" s="9">
        <v>0.75</v>
      </c>
      <c r="H9">
        <f>G9*F9</f>
        <v>75</v>
      </c>
      <c r="I9" s="1" t="s">
        <v>54</v>
      </c>
      <c r="K9" s="14" t="s">
        <v>103</v>
      </c>
    </row>
    <row r="10" spans="2:11">
      <c r="B10" s="13"/>
      <c r="C10" s="15"/>
      <c r="D10" s="15"/>
      <c r="E10" s="15"/>
      <c r="F10" s="15"/>
      <c r="G10" s="15"/>
      <c r="K10" s="14"/>
    </row>
    <row r="11" spans="2:11">
      <c r="B11" s="13" t="s">
        <v>21</v>
      </c>
      <c r="C11" t="s">
        <v>22</v>
      </c>
      <c r="D11" t="s">
        <v>47</v>
      </c>
      <c r="E11" t="s">
        <v>23</v>
      </c>
      <c r="F11">
        <v>100</v>
      </c>
      <c r="G11" s="9">
        <v>0.5</v>
      </c>
      <c r="H11">
        <f>G11*F11</f>
        <v>50</v>
      </c>
      <c r="I11" s="1" t="s">
        <v>24</v>
      </c>
      <c r="K11" s="14"/>
    </row>
    <row r="12" spans="2:11">
      <c r="B12" s="13"/>
      <c r="C12" t="s">
        <v>25</v>
      </c>
      <c r="D12" t="s">
        <v>26</v>
      </c>
      <c r="E12" t="s">
        <v>27</v>
      </c>
      <c r="F12">
        <v>100</v>
      </c>
      <c r="G12" s="9">
        <v>0.5</v>
      </c>
      <c r="H12">
        <f>G12*F12</f>
        <v>50</v>
      </c>
      <c r="I12" s="1" t="s">
        <v>28</v>
      </c>
      <c r="K12" s="14"/>
    </row>
    <row r="13" spans="2:11">
      <c r="B13" s="13"/>
      <c r="C13" s="16" t="s">
        <v>29</v>
      </c>
      <c r="D13" s="16" t="s">
        <v>57</v>
      </c>
      <c r="E13" t="s">
        <v>56</v>
      </c>
      <c r="F13">
        <v>100</v>
      </c>
      <c r="G13" s="9">
        <v>0.75</v>
      </c>
      <c r="H13">
        <f>G13*F13</f>
        <v>75</v>
      </c>
      <c r="I13" s="17" t="s">
        <v>59</v>
      </c>
      <c r="J13" s="17"/>
      <c r="K13" s="14" t="s">
        <v>100</v>
      </c>
    </row>
    <row r="14" spans="2:11">
      <c r="B14" s="13"/>
      <c r="C14" s="16" t="s">
        <v>29</v>
      </c>
      <c r="D14" s="16" t="s">
        <v>58</v>
      </c>
      <c r="E14" t="s">
        <v>55</v>
      </c>
      <c r="F14">
        <v>100</v>
      </c>
      <c r="G14" s="9">
        <v>0.75</v>
      </c>
      <c r="H14">
        <f>G14*F14</f>
        <v>75</v>
      </c>
      <c r="I14" s="17" t="s">
        <v>60</v>
      </c>
      <c r="J14" s="17"/>
      <c r="K14" s="14" t="s">
        <v>101</v>
      </c>
    </row>
    <row r="15" spans="2:11">
      <c r="B15" s="13"/>
      <c r="K15" s="14"/>
    </row>
    <row r="16" spans="2:11">
      <c r="B16" s="13" t="s">
        <v>30</v>
      </c>
      <c r="C16" t="s">
        <v>31</v>
      </c>
      <c r="D16" t="s">
        <v>32</v>
      </c>
      <c r="E16" t="s">
        <v>33</v>
      </c>
      <c r="F16">
        <v>100</v>
      </c>
      <c r="G16" s="9">
        <v>0.5</v>
      </c>
      <c r="H16">
        <f>G16*F16</f>
        <v>50</v>
      </c>
      <c r="I16" s="1" t="s">
        <v>34</v>
      </c>
      <c r="K16" s="14"/>
    </row>
    <row r="17" spans="2:11">
      <c r="B17" s="13"/>
      <c r="C17" t="s">
        <v>35</v>
      </c>
      <c r="D17" t="s">
        <v>49</v>
      </c>
      <c r="E17" t="s">
        <v>82</v>
      </c>
      <c r="F17">
        <v>100</v>
      </c>
      <c r="G17" s="9">
        <v>0.5</v>
      </c>
      <c r="H17">
        <f>G17*F17</f>
        <v>50</v>
      </c>
      <c r="I17" s="1" t="s">
        <v>36</v>
      </c>
      <c r="K17" s="14"/>
    </row>
    <row r="18" spans="2:11">
      <c r="B18" s="13"/>
      <c r="G18" s="18"/>
      <c r="K18" s="14"/>
    </row>
    <row r="19" spans="2:11">
      <c r="B19" s="13"/>
      <c r="D19" s="15" t="s">
        <v>40</v>
      </c>
      <c r="G19" s="18"/>
      <c r="H19">
        <f>SUM(H3:H17)</f>
        <v>900</v>
      </c>
      <c r="I19" s="1" t="s">
        <v>43</v>
      </c>
      <c r="K19" s="14"/>
    </row>
    <row r="20" spans="2:11">
      <c r="B20" s="13"/>
      <c r="D20" s="15"/>
      <c r="G20" s="18"/>
      <c r="K20" s="14"/>
    </row>
    <row r="21" spans="2:11">
      <c r="B21" s="13"/>
      <c r="H21" s="15" t="s">
        <v>98</v>
      </c>
      <c r="K21" s="14"/>
    </row>
    <row r="22" spans="2:11">
      <c r="B22" s="13" t="s">
        <v>37</v>
      </c>
      <c r="C22" t="s">
        <v>79</v>
      </c>
      <c r="D22" t="s">
        <v>38</v>
      </c>
      <c r="E22" t="s">
        <v>78</v>
      </c>
      <c r="F22">
        <v>100</v>
      </c>
      <c r="G22" s="9">
        <v>0.1</v>
      </c>
      <c r="H22" s="18">
        <v>0.1</v>
      </c>
      <c r="I22" s="1" t="s">
        <v>39</v>
      </c>
      <c r="K22" s="14" t="s">
        <v>108</v>
      </c>
    </row>
    <row r="23" spans="2:11">
      <c r="B23" s="13" t="s">
        <v>106</v>
      </c>
      <c r="C23" t="s">
        <v>80</v>
      </c>
      <c r="D23" t="s">
        <v>81</v>
      </c>
      <c r="E23" t="s">
        <v>82</v>
      </c>
      <c r="F23">
        <v>100</v>
      </c>
      <c r="G23" s="9">
        <v>0.05</v>
      </c>
      <c r="H23" s="18">
        <v>0.05</v>
      </c>
      <c r="I23" s="1" t="s">
        <v>86</v>
      </c>
      <c r="K23" s="14" t="s">
        <v>91</v>
      </c>
    </row>
    <row r="24" spans="2:11">
      <c r="B24" s="13" t="s">
        <v>106</v>
      </c>
      <c r="C24" t="s">
        <v>83</v>
      </c>
      <c r="D24" t="s">
        <v>84</v>
      </c>
      <c r="E24" t="s">
        <v>85</v>
      </c>
      <c r="F24">
        <v>100</v>
      </c>
      <c r="G24" s="9">
        <v>0.05</v>
      </c>
      <c r="H24" s="18">
        <v>0.05</v>
      </c>
      <c r="I24" s="1" t="s">
        <v>87</v>
      </c>
      <c r="K24" s="14" t="s">
        <v>91</v>
      </c>
    </row>
    <row r="25" spans="2:11">
      <c r="B25" s="13"/>
      <c r="K25" s="14"/>
    </row>
    <row r="26" spans="2:11">
      <c r="B26" s="13"/>
      <c r="D26" t="s">
        <v>88</v>
      </c>
      <c r="E26" t="s">
        <v>89</v>
      </c>
      <c r="H26" s="18">
        <v>0.2</v>
      </c>
      <c r="I26" s="1" t="s">
        <v>111</v>
      </c>
      <c r="K26" s="14" t="s">
        <v>90</v>
      </c>
    </row>
    <row r="27" spans="2:11">
      <c r="B27" s="13"/>
      <c r="K27" s="14"/>
    </row>
    <row r="28" spans="2:11">
      <c r="B28" s="24" t="s">
        <v>109</v>
      </c>
      <c r="C28" s="25" t="s">
        <v>110</v>
      </c>
      <c r="D28" s="15" t="s">
        <v>41</v>
      </c>
      <c r="I28" s="1" t="s">
        <v>44</v>
      </c>
      <c r="K28" s="14" t="s">
        <v>112</v>
      </c>
    </row>
    <row r="29" spans="2:11">
      <c r="B29" s="13"/>
      <c r="K29" s="14"/>
    </row>
    <row r="30" spans="2:11">
      <c r="B30" s="13"/>
      <c r="D30" s="15" t="s">
        <v>42</v>
      </c>
      <c r="E30" t="s">
        <v>92</v>
      </c>
      <c r="F30">
        <v>100</v>
      </c>
      <c r="I30" s="1" t="s">
        <v>46</v>
      </c>
      <c r="K30" s="14" t="s">
        <v>45</v>
      </c>
    </row>
    <row r="31" spans="2:11">
      <c r="B31" s="13"/>
      <c r="K31" s="14"/>
    </row>
    <row r="32" spans="2:11">
      <c r="B32" s="13"/>
      <c r="D32" t="s">
        <v>96</v>
      </c>
      <c r="K32" s="14"/>
    </row>
    <row r="33" spans="2:11">
      <c r="B33" s="13"/>
      <c r="D33" t="s">
        <v>93</v>
      </c>
      <c r="K33" s="14"/>
    </row>
    <row r="34" spans="2:11">
      <c r="B34" s="13"/>
      <c r="D34" t="s">
        <v>94</v>
      </c>
      <c r="K34" s="14"/>
    </row>
    <row r="35" spans="2:11" ht="17" thickBot="1">
      <c r="B35" s="19"/>
      <c r="C35" s="20"/>
      <c r="D35" s="20" t="s">
        <v>95</v>
      </c>
      <c r="E35" s="20"/>
      <c r="F35" s="20"/>
      <c r="G35" s="20"/>
      <c r="H35" s="20"/>
      <c r="I35" s="21"/>
      <c r="J35" s="21"/>
      <c r="K35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E8A6-EFB0-8546-8F53-6CE9A7440E87}">
  <dimension ref="A1:I14"/>
  <sheetViews>
    <sheetView workbookViewId="0">
      <selection sqref="A1:XFD14"/>
    </sheetView>
  </sheetViews>
  <sheetFormatPr baseColWidth="10" defaultRowHeight="16"/>
  <cols>
    <col min="2" max="2" width="22.33203125" bestFit="1" customWidth="1"/>
    <col min="3" max="3" width="87.83203125" bestFit="1" customWidth="1"/>
  </cols>
  <sheetData>
    <row r="1" spans="1:9">
      <c r="H1" s="1"/>
      <c r="I1" s="1"/>
    </row>
    <row r="2" spans="1:9">
      <c r="A2" s="5"/>
      <c r="B2" t="s">
        <v>61</v>
      </c>
      <c r="C2" t="s">
        <v>62</v>
      </c>
      <c r="H2" s="1"/>
      <c r="I2" s="1"/>
    </row>
    <row r="3" spans="1:9">
      <c r="A3" s="6"/>
      <c r="H3" s="1"/>
      <c r="I3" s="1"/>
    </row>
    <row r="4" spans="1:9">
      <c r="A4" s="2"/>
      <c r="B4" t="s">
        <v>63</v>
      </c>
      <c r="C4" t="s">
        <v>64</v>
      </c>
      <c r="D4" t="s">
        <v>65</v>
      </c>
      <c r="H4" s="1"/>
      <c r="I4" s="1"/>
    </row>
    <row r="5" spans="1:9">
      <c r="A5" s="6"/>
      <c r="H5" s="1"/>
      <c r="I5" s="1"/>
    </row>
    <row r="6" spans="1:9">
      <c r="A6" s="3"/>
      <c r="B6" t="s">
        <v>66</v>
      </c>
      <c r="C6" t="s">
        <v>67</v>
      </c>
      <c r="D6" t="s">
        <v>68</v>
      </c>
      <c r="H6" s="1"/>
      <c r="I6" s="1"/>
    </row>
    <row r="7" spans="1:9">
      <c r="A7" s="6"/>
      <c r="H7" s="1"/>
      <c r="I7" s="1"/>
    </row>
    <row r="8" spans="1:9">
      <c r="A8" s="4"/>
      <c r="B8" t="s">
        <v>69</v>
      </c>
      <c r="C8" t="s">
        <v>70</v>
      </c>
      <c r="H8" s="1"/>
      <c r="I8" s="1"/>
    </row>
    <row r="9" spans="1:9">
      <c r="A9" s="6"/>
      <c r="H9" s="1"/>
      <c r="I9" s="1"/>
    </row>
    <row r="10" spans="1:9">
      <c r="A10" s="7"/>
      <c r="B10" t="s">
        <v>71</v>
      </c>
      <c r="C10" t="s">
        <v>72</v>
      </c>
      <c r="D10" t="s">
        <v>73</v>
      </c>
      <c r="H10" s="1"/>
      <c r="I10" s="1"/>
    </row>
    <row r="11" spans="1:9">
      <c r="A11" s="6"/>
      <c r="C11" t="s">
        <v>74</v>
      </c>
      <c r="D11" t="s">
        <v>75</v>
      </c>
      <c r="H11" s="1"/>
      <c r="I11" s="1"/>
    </row>
    <row r="12" spans="1:9">
      <c r="A12" s="6"/>
      <c r="H12" s="1"/>
      <c r="I12" s="1"/>
    </row>
    <row r="13" spans="1:9">
      <c r="A13" s="8"/>
      <c r="B13" t="s">
        <v>76</v>
      </c>
      <c r="C13" t="s">
        <v>77</v>
      </c>
      <c r="H13" s="1"/>
      <c r="I13" s="1"/>
    </row>
    <row r="14" spans="1:9">
      <c r="H14" s="1"/>
      <c r="I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Porteus</dc:creator>
  <cp:lastModifiedBy>Brad Porteus</cp:lastModifiedBy>
  <dcterms:created xsi:type="dcterms:W3CDTF">2024-08-20T15:42:52Z</dcterms:created>
  <dcterms:modified xsi:type="dcterms:W3CDTF">2024-09-18T00:10:26Z</dcterms:modified>
</cp:coreProperties>
</file>