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560" yWindow="540" windowWidth="25040" windowHeight="14200" tabRatio="50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" i="3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D40" i="1"/>
  <c r="G40" i="1"/>
  <c r="H40" i="1"/>
  <c r="E36" i="1"/>
  <c r="I40" i="1"/>
  <c r="J40" i="1"/>
  <c r="B15" i="1"/>
  <c r="B16" i="1"/>
  <c r="B17" i="1"/>
  <c r="B18" i="1"/>
  <c r="B19" i="1"/>
  <c r="B20" i="1"/>
  <c r="B21" i="1"/>
  <c r="B22" i="1"/>
  <c r="B23" i="1"/>
  <c r="B24" i="1"/>
  <c r="B25" i="1"/>
  <c r="B27" i="1"/>
  <c r="D39" i="1"/>
  <c r="G39" i="1"/>
  <c r="H39" i="1"/>
  <c r="I39" i="1"/>
  <c r="J39" i="1"/>
  <c r="H14" i="1"/>
  <c r="H15" i="1"/>
  <c r="H16" i="1"/>
  <c r="H17" i="1"/>
  <c r="H18" i="1"/>
  <c r="H19" i="1"/>
  <c r="H20" i="1"/>
  <c r="H21" i="1"/>
  <c r="H22" i="1"/>
  <c r="H23" i="1"/>
  <c r="G37" i="1"/>
  <c r="H37" i="1"/>
  <c r="I37" i="1"/>
  <c r="H25" i="1"/>
  <c r="D37" i="1"/>
  <c r="G36" i="1"/>
  <c r="H36" i="1"/>
  <c r="I36" i="1"/>
  <c r="D36" i="1"/>
  <c r="J42" i="1"/>
</calcChain>
</file>

<file path=xl/sharedStrings.xml><?xml version="1.0" encoding="utf-8"?>
<sst xmlns="http://schemas.openxmlformats.org/spreadsheetml/2006/main" count="1326" uniqueCount="47">
  <si>
    <t>Image Name</t>
  </si>
  <si>
    <t>Channel</t>
  </si>
  <si>
    <t>Name</t>
  </si>
  <si>
    <t>Signal</t>
  </si>
  <si>
    <t>Total</t>
  </si>
  <si>
    <t>Area</t>
  </si>
  <si>
    <t>Bkgnd.</t>
  </si>
  <si>
    <t>Type</t>
  </si>
  <si>
    <t>Target</t>
  </si>
  <si>
    <t>SET</t>
  </si>
  <si>
    <t>LC3</t>
  </si>
  <si>
    <t>HFD 1746-69</t>
  </si>
  <si>
    <t>0001632_03</t>
  </si>
  <si>
    <t>0001629_03</t>
  </si>
  <si>
    <t>pakt</t>
  </si>
  <si>
    <t>HFD</t>
  </si>
  <si>
    <t>WATER</t>
  </si>
  <si>
    <t>DEX</t>
  </si>
  <si>
    <t>akt</t>
  </si>
  <si>
    <t>0001628_01</t>
  </si>
  <si>
    <t>FOXO</t>
  </si>
  <si>
    <t>0001624_03</t>
  </si>
  <si>
    <t>PY</t>
  </si>
  <si>
    <t>for all hfd water</t>
  </si>
  <si>
    <t>for all hfd dex</t>
  </si>
  <si>
    <t>for ncd water</t>
  </si>
  <si>
    <t>for ncd dex</t>
  </si>
  <si>
    <t>0001616_04</t>
  </si>
  <si>
    <t>hfd 1722-36</t>
  </si>
  <si>
    <t>0001604_02</t>
  </si>
  <si>
    <t>NCD 1733-75</t>
  </si>
  <si>
    <t>NCD</t>
  </si>
  <si>
    <t>Diet</t>
  </si>
  <si>
    <t>Treatment</t>
  </si>
  <si>
    <t>pakt over total</t>
  </si>
  <si>
    <t>Control</t>
  </si>
  <si>
    <t>Dex</t>
  </si>
  <si>
    <t>0001602_03</t>
  </si>
  <si>
    <t>0001596_03</t>
  </si>
  <si>
    <t>s6k</t>
  </si>
  <si>
    <t>0001626_03</t>
  </si>
  <si>
    <t>0001619_03</t>
  </si>
  <si>
    <t>Ncd 1733-75</t>
  </si>
  <si>
    <t>0001599_02</t>
  </si>
  <si>
    <t>Mouse</t>
  </si>
  <si>
    <t xml:space="preserve">Diet </t>
  </si>
  <si>
    <t>pakt over 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</si>
</sst>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Helvetica Neue"/>
    </font>
    <font>
      <u/>
      <sz val="11"/>
      <color theme="10"/>
      <name val="Calibri"/>
    </font>
    <font>
      <u/>
      <sz val="11"/>
      <color theme="11"/>
      <name val="Calibri"/>
    </font>
    <font>
      <sz val="10"/>
      <color rgb="FF000000"/>
      <name val="Helvetica"/>
    </font>
    <font>
      <sz val="8"/>
      <name val="Calibri"/>
    </font>
    <font>
      <sz val="12"/>
      <color rgb="FF22222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0" fillId="2" borderId="1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3" borderId="1" xfId="0" applyFont="1" applyFill="1" applyBorder="1"/>
    <xf numFmtId="0" fontId="2" fillId="3" borderId="1" xfId="0" applyFont="1" applyFill="1" applyBorder="1"/>
    <xf numFmtId="0" fontId="0" fillId="4" borderId="1" xfId="0" applyFont="1" applyFill="1" applyBorder="1"/>
    <xf numFmtId="0" fontId="2" fillId="4" borderId="1" xfId="0" applyFont="1" applyFill="1" applyBorder="1"/>
    <xf numFmtId="1" fontId="0" fillId="0" borderId="0" xfId="0" applyNumberFormat="1" applyFont="1"/>
    <xf numFmtId="0" fontId="1" fillId="0" borderId="0" xfId="0" applyFont="1" applyAlignment="1"/>
    <xf numFmtId="0" fontId="5" fillId="0" borderId="0" xfId="0" applyFont="1" applyAlignment="1"/>
    <xf numFmtId="0" fontId="0" fillId="0" borderId="1" xfId="0" applyFont="1" applyFill="1" applyBorder="1"/>
    <xf numFmtId="0" fontId="0" fillId="0" borderId="0" xfId="0" applyFont="1" applyFill="1" applyAlignment="1"/>
    <xf numFmtId="0" fontId="0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7" fillId="0" borderId="0" xfId="0" applyFont="1" applyAlignme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1" i="0"/>
            </a:pPr>
            <a:r>
              <a:rPr lang="en-US"/>
              <a:t> clamp study: pakt/total akt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Sheet1!$D$35</c:f>
              <c:strCache>
                <c:ptCount val="1"/>
                <c:pt idx="0">
                  <c:v>pakt over total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val>
            <c:numRef>
              <c:f>Sheet1!$D$36:$D$40</c:f>
              <c:numCache>
                <c:formatCode>General</c:formatCode>
                <c:ptCount val="5"/>
                <c:pt idx="0">
                  <c:v>1.0</c:v>
                </c:pt>
                <c:pt idx="1">
                  <c:v>0.878733789068351</c:v>
                </c:pt>
                <c:pt idx="3">
                  <c:v>1.027359782659184</c:v>
                </c:pt>
                <c:pt idx="4">
                  <c:v>1.212248584931949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180088"/>
        <c:axId val="1798161144"/>
      </c:barChart>
      <c:catAx>
        <c:axId val="179818008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8161144"/>
        <c:crosses val="autoZero"/>
        <c:auto val="1"/>
        <c:lblAlgn val="ctr"/>
        <c:lblOffset val="100"/>
        <c:noMultiLvlLbl val="1"/>
      </c:catAx>
      <c:valAx>
        <c:axId val="1798161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9818008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42</xdr:row>
      <xdr:rowOff>57150</xdr:rowOff>
    </xdr:from>
    <xdr:ext cx="4886325" cy="40195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0"/>
  <sheetViews>
    <sheetView workbookViewId="0">
      <selection activeCell="H8" sqref="H8:I13"/>
    </sheetView>
  </sheetViews>
  <sheetFormatPr baseColWidth="10" defaultColWidth="14.5" defaultRowHeight="15" customHeight="1" x14ac:dyDescent="0"/>
  <cols>
    <col min="1" max="1" width="11.33203125" customWidth="1"/>
    <col min="2" max="26" width="8.83203125" customWidth="1"/>
  </cols>
  <sheetData>
    <row r="1" spans="2:9" ht="13.5" customHeight="1"/>
    <row r="2" spans="2:9" ht="13.5" customHeight="1">
      <c r="B2" t="s">
        <v>23</v>
      </c>
      <c r="D2" t="s">
        <v>24</v>
      </c>
      <c r="F2" t="s">
        <v>25</v>
      </c>
      <c r="H2" t="s">
        <v>26</v>
      </c>
    </row>
    <row r="3" spans="2:9" ht="13.5" customHeight="1">
      <c r="B3" t="s">
        <v>14</v>
      </c>
      <c r="C3" t="s">
        <v>18</v>
      </c>
      <c r="D3" t="s">
        <v>14</v>
      </c>
      <c r="E3" t="s">
        <v>18</v>
      </c>
      <c r="F3" t="s">
        <v>14</v>
      </c>
      <c r="G3" t="s">
        <v>18</v>
      </c>
      <c r="H3" t="s">
        <v>14</v>
      </c>
      <c r="I3" t="s">
        <v>18</v>
      </c>
    </row>
    <row r="4" spans="2:9" ht="13.5" customHeight="1">
      <c r="B4">
        <v>417</v>
      </c>
      <c r="C4">
        <v>708</v>
      </c>
      <c r="D4">
        <v>500</v>
      </c>
      <c r="E4">
        <v>954</v>
      </c>
      <c r="F4" s="6">
        <v>1920</v>
      </c>
      <c r="G4" s="6">
        <v>13200</v>
      </c>
      <c r="H4" s="6">
        <v>3930</v>
      </c>
      <c r="I4" s="6">
        <v>9280</v>
      </c>
    </row>
    <row r="5" spans="2:9" ht="13.5" customHeight="1">
      <c r="B5">
        <v>413</v>
      </c>
      <c r="C5">
        <v>575</v>
      </c>
      <c r="D5">
        <v>563</v>
      </c>
      <c r="E5">
        <v>857</v>
      </c>
      <c r="F5" s="6">
        <v>1390</v>
      </c>
      <c r="G5" s="6">
        <v>5880</v>
      </c>
      <c r="H5" s="6">
        <v>3410</v>
      </c>
      <c r="I5" s="6">
        <v>7460</v>
      </c>
    </row>
    <row r="6" spans="2:9" ht="13.5" customHeight="1">
      <c r="B6">
        <v>306</v>
      </c>
      <c r="C6">
        <v>427</v>
      </c>
      <c r="D6">
        <v>527</v>
      </c>
      <c r="E6">
        <v>1060</v>
      </c>
      <c r="F6" s="6">
        <v>4390</v>
      </c>
      <c r="G6" s="6">
        <v>4790</v>
      </c>
      <c r="H6" s="6">
        <v>3710</v>
      </c>
      <c r="I6" s="6">
        <v>3850</v>
      </c>
    </row>
    <row r="7" spans="2:9" ht="13.5" customHeight="1">
      <c r="B7">
        <v>337</v>
      </c>
      <c r="C7">
        <v>568</v>
      </c>
      <c r="D7">
        <v>373</v>
      </c>
      <c r="E7">
        <v>491</v>
      </c>
      <c r="F7" s="6">
        <v>6550</v>
      </c>
      <c r="G7" s="6">
        <v>9970</v>
      </c>
      <c r="H7" s="6">
        <v>2160</v>
      </c>
      <c r="I7" s="6">
        <v>6920</v>
      </c>
    </row>
    <row r="8" spans="2:9" ht="13.5" customHeight="1">
      <c r="B8">
        <v>422</v>
      </c>
      <c r="C8">
        <v>661</v>
      </c>
      <c r="D8">
        <v>442</v>
      </c>
      <c r="E8">
        <v>686</v>
      </c>
      <c r="F8" s="6">
        <v>7280</v>
      </c>
      <c r="G8" s="6">
        <v>10700</v>
      </c>
      <c r="H8" s="6">
        <v>930</v>
      </c>
      <c r="I8" s="6">
        <v>4430</v>
      </c>
    </row>
    <row r="9" spans="2:9" ht="13.5" customHeight="1">
      <c r="B9">
        <v>428</v>
      </c>
      <c r="C9">
        <v>756</v>
      </c>
      <c r="D9">
        <v>239</v>
      </c>
      <c r="E9">
        <v>670</v>
      </c>
      <c r="F9" s="6">
        <v>5830</v>
      </c>
      <c r="G9" s="6">
        <v>16900</v>
      </c>
      <c r="H9" s="6">
        <v>1150</v>
      </c>
      <c r="I9" s="6">
        <v>3660</v>
      </c>
    </row>
    <row r="10" spans="2:9" ht="13.5" customHeight="1">
      <c r="B10">
        <v>811</v>
      </c>
      <c r="C10">
        <v>2160</v>
      </c>
      <c r="D10">
        <v>18000</v>
      </c>
      <c r="E10">
        <v>29300</v>
      </c>
      <c r="F10" s="6">
        <v>3170</v>
      </c>
      <c r="G10" s="6">
        <v>5200</v>
      </c>
      <c r="H10" s="6">
        <v>904</v>
      </c>
      <c r="I10" s="6">
        <v>2660</v>
      </c>
    </row>
    <row r="11" spans="2:9" ht="13.5" customHeight="1">
      <c r="B11">
        <v>1460</v>
      </c>
      <c r="C11">
        <v>4760</v>
      </c>
      <c r="D11">
        <v>12400</v>
      </c>
      <c r="E11">
        <v>22700</v>
      </c>
      <c r="F11" s="6">
        <v>4280</v>
      </c>
      <c r="G11" s="6">
        <v>6970</v>
      </c>
      <c r="H11" s="6">
        <v>629</v>
      </c>
      <c r="I11" s="6">
        <v>1900</v>
      </c>
    </row>
    <row r="12" spans="2:9" ht="13.5" customHeight="1">
      <c r="B12">
        <v>705</v>
      </c>
      <c r="C12">
        <v>3530</v>
      </c>
      <c r="D12">
        <v>17800</v>
      </c>
      <c r="E12">
        <v>27100</v>
      </c>
      <c r="F12" s="6">
        <v>3910</v>
      </c>
      <c r="G12" s="6">
        <v>6720</v>
      </c>
      <c r="H12" s="6">
        <v>559</v>
      </c>
      <c r="I12" s="6">
        <v>1510</v>
      </c>
    </row>
    <row r="13" spans="2:9" ht="13.5" customHeight="1">
      <c r="B13">
        <v>2020</v>
      </c>
      <c r="C13">
        <v>7300</v>
      </c>
      <c r="D13">
        <v>15000</v>
      </c>
      <c r="E13">
        <v>24200</v>
      </c>
      <c r="F13" s="6">
        <v>411</v>
      </c>
      <c r="G13" s="6">
        <v>1790</v>
      </c>
      <c r="H13" s="6">
        <v>1240</v>
      </c>
      <c r="I13" s="6">
        <v>3300</v>
      </c>
    </row>
    <row r="14" spans="2:9" ht="13.5" customHeight="1">
      <c r="B14">
        <v>1480</v>
      </c>
      <c r="C14">
        <v>5120</v>
      </c>
      <c r="D14">
        <v>11600</v>
      </c>
      <c r="E14">
        <v>20600</v>
      </c>
      <c r="F14" s="6">
        <v>535</v>
      </c>
      <c r="G14" s="6">
        <v>2020</v>
      </c>
      <c r="H14" s="6">
        <f t="shared" ref="H14:H23" si="0">H4/I4</f>
        <v>0.42349137931034481</v>
      </c>
      <c r="I14" s="6"/>
    </row>
    <row r="15" spans="2:9" ht="13.5" customHeight="1">
      <c r="B15">
        <f t="shared" ref="B15:B25" si="1">B4/C4</f>
        <v>0.58898305084745761</v>
      </c>
      <c r="D15">
        <v>5960</v>
      </c>
      <c r="E15">
        <v>13900</v>
      </c>
      <c r="F15" s="6">
        <v>1720</v>
      </c>
      <c r="G15" s="6">
        <v>4030</v>
      </c>
      <c r="H15" s="6">
        <f t="shared" si="0"/>
        <v>0.4571045576407507</v>
      </c>
      <c r="I15" s="6"/>
    </row>
    <row r="16" spans="2:9" ht="13.5" customHeight="1">
      <c r="B16">
        <f t="shared" si="1"/>
        <v>0.7182608695652174</v>
      </c>
      <c r="D16">
        <v>7320</v>
      </c>
      <c r="E16">
        <v>15400</v>
      </c>
      <c r="F16" s="6">
        <v>1470</v>
      </c>
      <c r="G16" s="6">
        <v>4150</v>
      </c>
      <c r="H16" s="6">
        <f t="shared" si="0"/>
        <v>0.96363636363636362</v>
      </c>
      <c r="I16" s="6"/>
    </row>
    <row r="17" spans="2:8" ht="13.5" customHeight="1">
      <c r="B17">
        <f t="shared" si="1"/>
        <v>0.71662763466042156</v>
      </c>
      <c r="D17">
        <v>12200</v>
      </c>
      <c r="E17">
        <v>21400</v>
      </c>
      <c r="H17">
        <f t="shared" si="0"/>
        <v>0.31213872832369943</v>
      </c>
    </row>
    <row r="18" spans="2:8" ht="13.5" customHeight="1">
      <c r="B18">
        <f t="shared" si="1"/>
        <v>0.59330985915492962</v>
      </c>
      <c r="D18">
        <f t="shared" ref="D18:D31" si="2">D4/E4</f>
        <v>0.52410901467505244</v>
      </c>
      <c r="F18">
        <f t="shared" ref="F18:F30" si="3">F4/G4</f>
        <v>0.14545454545454545</v>
      </c>
      <c r="H18">
        <f t="shared" si="0"/>
        <v>0.20993227990970656</v>
      </c>
    </row>
    <row r="19" spans="2:8" ht="13.5" customHeight="1">
      <c r="B19">
        <f t="shared" si="1"/>
        <v>0.63842662632375191</v>
      </c>
      <c r="D19">
        <f t="shared" si="2"/>
        <v>0.65694282380396729</v>
      </c>
      <c r="F19">
        <f t="shared" si="3"/>
        <v>0.23639455782312926</v>
      </c>
      <c r="H19">
        <f t="shared" si="0"/>
        <v>0.31420765027322406</v>
      </c>
    </row>
    <row r="20" spans="2:8" ht="13.5" customHeight="1">
      <c r="B20">
        <f t="shared" si="1"/>
        <v>0.56613756613756616</v>
      </c>
      <c r="D20">
        <f t="shared" si="2"/>
        <v>0.49716981132075472</v>
      </c>
      <c r="F20">
        <f t="shared" si="3"/>
        <v>0.91649269311064718</v>
      </c>
      <c r="H20">
        <f t="shared" si="0"/>
        <v>0.3398496240601504</v>
      </c>
    </row>
    <row r="21" spans="2:8" ht="13.5" customHeight="1">
      <c r="B21">
        <f t="shared" si="1"/>
        <v>0.37546296296296294</v>
      </c>
      <c r="D21">
        <f t="shared" si="2"/>
        <v>0.75967413441955189</v>
      </c>
      <c r="F21">
        <f t="shared" si="3"/>
        <v>0.65697091273821462</v>
      </c>
      <c r="H21">
        <f t="shared" si="0"/>
        <v>0.33105263157894738</v>
      </c>
    </row>
    <row r="22" spans="2:8" ht="13.5" customHeight="1">
      <c r="B22">
        <f t="shared" si="1"/>
        <v>0.30672268907563027</v>
      </c>
      <c r="D22">
        <f t="shared" si="2"/>
        <v>0.64431486880466471</v>
      </c>
      <c r="F22">
        <f t="shared" si="3"/>
        <v>0.68037383177570099</v>
      </c>
      <c r="H22">
        <f t="shared" si="0"/>
        <v>0.37019867549668872</v>
      </c>
    </row>
    <row r="23" spans="2:8" ht="13.5" customHeight="1">
      <c r="B23">
        <f t="shared" si="1"/>
        <v>0.19971671388101983</v>
      </c>
      <c r="D23">
        <f t="shared" si="2"/>
        <v>0.35671641791044778</v>
      </c>
      <c r="F23">
        <f t="shared" si="3"/>
        <v>0.34497041420118341</v>
      </c>
      <c r="H23">
        <f t="shared" si="0"/>
        <v>0.37575757575757573</v>
      </c>
    </row>
    <row r="24" spans="2:8" ht="13.5" customHeight="1">
      <c r="B24">
        <f t="shared" si="1"/>
        <v>0.27671232876712326</v>
      </c>
      <c r="D24">
        <f t="shared" si="2"/>
        <v>0.61433447098976113</v>
      </c>
      <c r="F24">
        <f t="shared" si="3"/>
        <v>0.60961538461538467</v>
      </c>
    </row>
    <row r="25" spans="2:8" ht="13.5" customHeight="1">
      <c r="B25">
        <f t="shared" si="1"/>
        <v>0.2890625</v>
      </c>
      <c r="D25">
        <f t="shared" si="2"/>
        <v>0.54625550660792954</v>
      </c>
      <c r="F25">
        <f t="shared" si="3"/>
        <v>0.61406025824964128</v>
      </c>
      <c r="H25">
        <f>AVERAGE(H14:H23)</f>
        <v>0.40973694659874516</v>
      </c>
    </row>
    <row r="26" spans="2:8" ht="13.5" customHeight="1">
      <c r="D26">
        <f t="shared" si="2"/>
        <v>0.65682656826568264</v>
      </c>
      <c r="F26">
        <f t="shared" si="3"/>
        <v>0.58184523809523814</v>
      </c>
    </row>
    <row r="27" spans="2:8" ht="13.5" customHeight="1">
      <c r="B27">
        <f>AVERAGE(B15:B25)</f>
        <v>0.47903843648873462</v>
      </c>
      <c r="D27">
        <f t="shared" si="2"/>
        <v>0.6198347107438017</v>
      </c>
      <c r="F27">
        <f t="shared" si="3"/>
        <v>0.22960893854748604</v>
      </c>
    </row>
    <row r="28" spans="2:8" ht="13.5" customHeight="1">
      <c r="D28">
        <f t="shared" si="2"/>
        <v>0.56310679611650483</v>
      </c>
      <c r="F28">
        <f t="shared" si="3"/>
        <v>0.26485148514851486</v>
      </c>
    </row>
    <row r="29" spans="2:8" ht="13.5" customHeight="1">
      <c r="D29">
        <f t="shared" si="2"/>
        <v>0.4287769784172662</v>
      </c>
      <c r="F29">
        <f t="shared" si="3"/>
        <v>0.42679900744416871</v>
      </c>
    </row>
    <row r="30" spans="2:8" ht="13.5" customHeight="1">
      <c r="D30">
        <f t="shared" si="2"/>
        <v>0.47532467532467532</v>
      </c>
      <c r="F30">
        <f t="shared" si="3"/>
        <v>0.35421686746987951</v>
      </c>
    </row>
    <row r="31" spans="2:8" ht="13.5" customHeight="1">
      <c r="D31">
        <f t="shared" si="2"/>
        <v>0.57009345794392519</v>
      </c>
    </row>
    <row r="32" spans="2:8" ht="13.5" customHeight="1">
      <c r="F32">
        <f>AVERAGE(F18:F30)</f>
        <v>0.46628108728259487</v>
      </c>
    </row>
    <row r="33" spans="2:10" ht="13.5" customHeight="1">
      <c r="D33">
        <f>AVERAGE(D18:D31)</f>
        <v>0.56524858823885604</v>
      </c>
    </row>
    <row r="34" spans="2:10" ht="13.5" customHeight="1"/>
    <row r="35" spans="2:10" ht="13.5" customHeight="1">
      <c r="B35" t="s">
        <v>32</v>
      </c>
      <c r="C35" t="s">
        <v>33</v>
      </c>
      <c r="D35" t="s">
        <v>34</v>
      </c>
    </row>
    <row r="36" spans="2:10" ht="13.5" customHeight="1">
      <c r="B36" t="s">
        <v>31</v>
      </c>
      <c r="C36" t="s">
        <v>35</v>
      </c>
      <c r="D36">
        <f>F32/F32</f>
        <v>1</v>
      </c>
      <c r="E36">
        <f>AVERAGE(F18:F30)</f>
        <v>0.46628108728259487</v>
      </c>
      <c r="G36">
        <f>STDEV(F18:F30)</f>
        <v>0.22763747865866948</v>
      </c>
      <c r="H36">
        <f>SQRT(13)</f>
        <v>3.6055512754639891</v>
      </c>
      <c r="I36" s="6">
        <f>G36/H36/E36</f>
        <v>0.13540175392493745</v>
      </c>
    </row>
    <row r="37" spans="2:10" ht="13.5" customHeight="1">
      <c r="B37" s="11"/>
      <c r="C37" s="11" t="s">
        <v>36</v>
      </c>
      <c r="D37">
        <f>H25/F32</f>
        <v>0.8787337890683512</v>
      </c>
      <c r="G37">
        <f>STDEV(H14:H23)</f>
        <v>0.20591366434976752</v>
      </c>
      <c r="H37">
        <f>SQRT(10)</f>
        <v>3.1622776601683795</v>
      </c>
      <c r="I37" s="6">
        <f>G37/H37/E36</f>
        <v>0.1396488509734557</v>
      </c>
    </row>
    <row r="38" spans="2:10" ht="13.5" customHeight="1"/>
    <row r="39" spans="2:10" ht="13.5" customHeight="1">
      <c r="B39" s="11" t="s">
        <v>15</v>
      </c>
      <c r="C39" s="11" t="s">
        <v>35</v>
      </c>
      <c r="D39">
        <f>B27/F32</f>
        <v>1.0273597826591838</v>
      </c>
      <c r="G39">
        <f>STDEV(B15:B25)</f>
        <v>0.19164565213897333</v>
      </c>
      <c r="H39">
        <f>SQRT(11)</f>
        <v>3.3166247903553998</v>
      </c>
      <c r="I39" s="6">
        <f>G39/H39/E36</f>
        <v>0.12392383014214765</v>
      </c>
      <c r="J39">
        <f>D39+I39</f>
        <v>1.1512836128013315</v>
      </c>
    </row>
    <row r="40" spans="2:10" ht="13.5" customHeight="1">
      <c r="B40" s="11"/>
      <c r="C40" s="11" t="s">
        <v>36</v>
      </c>
      <c r="D40">
        <f>D33/F32</f>
        <v>1.2122485849319486</v>
      </c>
      <c r="G40">
        <f>STDEV(D18:D31)</f>
        <v>0.10493538512812324</v>
      </c>
      <c r="H40">
        <f>SQRT(14)</f>
        <v>3.7416573867739413</v>
      </c>
      <c r="I40" s="6">
        <f>G40/H40/E36</f>
        <v>6.0146469832913649E-2</v>
      </c>
      <c r="J40">
        <f>D40-I40</f>
        <v>1.1521021150990349</v>
      </c>
    </row>
    <row r="41" spans="2:10" ht="13.5" customHeight="1"/>
    <row r="42" spans="2:10" ht="13.5" customHeight="1">
      <c r="J42">
        <f>TTEST(B15:B25,D18:D31,2,3)</f>
        <v>0.19996913877817793</v>
      </c>
    </row>
    <row r="43" spans="2:10" ht="13.5" customHeight="1"/>
    <row r="44" spans="2:10" ht="13.5" customHeight="1"/>
    <row r="45" spans="2:10" ht="13.5" customHeight="1"/>
    <row r="46" spans="2:10" ht="13.5" customHeight="1"/>
    <row r="47" spans="2:10" ht="13.5" customHeight="1"/>
    <row r="48" spans="2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D139" sqref="D139:D151"/>
    </sheetView>
  </sheetViews>
  <sheetFormatPr baseColWidth="10" defaultColWidth="14.5" defaultRowHeight="15" customHeight="1" x14ac:dyDescent="0"/>
  <cols>
    <col min="1" max="26" width="10.6640625" customWidth="1"/>
  </cols>
  <sheetData>
    <row r="1" spans="1:10" ht="13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3.5" customHeight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10</v>
      </c>
      <c r="J2" t="s">
        <v>11</v>
      </c>
    </row>
    <row r="3" spans="1:10" ht="13.5" customHeight="1">
      <c r="A3" t="s">
        <v>12</v>
      </c>
      <c r="B3">
        <v>700</v>
      </c>
      <c r="C3">
        <v>27</v>
      </c>
      <c r="D3">
        <v>153</v>
      </c>
      <c r="E3">
        <v>6240</v>
      </c>
      <c r="F3">
        <v>278</v>
      </c>
      <c r="G3">
        <v>21.9</v>
      </c>
      <c r="H3" t="s">
        <v>3</v>
      </c>
      <c r="I3" t="s">
        <v>10</v>
      </c>
      <c r="J3" t="s">
        <v>11</v>
      </c>
    </row>
    <row r="4" spans="1:10" ht="13.5" customHeight="1">
      <c r="A4" t="s">
        <v>12</v>
      </c>
      <c r="B4">
        <v>800</v>
      </c>
      <c r="C4">
        <v>28</v>
      </c>
      <c r="D4">
        <v>463</v>
      </c>
      <c r="E4">
        <v>1130</v>
      </c>
      <c r="F4">
        <v>278</v>
      </c>
      <c r="G4">
        <v>2.42</v>
      </c>
      <c r="H4" t="s">
        <v>3</v>
      </c>
      <c r="I4" t="s">
        <v>10</v>
      </c>
      <c r="J4" t="s">
        <v>11</v>
      </c>
    </row>
    <row r="5" spans="1:10" ht="13.5" customHeight="1">
      <c r="A5" t="s">
        <v>12</v>
      </c>
      <c r="B5">
        <v>700</v>
      </c>
      <c r="C5">
        <v>29</v>
      </c>
      <c r="D5">
        <v>255</v>
      </c>
      <c r="E5">
        <v>4800</v>
      </c>
      <c r="F5">
        <v>226</v>
      </c>
      <c r="G5">
        <v>20.100000000000001</v>
      </c>
      <c r="H5" t="s">
        <v>3</v>
      </c>
      <c r="I5" t="s">
        <v>10</v>
      </c>
      <c r="J5" t="s">
        <v>11</v>
      </c>
    </row>
    <row r="6" spans="1:10" ht="13.5" customHeight="1">
      <c r="A6" t="s">
        <v>12</v>
      </c>
      <c r="B6">
        <v>800</v>
      </c>
      <c r="C6">
        <v>30</v>
      </c>
      <c r="D6">
        <v>369</v>
      </c>
      <c r="E6">
        <v>867</v>
      </c>
      <c r="F6">
        <v>226</v>
      </c>
      <c r="G6">
        <v>2.2000000000000002</v>
      </c>
      <c r="H6" t="s">
        <v>3</v>
      </c>
      <c r="I6" t="s">
        <v>10</v>
      </c>
      <c r="J6" t="s">
        <v>11</v>
      </c>
    </row>
    <row r="7" spans="1:10" ht="13.5" customHeight="1">
      <c r="A7" t="s">
        <v>12</v>
      </c>
      <c r="B7">
        <v>700</v>
      </c>
      <c r="C7">
        <v>31</v>
      </c>
      <c r="D7">
        <v>159</v>
      </c>
      <c r="E7">
        <v>5070</v>
      </c>
      <c r="F7">
        <v>241</v>
      </c>
      <c r="G7">
        <v>20.399999999999999</v>
      </c>
      <c r="H7" t="s">
        <v>3</v>
      </c>
      <c r="I7" t="s">
        <v>10</v>
      </c>
      <c r="J7" t="s">
        <v>11</v>
      </c>
    </row>
    <row r="8" spans="1:10" ht="13.5" customHeight="1">
      <c r="A8" t="s">
        <v>12</v>
      </c>
      <c r="B8">
        <v>800</v>
      </c>
      <c r="C8">
        <v>32</v>
      </c>
      <c r="D8">
        <v>233</v>
      </c>
      <c r="E8">
        <v>743</v>
      </c>
      <c r="F8">
        <v>241</v>
      </c>
      <c r="G8">
        <v>2.11</v>
      </c>
      <c r="H8" t="s">
        <v>3</v>
      </c>
      <c r="I8" t="s">
        <v>10</v>
      </c>
      <c r="J8" t="s">
        <v>11</v>
      </c>
    </row>
    <row r="9" spans="1:10" ht="13.5" customHeight="1">
      <c r="A9" t="s">
        <v>12</v>
      </c>
      <c r="B9">
        <v>700</v>
      </c>
      <c r="C9">
        <v>35</v>
      </c>
      <c r="D9">
        <v>505</v>
      </c>
      <c r="E9">
        <v>6450</v>
      </c>
      <c r="F9">
        <v>286</v>
      </c>
      <c r="G9">
        <v>20.8</v>
      </c>
      <c r="H9" t="s">
        <v>3</v>
      </c>
      <c r="I9" t="s">
        <v>10</v>
      </c>
      <c r="J9" t="s">
        <v>11</v>
      </c>
    </row>
    <row r="10" spans="1:10" ht="13.5" customHeight="1">
      <c r="A10" t="s">
        <v>12</v>
      </c>
      <c r="B10">
        <v>800</v>
      </c>
      <c r="C10">
        <v>36</v>
      </c>
      <c r="D10">
        <v>217</v>
      </c>
      <c r="E10">
        <v>794</v>
      </c>
      <c r="F10">
        <v>286</v>
      </c>
      <c r="G10">
        <v>2.02</v>
      </c>
      <c r="H10" t="s">
        <v>3</v>
      </c>
      <c r="I10" t="s">
        <v>10</v>
      </c>
      <c r="J10" t="s">
        <v>11</v>
      </c>
    </row>
    <row r="11" spans="1:10" ht="13.5" customHeight="1">
      <c r="A11" t="s">
        <v>12</v>
      </c>
      <c r="B11">
        <v>700</v>
      </c>
      <c r="C11">
        <v>37</v>
      </c>
      <c r="D11">
        <v>300</v>
      </c>
      <c r="E11">
        <v>5950</v>
      </c>
      <c r="F11">
        <v>280</v>
      </c>
      <c r="G11">
        <v>20.2</v>
      </c>
      <c r="H11" t="s">
        <v>3</v>
      </c>
      <c r="I11" t="s">
        <v>10</v>
      </c>
      <c r="J11" t="s">
        <v>11</v>
      </c>
    </row>
    <row r="12" spans="1:10" ht="13.5" customHeight="1">
      <c r="A12" t="s">
        <v>12</v>
      </c>
      <c r="B12">
        <v>800</v>
      </c>
      <c r="C12">
        <v>38</v>
      </c>
      <c r="D12">
        <v>182</v>
      </c>
      <c r="E12">
        <v>735</v>
      </c>
      <c r="F12">
        <v>280</v>
      </c>
      <c r="G12">
        <v>1.97</v>
      </c>
      <c r="H12" t="s">
        <v>3</v>
      </c>
      <c r="I12" t="s">
        <v>10</v>
      </c>
      <c r="J12" t="s">
        <v>11</v>
      </c>
    </row>
    <row r="13" spans="1:10" ht="13.5" customHeight="1">
      <c r="A13" t="s">
        <v>12</v>
      </c>
      <c r="B13">
        <v>700</v>
      </c>
      <c r="C13">
        <v>39</v>
      </c>
      <c r="D13">
        <v>443</v>
      </c>
      <c r="E13">
        <v>6580</v>
      </c>
      <c r="F13">
        <v>308</v>
      </c>
      <c r="G13">
        <v>19.899999999999999</v>
      </c>
      <c r="H13" t="s">
        <v>3</v>
      </c>
      <c r="I13" t="s">
        <v>10</v>
      </c>
      <c r="J13" t="s">
        <v>11</v>
      </c>
    </row>
    <row r="14" spans="1:10" ht="13.5" customHeight="1">
      <c r="A14" t="s">
        <v>12</v>
      </c>
      <c r="B14">
        <v>800</v>
      </c>
      <c r="C14">
        <v>40</v>
      </c>
      <c r="D14">
        <v>243</v>
      </c>
      <c r="E14">
        <v>882</v>
      </c>
      <c r="F14">
        <v>308</v>
      </c>
      <c r="G14">
        <v>2.08</v>
      </c>
      <c r="H14" t="s">
        <v>3</v>
      </c>
      <c r="I14" t="s">
        <v>10</v>
      </c>
      <c r="J14" t="s">
        <v>11</v>
      </c>
    </row>
    <row r="15" spans="1:10" ht="13.5" customHeight="1">
      <c r="A15" t="s">
        <v>12</v>
      </c>
      <c r="B15">
        <v>700</v>
      </c>
      <c r="C15">
        <v>41</v>
      </c>
      <c r="D15">
        <v>349</v>
      </c>
      <c r="E15">
        <v>5920</v>
      </c>
      <c r="F15">
        <v>286</v>
      </c>
      <c r="G15">
        <v>19.5</v>
      </c>
      <c r="H15" t="s">
        <v>3</v>
      </c>
      <c r="I15" t="s">
        <v>10</v>
      </c>
      <c r="J15" t="s">
        <v>11</v>
      </c>
    </row>
    <row r="16" spans="1:10" ht="13.5" customHeight="1">
      <c r="A16" t="s">
        <v>12</v>
      </c>
      <c r="B16">
        <v>800</v>
      </c>
      <c r="C16">
        <v>42</v>
      </c>
      <c r="D16">
        <v>453</v>
      </c>
      <c r="E16">
        <v>1100</v>
      </c>
      <c r="F16">
        <v>286</v>
      </c>
      <c r="G16">
        <v>2.2799999999999998</v>
      </c>
      <c r="H16" t="s">
        <v>3</v>
      </c>
      <c r="I16" t="s">
        <v>10</v>
      </c>
      <c r="J16" t="s">
        <v>11</v>
      </c>
    </row>
    <row r="17" spans="1:13" ht="13.5" customHeight="1">
      <c r="A17" t="s">
        <v>12</v>
      </c>
      <c r="B17">
        <v>700</v>
      </c>
      <c r="C17">
        <v>43</v>
      </c>
      <c r="D17">
        <v>269</v>
      </c>
      <c r="E17">
        <v>5630</v>
      </c>
      <c r="F17">
        <v>270</v>
      </c>
      <c r="G17">
        <v>19.899999999999999</v>
      </c>
      <c r="H17" t="s">
        <v>3</v>
      </c>
      <c r="I17" t="s">
        <v>10</v>
      </c>
      <c r="J17" t="s">
        <v>11</v>
      </c>
    </row>
    <row r="18" spans="1:13" ht="13.5" customHeight="1">
      <c r="A18" t="s">
        <v>12</v>
      </c>
      <c r="B18">
        <v>800</v>
      </c>
      <c r="C18">
        <v>44</v>
      </c>
      <c r="D18">
        <v>835</v>
      </c>
      <c r="E18">
        <v>1540</v>
      </c>
      <c r="F18">
        <v>270</v>
      </c>
      <c r="G18">
        <v>2.63</v>
      </c>
      <c r="H18" t="s">
        <v>3</v>
      </c>
      <c r="I18" t="s">
        <v>10</v>
      </c>
      <c r="J18" t="s">
        <v>11</v>
      </c>
    </row>
    <row r="19" spans="1:13" ht="13.5" customHeight="1">
      <c r="A19" t="s">
        <v>12</v>
      </c>
      <c r="B19">
        <v>700</v>
      </c>
      <c r="C19">
        <v>45</v>
      </c>
      <c r="D19">
        <v>304</v>
      </c>
      <c r="E19">
        <v>5610</v>
      </c>
      <c r="F19">
        <v>274</v>
      </c>
      <c r="G19">
        <v>19.399999999999999</v>
      </c>
      <c r="H19" t="s">
        <v>3</v>
      </c>
      <c r="I19" t="s">
        <v>10</v>
      </c>
      <c r="J19" t="s">
        <v>11</v>
      </c>
    </row>
    <row r="20" spans="1:13" ht="13.5" customHeight="1">
      <c r="A20" t="s">
        <v>12</v>
      </c>
      <c r="B20">
        <v>800</v>
      </c>
      <c r="C20">
        <v>46</v>
      </c>
      <c r="D20">
        <v>655</v>
      </c>
      <c r="E20">
        <v>1330</v>
      </c>
      <c r="F20">
        <v>274</v>
      </c>
      <c r="G20">
        <v>2.4500000000000002</v>
      </c>
      <c r="H20" t="s">
        <v>3</v>
      </c>
      <c r="I20" t="s">
        <v>10</v>
      </c>
      <c r="J20" t="s">
        <v>11</v>
      </c>
    </row>
    <row r="21" spans="1:13" ht="13.5" customHeight="1">
      <c r="A21" t="s">
        <v>12</v>
      </c>
      <c r="B21">
        <v>700</v>
      </c>
      <c r="C21">
        <v>47</v>
      </c>
      <c r="D21">
        <v>351</v>
      </c>
      <c r="E21">
        <v>4680</v>
      </c>
      <c r="F21">
        <v>224</v>
      </c>
      <c r="G21">
        <v>19.3</v>
      </c>
      <c r="H21" t="s">
        <v>3</v>
      </c>
      <c r="I21" t="s">
        <v>10</v>
      </c>
      <c r="J21" t="s">
        <v>11</v>
      </c>
    </row>
    <row r="22" spans="1:13" ht="13.5" customHeight="1">
      <c r="A22" t="s">
        <v>12</v>
      </c>
      <c r="B22">
        <v>800</v>
      </c>
      <c r="C22">
        <v>48</v>
      </c>
      <c r="D22">
        <v>535</v>
      </c>
      <c r="E22">
        <v>1070</v>
      </c>
      <c r="F22">
        <v>224</v>
      </c>
      <c r="G22">
        <v>2.38</v>
      </c>
      <c r="H22" t="s">
        <v>3</v>
      </c>
      <c r="I22" t="s">
        <v>10</v>
      </c>
      <c r="J22" t="s">
        <v>11</v>
      </c>
    </row>
    <row r="23" spans="1:13" ht="13.5" customHeight="1">
      <c r="A23" t="s">
        <v>12</v>
      </c>
      <c r="B23">
        <v>700</v>
      </c>
      <c r="C23">
        <v>49</v>
      </c>
      <c r="D23">
        <v>384</v>
      </c>
      <c r="E23">
        <v>5700</v>
      </c>
      <c r="F23">
        <v>268</v>
      </c>
      <c r="G23">
        <v>19.8</v>
      </c>
      <c r="H23" t="s">
        <v>3</v>
      </c>
      <c r="I23" t="s">
        <v>10</v>
      </c>
      <c r="J23" t="s">
        <v>11</v>
      </c>
    </row>
    <row r="24" spans="1:13" ht="13.5" customHeight="1">
      <c r="A24" t="s">
        <v>12</v>
      </c>
      <c r="B24">
        <v>800</v>
      </c>
      <c r="C24">
        <v>50</v>
      </c>
      <c r="D24">
        <v>592</v>
      </c>
      <c r="E24">
        <v>1230</v>
      </c>
      <c r="F24">
        <v>268</v>
      </c>
      <c r="G24">
        <v>2.38</v>
      </c>
      <c r="H24" t="s">
        <v>3</v>
      </c>
      <c r="I24" t="s">
        <v>10</v>
      </c>
      <c r="J24" t="s">
        <v>11</v>
      </c>
    </row>
    <row r="25" spans="1:13" ht="13.5" customHeight="1">
      <c r="A25" t="s">
        <v>12</v>
      </c>
      <c r="B25">
        <v>700</v>
      </c>
      <c r="C25">
        <v>51</v>
      </c>
      <c r="D25">
        <v>356</v>
      </c>
      <c r="E25">
        <v>8090</v>
      </c>
      <c r="F25">
        <v>374</v>
      </c>
      <c r="G25">
        <v>20.7</v>
      </c>
      <c r="H25" t="s">
        <v>3</v>
      </c>
      <c r="I25" t="s">
        <v>10</v>
      </c>
      <c r="J25" t="s">
        <v>11</v>
      </c>
    </row>
    <row r="26" spans="1:13" ht="13.5" customHeight="1">
      <c r="A26" t="s">
        <v>12</v>
      </c>
      <c r="B26">
        <v>800</v>
      </c>
      <c r="C26">
        <v>52</v>
      </c>
      <c r="D26">
        <v>1070</v>
      </c>
      <c r="E26">
        <v>1940</v>
      </c>
      <c r="F26">
        <v>374</v>
      </c>
      <c r="G26">
        <v>2.34</v>
      </c>
      <c r="H26" t="s">
        <v>3</v>
      </c>
      <c r="I26" t="s">
        <v>10</v>
      </c>
      <c r="J26" t="s">
        <v>11</v>
      </c>
    </row>
    <row r="27" spans="1:13" ht="13.5" customHeight="1"/>
    <row r="28" spans="1:13" ht="13.5" customHeight="1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</row>
    <row r="29" spans="1:13" ht="13.5" customHeight="1">
      <c r="A29" t="s">
        <v>13</v>
      </c>
      <c r="B29">
        <v>800</v>
      </c>
      <c r="C29">
        <v>14</v>
      </c>
      <c r="D29" s="1">
        <v>697</v>
      </c>
      <c r="E29" s="1">
        <v>1210</v>
      </c>
      <c r="F29" s="1">
        <v>240</v>
      </c>
      <c r="G29" s="1">
        <v>2.13</v>
      </c>
      <c r="H29" s="1" t="s">
        <v>3</v>
      </c>
      <c r="I29" s="1" t="s">
        <v>14</v>
      </c>
      <c r="J29" s="1" t="s">
        <v>11</v>
      </c>
      <c r="K29" s="2">
        <v>1746</v>
      </c>
      <c r="L29" s="3" t="s">
        <v>15</v>
      </c>
      <c r="M29" s="3" t="s">
        <v>16</v>
      </c>
    </row>
    <row r="30" spans="1:13" ht="13.5" customHeight="1">
      <c r="A30" t="s">
        <v>13</v>
      </c>
      <c r="B30">
        <v>800</v>
      </c>
      <c r="C30">
        <v>16</v>
      </c>
      <c r="D30" s="1">
        <v>1610</v>
      </c>
      <c r="E30" s="1">
        <v>2140</v>
      </c>
      <c r="F30" s="1">
        <v>220</v>
      </c>
      <c r="G30" s="1">
        <v>2.4300000000000002</v>
      </c>
      <c r="H30" s="1" t="s">
        <v>3</v>
      </c>
      <c r="I30" s="1" t="s">
        <v>14</v>
      </c>
      <c r="J30" s="1" t="s">
        <v>11</v>
      </c>
      <c r="K30" s="2">
        <v>1761</v>
      </c>
      <c r="L30" s="3" t="s">
        <v>15</v>
      </c>
      <c r="M30" s="3" t="s">
        <v>16</v>
      </c>
    </row>
    <row r="31" spans="1:13" ht="13.5" customHeight="1">
      <c r="A31" t="s">
        <v>13</v>
      </c>
      <c r="B31">
        <v>800</v>
      </c>
      <c r="C31">
        <v>20</v>
      </c>
      <c r="D31" s="1">
        <v>2750</v>
      </c>
      <c r="E31" s="1">
        <v>3410</v>
      </c>
      <c r="F31" s="1">
        <v>220</v>
      </c>
      <c r="G31" s="1">
        <v>2.99</v>
      </c>
      <c r="H31" s="1" t="s">
        <v>3</v>
      </c>
      <c r="I31" s="1" t="s">
        <v>14</v>
      </c>
      <c r="J31" s="1" t="s">
        <v>11</v>
      </c>
      <c r="K31" s="2">
        <v>1762</v>
      </c>
      <c r="L31" s="3" t="s">
        <v>15</v>
      </c>
      <c r="M31" s="3" t="s">
        <v>16</v>
      </c>
    </row>
    <row r="32" spans="1:13" ht="13.5" customHeight="1">
      <c r="A32" t="s">
        <v>13</v>
      </c>
      <c r="B32">
        <v>800</v>
      </c>
      <c r="C32">
        <v>22</v>
      </c>
      <c r="D32" s="1">
        <v>2450</v>
      </c>
      <c r="E32" s="1">
        <v>3110</v>
      </c>
      <c r="F32" s="1">
        <v>220</v>
      </c>
      <c r="G32" s="1">
        <v>2.98</v>
      </c>
      <c r="H32" s="1" t="s">
        <v>3</v>
      </c>
      <c r="I32" s="1" t="s">
        <v>14</v>
      </c>
      <c r="J32" s="1" t="s">
        <v>11</v>
      </c>
      <c r="K32" s="2">
        <v>1771</v>
      </c>
      <c r="L32" s="3" t="s">
        <v>15</v>
      </c>
      <c r="M32" s="3" t="s">
        <v>16</v>
      </c>
    </row>
    <row r="33" spans="1:13" ht="13.5" customHeight="1">
      <c r="A33" t="s">
        <v>13</v>
      </c>
      <c r="B33">
        <v>800</v>
      </c>
      <c r="C33">
        <v>24</v>
      </c>
      <c r="D33" s="1">
        <v>2480</v>
      </c>
      <c r="E33" s="1">
        <v>3300</v>
      </c>
      <c r="F33" s="1">
        <v>230</v>
      </c>
      <c r="G33" s="1">
        <v>3.56</v>
      </c>
      <c r="H33" s="1" t="s">
        <v>3</v>
      </c>
      <c r="I33" s="1" t="s">
        <v>14</v>
      </c>
      <c r="J33" s="1" t="s">
        <v>11</v>
      </c>
      <c r="K33" s="2">
        <v>1772</v>
      </c>
      <c r="L33" s="3" t="s">
        <v>15</v>
      </c>
      <c r="M33" s="3" t="s">
        <v>16</v>
      </c>
    </row>
    <row r="34" spans="1:13" ht="13.5" customHeight="1">
      <c r="A34" t="s">
        <v>13</v>
      </c>
      <c r="B34">
        <v>800</v>
      </c>
      <c r="C34">
        <v>26</v>
      </c>
      <c r="D34" s="1">
        <v>1690</v>
      </c>
      <c r="E34" s="1">
        <v>2230</v>
      </c>
      <c r="F34" s="1">
        <v>198</v>
      </c>
      <c r="G34" s="1">
        <v>2.69</v>
      </c>
      <c r="H34" s="1" t="s">
        <v>3</v>
      </c>
      <c r="I34" s="1" t="s">
        <v>14</v>
      </c>
      <c r="J34" s="1" t="s">
        <v>11</v>
      </c>
      <c r="K34" s="2">
        <v>1773</v>
      </c>
      <c r="L34" s="3" t="s">
        <v>15</v>
      </c>
      <c r="M34" s="3" t="s">
        <v>16</v>
      </c>
    </row>
    <row r="35" spans="1:13" ht="13.5" customHeight="1">
      <c r="A35" t="s">
        <v>13</v>
      </c>
      <c r="B35">
        <v>800</v>
      </c>
      <c r="C35">
        <v>30</v>
      </c>
      <c r="D35">
        <v>2950</v>
      </c>
      <c r="E35">
        <v>3710</v>
      </c>
      <c r="F35">
        <v>198</v>
      </c>
      <c r="G35">
        <v>3.87</v>
      </c>
      <c r="H35" t="s">
        <v>3</v>
      </c>
      <c r="I35" t="s">
        <v>14</v>
      </c>
      <c r="J35" t="s">
        <v>11</v>
      </c>
      <c r="K35" s="4">
        <v>1754</v>
      </c>
      <c r="L35" s="5" t="s">
        <v>15</v>
      </c>
      <c r="M35" s="5" t="s">
        <v>17</v>
      </c>
    </row>
    <row r="36" spans="1:13" ht="13.5" customHeight="1">
      <c r="A36" t="s">
        <v>13</v>
      </c>
      <c r="B36">
        <v>800</v>
      </c>
      <c r="C36">
        <v>32</v>
      </c>
      <c r="D36">
        <v>1780</v>
      </c>
      <c r="E36">
        <v>2420</v>
      </c>
      <c r="F36">
        <v>192</v>
      </c>
      <c r="G36">
        <v>3.36</v>
      </c>
      <c r="H36" t="s">
        <v>3</v>
      </c>
      <c r="I36" t="s">
        <v>14</v>
      </c>
      <c r="J36" t="s">
        <v>11</v>
      </c>
      <c r="K36" s="4">
        <v>1755</v>
      </c>
      <c r="L36" s="5" t="s">
        <v>15</v>
      </c>
      <c r="M36" s="5" t="s">
        <v>17</v>
      </c>
    </row>
    <row r="37" spans="1:13" ht="13.5" customHeight="1">
      <c r="A37" t="s">
        <v>13</v>
      </c>
      <c r="B37">
        <v>800</v>
      </c>
      <c r="C37">
        <v>36</v>
      </c>
      <c r="D37">
        <v>2260</v>
      </c>
      <c r="E37">
        <v>2920</v>
      </c>
      <c r="F37">
        <v>192</v>
      </c>
      <c r="G37">
        <v>3.41</v>
      </c>
      <c r="H37" t="s">
        <v>3</v>
      </c>
      <c r="I37" t="s">
        <v>14</v>
      </c>
      <c r="J37" t="s">
        <v>11</v>
      </c>
      <c r="K37" s="4">
        <v>1757</v>
      </c>
      <c r="L37" s="5" t="s">
        <v>15</v>
      </c>
      <c r="M37" s="5" t="s">
        <v>17</v>
      </c>
    </row>
    <row r="38" spans="1:13" ht="13.5" customHeight="1">
      <c r="A38" t="s">
        <v>13</v>
      </c>
      <c r="B38">
        <v>800</v>
      </c>
      <c r="C38">
        <v>40</v>
      </c>
      <c r="D38">
        <v>2290</v>
      </c>
      <c r="E38">
        <v>2980</v>
      </c>
      <c r="F38">
        <v>198</v>
      </c>
      <c r="G38">
        <v>3.47</v>
      </c>
      <c r="H38" t="s">
        <v>3</v>
      </c>
      <c r="I38" t="s">
        <v>14</v>
      </c>
      <c r="J38" t="s">
        <v>11</v>
      </c>
      <c r="K38" s="4">
        <v>1767</v>
      </c>
      <c r="L38" s="5" t="s">
        <v>15</v>
      </c>
      <c r="M38" s="5" t="s">
        <v>17</v>
      </c>
    </row>
    <row r="39" spans="1:13" ht="13.5" customHeight="1">
      <c r="A39" t="s">
        <v>13</v>
      </c>
      <c r="B39">
        <v>800</v>
      </c>
      <c r="C39">
        <v>42</v>
      </c>
      <c r="D39">
        <v>2860</v>
      </c>
      <c r="E39">
        <v>3600</v>
      </c>
      <c r="F39">
        <v>192</v>
      </c>
      <c r="G39">
        <v>3.87</v>
      </c>
      <c r="H39" t="s">
        <v>3</v>
      </c>
      <c r="I39" t="s">
        <v>14</v>
      </c>
      <c r="J39" t="s">
        <v>11</v>
      </c>
      <c r="K39" s="4">
        <v>1768</v>
      </c>
      <c r="L39" s="5" t="s">
        <v>15</v>
      </c>
      <c r="M39" s="5" t="s">
        <v>17</v>
      </c>
    </row>
    <row r="40" spans="1:13" ht="13.5" customHeight="1">
      <c r="A40" t="s">
        <v>13</v>
      </c>
      <c r="B40">
        <v>800</v>
      </c>
      <c r="C40">
        <v>44</v>
      </c>
      <c r="D40">
        <v>1360</v>
      </c>
      <c r="E40">
        <v>2010</v>
      </c>
      <c r="F40">
        <v>234</v>
      </c>
      <c r="G40">
        <v>2.8</v>
      </c>
      <c r="H40" t="s">
        <v>3</v>
      </c>
      <c r="I40" t="s">
        <v>14</v>
      </c>
      <c r="J40" t="s">
        <v>11</v>
      </c>
      <c r="K40" s="4">
        <v>1769</v>
      </c>
      <c r="L40" s="5" t="s">
        <v>15</v>
      </c>
      <c r="M40" s="5" t="s">
        <v>17</v>
      </c>
    </row>
    <row r="41" spans="1:13" ht="13.5" customHeight="1">
      <c r="A41" t="s">
        <v>13</v>
      </c>
      <c r="B41">
        <v>700</v>
      </c>
      <c r="C41">
        <v>13</v>
      </c>
      <c r="D41" s="1">
        <v>2560</v>
      </c>
      <c r="E41" s="1">
        <v>11400</v>
      </c>
      <c r="F41" s="1">
        <v>240</v>
      </c>
      <c r="G41" s="1">
        <v>37</v>
      </c>
      <c r="H41" s="1" t="s">
        <v>3</v>
      </c>
      <c r="I41" s="1" t="s">
        <v>18</v>
      </c>
      <c r="J41" s="1" t="s">
        <v>11</v>
      </c>
      <c r="K41" s="2">
        <v>1746</v>
      </c>
      <c r="L41" s="3" t="s">
        <v>15</v>
      </c>
      <c r="M41" s="3" t="s">
        <v>16</v>
      </c>
    </row>
    <row r="42" spans="1:13" ht="13.5" customHeight="1">
      <c r="A42" t="s">
        <v>13</v>
      </c>
      <c r="B42">
        <v>700</v>
      </c>
      <c r="C42">
        <v>15</v>
      </c>
      <c r="D42" s="1">
        <v>1390</v>
      </c>
      <c r="E42" s="1">
        <v>10200</v>
      </c>
      <c r="F42" s="1">
        <v>220</v>
      </c>
      <c r="G42" s="1">
        <v>40</v>
      </c>
      <c r="H42" s="1" t="s">
        <v>3</v>
      </c>
      <c r="I42" s="1" t="s">
        <v>18</v>
      </c>
      <c r="J42" s="1" t="s">
        <v>11</v>
      </c>
      <c r="K42" s="2">
        <v>1761</v>
      </c>
      <c r="L42" s="3" t="s">
        <v>15</v>
      </c>
      <c r="M42" s="3" t="s">
        <v>16</v>
      </c>
    </row>
    <row r="43" spans="1:13" ht="13.5" customHeight="1">
      <c r="A43" t="s">
        <v>13</v>
      </c>
      <c r="B43">
        <v>700</v>
      </c>
      <c r="C43">
        <v>19</v>
      </c>
      <c r="D43" s="1">
        <v>742</v>
      </c>
      <c r="E43" s="1">
        <v>8910</v>
      </c>
      <c r="F43" s="1">
        <v>220</v>
      </c>
      <c r="G43" s="1">
        <v>37.1</v>
      </c>
      <c r="H43" s="1" t="s">
        <v>3</v>
      </c>
      <c r="I43" s="1" t="s">
        <v>18</v>
      </c>
      <c r="J43" s="1" t="s">
        <v>11</v>
      </c>
      <c r="K43" s="2">
        <v>1762</v>
      </c>
      <c r="L43" s="3" t="s">
        <v>15</v>
      </c>
      <c r="M43" s="3" t="s">
        <v>16</v>
      </c>
    </row>
    <row r="44" spans="1:13" ht="13.5" customHeight="1">
      <c r="A44" t="s">
        <v>13</v>
      </c>
      <c r="B44">
        <v>700</v>
      </c>
      <c r="C44">
        <v>21</v>
      </c>
      <c r="D44" s="1">
        <v>828</v>
      </c>
      <c r="E44" s="1">
        <v>9270</v>
      </c>
      <c r="F44" s="1">
        <v>220</v>
      </c>
      <c r="G44" s="1">
        <v>38.4</v>
      </c>
      <c r="H44" s="1" t="s">
        <v>3</v>
      </c>
      <c r="I44" s="1" t="s">
        <v>18</v>
      </c>
      <c r="J44" s="1" t="s">
        <v>11</v>
      </c>
      <c r="K44" s="2">
        <v>1771</v>
      </c>
      <c r="L44" s="3" t="s">
        <v>15</v>
      </c>
      <c r="M44" s="3" t="s">
        <v>16</v>
      </c>
    </row>
    <row r="45" spans="1:13" ht="13.5" customHeight="1">
      <c r="A45" t="s">
        <v>13</v>
      </c>
      <c r="B45">
        <v>700</v>
      </c>
      <c r="C45">
        <v>23</v>
      </c>
      <c r="D45" s="1">
        <v>1060</v>
      </c>
      <c r="E45" s="1">
        <v>9700</v>
      </c>
      <c r="F45" s="1">
        <v>230</v>
      </c>
      <c r="G45" s="1">
        <v>37.6</v>
      </c>
      <c r="H45" s="1" t="s">
        <v>3</v>
      </c>
      <c r="I45" s="1" t="s">
        <v>18</v>
      </c>
      <c r="J45" s="1" t="s">
        <v>11</v>
      </c>
      <c r="K45" s="2">
        <v>1772</v>
      </c>
      <c r="L45" s="3" t="s">
        <v>15</v>
      </c>
      <c r="M45" s="3" t="s">
        <v>16</v>
      </c>
    </row>
    <row r="46" spans="1:13" ht="13.5" customHeight="1">
      <c r="A46" t="s">
        <v>13</v>
      </c>
      <c r="B46">
        <v>700</v>
      </c>
      <c r="C46">
        <v>25</v>
      </c>
      <c r="D46" s="1">
        <v>697</v>
      </c>
      <c r="E46" s="1">
        <v>8200</v>
      </c>
      <c r="F46" s="1">
        <v>198</v>
      </c>
      <c r="G46" s="1">
        <v>37.9</v>
      </c>
      <c r="H46" s="1" t="s">
        <v>3</v>
      </c>
      <c r="I46" s="1" t="s">
        <v>18</v>
      </c>
      <c r="J46" s="1" t="s">
        <v>11</v>
      </c>
      <c r="K46" s="2">
        <v>1773</v>
      </c>
      <c r="L46" s="3" t="s">
        <v>15</v>
      </c>
      <c r="M46" s="3" t="s">
        <v>16</v>
      </c>
    </row>
    <row r="47" spans="1:13" ht="13.5" customHeight="1">
      <c r="A47" t="s">
        <v>13</v>
      </c>
      <c r="B47">
        <v>700</v>
      </c>
      <c r="C47">
        <v>29</v>
      </c>
      <c r="D47">
        <v>1130</v>
      </c>
      <c r="E47">
        <v>8060</v>
      </c>
      <c r="F47">
        <v>198</v>
      </c>
      <c r="G47">
        <v>35</v>
      </c>
      <c r="H47" t="s">
        <v>3</v>
      </c>
      <c r="I47" t="s">
        <v>18</v>
      </c>
      <c r="J47" t="s">
        <v>11</v>
      </c>
      <c r="K47" s="4">
        <v>1754</v>
      </c>
      <c r="L47" s="5" t="s">
        <v>15</v>
      </c>
      <c r="M47" s="5" t="s">
        <v>17</v>
      </c>
    </row>
    <row r="48" spans="1:13" ht="13.5" customHeight="1">
      <c r="A48" t="s">
        <v>13</v>
      </c>
      <c r="B48">
        <v>700</v>
      </c>
      <c r="C48">
        <v>31</v>
      </c>
      <c r="D48">
        <v>917</v>
      </c>
      <c r="E48">
        <v>7640</v>
      </c>
      <c r="F48">
        <v>192</v>
      </c>
      <c r="G48">
        <v>35</v>
      </c>
      <c r="H48" t="s">
        <v>3</v>
      </c>
      <c r="I48" t="s">
        <v>18</v>
      </c>
      <c r="J48" t="s">
        <v>11</v>
      </c>
      <c r="K48" s="4">
        <v>1755</v>
      </c>
      <c r="L48" s="5" t="s">
        <v>15</v>
      </c>
      <c r="M48" s="5" t="s">
        <v>17</v>
      </c>
    </row>
    <row r="49" spans="1:13" ht="13.5" customHeight="1">
      <c r="A49" t="s">
        <v>13</v>
      </c>
      <c r="B49">
        <v>700</v>
      </c>
      <c r="C49">
        <v>35</v>
      </c>
      <c r="D49">
        <v>1100</v>
      </c>
      <c r="E49">
        <v>7840</v>
      </c>
      <c r="F49">
        <v>192</v>
      </c>
      <c r="G49">
        <v>35.1</v>
      </c>
      <c r="H49" t="s">
        <v>3</v>
      </c>
      <c r="I49" t="s">
        <v>18</v>
      </c>
      <c r="J49" t="s">
        <v>11</v>
      </c>
      <c r="K49" s="4">
        <v>1757</v>
      </c>
      <c r="L49" s="5" t="s">
        <v>15</v>
      </c>
      <c r="M49" s="5" t="s">
        <v>17</v>
      </c>
    </row>
    <row r="50" spans="1:13" ht="13.5" customHeight="1">
      <c r="A50" t="s">
        <v>13</v>
      </c>
      <c r="B50">
        <v>700</v>
      </c>
      <c r="C50">
        <v>39</v>
      </c>
      <c r="D50">
        <v>967</v>
      </c>
      <c r="E50">
        <v>7990</v>
      </c>
      <c r="F50">
        <v>198</v>
      </c>
      <c r="G50">
        <v>35.5</v>
      </c>
      <c r="H50" t="s">
        <v>3</v>
      </c>
      <c r="I50" t="s">
        <v>18</v>
      </c>
      <c r="J50" t="s">
        <v>11</v>
      </c>
      <c r="K50" s="4">
        <v>1767</v>
      </c>
      <c r="L50" s="5" t="s">
        <v>15</v>
      </c>
      <c r="M50" s="5" t="s">
        <v>17</v>
      </c>
    </row>
    <row r="51" spans="1:13" ht="13.5" customHeight="1">
      <c r="A51" t="s">
        <v>13</v>
      </c>
      <c r="B51">
        <v>700</v>
      </c>
      <c r="C51">
        <v>41</v>
      </c>
      <c r="D51">
        <v>1210</v>
      </c>
      <c r="E51">
        <v>7970</v>
      </c>
      <c r="F51">
        <v>192</v>
      </c>
      <c r="G51">
        <v>35.200000000000003</v>
      </c>
      <c r="H51" t="s">
        <v>3</v>
      </c>
      <c r="I51" t="s">
        <v>18</v>
      </c>
      <c r="J51" t="s">
        <v>11</v>
      </c>
      <c r="K51" s="4">
        <v>1768</v>
      </c>
      <c r="L51" s="5" t="s">
        <v>15</v>
      </c>
      <c r="M51" s="5" t="s">
        <v>17</v>
      </c>
    </row>
    <row r="52" spans="1:13" ht="13.5" customHeight="1">
      <c r="A52" t="s">
        <v>13</v>
      </c>
      <c r="B52">
        <v>700</v>
      </c>
      <c r="C52">
        <v>43</v>
      </c>
      <c r="D52">
        <v>1550</v>
      </c>
      <c r="E52">
        <v>10600</v>
      </c>
      <c r="F52">
        <v>234</v>
      </c>
      <c r="G52">
        <v>38.6</v>
      </c>
      <c r="H52" t="s">
        <v>3</v>
      </c>
      <c r="I52" t="s">
        <v>18</v>
      </c>
      <c r="J52" t="s">
        <v>11</v>
      </c>
      <c r="K52" s="4">
        <v>1769</v>
      </c>
      <c r="L52" s="5" t="s">
        <v>15</v>
      </c>
      <c r="M52" s="5" t="s">
        <v>17</v>
      </c>
    </row>
    <row r="53" spans="1:13" ht="13.5" customHeight="1"/>
    <row r="54" spans="1:13" ht="13.5" customHeight="1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</row>
    <row r="55" spans="1:13" ht="13.5" customHeight="1">
      <c r="A55" t="s">
        <v>19</v>
      </c>
      <c r="B55">
        <v>700</v>
      </c>
      <c r="C55">
        <v>13</v>
      </c>
      <c r="D55">
        <v>2070</v>
      </c>
      <c r="E55">
        <v>18800</v>
      </c>
      <c r="F55">
        <v>462</v>
      </c>
      <c r="G55">
        <v>36.1</v>
      </c>
      <c r="H55" t="s">
        <v>3</v>
      </c>
      <c r="I55" t="s">
        <v>20</v>
      </c>
      <c r="J55" t="s">
        <v>11</v>
      </c>
    </row>
    <row r="56" spans="1:13" ht="13.5" customHeight="1">
      <c r="A56" t="s">
        <v>19</v>
      </c>
      <c r="B56">
        <v>800</v>
      </c>
      <c r="C56">
        <v>14</v>
      </c>
      <c r="D56">
        <v>4070</v>
      </c>
      <c r="E56">
        <v>5520</v>
      </c>
      <c r="F56">
        <v>462</v>
      </c>
      <c r="G56">
        <v>3.13</v>
      </c>
      <c r="H56" t="s">
        <v>3</v>
      </c>
      <c r="I56" t="s">
        <v>20</v>
      </c>
      <c r="J56" t="s">
        <v>11</v>
      </c>
    </row>
    <row r="57" spans="1:13" ht="13.5" customHeight="1">
      <c r="A57" t="s">
        <v>19</v>
      </c>
      <c r="B57">
        <v>700</v>
      </c>
      <c r="C57">
        <v>15</v>
      </c>
      <c r="D57">
        <v>1350</v>
      </c>
      <c r="E57">
        <v>19200</v>
      </c>
      <c r="F57">
        <v>483</v>
      </c>
      <c r="G57">
        <v>37</v>
      </c>
      <c r="H57" t="s">
        <v>3</v>
      </c>
      <c r="I57" t="s">
        <v>20</v>
      </c>
      <c r="J57" t="s">
        <v>11</v>
      </c>
    </row>
    <row r="58" spans="1:13" ht="13.5" customHeight="1">
      <c r="A58" t="s">
        <v>19</v>
      </c>
      <c r="B58">
        <v>800</v>
      </c>
      <c r="C58">
        <v>16</v>
      </c>
      <c r="D58">
        <v>5450</v>
      </c>
      <c r="E58">
        <v>7220</v>
      </c>
      <c r="F58">
        <v>483</v>
      </c>
      <c r="G58">
        <v>3.66</v>
      </c>
      <c r="H58" t="s">
        <v>3</v>
      </c>
      <c r="I58" t="s">
        <v>20</v>
      </c>
      <c r="J58" t="s">
        <v>11</v>
      </c>
    </row>
    <row r="59" spans="1:13" ht="13.5" customHeight="1">
      <c r="A59" t="s">
        <v>19</v>
      </c>
      <c r="B59">
        <v>700</v>
      </c>
      <c r="C59">
        <v>17</v>
      </c>
      <c r="D59">
        <v>852</v>
      </c>
      <c r="E59">
        <v>16500</v>
      </c>
      <c r="F59">
        <v>420</v>
      </c>
      <c r="G59">
        <v>37.4</v>
      </c>
      <c r="H59" t="s">
        <v>3</v>
      </c>
      <c r="I59" t="s">
        <v>20</v>
      </c>
      <c r="J59" t="s">
        <v>11</v>
      </c>
    </row>
    <row r="60" spans="1:13" ht="13.5" customHeight="1">
      <c r="A60" t="s">
        <v>19</v>
      </c>
      <c r="B60">
        <v>800</v>
      </c>
      <c r="C60">
        <v>18</v>
      </c>
      <c r="D60">
        <v>3180</v>
      </c>
      <c r="E60">
        <v>4730</v>
      </c>
      <c r="F60">
        <v>420</v>
      </c>
      <c r="G60">
        <v>3.69</v>
      </c>
      <c r="H60" t="s">
        <v>3</v>
      </c>
      <c r="I60" t="s">
        <v>20</v>
      </c>
      <c r="J60" t="s">
        <v>11</v>
      </c>
    </row>
    <row r="61" spans="1:13" ht="13.5" customHeight="1">
      <c r="A61" t="s">
        <v>19</v>
      </c>
      <c r="B61">
        <v>700</v>
      </c>
      <c r="C61">
        <v>21</v>
      </c>
      <c r="D61">
        <v>1300</v>
      </c>
      <c r="E61">
        <v>17700</v>
      </c>
      <c r="F61">
        <v>441</v>
      </c>
      <c r="G61">
        <v>37.200000000000003</v>
      </c>
      <c r="H61" t="s">
        <v>3</v>
      </c>
      <c r="I61" t="s">
        <v>20</v>
      </c>
      <c r="J61" t="s">
        <v>11</v>
      </c>
    </row>
    <row r="62" spans="1:13" ht="13.5" customHeight="1">
      <c r="A62" t="s">
        <v>19</v>
      </c>
      <c r="B62">
        <v>800</v>
      </c>
      <c r="C62">
        <v>22</v>
      </c>
      <c r="D62">
        <v>4260</v>
      </c>
      <c r="E62">
        <v>5820</v>
      </c>
      <c r="F62">
        <v>441</v>
      </c>
      <c r="G62">
        <v>3.54</v>
      </c>
      <c r="H62" t="s">
        <v>3</v>
      </c>
      <c r="I62" t="s">
        <v>20</v>
      </c>
      <c r="J62" t="s">
        <v>11</v>
      </c>
    </row>
    <row r="63" spans="1:13" ht="13.5" customHeight="1">
      <c r="A63" t="s">
        <v>19</v>
      </c>
      <c r="B63">
        <v>700</v>
      </c>
      <c r="C63">
        <v>23</v>
      </c>
      <c r="D63">
        <v>1390</v>
      </c>
      <c r="E63">
        <v>21400</v>
      </c>
      <c r="F63">
        <v>529</v>
      </c>
      <c r="G63">
        <v>37.9</v>
      </c>
      <c r="H63" t="s">
        <v>3</v>
      </c>
      <c r="I63" t="s">
        <v>20</v>
      </c>
      <c r="J63" t="s">
        <v>11</v>
      </c>
    </row>
    <row r="64" spans="1:13" ht="13.5" customHeight="1">
      <c r="A64" t="s">
        <v>19</v>
      </c>
      <c r="B64">
        <v>800</v>
      </c>
      <c r="C64">
        <v>24</v>
      </c>
      <c r="D64">
        <v>1850</v>
      </c>
      <c r="E64">
        <v>3130</v>
      </c>
      <c r="F64">
        <v>529</v>
      </c>
      <c r="G64">
        <v>2.42</v>
      </c>
      <c r="H64" t="s">
        <v>3</v>
      </c>
      <c r="I64" t="s">
        <v>20</v>
      </c>
      <c r="J64" t="s">
        <v>11</v>
      </c>
    </row>
    <row r="65" spans="1:10" ht="13.5" customHeight="1">
      <c r="A65" t="s">
        <v>19</v>
      </c>
      <c r="B65">
        <v>700</v>
      </c>
      <c r="C65">
        <v>25</v>
      </c>
      <c r="D65">
        <v>1360</v>
      </c>
      <c r="E65">
        <v>19800</v>
      </c>
      <c r="F65">
        <v>506</v>
      </c>
      <c r="G65">
        <v>36.4</v>
      </c>
      <c r="H65" t="s">
        <v>3</v>
      </c>
      <c r="I65" t="s">
        <v>20</v>
      </c>
      <c r="J65" t="s">
        <v>11</v>
      </c>
    </row>
    <row r="66" spans="1:10" ht="13.5" customHeight="1">
      <c r="A66" t="s">
        <v>19</v>
      </c>
      <c r="B66">
        <v>800</v>
      </c>
      <c r="C66">
        <v>26</v>
      </c>
      <c r="D66">
        <v>2620</v>
      </c>
      <c r="E66">
        <v>4110</v>
      </c>
      <c r="F66">
        <v>506</v>
      </c>
      <c r="G66">
        <v>2.95</v>
      </c>
      <c r="H66" t="s">
        <v>3</v>
      </c>
      <c r="I66" t="s">
        <v>20</v>
      </c>
      <c r="J66" t="s">
        <v>11</v>
      </c>
    </row>
    <row r="67" spans="1:10" ht="13.5" customHeight="1">
      <c r="A67" t="s">
        <v>19</v>
      </c>
      <c r="B67">
        <v>700</v>
      </c>
      <c r="C67">
        <v>27</v>
      </c>
      <c r="D67">
        <v>1610</v>
      </c>
      <c r="E67">
        <v>22000</v>
      </c>
      <c r="F67">
        <v>598</v>
      </c>
      <c r="G67">
        <v>34.200000000000003</v>
      </c>
      <c r="H67" t="s">
        <v>3</v>
      </c>
      <c r="I67" t="s">
        <v>20</v>
      </c>
      <c r="J67" t="s">
        <v>11</v>
      </c>
    </row>
    <row r="68" spans="1:10" ht="13.5" customHeight="1">
      <c r="A68" t="s">
        <v>19</v>
      </c>
      <c r="B68">
        <v>800</v>
      </c>
      <c r="C68">
        <v>28</v>
      </c>
      <c r="D68">
        <v>5900</v>
      </c>
      <c r="E68">
        <v>8180</v>
      </c>
      <c r="F68">
        <v>598</v>
      </c>
      <c r="G68">
        <v>3.81</v>
      </c>
      <c r="H68" t="s">
        <v>3</v>
      </c>
      <c r="I68" t="s">
        <v>20</v>
      </c>
      <c r="J68" t="s">
        <v>11</v>
      </c>
    </row>
    <row r="69" spans="1:10" ht="13.5" customHeight="1">
      <c r="A69" t="s">
        <v>19</v>
      </c>
      <c r="B69">
        <v>700</v>
      </c>
      <c r="C69">
        <v>29</v>
      </c>
      <c r="D69">
        <v>1440</v>
      </c>
      <c r="E69">
        <v>20000</v>
      </c>
      <c r="F69">
        <v>528</v>
      </c>
      <c r="G69">
        <v>35.200000000000003</v>
      </c>
      <c r="H69" t="s">
        <v>3</v>
      </c>
      <c r="I69" t="s">
        <v>20</v>
      </c>
      <c r="J69" t="s">
        <v>11</v>
      </c>
    </row>
    <row r="70" spans="1:10" ht="13.5" customHeight="1">
      <c r="A70" t="s">
        <v>19</v>
      </c>
      <c r="B70">
        <v>800</v>
      </c>
      <c r="C70">
        <v>30</v>
      </c>
      <c r="D70">
        <v>7430</v>
      </c>
      <c r="E70">
        <v>9450</v>
      </c>
      <c r="F70">
        <v>528</v>
      </c>
      <c r="G70">
        <v>3.83</v>
      </c>
      <c r="H70" t="s">
        <v>3</v>
      </c>
      <c r="I70" t="s">
        <v>20</v>
      </c>
      <c r="J70" t="s">
        <v>11</v>
      </c>
    </row>
    <row r="71" spans="1:10" ht="13.5" customHeight="1">
      <c r="A71" t="s">
        <v>19</v>
      </c>
      <c r="B71">
        <v>700</v>
      </c>
      <c r="C71">
        <v>31</v>
      </c>
      <c r="D71">
        <v>1610</v>
      </c>
      <c r="E71">
        <v>18500</v>
      </c>
      <c r="F71">
        <v>483</v>
      </c>
      <c r="G71">
        <v>35</v>
      </c>
      <c r="H71" t="s">
        <v>3</v>
      </c>
      <c r="I71" t="s">
        <v>20</v>
      </c>
      <c r="J71" t="s">
        <v>11</v>
      </c>
    </row>
    <row r="72" spans="1:10" ht="13.5" customHeight="1">
      <c r="A72" t="s">
        <v>19</v>
      </c>
      <c r="B72">
        <v>800</v>
      </c>
      <c r="C72">
        <v>32</v>
      </c>
      <c r="D72">
        <v>6880</v>
      </c>
      <c r="E72">
        <v>8900</v>
      </c>
      <c r="F72">
        <v>483</v>
      </c>
      <c r="G72">
        <v>4.18</v>
      </c>
      <c r="H72" t="s">
        <v>3</v>
      </c>
      <c r="I72" t="s">
        <v>20</v>
      </c>
      <c r="J72" t="s">
        <v>11</v>
      </c>
    </row>
    <row r="73" spans="1:10" ht="13.5" customHeight="1">
      <c r="A73" t="s">
        <v>19</v>
      </c>
      <c r="B73">
        <v>700</v>
      </c>
      <c r="C73">
        <v>33</v>
      </c>
      <c r="D73">
        <v>1450</v>
      </c>
      <c r="E73">
        <v>17500</v>
      </c>
      <c r="F73">
        <v>460</v>
      </c>
      <c r="G73">
        <v>35</v>
      </c>
      <c r="H73" t="s">
        <v>3</v>
      </c>
      <c r="I73" t="s">
        <v>20</v>
      </c>
      <c r="J73" t="s">
        <v>11</v>
      </c>
    </row>
    <row r="74" spans="1:10" ht="13.5" customHeight="1">
      <c r="A74" t="s">
        <v>19</v>
      </c>
      <c r="B74">
        <v>800</v>
      </c>
      <c r="C74">
        <v>34</v>
      </c>
      <c r="D74">
        <v>4710</v>
      </c>
      <c r="E74">
        <v>6640</v>
      </c>
      <c r="F74">
        <v>460</v>
      </c>
      <c r="G74">
        <v>4.21</v>
      </c>
      <c r="H74" t="s">
        <v>3</v>
      </c>
      <c r="I74" t="s">
        <v>20</v>
      </c>
      <c r="J74" t="s">
        <v>11</v>
      </c>
    </row>
    <row r="75" spans="1:10" ht="13.5" customHeight="1">
      <c r="A75" t="s">
        <v>19</v>
      </c>
      <c r="B75">
        <v>700</v>
      </c>
      <c r="C75">
        <v>35</v>
      </c>
      <c r="D75">
        <v>1030</v>
      </c>
      <c r="E75">
        <v>16200</v>
      </c>
      <c r="F75">
        <v>437</v>
      </c>
      <c r="G75">
        <v>34.799999999999997</v>
      </c>
      <c r="H75" t="s">
        <v>3</v>
      </c>
      <c r="I75" t="s">
        <v>20</v>
      </c>
      <c r="J75" t="s">
        <v>11</v>
      </c>
    </row>
    <row r="76" spans="1:10" ht="13.5" customHeight="1">
      <c r="A76" t="s">
        <v>19</v>
      </c>
      <c r="B76">
        <v>800</v>
      </c>
      <c r="C76">
        <v>36</v>
      </c>
      <c r="D76">
        <v>6160</v>
      </c>
      <c r="E76">
        <v>7860</v>
      </c>
      <c r="F76">
        <v>437</v>
      </c>
      <c r="G76">
        <v>3.88</v>
      </c>
      <c r="H76" t="s">
        <v>3</v>
      </c>
      <c r="I76" t="s">
        <v>20</v>
      </c>
      <c r="J76" t="s">
        <v>11</v>
      </c>
    </row>
    <row r="77" spans="1:10" ht="13.5" customHeight="1">
      <c r="A77" t="s">
        <v>19</v>
      </c>
      <c r="B77">
        <v>700</v>
      </c>
      <c r="C77">
        <v>37</v>
      </c>
      <c r="D77">
        <v>504</v>
      </c>
      <c r="E77">
        <v>20800</v>
      </c>
      <c r="F77">
        <v>520</v>
      </c>
      <c r="G77">
        <v>39.1</v>
      </c>
      <c r="H77" t="s">
        <v>3</v>
      </c>
      <c r="I77" t="s">
        <v>20</v>
      </c>
      <c r="J77" t="s">
        <v>11</v>
      </c>
    </row>
    <row r="78" spans="1:10" ht="13.5" customHeight="1">
      <c r="A78" t="s">
        <v>19</v>
      </c>
      <c r="B78">
        <v>800</v>
      </c>
      <c r="C78">
        <v>38</v>
      </c>
      <c r="D78">
        <v>4960</v>
      </c>
      <c r="E78">
        <v>6860</v>
      </c>
      <c r="F78">
        <v>520</v>
      </c>
      <c r="G78">
        <v>3.66</v>
      </c>
      <c r="H78" t="s">
        <v>3</v>
      </c>
      <c r="I78" t="s">
        <v>20</v>
      </c>
      <c r="J78" t="s">
        <v>11</v>
      </c>
    </row>
    <row r="79" spans="1:10" ht="13.5" customHeight="1"/>
    <row r="80" spans="1:10" ht="13.5" customHeight="1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</row>
    <row r="81" spans="1:13" ht="13.5" customHeight="1">
      <c r="A81" t="s">
        <v>21</v>
      </c>
      <c r="B81">
        <v>700</v>
      </c>
      <c r="C81">
        <v>1</v>
      </c>
      <c r="D81">
        <v>71100</v>
      </c>
      <c r="E81">
        <v>96100</v>
      </c>
      <c r="F81">
        <v>325</v>
      </c>
      <c r="G81">
        <v>76.900000000000006</v>
      </c>
      <c r="H81" t="s">
        <v>3</v>
      </c>
      <c r="I81" t="s">
        <v>22</v>
      </c>
      <c r="J81" t="s">
        <v>11</v>
      </c>
    </row>
    <row r="82" spans="1:13" ht="13.5" customHeight="1">
      <c r="A82" t="s">
        <v>21</v>
      </c>
      <c r="B82">
        <v>700</v>
      </c>
      <c r="C82">
        <v>2</v>
      </c>
      <c r="D82">
        <v>47100</v>
      </c>
      <c r="E82">
        <v>67400</v>
      </c>
      <c r="F82">
        <v>216</v>
      </c>
      <c r="G82">
        <v>93.7</v>
      </c>
      <c r="H82" t="s">
        <v>3</v>
      </c>
      <c r="I82" t="s">
        <v>22</v>
      </c>
      <c r="J82" t="s">
        <v>11</v>
      </c>
    </row>
    <row r="83" spans="1:13" ht="13.5" customHeight="1">
      <c r="A83" t="s">
        <v>21</v>
      </c>
      <c r="B83">
        <v>700</v>
      </c>
      <c r="C83">
        <v>3</v>
      </c>
      <c r="D83">
        <v>56700</v>
      </c>
      <c r="E83">
        <v>78700</v>
      </c>
      <c r="F83">
        <v>242</v>
      </c>
      <c r="G83">
        <v>91</v>
      </c>
      <c r="H83" t="s">
        <v>3</v>
      </c>
      <c r="I83" t="s">
        <v>22</v>
      </c>
      <c r="J83" t="s">
        <v>11</v>
      </c>
    </row>
    <row r="84" spans="1:13" ht="13.5" customHeight="1">
      <c r="A84" t="s">
        <v>21</v>
      </c>
      <c r="B84">
        <v>700</v>
      </c>
      <c r="C84">
        <v>4</v>
      </c>
      <c r="D84">
        <v>59400</v>
      </c>
      <c r="E84">
        <v>82300</v>
      </c>
      <c r="F84">
        <v>276</v>
      </c>
      <c r="G84">
        <v>82.8</v>
      </c>
      <c r="H84" t="s">
        <v>3</v>
      </c>
      <c r="I84" t="s">
        <v>22</v>
      </c>
      <c r="J84" t="s">
        <v>11</v>
      </c>
    </row>
    <row r="85" spans="1:13" ht="13.5" customHeight="1">
      <c r="A85" t="s">
        <v>21</v>
      </c>
      <c r="B85">
        <v>700</v>
      </c>
      <c r="C85">
        <v>5</v>
      </c>
      <c r="D85">
        <v>70000</v>
      </c>
      <c r="E85">
        <v>92400</v>
      </c>
      <c r="F85">
        <v>286</v>
      </c>
      <c r="G85">
        <v>78.3</v>
      </c>
      <c r="H85" t="s">
        <v>3</v>
      </c>
      <c r="I85" t="s">
        <v>22</v>
      </c>
      <c r="J85" t="s">
        <v>11</v>
      </c>
    </row>
    <row r="86" spans="1:13" ht="13.5" customHeight="1">
      <c r="A86" t="s">
        <v>21</v>
      </c>
      <c r="B86">
        <v>700</v>
      </c>
      <c r="C86">
        <v>6</v>
      </c>
      <c r="D86">
        <v>85900</v>
      </c>
      <c r="E86">
        <v>107000</v>
      </c>
      <c r="F86">
        <v>300</v>
      </c>
      <c r="G86">
        <v>71.5</v>
      </c>
      <c r="H86" t="s">
        <v>3</v>
      </c>
      <c r="I86" t="s">
        <v>22</v>
      </c>
      <c r="J86" t="s">
        <v>11</v>
      </c>
    </row>
    <row r="87" spans="1:13" ht="13.5" customHeight="1">
      <c r="A87" t="s">
        <v>21</v>
      </c>
      <c r="B87">
        <v>700</v>
      </c>
      <c r="C87">
        <v>7</v>
      </c>
      <c r="D87">
        <v>85900</v>
      </c>
      <c r="E87">
        <v>103000</v>
      </c>
      <c r="F87">
        <v>290</v>
      </c>
      <c r="G87">
        <v>59.3</v>
      </c>
      <c r="H87" t="s">
        <v>3</v>
      </c>
      <c r="I87" t="s">
        <v>22</v>
      </c>
      <c r="J87" t="s">
        <v>11</v>
      </c>
    </row>
    <row r="88" spans="1:13" ht="13.5" customHeight="1">
      <c r="A88" t="s">
        <v>21</v>
      </c>
      <c r="B88">
        <v>700</v>
      </c>
      <c r="C88">
        <v>8</v>
      </c>
      <c r="D88">
        <v>99400</v>
      </c>
      <c r="E88">
        <v>113000</v>
      </c>
      <c r="F88">
        <v>220</v>
      </c>
      <c r="G88">
        <v>62.6</v>
      </c>
      <c r="H88" t="s">
        <v>3</v>
      </c>
      <c r="I88" t="s">
        <v>22</v>
      </c>
      <c r="J88" t="s">
        <v>11</v>
      </c>
    </row>
    <row r="89" spans="1:13" ht="13.5" customHeight="1">
      <c r="A89" t="s">
        <v>21</v>
      </c>
      <c r="B89">
        <v>700</v>
      </c>
      <c r="C89">
        <v>11</v>
      </c>
      <c r="D89">
        <v>115000</v>
      </c>
      <c r="E89">
        <v>129000</v>
      </c>
      <c r="F89">
        <v>264</v>
      </c>
      <c r="G89">
        <v>52</v>
      </c>
      <c r="H89" t="s">
        <v>3</v>
      </c>
      <c r="I89" t="s">
        <v>22</v>
      </c>
      <c r="J89" t="s">
        <v>11</v>
      </c>
    </row>
    <row r="90" spans="1:13" ht="13.5" customHeight="1">
      <c r="A90" t="s">
        <v>21</v>
      </c>
      <c r="B90">
        <v>700</v>
      </c>
      <c r="C90">
        <v>12</v>
      </c>
      <c r="D90">
        <v>75800</v>
      </c>
      <c r="E90">
        <v>95300</v>
      </c>
      <c r="F90">
        <v>220</v>
      </c>
      <c r="G90">
        <v>88.4</v>
      </c>
      <c r="H90" t="s">
        <v>3</v>
      </c>
      <c r="I90" t="s">
        <v>22</v>
      </c>
      <c r="J90" t="s">
        <v>11</v>
      </c>
    </row>
    <row r="91" spans="1:13" ht="13.5" customHeight="1">
      <c r="A91" t="s">
        <v>21</v>
      </c>
      <c r="B91">
        <v>700</v>
      </c>
      <c r="C91">
        <v>13</v>
      </c>
      <c r="D91">
        <v>80700</v>
      </c>
      <c r="E91">
        <v>99600</v>
      </c>
      <c r="F91">
        <v>260</v>
      </c>
      <c r="G91">
        <v>73</v>
      </c>
      <c r="H91" t="s">
        <v>3</v>
      </c>
      <c r="I91" t="s">
        <v>22</v>
      </c>
      <c r="J91" t="s">
        <v>11</v>
      </c>
    </row>
    <row r="92" spans="1:13" ht="13.5" customHeight="1">
      <c r="A92" t="s">
        <v>21</v>
      </c>
      <c r="B92">
        <v>700</v>
      </c>
      <c r="C92">
        <v>14</v>
      </c>
      <c r="D92">
        <v>48700</v>
      </c>
      <c r="E92">
        <v>73400</v>
      </c>
      <c r="F92">
        <v>231</v>
      </c>
      <c r="G92">
        <v>107</v>
      </c>
      <c r="H92" t="s">
        <v>3</v>
      </c>
      <c r="I92" t="s">
        <v>22</v>
      </c>
      <c r="J92" t="s">
        <v>11</v>
      </c>
    </row>
    <row r="93" spans="1:13" ht="13.5" customHeight="1"/>
    <row r="94" spans="1:13" ht="13.5" customHeight="1"/>
    <row r="95" spans="1:13" ht="13.5" customHeight="1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</row>
    <row r="96" spans="1:13" ht="13.5" customHeight="1">
      <c r="A96" t="s">
        <v>27</v>
      </c>
      <c r="B96">
        <v>800</v>
      </c>
      <c r="C96">
        <v>14</v>
      </c>
      <c r="D96">
        <v>1800</v>
      </c>
      <c r="E96">
        <v>2500</v>
      </c>
      <c r="F96">
        <v>312</v>
      </c>
      <c r="G96">
        <v>2.25</v>
      </c>
      <c r="H96" t="s">
        <v>3</v>
      </c>
      <c r="I96" t="s">
        <v>14</v>
      </c>
      <c r="J96" t="s">
        <v>28</v>
      </c>
      <c r="K96" s="4">
        <v>1722</v>
      </c>
      <c r="L96" s="5" t="s">
        <v>15</v>
      </c>
      <c r="M96" s="5" t="s">
        <v>17</v>
      </c>
    </row>
    <row r="97" spans="1:13" ht="13.5" customHeight="1">
      <c r="A97" t="s">
        <v>27</v>
      </c>
      <c r="B97">
        <v>800</v>
      </c>
      <c r="C97">
        <v>15</v>
      </c>
      <c r="D97">
        <v>2790</v>
      </c>
      <c r="E97">
        <v>3660</v>
      </c>
      <c r="F97">
        <v>286</v>
      </c>
      <c r="G97">
        <v>3.05</v>
      </c>
      <c r="H97" t="s">
        <v>3</v>
      </c>
      <c r="I97" t="s">
        <v>14</v>
      </c>
      <c r="J97" t="s">
        <v>28</v>
      </c>
      <c r="K97" s="4">
        <v>1723</v>
      </c>
      <c r="L97" s="5" t="s">
        <v>15</v>
      </c>
      <c r="M97" s="5" t="s">
        <v>17</v>
      </c>
    </row>
    <row r="98" spans="1:13" ht="13.5" customHeight="1">
      <c r="A98" t="s">
        <v>27</v>
      </c>
      <c r="B98">
        <v>800</v>
      </c>
      <c r="C98">
        <v>16</v>
      </c>
      <c r="D98">
        <v>2070</v>
      </c>
      <c r="E98">
        <v>2960</v>
      </c>
      <c r="F98">
        <v>275</v>
      </c>
      <c r="G98">
        <v>3.26</v>
      </c>
      <c r="H98" t="s">
        <v>3</v>
      </c>
      <c r="I98" t="s">
        <v>14</v>
      </c>
      <c r="J98" t="s">
        <v>28</v>
      </c>
      <c r="K98" s="4">
        <v>1724</v>
      </c>
      <c r="L98" s="5" t="s">
        <v>15</v>
      </c>
      <c r="M98" s="5" t="s">
        <v>17</v>
      </c>
    </row>
    <row r="99" spans="1:13" ht="13.5" customHeight="1">
      <c r="A99" t="s">
        <v>27</v>
      </c>
      <c r="B99">
        <v>800</v>
      </c>
      <c r="C99">
        <v>17</v>
      </c>
      <c r="D99">
        <v>2560</v>
      </c>
      <c r="E99">
        <v>3310</v>
      </c>
      <c r="F99">
        <v>260</v>
      </c>
      <c r="G99">
        <v>2.9</v>
      </c>
      <c r="H99" t="s">
        <v>3</v>
      </c>
      <c r="I99" t="s">
        <v>14</v>
      </c>
      <c r="J99" t="s">
        <v>28</v>
      </c>
      <c r="K99" s="4">
        <v>1725</v>
      </c>
      <c r="L99" s="5" t="s">
        <v>15</v>
      </c>
      <c r="M99" s="5" t="s">
        <v>17</v>
      </c>
    </row>
    <row r="100" spans="1:13" ht="13.5" customHeight="1">
      <c r="A100" t="s">
        <v>27</v>
      </c>
      <c r="B100">
        <v>800</v>
      </c>
      <c r="C100">
        <v>18</v>
      </c>
      <c r="D100">
        <v>1980</v>
      </c>
      <c r="E100">
        <v>2700</v>
      </c>
      <c r="F100">
        <v>230</v>
      </c>
      <c r="G100">
        <v>3.14</v>
      </c>
      <c r="H100" t="s">
        <v>3</v>
      </c>
      <c r="I100" t="s">
        <v>14</v>
      </c>
      <c r="J100" t="s">
        <v>28</v>
      </c>
      <c r="K100" s="4">
        <v>1726</v>
      </c>
      <c r="L100" s="5" t="s">
        <v>15</v>
      </c>
      <c r="M100" s="5" t="s">
        <v>17</v>
      </c>
    </row>
    <row r="101" spans="1:13" ht="13.5" customHeight="1">
      <c r="A101" t="s">
        <v>27</v>
      </c>
      <c r="B101">
        <v>800</v>
      </c>
      <c r="C101">
        <v>19</v>
      </c>
      <c r="D101">
        <v>1690</v>
      </c>
      <c r="E101">
        <v>2280</v>
      </c>
      <c r="F101">
        <v>220</v>
      </c>
      <c r="G101">
        <v>2.69</v>
      </c>
      <c r="H101" t="s">
        <v>3</v>
      </c>
      <c r="I101" t="s">
        <v>14</v>
      </c>
      <c r="J101" t="s">
        <v>28</v>
      </c>
      <c r="K101" s="4">
        <v>1728</v>
      </c>
      <c r="L101" s="5" t="s">
        <v>15</v>
      </c>
      <c r="M101" s="5" t="s">
        <v>17</v>
      </c>
    </row>
    <row r="102" spans="1:13" ht="13.5" customHeight="1">
      <c r="A102" t="s">
        <v>27</v>
      </c>
      <c r="B102">
        <v>800</v>
      </c>
      <c r="C102">
        <v>20</v>
      </c>
      <c r="D102">
        <v>1710</v>
      </c>
      <c r="E102">
        <v>2230</v>
      </c>
      <c r="F102">
        <v>198</v>
      </c>
      <c r="G102">
        <v>2.65</v>
      </c>
      <c r="H102" t="s">
        <v>3</v>
      </c>
      <c r="I102" t="s">
        <v>14</v>
      </c>
      <c r="J102" t="s">
        <v>28</v>
      </c>
      <c r="K102" s="4">
        <v>1742</v>
      </c>
      <c r="L102" s="5" t="s">
        <v>15</v>
      </c>
      <c r="M102" s="5" t="s">
        <v>17</v>
      </c>
    </row>
    <row r="103" spans="1:13" ht="13.5" customHeight="1">
      <c r="A103" t="s">
        <v>27</v>
      </c>
      <c r="B103">
        <v>800</v>
      </c>
      <c r="C103">
        <v>21</v>
      </c>
      <c r="D103">
        <v>2670</v>
      </c>
      <c r="E103">
        <v>3380</v>
      </c>
      <c r="F103">
        <v>250</v>
      </c>
      <c r="G103">
        <v>2.86</v>
      </c>
      <c r="H103" t="s">
        <v>3</v>
      </c>
      <c r="I103" t="s">
        <v>14</v>
      </c>
      <c r="J103" t="s">
        <v>28</v>
      </c>
      <c r="K103" s="4">
        <v>1743</v>
      </c>
      <c r="L103" s="5" t="s">
        <v>15</v>
      </c>
      <c r="M103" s="5" t="s">
        <v>17</v>
      </c>
    </row>
    <row r="104" spans="1:13" ht="13.5" customHeight="1">
      <c r="A104" t="s">
        <v>27</v>
      </c>
      <c r="B104">
        <v>800</v>
      </c>
      <c r="C104">
        <v>22</v>
      </c>
      <c r="D104">
        <v>811</v>
      </c>
      <c r="E104">
        <v>1250</v>
      </c>
      <c r="F104">
        <v>176</v>
      </c>
      <c r="G104">
        <v>2.4700000000000002</v>
      </c>
      <c r="H104" t="s">
        <v>3</v>
      </c>
      <c r="I104" t="s">
        <v>14</v>
      </c>
      <c r="J104" t="s">
        <v>28</v>
      </c>
      <c r="K104" s="4">
        <v>1718</v>
      </c>
      <c r="L104" s="5" t="s">
        <v>15</v>
      </c>
      <c r="M104" s="5" t="s">
        <v>16</v>
      </c>
    </row>
    <row r="105" spans="1:13" ht="13.5" customHeight="1">
      <c r="A105" t="s">
        <v>27</v>
      </c>
      <c r="B105">
        <v>800</v>
      </c>
      <c r="C105">
        <v>23</v>
      </c>
      <c r="D105">
        <v>1460</v>
      </c>
      <c r="E105">
        <v>1970</v>
      </c>
      <c r="F105">
        <v>207</v>
      </c>
      <c r="G105">
        <v>2.4500000000000002</v>
      </c>
      <c r="H105" t="s">
        <v>3</v>
      </c>
      <c r="I105" t="s">
        <v>14</v>
      </c>
      <c r="J105" t="s">
        <v>28</v>
      </c>
      <c r="K105" s="4">
        <v>1719</v>
      </c>
      <c r="L105" s="5" t="s">
        <v>15</v>
      </c>
      <c r="M105" s="5" t="s">
        <v>16</v>
      </c>
    </row>
    <row r="106" spans="1:13" ht="13.5" customHeight="1">
      <c r="A106" t="s">
        <v>27</v>
      </c>
      <c r="B106">
        <v>800</v>
      </c>
      <c r="C106">
        <v>24</v>
      </c>
      <c r="D106">
        <v>705</v>
      </c>
      <c r="E106">
        <v>1090</v>
      </c>
      <c r="F106">
        <v>161</v>
      </c>
      <c r="G106">
        <v>2.39</v>
      </c>
      <c r="H106" t="s">
        <v>3</v>
      </c>
      <c r="I106" t="s">
        <v>14</v>
      </c>
      <c r="J106" t="s">
        <v>28</v>
      </c>
      <c r="K106" s="4">
        <v>1720</v>
      </c>
      <c r="L106" s="5" t="s">
        <v>15</v>
      </c>
      <c r="M106" s="5" t="s">
        <v>16</v>
      </c>
    </row>
    <row r="107" spans="1:13" ht="13.5" customHeight="1">
      <c r="A107" t="s">
        <v>27</v>
      </c>
      <c r="B107">
        <v>800</v>
      </c>
      <c r="C107">
        <v>25</v>
      </c>
      <c r="D107">
        <v>2020</v>
      </c>
      <c r="E107">
        <v>2740</v>
      </c>
      <c r="F107">
        <v>260</v>
      </c>
      <c r="G107">
        <v>2.78</v>
      </c>
      <c r="H107" t="s">
        <v>3</v>
      </c>
      <c r="I107" t="s">
        <v>14</v>
      </c>
      <c r="J107" t="s">
        <v>28</v>
      </c>
      <c r="K107" s="4">
        <v>1735</v>
      </c>
      <c r="L107" s="5" t="s">
        <v>15</v>
      </c>
      <c r="M107" s="5" t="s">
        <v>16</v>
      </c>
    </row>
    <row r="108" spans="1:13" ht="13.5" customHeight="1">
      <c r="A108" t="s">
        <v>27</v>
      </c>
      <c r="B108">
        <v>800</v>
      </c>
      <c r="C108">
        <v>26</v>
      </c>
      <c r="D108">
        <v>1480</v>
      </c>
      <c r="E108">
        <v>2230</v>
      </c>
      <c r="F108">
        <v>224</v>
      </c>
      <c r="G108">
        <v>3.36</v>
      </c>
      <c r="H108" t="s">
        <v>3</v>
      </c>
      <c r="I108" t="s">
        <v>14</v>
      </c>
      <c r="J108" t="s">
        <v>28</v>
      </c>
      <c r="K108" s="4">
        <v>1736</v>
      </c>
      <c r="L108" s="5" t="s">
        <v>15</v>
      </c>
      <c r="M108" s="5" t="s">
        <v>16</v>
      </c>
    </row>
    <row r="109" spans="1:13" ht="13.5" customHeight="1">
      <c r="A109" t="s">
        <v>27</v>
      </c>
      <c r="B109">
        <v>700</v>
      </c>
      <c r="C109">
        <v>27</v>
      </c>
      <c r="D109">
        <v>18000</v>
      </c>
      <c r="E109">
        <v>29300</v>
      </c>
      <c r="F109">
        <v>494</v>
      </c>
      <c r="G109">
        <v>22.9</v>
      </c>
      <c r="H109" t="s">
        <v>3</v>
      </c>
      <c r="I109" t="s">
        <v>18</v>
      </c>
      <c r="J109" t="s">
        <v>28</v>
      </c>
      <c r="K109" s="4">
        <v>1722</v>
      </c>
      <c r="L109" s="5" t="s">
        <v>15</v>
      </c>
      <c r="M109" s="5" t="s">
        <v>17</v>
      </c>
    </row>
    <row r="110" spans="1:13" ht="13.5" customHeight="1">
      <c r="A110" t="s">
        <v>27</v>
      </c>
      <c r="B110">
        <v>700</v>
      </c>
      <c r="C110">
        <v>28</v>
      </c>
      <c r="D110">
        <v>12400</v>
      </c>
      <c r="E110">
        <v>22700</v>
      </c>
      <c r="F110">
        <v>475</v>
      </c>
      <c r="G110">
        <v>21.7</v>
      </c>
      <c r="H110" t="s">
        <v>3</v>
      </c>
      <c r="I110" t="s">
        <v>18</v>
      </c>
      <c r="J110" t="s">
        <v>28</v>
      </c>
      <c r="K110" s="4">
        <v>1723</v>
      </c>
      <c r="L110" s="5" t="s">
        <v>15</v>
      </c>
      <c r="M110" s="5" t="s">
        <v>17</v>
      </c>
    </row>
    <row r="111" spans="1:13" ht="13.5" customHeight="1">
      <c r="A111" t="s">
        <v>27</v>
      </c>
      <c r="B111">
        <v>700</v>
      </c>
      <c r="C111">
        <v>29</v>
      </c>
      <c r="D111">
        <v>17800</v>
      </c>
      <c r="E111">
        <v>27100</v>
      </c>
      <c r="F111">
        <v>437</v>
      </c>
      <c r="G111">
        <v>21.3</v>
      </c>
      <c r="H111" t="s">
        <v>3</v>
      </c>
      <c r="I111" t="s">
        <v>18</v>
      </c>
      <c r="J111" t="s">
        <v>28</v>
      </c>
      <c r="K111" s="4">
        <v>1724</v>
      </c>
      <c r="L111" s="5" t="s">
        <v>15</v>
      </c>
      <c r="M111" s="5" t="s">
        <v>17</v>
      </c>
    </row>
    <row r="112" spans="1:13" ht="13.5" customHeight="1">
      <c r="A112" t="s">
        <v>27</v>
      </c>
      <c r="B112">
        <v>700</v>
      </c>
      <c r="C112">
        <v>30</v>
      </c>
      <c r="D112">
        <v>15000</v>
      </c>
      <c r="E112">
        <v>24200</v>
      </c>
      <c r="F112">
        <v>432</v>
      </c>
      <c r="G112">
        <v>21.4</v>
      </c>
      <c r="H112" t="s">
        <v>3</v>
      </c>
      <c r="I112" t="s">
        <v>18</v>
      </c>
      <c r="J112" t="s">
        <v>28</v>
      </c>
      <c r="K112" s="4">
        <v>1725</v>
      </c>
      <c r="L112" s="5" t="s">
        <v>15</v>
      </c>
      <c r="M112" s="5" t="s">
        <v>17</v>
      </c>
    </row>
    <row r="113" spans="1:13" ht="13.5" customHeight="1">
      <c r="A113" t="s">
        <v>27</v>
      </c>
      <c r="B113">
        <v>700</v>
      </c>
      <c r="C113">
        <v>31</v>
      </c>
      <c r="D113">
        <v>11600</v>
      </c>
      <c r="E113">
        <v>20600</v>
      </c>
      <c r="F113">
        <v>437</v>
      </c>
      <c r="G113">
        <v>20.6</v>
      </c>
      <c r="H113" t="s">
        <v>3</v>
      </c>
      <c r="I113" t="s">
        <v>18</v>
      </c>
      <c r="J113" t="s">
        <v>28</v>
      </c>
      <c r="K113" s="4">
        <v>1726</v>
      </c>
      <c r="L113" s="5" t="s">
        <v>15</v>
      </c>
      <c r="M113" s="5" t="s">
        <v>17</v>
      </c>
    </row>
    <row r="114" spans="1:13" ht="13.5" customHeight="1">
      <c r="A114" t="s">
        <v>27</v>
      </c>
      <c r="B114">
        <v>700</v>
      </c>
      <c r="C114">
        <v>32</v>
      </c>
      <c r="D114">
        <v>5960</v>
      </c>
      <c r="E114">
        <v>13900</v>
      </c>
      <c r="F114">
        <v>396</v>
      </c>
      <c r="G114">
        <v>20</v>
      </c>
      <c r="H114" t="s">
        <v>3</v>
      </c>
      <c r="I114" t="s">
        <v>18</v>
      </c>
      <c r="J114" t="s">
        <v>28</v>
      </c>
      <c r="K114" s="4">
        <v>1728</v>
      </c>
      <c r="L114" s="5" t="s">
        <v>15</v>
      </c>
      <c r="M114" s="5" t="s">
        <v>17</v>
      </c>
    </row>
    <row r="115" spans="1:13" ht="13.5" customHeight="1">
      <c r="A115" t="s">
        <v>27</v>
      </c>
      <c r="B115">
        <v>700</v>
      </c>
      <c r="C115">
        <v>33</v>
      </c>
      <c r="D115">
        <v>7320</v>
      </c>
      <c r="E115">
        <v>15400</v>
      </c>
      <c r="F115">
        <v>418</v>
      </c>
      <c r="G115">
        <v>19.3</v>
      </c>
      <c r="H115" t="s">
        <v>3</v>
      </c>
      <c r="I115" t="s">
        <v>18</v>
      </c>
      <c r="J115" t="s">
        <v>28</v>
      </c>
      <c r="K115" s="4">
        <v>1742</v>
      </c>
      <c r="L115" s="5" t="s">
        <v>15</v>
      </c>
      <c r="M115" s="5" t="s">
        <v>17</v>
      </c>
    </row>
    <row r="116" spans="1:13" ht="13.5" customHeight="1">
      <c r="A116" t="s">
        <v>27</v>
      </c>
      <c r="B116">
        <v>700</v>
      </c>
      <c r="C116">
        <v>34</v>
      </c>
      <c r="D116">
        <v>12200</v>
      </c>
      <c r="E116">
        <v>21400</v>
      </c>
      <c r="F116">
        <v>460</v>
      </c>
      <c r="G116">
        <v>20</v>
      </c>
      <c r="H116" t="s">
        <v>3</v>
      </c>
      <c r="I116" t="s">
        <v>18</v>
      </c>
      <c r="J116" t="s">
        <v>28</v>
      </c>
      <c r="K116" s="4">
        <v>1743</v>
      </c>
      <c r="L116" s="5" t="s">
        <v>15</v>
      </c>
      <c r="M116" s="5" t="s">
        <v>17</v>
      </c>
    </row>
    <row r="117" spans="1:13" ht="13.5" customHeight="1">
      <c r="A117" t="s">
        <v>27</v>
      </c>
      <c r="B117">
        <v>700</v>
      </c>
      <c r="C117">
        <v>35</v>
      </c>
      <c r="D117">
        <v>2160</v>
      </c>
      <c r="E117">
        <v>8750</v>
      </c>
      <c r="F117">
        <v>378</v>
      </c>
      <c r="G117">
        <v>17.399999999999999</v>
      </c>
      <c r="H117" t="s">
        <v>3</v>
      </c>
      <c r="I117" t="s">
        <v>18</v>
      </c>
      <c r="J117" t="s">
        <v>28</v>
      </c>
      <c r="K117" s="4">
        <v>1718</v>
      </c>
      <c r="L117" s="5" t="s">
        <v>15</v>
      </c>
      <c r="M117" s="5" t="s">
        <v>16</v>
      </c>
    </row>
    <row r="118" spans="1:13" ht="13.5" customHeight="1">
      <c r="A118" t="s">
        <v>27</v>
      </c>
      <c r="B118">
        <v>700</v>
      </c>
      <c r="C118">
        <v>36</v>
      </c>
      <c r="D118">
        <v>4760</v>
      </c>
      <c r="E118">
        <v>11500</v>
      </c>
      <c r="F118">
        <v>391</v>
      </c>
      <c r="G118">
        <v>17.2</v>
      </c>
      <c r="H118" t="s">
        <v>3</v>
      </c>
      <c r="I118" t="s">
        <v>18</v>
      </c>
      <c r="J118" t="s">
        <v>28</v>
      </c>
      <c r="K118" s="4">
        <v>1719</v>
      </c>
      <c r="L118" s="5" t="s">
        <v>15</v>
      </c>
      <c r="M118" s="5" t="s">
        <v>16</v>
      </c>
    </row>
    <row r="119" spans="1:13" ht="13.5" customHeight="1">
      <c r="A119" t="s">
        <v>27</v>
      </c>
      <c r="B119">
        <v>700</v>
      </c>
      <c r="C119">
        <v>37</v>
      </c>
      <c r="D119">
        <v>3530</v>
      </c>
      <c r="E119">
        <v>9710</v>
      </c>
      <c r="F119">
        <v>378</v>
      </c>
      <c r="G119">
        <v>16.399999999999999</v>
      </c>
      <c r="H119" t="s">
        <v>3</v>
      </c>
      <c r="I119" t="s">
        <v>18</v>
      </c>
      <c r="J119" t="s">
        <v>28</v>
      </c>
      <c r="K119" s="4">
        <v>1720</v>
      </c>
      <c r="L119" s="5" t="s">
        <v>15</v>
      </c>
      <c r="M119" s="5" t="s">
        <v>16</v>
      </c>
    </row>
    <row r="120" spans="1:13" ht="13.5" customHeight="1">
      <c r="A120" t="s">
        <v>27</v>
      </c>
      <c r="B120">
        <v>700</v>
      </c>
      <c r="C120">
        <v>38</v>
      </c>
      <c r="D120">
        <v>7300</v>
      </c>
      <c r="E120">
        <v>15300</v>
      </c>
      <c r="F120">
        <v>456</v>
      </c>
      <c r="G120">
        <v>17.5</v>
      </c>
      <c r="H120" t="s">
        <v>3</v>
      </c>
      <c r="I120" t="s">
        <v>18</v>
      </c>
      <c r="J120" t="s">
        <v>28</v>
      </c>
      <c r="K120" s="4">
        <v>1735</v>
      </c>
      <c r="L120" s="5" t="s">
        <v>15</v>
      </c>
      <c r="M120" s="5" t="s">
        <v>16</v>
      </c>
    </row>
    <row r="121" spans="1:13" ht="13.5" customHeight="1">
      <c r="A121" t="s">
        <v>27</v>
      </c>
      <c r="B121">
        <v>700</v>
      </c>
      <c r="C121">
        <v>39</v>
      </c>
      <c r="D121">
        <v>5120</v>
      </c>
      <c r="E121">
        <v>14600</v>
      </c>
      <c r="F121">
        <v>532</v>
      </c>
      <c r="G121">
        <v>17.7</v>
      </c>
      <c r="H121" t="s">
        <v>3</v>
      </c>
      <c r="I121" t="s">
        <v>18</v>
      </c>
      <c r="J121" t="s">
        <v>28</v>
      </c>
      <c r="K121" s="4">
        <v>1736</v>
      </c>
      <c r="L121" s="5" t="s">
        <v>15</v>
      </c>
      <c r="M121" s="5" t="s">
        <v>16</v>
      </c>
    </row>
    <row r="122" spans="1:13" ht="13.5" customHeight="1"/>
    <row r="123" spans="1:13" ht="13.5" customHeight="1"/>
    <row r="124" spans="1:13" ht="13.5" customHeight="1"/>
    <row r="125" spans="1:13" ht="13.5" customHeight="1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</row>
    <row r="126" spans="1:13" ht="13.5" customHeight="1">
      <c r="A126" t="s">
        <v>29</v>
      </c>
      <c r="B126">
        <v>800</v>
      </c>
      <c r="C126">
        <v>14</v>
      </c>
      <c r="D126" s="7">
        <v>1920</v>
      </c>
      <c r="E126" s="7">
        <v>2830</v>
      </c>
      <c r="F126" s="7">
        <v>207</v>
      </c>
      <c r="G126" s="7">
        <v>4.4000000000000004</v>
      </c>
      <c r="H126" s="7" t="s">
        <v>3</v>
      </c>
      <c r="I126" s="7" t="s">
        <v>14</v>
      </c>
      <c r="J126" s="7" t="s">
        <v>30</v>
      </c>
      <c r="K126" s="8" t="s">
        <v>31</v>
      </c>
      <c r="L126" s="8" t="s">
        <v>16</v>
      </c>
    </row>
    <row r="127" spans="1:13" ht="13.5" customHeight="1">
      <c r="A127" t="s">
        <v>29</v>
      </c>
      <c r="B127">
        <v>800</v>
      </c>
      <c r="C127">
        <v>15</v>
      </c>
      <c r="D127" s="7">
        <v>1390</v>
      </c>
      <c r="E127" s="7">
        <v>2160</v>
      </c>
      <c r="F127" s="7">
        <v>230</v>
      </c>
      <c r="G127" s="7">
        <v>3.34</v>
      </c>
      <c r="H127" s="7" t="s">
        <v>3</v>
      </c>
      <c r="I127" s="7" t="s">
        <v>14</v>
      </c>
      <c r="J127" s="7" t="s">
        <v>30</v>
      </c>
      <c r="K127" s="8" t="s">
        <v>31</v>
      </c>
      <c r="L127" s="8" t="s">
        <v>16</v>
      </c>
    </row>
    <row r="128" spans="1:13" ht="13.5" customHeight="1">
      <c r="A128" t="s">
        <v>29</v>
      </c>
      <c r="B128">
        <v>800</v>
      </c>
      <c r="C128">
        <v>16</v>
      </c>
      <c r="D128" s="7">
        <v>4390</v>
      </c>
      <c r="E128" s="7">
        <v>5420</v>
      </c>
      <c r="F128" s="7">
        <v>240</v>
      </c>
      <c r="G128" s="7">
        <v>4.29</v>
      </c>
      <c r="H128" s="7" t="s">
        <v>3</v>
      </c>
      <c r="I128" s="7" t="s">
        <v>14</v>
      </c>
      <c r="J128" s="7"/>
      <c r="K128" s="8" t="s">
        <v>31</v>
      </c>
      <c r="L128" s="8" t="s">
        <v>16</v>
      </c>
    </row>
    <row r="129" spans="1:12" ht="13.5" customHeight="1">
      <c r="A129" t="s">
        <v>29</v>
      </c>
      <c r="B129">
        <v>800</v>
      </c>
      <c r="C129">
        <v>17</v>
      </c>
      <c r="D129" s="7">
        <v>6550</v>
      </c>
      <c r="E129" s="7">
        <v>7840</v>
      </c>
      <c r="F129" s="7">
        <v>240</v>
      </c>
      <c r="G129" s="7">
        <v>5.38</v>
      </c>
      <c r="H129" s="7" t="s">
        <v>3</v>
      </c>
      <c r="I129" s="7" t="s">
        <v>14</v>
      </c>
      <c r="J129" s="7"/>
      <c r="K129" s="8" t="s">
        <v>31</v>
      </c>
      <c r="L129" s="8" t="s">
        <v>16</v>
      </c>
    </row>
    <row r="130" spans="1:12" ht="13.5" customHeight="1">
      <c r="A130" t="s">
        <v>29</v>
      </c>
      <c r="B130">
        <v>800</v>
      </c>
      <c r="C130">
        <v>18</v>
      </c>
      <c r="D130" s="7">
        <v>7280</v>
      </c>
      <c r="E130" s="7">
        <v>8560</v>
      </c>
      <c r="F130" s="7">
        <v>240</v>
      </c>
      <c r="G130" s="7">
        <v>5.31</v>
      </c>
      <c r="H130" s="7" t="s">
        <v>3</v>
      </c>
      <c r="I130" s="7" t="s">
        <v>14</v>
      </c>
      <c r="J130" s="7"/>
      <c r="K130" s="8" t="s">
        <v>31</v>
      </c>
      <c r="L130" s="8" t="s">
        <v>16</v>
      </c>
    </row>
    <row r="131" spans="1:12" ht="13.5" customHeight="1">
      <c r="A131" t="s">
        <v>29</v>
      </c>
      <c r="B131">
        <v>800</v>
      </c>
      <c r="C131">
        <v>19</v>
      </c>
      <c r="D131" s="7">
        <v>5830</v>
      </c>
      <c r="E131" s="7">
        <v>6820</v>
      </c>
      <c r="F131" s="7">
        <v>207</v>
      </c>
      <c r="G131" s="7">
        <v>4.8</v>
      </c>
      <c r="H131" s="7" t="s">
        <v>3</v>
      </c>
      <c r="I131" s="7" t="s">
        <v>14</v>
      </c>
      <c r="J131" s="7"/>
      <c r="K131" s="8" t="s">
        <v>31</v>
      </c>
      <c r="L131" s="8" t="s">
        <v>16</v>
      </c>
    </row>
    <row r="132" spans="1:12" ht="13.5" customHeight="1">
      <c r="A132" t="s">
        <v>29</v>
      </c>
      <c r="B132">
        <v>800</v>
      </c>
      <c r="C132">
        <v>20</v>
      </c>
      <c r="D132" s="7">
        <v>3170</v>
      </c>
      <c r="E132" s="7">
        <v>3790</v>
      </c>
      <c r="F132" s="7">
        <v>168</v>
      </c>
      <c r="G132" s="7">
        <v>3.71</v>
      </c>
      <c r="H132" s="7" t="s">
        <v>3</v>
      </c>
      <c r="I132" s="7" t="s">
        <v>14</v>
      </c>
      <c r="J132" s="7"/>
      <c r="K132" s="8" t="s">
        <v>31</v>
      </c>
      <c r="L132" s="8" t="s">
        <v>16</v>
      </c>
    </row>
    <row r="133" spans="1:12" ht="13.5" customHeight="1">
      <c r="A133" t="s">
        <v>29</v>
      </c>
      <c r="B133">
        <v>800</v>
      </c>
      <c r="C133">
        <v>21</v>
      </c>
      <c r="D133" s="7">
        <v>4280</v>
      </c>
      <c r="E133" s="7">
        <v>5130</v>
      </c>
      <c r="F133" s="7">
        <v>147</v>
      </c>
      <c r="G133" s="7">
        <v>5.83</v>
      </c>
      <c r="H133" s="7" t="s">
        <v>3</v>
      </c>
      <c r="I133" s="7" t="s">
        <v>14</v>
      </c>
      <c r="J133" s="7"/>
      <c r="K133" s="8" t="s">
        <v>31</v>
      </c>
      <c r="L133" s="8" t="s">
        <v>16</v>
      </c>
    </row>
    <row r="134" spans="1:12" ht="13.5" customHeight="1">
      <c r="A134" t="s">
        <v>29</v>
      </c>
      <c r="B134">
        <v>800</v>
      </c>
      <c r="C134">
        <v>22</v>
      </c>
      <c r="D134" s="7">
        <v>3910</v>
      </c>
      <c r="E134" s="7">
        <v>4700</v>
      </c>
      <c r="F134" s="7">
        <v>154</v>
      </c>
      <c r="G134" s="7">
        <v>5.15</v>
      </c>
      <c r="H134" s="7" t="s">
        <v>3</v>
      </c>
      <c r="I134" s="7" t="s">
        <v>14</v>
      </c>
      <c r="J134" s="7"/>
      <c r="K134" s="8" t="s">
        <v>31</v>
      </c>
      <c r="L134" s="8" t="s">
        <v>16</v>
      </c>
    </row>
    <row r="135" spans="1:12" ht="13.5" customHeight="1">
      <c r="A135" t="s">
        <v>29</v>
      </c>
      <c r="B135">
        <v>800</v>
      </c>
      <c r="C135">
        <v>23</v>
      </c>
      <c r="D135" s="9">
        <v>3930</v>
      </c>
      <c r="E135" s="9">
        <v>4590</v>
      </c>
      <c r="F135" s="9">
        <v>147</v>
      </c>
      <c r="G135" s="9">
        <v>4.45</v>
      </c>
      <c r="H135" s="9" t="s">
        <v>3</v>
      </c>
      <c r="I135" s="9" t="s">
        <v>14</v>
      </c>
      <c r="J135" s="9"/>
      <c r="K135" s="10" t="s">
        <v>31</v>
      </c>
      <c r="L135" s="10" t="s">
        <v>17</v>
      </c>
    </row>
    <row r="136" spans="1:12" ht="13.5" customHeight="1">
      <c r="A136" t="s">
        <v>29</v>
      </c>
      <c r="B136">
        <v>800</v>
      </c>
      <c r="C136">
        <v>24</v>
      </c>
      <c r="D136" s="9">
        <v>3410</v>
      </c>
      <c r="E136" s="9">
        <v>4150</v>
      </c>
      <c r="F136" s="9">
        <v>132</v>
      </c>
      <c r="G136" s="9">
        <v>5.64</v>
      </c>
      <c r="H136" s="9" t="s">
        <v>3</v>
      </c>
      <c r="I136" s="9" t="s">
        <v>14</v>
      </c>
      <c r="J136" s="9"/>
      <c r="K136" s="10" t="s">
        <v>31</v>
      </c>
      <c r="L136" s="10" t="s">
        <v>17</v>
      </c>
    </row>
    <row r="137" spans="1:12" ht="13.5" customHeight="1">
      <c r="A137" t="s">
        <v>29</v>
      </c>
      <c r="B137">
        <v>800</v>
      </c>
      <c r="C137">
        <v>25</v>
      </c>
      <c r="D137" s="9">
        <v>3710</v>
      </c>
      <c r="E137" s="9">
        <v>4520</v>
      </c>
      <c r="F137" s="9">
        <v>168</v>
      </c>
      <c r="G137" s="9">
        <v>4.79</v>
      </c>
      <c r="H137" s="9" t="s">
        <v>3</v>
      </c>
      <c r="I137" s="9" t="s">
        <v>14</v>
      </c>
      <c r="J137" s="9"/>
      <c r="K137" s="10" t="s">
        <v>31</v>
      </c>
      <c r="L137" s="10" t="s">
        <v>17</v>
      </c>
    </row>
    <row r="138" spans="1:12" ht="13.5" customHeight="1">
      <c r="A138" t="s">
        <v>29</v>
      </c>
      <c r="B138">
        <v>800</v>
      </c>
      <c r="C138">
        <v>26</v>
      </c>
      <c r="D138" s="9">
        <v>2160</v>
      </c>
      <c r="E138" s="9">
        <v>2760</v>
      </c>
      <c r="F138" s="9">
        <v>138</v>
      </c>
      <c r="G138" s="9">
        <v>4.3600000000000003</v>
      </c>
      <c r="H138" s="9" t="s">
        <v>3</v>
      </c>
      <c r="I138" s="9" t="s">
        <v>14</v>
      </c>
      <c r="J138" s="9"/>
      <c r="K138" s="10" t="s">
        <v>31</v>
      </c>
      <c r="L138" s="10" t="s">
        <v>17</v>
      </c>
    </row>
    <row r="139" spans="1:12" ht="13.5" customHeight="1">
      <c r="A139" t="s">
        <v>29</v>
      </c>
      <c r="B139">
        <v>700</v>
      </c>
      <c r="C139">
        <v>27</v>
      </c>
      <c r="D139" s="7">
        <v>13200</v>
      </c>
      <c r="E139" s="7">
        <v>22100</v>
      </c>
      <c r="F139" s="7">
        <v>468</v>
      </c>
      <c r="G139" s="7">
        <v>19</v>
      </c>
      <c r="H139" s="7" t="s">
        <v>3</v>
      </c>
      <c r="I139" s="7" t="s">
        <v>18</v>
      </c>
      <c r="J139" s="7"/>
      <c r="K139" s="8" t="s">
        <v>31</v>
      </c>
      <c r="L139" s="8" t="s">
        <v>16</v>
      </c>
    </row>
    <row r="140" spans="1:12" ht="13.5" customHeight="1">
      <c r="A140" t="s">
        <v>29</v>
      </c>
      <c r="B140">
        <v>700</v>
      </c>
      <c r="C140">
        <v>28</v>
      </c>
      <c r="D140" s="7">
        <v>5880</v>
      </c>
      <c r="E140" s="7">
        <v>14600</v>
      </c>
      <c r="F140" s="7">
        <v>450</v>
      </c>
      <c r="G140" s="7">
        <v>19.3</v>
      </c>
      <c r="H140" s="7" t="s">
        <v>3</v>
      </c>
      <c r="I140" s="7" t="s">
        <v>18</v>
      </c>
      <c r="J140" s="7"/>
      <c r="K140" s="8" t="s">
        <v>31</v>
      </c>
      <c r="L140" s="8" t="s">
        <v>16</v>
      </c>
    </row>
    <row r="141" spans="1:12" ht="13.5" customHeight="1">
      <c r="A141" t="s">
        <v>29</v>
      </c>
      <c r="B141">
        <v>700</v>
      </c>
      <c r="C141">
        <v>29</v>
      </c>
      <c r="D141" s="7">
        <v>4790</v>
      </c>
      <c r="E141" s="7">
        <v>13200</v>
      </c>
      <c r="F141" s="7">
        <v>378</v>
      </c>
      <c r="G141" s="7">
        <v>22.3</v>
      </c>
      <c r="H141" s="7" t="s">
        <v>3</v>
      </c>
      <c r="I141" s="7" t="s">
        <v>18</v>
      </c>
      <c r="J141" s="7"/>
      <c r="K141" s="8" t="s">
        <v>31</v>
      </c>
      <c r="L141" s="8" t="s">
        <v>16</v>
      </c>
    </row>
    <row r="142" spans="1:12" ht="13.5" customHeight="1">
      <c r="A142" t="s">
        <v>29</v>
      </c>
      <c r="B142">
        <v>700</v>
      </c>
      <c r="C142">
        <v>30</v>
      </c>
      <c r="D142" s="7">
        <v>9970</v>
      </c>
      <c r="E142" s="7">
        <v>19800</v>
      </c>
      <c r="F142" s="7">
        <v>460</v>
      </c>
      <c r="G142" s="7">
        <v>21.3</v>
      </c>
      <c r="H142" s="7" t="s">
        <v>3</v>
      </c>
      <c r="I142" s="7" t="s">
        <v>18</v>
      </c>
      <c r="J142" s="7"/>
      <c r="K142" s="8" t="s">
        <v>31</v>
      </c>
      <c r="L142" s="8" t="s">
        <v>16</v>
      </c>
    </row>
    <row r="143" spans="1:12" ht="13.5" customHeight="1">
      <c r="A143" t="s">
        <v>29</v>
      </c>
      <c r="B143">
        <v>700</v>
      </c>
      <c r="C143">
        <v>31</v>
      </c>
      <c r="D143" s="7">
        <v>10700</v>
      </c>
      <c r="E143" s="7">
        <v>21400</v>
      </c>
      <c r="F143" s="7">
        <v>483</v>
      </c>
      <c r="G143" s="7">
        <v>22.1</v>
      </c>
      <c r="H143" s="7" t="s">
        <v>3</v>
      </c>
      <c r="I143" s="7" t="s">
        <v>18</v>
      </c>
      <c r="J143" s="7"/>
      <c r="K143" s="8" t="s">
        <v>31</v>
      </c>
      <c r="L143" s="8" t="s">
        <v>16</v>
      </c>
    </row>
    <row r="144" spans="1:12" ht="13.5" customHeight="1">
      <c r="A144" t="s">
        <v>29</v>
      </c>
      <c r="B144">
        <v>700</v>
      </c>
      <c r="C144">
        <v>32</v>
      </c>
      <c r="D144" s="7">
        <v>16900</v>
      </c>
      <c r="E144" s="7">
        <v>24800</v>
      </c>
      <c r="F144" s="7">
        <v>396</v>
      </c>
      <c r="G144" s="7">
        <v>19.899999999999999</v>
      </c>
      <c r="H144" s="7" t="s">
        <v>3</v>
      </c>
      <c r="I144" s="7" t="s">
        <v>18</v>
      </c>
      <c r="J144" s="7"/>
      <c r="K144" s="8" t="s">
        <v>31</v>
      </c>
      <c r="L144" s="8" t="s">
        <v>16</v>
      </c>
    </row>
    <row r="145" spans="1:12" ht="13.5" customHeight="1">
      <c r="A145" t="s">
        <v>29</v>
      </c>
      <c r="B145">
        <v>700</v>
      </c>
      <c r="C145">
        <v>33</v>
      </c>
      <c r="D145" s="7">
        <v>5200</v>
      </c>
      <c r="E145" s="7">
        <v>13700</v>
      </c>
      <c r="F145" s="7">
        <v>414</v>
      </c>
      <c r="G145" s="7">
        <v>20.5</v>
      </c>
      <c r="H145" s="7" t="s">
        <v>3</v>
      </c>
      <c r="I145" s="7" t="s">
        <v>18</v>
      </c>
      <c r="J145" s="7"/>
      <c r="K145" s="8" t="s">
        <v>31</v>
      </c>
      <c r="L145" s="8" t="s">
        <v>16</v>
      </c>
    </row>
    <row r="146" spans="1:12" ht="13.5" customHeight="1">
      <c r="A146" t="s">
        <v>29</v>
      </c>
      <c r="B146">
        <v>700</v>
      </c>
      <c r="C146">
        <v>34</v>
      </c>
      <c r="D146" s="7">
        <v>6970</v>
      </c>
      <c r="E146" s="7">
        <v>15800</v>
      </c>
      <c r="F146" s="7">
        <v>378</v>
      </c>
      <c r="G146" s="7">
        <v>23.4</v>
      </c>
      <c r="H146" s="7" t="s">
        <v>3</v>
      </c>
      <c r="I146" s="7" t="s">
        <v>18</v>
      </c>
      <c r="J146" s="7"/>
      <c r="K146" s="8" t="s">
        <v>31</v>
      </c>
      <c r="L146" s="8" t="s">
        <v>16</v>
      </c>
    </row>
    <row r="147" spans="1:12" ht="13.5" customHeight="1">
      <c r="A147" t="s">
        <v>29</v>
      </c>
      <c r="B147">
        <v>700</v>
      </c>
      <c r="C147">
        <v>35</v>
      </c>
      <c r="D147" s="7">
        <v>6720</v>
      </c>
      <c r="E147" s="7">
        <v>15600</v>
      </c>
      <c r="F147" s="7">
        <v>450</v>
      </c>
      <c r="G147" s="7">
        <v>19.600000000000001</v>
      </c>
      <c r="H147" s="7" t="s">
        <v>3</v>
      </c>
      <c r="I147" s="7" t="s">
        <v>18</v>
      </c>
      <c r="J147" s="7"/>
      <c r="K147" s="8" t="s">
        <v>31</v>
      </c>
      <c r="L147" s="8" t="s">
        <v>16</v>
      </c>
    </row>
    <row r="148" spans="1:12" ht="13.5" customHeight="1">
      <c r="A148" t="s">
        <v>29</v>
      </c>
      <c r="B148">
        <v>700</v>
      </c>
      <c r="C148">
        <v>36</v>
      </c>
      <c r="D148">
        <v>9280</v>
      </c>
      <c r="E148">
        <v>17300</v>
      </c>
      <c r="F148">
        <v>414</v>
      </c>
      <c r="G148">
        <v>19.399999999999999</v>
      </c>
      <c r="H148" t="s">
        <v>3</v>
      </c>
      <c r="I148" t="s">
        <v>18</v>
      </c>
      <c r="K148" s="5" t="s">
        <v>31</v>
      </c>
      <c r="L148" s="5" t="s">
        <v>17</v>
      </c>
    </row>
    <row r="149" spans="1:12" ht="13.5" customHeight="1">
      <c r="A149" t="s">
        <v>29</v>
      </c>
      <c r="B149">
        <v>700</v>
      </c>
      <c r="C149">
        <v>37</v>
      </c>
      <c r="D149">
        <v>7460</v>
      </c>
      <c r="E149">
        <v>15400</v>
      </c>
      <c r="F149">
        <v>408</v>
      </c>
      <c r="G149">
        <v>19.5</v>
      </c>
      <c r="H149" t="s">
        <v>3</v>
      </c>
      <c r="I149" t="s">
        <v>18</v>
      </c>
      <c r="K149" s="5" t="s">
        <v>31</v>
      </c>
      <c r="L149" s="5" t="s">
        <v>17</v>
      </c>
    </row>
    <row r="150" spans="1:12" ht="13.5" customHeight="1">
      <c r="A150" t="s">
        <v>29</v>
      </c>
      <c r="B150">
        <v>700</v>
      </c>
      <c r="C150">
        <v>38</v>
      </c>
      <c r="D150">
        <v>3850</v>
      </c>
      <c r="E150">
        <v>12500</v>
      </c>
      <c r="F150">
        <v>384</v>
      </c>
      <c r="G150">
        <v>22.6</v>
      </c>
      <c r="H150" t="s">
        <v>3</v>
      </c>
      <c r="I150" t="s">
        <v>18</v>
      </c>
      <c r="K150" s="5" t="s">
        <v>31</v>
      </c>
      <c r="L150" s="5" t="s">
        <v>17</v>
      </c>
    </row>
    <row r="151" spans="1:12" ht="13.5" customHeight="1">
      <c r="A151" t="s">
        <v>29</v>
      </c>
      <c r="B151">
        <v>700</v>
      </c>
      <c r="C151">
        <v>39</v>
      </c>
      <c r="D151">
        <v>6920</v>
      </c>
      <c r="E151">
        <v>16700</v>
      </c>
      <c r="F151">
        <v>468</v>
      </c>
      <c r="G151">
        <v>20.9</v>
      </c>
      <c r="H151" t="s">
        <v>3</v>
      </c>
      <c r="I151" t="s">
        <v>18</v>
      </c>
      <c r="K151" s="5" t="s">
        <v>31</v>
      </c>
      <c r="L151" s="5" t="s">
        <v>17</v>
      </c>
    </row>
    <row r="152" spans="1:12" ht="13.5" customHeight="1"/>
    <row r="153" spans="1:12" ht="13.5" customHeight="1"/>
    <row r="154" spans="1:12" ht="13.5" customHeight="1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</row>
    <row r="155" spans="1:12" ht="13.5" customHeight="1">
      <c r="A155" t="s">
        <v>37</v>
      </c>
      <c r="B155">
        <v>700</v>
      </c>
      <c r="C155">
        <v>1</v>
      </c>
      <c r="D155">
        <v>763</v>
      </c>
      <c r="E155">
        <v>5630</v>
      </c>
      <c r="F155">
        <v>260</v>
      </c>
      <c r="G155">
        <v>18.7</v>
      </c>
      <c r="H155" t="s">
        <v>3</v>
      </c>
      <c r="I155" t="s">
        <v>20</v>
      </c>
      <c r="J155" t="s">
        <v>30</v>
      </c>
    </row>
    <row r="156" spans="1:12" ht="13.5" customHeight="1">
      <c r="A156" t="s">
        <v>37</v>
      </c>
      <c r="B156">
        <v>800</v>
      </c>
      <c r="C156">
        <v>2</v>
      </c>
      <c r="D156">
        <v>2600</v>
      </c>
      <c r="E156">
        <v>5960</v>
      </c>
      <c r="F156">
        <v>260</v>
      </c>
      <c r="G156">
        <v>12.9</v>
      </c>
      <c r="H156" t="s">
        <v>3</v>
      </c>
      <c r="I156" t="s">
        <v>20</v>
      </c>
      <c r="J156" t="s">
        <v>30</v>
      </c>
    </row>
    <row r="157" spans="1:12" ht="13.5" customHeight="1">
      <c r="A157" t="s">
        <v>37</v>
      </c>
      <c r="B157">
        <v>700</v>
      </c>
      <c r="C157">
        <v>3</v>
      </c>
      <c r="D157">
        <v>611</v>
      </c>
      <c r="E157">
        <v>5290</v>
      </c>
      <c r="F157">
        <v>250</v>
      </c>
      <c r="G157">
        <v>18.7</v>
      </c>
      <c r="H157" t="s">
        <v>3</v>
      </c>
      <c r="I157" t="s">
        <v>20</v>
      </c>
    </row>
    <row r="158" spans="1:12" ht="13.5" customHeight="1">
      <c r="A158" t="s">
        <v>37</v>
      </c>
      <c r="B158">
        <v>800</v>
      </c>
      <c r="C158">
        <v>4</v>
      </c>
      <c r="D158">
        <v>2690</v>
      </c>
      <c r="E158">
        <v>6100</v>
      </c>
      <c r="F158">
        <v>250</v>
      </c>
      <c r="G158">
        <v>13.6</v>
      </c>
      <c r="H158" t="s">
        <v>3</v>
      </c>
      <c r="I158" t="s">
        <v>20</v>
      </c>
    </row>
    <row r="159" spans="1:12" ht="13.5" customHeight="1">
      <c r="A159" t="s">
        <v>37</v>
      </c>
      <c r="B159">
        <v>700</v>
      </c>
      <c r="C159">
        <v>5</v>
      </c>
      <c r="D159">
        <v>887</v>
      </c>
      <c r="E159">
        <v>5040</v>
      </c>
      <c r="F159">
        <v>230</v>
      </c>
      <c r="G159">
        <v>18</v>
      </c>
      <c r="H159" t="s">
        <v>3</v>
      </c>
      <c r="I159" t="s">
        <v>20</v>
      </c>
    </row>
    <row r="160" spans="1:12" ht="13.5" customHeight="1">
      <c r="A160" t="s">
        <v>37</v>
      </c>
      <c r="B160">
        <v>800</v>
      </c>
      <c r="C160">
        <v>6</v>
      </c>
      <c r="D160">
        <v>5460</v>
      </c>
      <c r="E160">
        <v>8820</v>
      </c>
      <c r="F160">
        <v>230</v>
      </c>
      <c r="G160">
        <v>14.6</v>
      </c>
      <c r="H160" t="s">
        <v>3</v>
      </c>
      <c r="I160" t="s">
        <v>20</v>
      </c>
    </row>
    <row r="161" spans="1:9" ht="13.5" customHeight="1">
      <c r="A161" t="s">
        <v>37</v>
      </c>
      <c r="B161">
        <v>700</v>
      </c>
      <c r="C161">
        <v>7</v>
      </c>
      <c r="D161">
        <v>1100</v>
      </c>
      <c r="E161">
        <v>6270</v>
      </c>
      <c r="F161">
        <v>297</v>
      </c>
      <c r="G161">
        <v>17.399999999999999</v>
      </c>
      <c r="H161" t="s">
        <v>3</v>
      </c>
      <c r="I161" t="s">
        <v>20</v>
      </c>
    </row>
    <row r="162" spans="1:9" ht="13.5" customHeight="1">
      <c r="A162" t="s">
        <v>37</v>
      </c>
      <c r="B162">
        <v>800</v>
      </c>
      <c r="C162">
        <v>8</v>
      </c>
      <c r="D162">
        <v>8790</v>
      </c>
      <c r="E162">
        <v>12900</v>
      </c>
      <c r="F162">
        <v>297</v>
      </c>
      <c r="G162">
        <v>13.7</v>
      </c>
      <c r="H162" t="s">
        <v>3</v>
      </c>
      <c r="I162" t="s">
        <v>20</v>
      </c>
    </row>
    <row r="163" spans="1:9" ht="13.5" customHeight="1">
      <c r="A163" t="s">
        <v>37</v>
      </c>
      <c r="B163">
        <v>700</v>
      </c>
      <c r="C163">
        <v>9</v>
      </c>
      <c r="D163">
        <v>1020</v>
      </c>
      <c r="E163">
        <v>7300</v>
      </c>
      <c r="F163">
        <v>348</v>
      </c>
      <c r="G163">
        <v>18</v>
      </c>
      <c r="H163" t="s">
        <v>3</v>
      </c>
      <c r="I163" t="s">
        <v>20</v>
      </c>
    </row>
    <row r="164" spans="1:9" ht="13.5" customHeight="1">
      <c r="A164" t="s">
        <v>37</v>
      </c>
      <c r="B164">
        <v>800</v>
      </c>
      <c r="C164">
        <v>10</v>
      </c>
      <c r="D164">
        <v>10600</v>
      </c>
      <c r="E164">
        <v>15300</v>
      </c>
      <c r="F164">
        <v>348</v>
      </c>
      <c r="G164">
        <v>13.4</v>
      </c>
      <c r="H164" t="s">
        <v>3</v>
      </c>
      <c r="I164" t="s">
        <v>20</v>
      </c>
    </row>
    <row r="165" spans="1:9" ht="13.5" customHeight="1">
      <c r="A165" t="s">
        <v>37</v>
      </c>
      <c r="B165">
        <v>700</v>
      </c>
      <c r="C165">
        <v>11</v>
      </c>
      <c r="D165">
        <v>1190</v>
      </c>
      <c r="E165">
        <v>6490</v>
      </c>
      <c r="F165">
        <v>312</v>
      </c>
      <c r="G165">
        <v>17</v>
      </c>
      <c r="H165" t="s">
        <v>3</v>
      </c>
      <c r="I165" t="s">
        <v>20</v>
      </c>
    </row>
    <row r="166" spans="1:9" ht="13.5" customHeight="1">
      <c r="A166" t="s">
        <v>37</v>
      </c>
      <c r="B166">
        <v>800</v>
      </c>
      <c r="C166">
        <v>12</v>
      </c>
      <c r="D166">
        <v>9130</v>
      </c>
      <c r="E166">
        <v>13200</v>
      </c>
      <c r="F166">
        <v>312</v>
      </c>
      <c r="G166">
        <v>13.1</v>
      </c>
      <c r="H166" t="s">
        <v>3</v>
      </c>
      <c r="I166" t="s">
        <v>20</v>
      </c>
    </row>
    <row r="167" spans="1:9" ht="13.5" customHeight="1">
      <c r="A167" t="s">
        <v>37</v>
      </c>
      <c r="B167">
        <v>700</v>
      </c>
      <c r="C167">
        <v>13</v>
      </c>
      <c r="D167">
        <v>696</v>
      </c>
      <c r="E167">
        <v>5880</v>
      </c>
      <c r="F167">
        <v>297</v>
      </c>
      <c r="G167">
        <v>17.5</v>
      </c>
      <c r="H167" t="s">
        <v>3</v>
      </c>
      <c r="I167" t="s">
        <v>20</v>
      </c>
    </row>
    <row r="168" spans="1:9" ht="13.5" customHeight="1">
      <c r="A168" t="s">
        <v>37</v>
      </c>
      <c r="B168">
        <v>800</v>
      </c>
      <c r="C168">
        <v>14</v>
      </c>
      <c r="D168">
        <v>6000</v>
      </c>
      <c r="E168">
        <v>9930</v>
      </c>
      <c r="F168">
        <v>297</v>
      </c>
      <c r="G168">
        <v>13.2</v>
      </c>
      <c r="H168" t="s">
        <v>3</v>
      </c>
      <c r="I168" t="s">
        <v>20</v>
      </c>
    </row>
    <row r="169" spans="1:9" ht="13.5" customHeight="1">
      <c r="A169" t="s">
        <v>37</v>
      </c>
      <c r="B169">
        <v>700</v>
      </c>
      <c r="C169">
        <v>15</v>
      </c>
      <c r="D169">
        <v>1050</v>
      </c>
      <c r="E169">
        <v>6900</v>
      </c>
      <c r="F169">
        <v>338</v>
      </c>
      <c r="G169">
        <v>17.3</v>
      </c>
      <c r="H169" t="s">
        <v>3</v>
      </c>
      <c r="I169" t="s">
        <v>20</v>
      </c>
    </row>
    <row r="170" spans="1:9" ht="13.5" customHeight="1">
      <c r="A170" t="s">
        <v>37</v>
      </c>
      <c r="B170">
        <v>800</v>
      </c>
      <c r="C170">
        <v>16</v>
      </c>
      <c r="D170">
        <v>5720</v>
      </c>
      <c r="E170">
        <v>10400</v>
      </c>
      <c r="F170">
        <v>338</v>
      </c>
      <c r="G170">
        <v>13.8</v>
      </c>
      <c r="H170" t="s">
        <v>3</v>
      </c>
      <c r="I170" t="s">
        <v>20</v>
      </c>
    </row>
    <row r="171" spans="1:9" ht="13.5" customHeight="1">
      <c r="A171" t="s">
        <v>37</v>
      </c>
      <c r="B171">
        <v>700</v>
      </c>
      <c r="C171">
        <v>17</v>
      </c>
      <c r="D171">
        <v>821</v>
      </c>
      <c r="E171">
        <v>5720</v>
      </c>
      <c r="F171">
        <v>288</v>
      </c>
      <c r="G171">
        <v>17</v>
      </c>
      <c r="H171" t="s">
        <v>3</v>
      </c>
      <c r="I171" t="s">
        <v>20</v>
      </c>
    </row>
    <row r="172" spans="1:9" ht="13.5" customHeight="1">
      <c r="A172" t="s">
        <v>37</v>
      </c>
      <c r="B172">
        <v>800</v>
      </c>
      <c r="C172">
        <v>18</v>
      </c>
      <c r="D172">
        <v>4650</v>
      </c>
      <c r="E172">
        <v>8950</v>
      </c>
      <c r="F172">
        <v>288</v>
      </c>
      <c r="G172">
        <v>14.9</v>
      </c>
      <c r="H172" t="s">
        <v>3</v>
      </c>
      <c r="I172" t="s">
        <v>20</v>
      </c>
    </row>
    <row r="173" spans="1:9" ht="13.5" customHeight="1">
      <c r="A173" t="s">
        <v>37</v>
      </c>
      <c r="B173">
        <v>700</v>
      </c>
      <c r="C173">
        <v>19</v>
      </c>
      <c r="D173">
        <v>1010</v>
      </c>
      <c r="E173">
        <v>5900</v>
      </c>
      <c r="F173">
        <v>276</v>
      </c>
      <c r="G173">
        <v>17.7</v>
      </c>
      <c r="H173" t="s">
        <v>3</v>
      </c>
      <c r="I173" t="s">
        <v>20</v>
      </c>
    </row>
    <row r="174" spans="1:9" ht="13.5" customHeight="1">
      <c r="A174" t="s">
        <v>37</v>
      </c>
      <c r="B174">
        <v>800</v>
      </c>
      <c r="C174">
        <v>20</v>
      </c>
      <c r="D174">
        <v>5070</v>
      </c>
      <c r="E174">
        <v>9470</v>
      </c>
      <c r="F174">
        <v>276</v>
      </c>
      <c r="G174">
        <v>16</v>
      </c>
      <c r="H174" t="s">
        <v>3</v>
      </c>
      <c r="I174" t="s">
        <v>20</v>
      </c>
    </row>
    <row r="175" spans="1:9" ht="13.5" customHeight="1">
      <c r="A175" t="s">
        <v>37</v>
      </c>
      <c r="B175">
        <v>700</v>
      </c>
      <c r="C175">
        <v>21</v>
      </c>
      <c r="D175">
        <v>943</v>
      </c>
      <c r="E175">
        <v>5760</v>
      </c>
      <c r="F175">
        <v>275</v>
      </c>
      <c r="G175">
        <v>17.5</v>
      </c>
      <c r="H175" t="s">
        <v>3</v>
      </c>
      <c r="I175" t="s">
        <v>20</v>
      </c>
    </row>
    <row r="176" spans="1:9" ht="13.5" customHeight="1">
      <c r="A176" t="s">
        <v>37</v>
      </c>
      <c r="B176">
        <v>800</v>
      </c>
      <c r="C176">
        <v>22</v>
      </c>
      <c r="D176">
        <v>5240</v>
      </c>
      <c r="E176">
        <v>9130</v>
      </c>
      <c r="F176">
        <v>275</v>
      </c>
      <c r="G176">
        <v>14.1</v>
      </c>
      <c r="H176" t="s">
        <v>3</v>
      </c>
      <c r="I176" t="s">
        <v>20</v>
      </c>
    </row>
    <row r="177" spans="1:10" ht="13.5" customHeight="1">
      <c r="A177" t="s">
        <v>37</v>
      </c>
      <c r="B177">
        <v>700</v>
      </c>
      <c r="C177">
        <v>23</v>
      </c>
      <c r="D177">
        <v>689</v>
      </c>
      <c r="E177">
        <v>5060</v>
      </c>
      <c r="F177">
        <v>260</v>
      </c>
      <c r="G177">
        <v>16.8</v>
      </c>
      <c r="H177" t="s">
        <v>3</v>
      </c>
      <c r="I177" t="s">
        <v>20</v>
      </c>
    </row>
    <row r="178" spans="1:10" ht="13.5" customHeight="1">
      <c r="A178" t="s">
        <v>37</v>
      </c>
      <c r="B178">
        <v>800</v>
      </c>
      <c r="C178">
        <v>24</v>
      </c>
      <c r="D178">
        <v>4290</v>
      </c>
      <c r="E178">
        <v>7910</v>
      </c>
      <c r="F178">
        <v>260</v>
      </c>
      <c r="G178">
        <v>13.9</v>
      </c>
      <c r="H178" t="s">
        <v>3</v>
      </c>
      <c r="I178" t="s">
        <v>20</v>
      </c>
    </row>
    <row r="179" spans="1:10" ht="13.5" customHeight="1">
      <c r="A179" t="s">
        <v>37</v>
      </c>
      <c r="B179">
        <v>700</v>
      </c>
      <c r="C179">
        <v>25</v>
      </c>
      <c r="D179">
        <v>788</v>
      </c>
      <c r="E179">
        <v>5530</v>
      </c>
      <c r="F179">
        <v>264</v>
      </c>
      <c r="G179">
        <v>17.899999999999999</v>
      </c>
      <c r="H179" t="s">
        <v>3</v>
      </c>
      <c r="I179" t="s">
        <v>20</v>
      </c>
    </row>
    <row r="180" spans="1:10" ht="13.5" customHeight="1">
      <c r="A180" t="s">
        <v>37</v>
      </c>
      <c r="B180">
        <v>800</v>
      </c>
      <c r="C180">
        <v>26</v>
      </c>
      <c r="D180">
        <v>5210</v>
      </c>
      <c r="E180">
        <v>8950</v>
      </c>
      <c r="F180">
        <v>264</v>
      </c>
      <c r="G180">
        <v>14.2</v>
      </c>
      <c r="H180" t="s">
        <v>3</v>
      </c>
      <c r="I180" t="s">
        <v>20</v>
      </c>
    </row>
    <row r="181" spans="1:10" ht="13.5" customHeight="1"/>
    <row r="182" spans="1:10" ht="13.5" customHeight="1"/>
    <row r="183" spans="1:10" ht="13.5" customHeight="1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</row>
    <row r="184" spans="1:10" ht="13.5" customHeight="1">
      <c r="A184" t="s">
        <v>38</v>
      </c>
      <c r="B184">
        <v>700</v>
      </c>
      <c r="C184">
        <v>14</v>
      </c>
      <c r="D184">
        <v>10500</v>
      </c>
      <c r="E184">
        <v>37800</v>
      </c>
      <c r="F184">
        <v>207</v>
      </c>
      <c r="G184">
        <v>132</v>
      </c>
      <c r="H184" t="s">
        <v>3</v>
      </c>
      <c r="I184" t="s">
        <v>22</v>
      </c>
      <c r="J184" t="s">
        <v>30</v>
      </c>
    </row>
    <row r="185" spans="1:10" ht="13.5" customHeight="1">
      <c r="A185" t="s">
        <v>38</v>
      </c>
      <c r="B185">
        <v>700</v>
      </c>
      <c r="C185">
        <v>15</v>
      </c>
      <c r="D185">
        <v>19800</v>
      </c>
      <c r="E185">
        <v>43600</v>
      </c>
      <c r="F185">
        <v>210</v>
      </c>
      <c r="G185">
        <v>114</v>
      </c>
      <c r="H185" t="s">
        <v>3</v>
      </c>
      <c r="I185" t="s">
        <v>22</v>
      </c>
      <c r="J185" t="s">
        <v>30</v>
      </c>
    </row>
    <row r="186" spans="1:10" ht="13.5" customHeight="1">
      <c r="A186" t="s">
        <v>38</v>
      </c>
      <c r="B186">
        <v>700</v>
      </c>
      <c r="C186">
        <v>16</v>
      </c>
      <c r="D186">
        <v>18300</v>
      </c>
      <c r="E186">
        <v>37300</v>
      </c>
      <c r="F186">
        <v>220</v>
      </c>
      <c r="G186">
        <v>86.6</v>
      </c>
      <c r="H186" t="s">
        <v>3</v>
      </c>
      <c r="I186" t="s">
        <v>22</v>
      </c>
    </row>
    <row r="187" spans="1:10" ht="13.5" customHeight="1">
      <c r="A187" t="s">
        <v>38</v>
      </c>
      <c r="B187">
        <v>700</v>
      </c>
      <c r="C187">
        <v>17</v>
      </c>
      <c r="D187">
        <v>27000</v>
      </c>
      <c r="E187">
        <v>51700</v>
      </c>
      <c r="F187">
        <v>276</v>
      </c>
      <c r="G187">
        <v>89.4</v>
      </c>
      <c r="H187" t="s">
        <v>3</v>
      </c>
      <c r="I187" t="s">
        <v>22</v>
      </c>
    </row>
    <row r="188" spans="1:10" ht="13.5" customHeight="1">
      <c r="A188" t="s">
        <v>38</v>
      </c>
      <c r="B188">
        <v>700</v>
      </c>
      <c r="C188">
        <v>18</v>
      </c>
      <c r="D188">
        <v>40300</v>
      </c>
      <c r="E188">
        <v>72100</v>
      </c>
      <c r="F188">
        <v>336</v>
      </c>
      <c r="G188">
        <v>94.7</v>
      </c>
      <c r="H188" t="s">
        <v>3</v>
      </c>
      <c r="I188" t="s">
        <v>22</v>
      </c>
    </row>
    <row r="189" spans="1:10" ht="13.5" customHeight="1">
      <c r="A189" t="s">
        <v>38</v>
      </c>
      <c r="B189">
        <v>700</v>
      </c>
      <c r="C189">
        <v>19</v>
      </c>
      <c r="D189">
        <v>11300</v>
      </c>
      <c r="E189">
        <v>28500</v>
      </c>
      <c r="F189">
        <v>198</v>
      </c>
      <c r="G189">
        <v>86.8</v>
      </c>
      <c r="H189" t="s">
        <v>3</v>
      </c>
      <c r="I189" t="s">
        <v>22</v>
      </c>
    </row>
    <row r="190" spans="1:10" ht="13.5" customHeight="1">
      <c r="A190" t="s">
        <v>38</v>
      </c>
      <c r="B190">
        <v>700</v>
      </c>
      <c r="C190">
        <v>20</v>
      </c>
      <c r="D190">
        <v>18900</v>
      </c>
      <c r="E190">
        <v>45700</v>
      </c>
      <c r="F190">
        <v>253</v>
      </c>
      <c r="G190">
        <v>106</v>
      </c>
      <c r="H190" t="s">
        <v>3</v>
      </c>
      <c r="I190" t="s">
        <v>22</v>
      </c>
    </row>
    <row r="191" spans="1:10" ht="13.5" customHeight="1">
      <c r="A191" t="s">
        <v>38</v>
      </c>
      <c r="B191">
        <v>700</v>
      </c>
      <c r="C191">
        <v>21</v>
      </c>
      <c r="D191">
        <v>13400</v>
      </c>
      <c r="E191">
        <v>36700</v>
      </c>
      <c r="F191">
        <v>198</v>
      </c>
      <c r="G191">
        <v>118</v>
      </c>
      <c r="H191" t="s">
        <v>3</v>
      </c>
      <c r="I191" t="s">
        <v>22</v>
      </c>
    </row>
    <row r="192" spans="1:10" ht="13.5" customHeight="1">
      <c r="A192" t="s">
        <v>38</v>
      </c>
      <c r="B192">
        <v>700</v>
      </c>
      <c r="C192">
        <v>22</v>
      </c>
      <c r="D192">
        <v>7610</v>
      </c>
      <c r="E192">
        <v>25400</v>
      </c>
      <c r="F192">
        <v>200</v>
      </c>
      <c r="G192">
        <v>89.2</v>
      </c>
      <c r="H192" t="s">
        <v>3</v>
      </c>
      <c r="I192" t="s">
        <v>22</v>
      </c>
    </row>
    <row r="193" spans="1:10" ht="13.5" customHeight="1">
      <c r="A193" t="s">
        <v>38</v>
      </c>
      <c r="B193">
        <v>700</v>
      </c>
      <c r="C193">
        <v>23</v>
      </c>
      <c r="D193">
        <v>6190</v>
      </c>
      <c r="E193">
        <v>21200</v>
      </c>
      <c r="F193">
        <v>168</v>
      </c>
      <c r="G193">
        <v>89.4</v>
      </c>
      <c r="H193" t="s">
        <v>3</v>
      </c>
      <c r="I193" t="s">
        <v>22</v>
      </c>
    </row>
    <row r="194" spans="1:10" ht="13.5" customHeight="1">
      <c r="A194" t="s">
        <v>38</v>
      </c>
      <c r="B194">
        <v>700</v>
      </c>
      <c r="C194">
        <v>24</v>
      </c>
      <c r="D194">
        <v>5900</v>
      </c>
      <c r="E194">
        <v>19500</v>
      </c>
      <c r="F194">
        <v>168</v>
      </c>
      <c r="G194">
        <v>80.7</v>
      </c>
      <c r="H194" t="s">
        <v>3</v>
      </c>
      <c r="I194" t="s">
        <v>22</v>
      </c>
    </row>
    <row r="195" spans="1:10" ht="13.5" customHeight="1">
      <c r="A195" t="s">
        <v>38</v>
      </c>
      <c r="B195">
        <v>700</v>
      </c>
      <c r="C195">
        <v>25</v>
      </c>
      <c r="D195">
        <v>6420</v>
      </c>
      <c r="E195">
        <v>24100</v>
      </c>
      <c r="F195">
        <v>176</v>
      </c>
      <c r="G195">
        <v>100</v>
      </c>
      <c r="H195" t="s">
        <v>3</v>
      </c>
      <c r="I195" t="s">
        <v>22</v>
      </c>
    </row>
    <row r="196" spans="1:10" ht="13.5" customHeight="1">
      <c r="A196" t="s">
        <v>38</v>
      </c>
      <c r="B196">
        <v>700</v>
      </c>
      <c r="C196">
        <v>26</v>
      </c>
      <c r="D196">
        <v>8520</v>
      </c>
      <c r="E196">
        <v>27400</v>
      </c>
      <c r="F196">
        <v>184</v>
      </c>
      <c r="G196">
        <v>102</v>
      </c>
      <c r="H196" t="s">
        <v>3</v>
      </c>
      <c r="I196" t="s">
        <v>22</v>
      </c>
    </row>
    <row r="197" spans="1:10" ht="13.5" customHeight="1"/>
    <row r="198" spans="1:10" ht="13.5" customHeight="1">
      <c r="A198" t="s">
        <v>0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39</v>
      </c>
      <c r="J198" t="s">
        <v>11</v>
      </c>
    </row>
    <row r="199" spans="1:10" ht="13.5" customHeight="1">
      <c r="A199" t="s">
        <v>40</v>
      </c>
      <c r="B199">
        <v>700</v>
      </c>
      <c r="C199">
        <v>17</v>
      </c>
      <c r="D199">
        <v>1880</v>
      </c>
      <c r="E199">
        <v>7710</v>
      </c>
      <c r="F199">
        <v>264</v>
      </c>
      <c r="G199">
        <v>22.1</v>
      </c>
      <c r="H199" t="s">
        <v>3</v>
      </c>
      <c r="I199" t="s">
        <v>39</v>
      </c>
      <c r="J199" t="s">
        <v>11</v>
      </c>
    </row>
    <row r="200" spans="1:10" ht="13.5" customHeight="1">
      <c r="A200" t="s">
        <v>40</v>
      </c>
      <c r="B200">
        <v>700</v>
      </c>
      <c r="C200">
        <v>18</v>
      </c>
      <c r="D200">
        <v>1970</v>
      </c>
      <c r="E200">
        <v>7970</v>
      </c>
      <c r="F200">
        <v>275</v>
      </c>
      <c r="G200">
        <v>21.8</v>
      </c>
      <c r="H200" t="s">
        <v>3</v>
      </c>
      <c r="I200" t="s">
        <v>39</v>
      </c>
      <c r="J200" t="s">
        <v>11</v>
      </c>
    </row>
    <row r="201" spans="1:10" ht="13.5" customHeight="1">
      <c r="A201" t="s">
        <v>40</v>
      </c>
      <c r="B201">
        <v>700</v>
      </c>
      <c r="C201">
        <v>19</v>
      </c>
      <c r="D201">
        <v>1170</v>
      </c>
      <c r="E201">
        <v>5650</v>
      </c>
      <c r="F201">
        <v>220</v>
      </c>
      <c r="G201">
        <v>20.399999999999999</v>
      </c>
      <c r="H201" t="s">
        <v>3</v>
      </c>
      <c r="I201" t="s">
        <v>39</v>
      </c>
      <c r="J201" t="s">
        <v>11</v>
      </c>
    </row>
    <row r="202" spans="1:10" ht="13.5" customHeight="1">
      <c r="A202" t="s">
        <v>40</v>
      </c>
      <c r="B202">
        <v>700</v>
      </c>
      <c r="C202">
        <v>20</v>
      </c>
      <c r="D202">
        <v>1230</v>
      </c>
      <c r="E202">
        <v>5470</v>
      </c>
      <c r="F202">
        <v>220</v>
      </c>
      <c r="G202">
        <v>19.3</v>
      </c>
      <c r="H202" t="s">
        <v>3</v>
      </c>
      <c r="I202" t="s">
        <v>39</v>
      </c>
      <c r="J202" t="s">
        <v>11</v>
      </c>
    </row>
    <row r="203" spans="1:10" ht="13.5" customHeight="1">
      <c r="A203" t="s">
        <v>40</v>
      </c>
      <c r="B203">
        <v>700</v>
      </c>
      <c r="C203">
        <v>21</v>
      </c>
      <c r="D203">
        <v>918</v>
      </c>
      <c r="E203">
        <v>5280</v>
      </c>
      <c r="F203">
        <v>230</v>
      </c>
      <c r="G203">
        <v>19</v>
      </c>
      <c r="H203" t="s">
        <v>3</v>
      </c>
      <c r="I203" t="s">
        <v>39</v>
      </c>
      <c r="J203" t="s">
        <v>11</v>
      </c>
    </row>
    <row r="204" spans="1:10" ht="13.5" customHeight="1">
      <c r="A204" t="s">
        <v>40</v>
      </c>
      <c r="B204">
        <v>700</v>
      </c>
      <c r="C204">
        <v>22</v>
      </c>
      <c r="D204">
        <v>857</v>
      </c>
      <c r="E204">
        <v>5750</v>
      </c>
      <c r="F204">
        <v>253</v>
      </c>
      <c r="G204">
        <v>19.3</v>
      </c>
      <c r="H204" t="s">
        <v>3</v>
      </c>
      <c r="I204" t="s">
        <v>39</v>
      </c>
      <c r="J204" t="s">
        <v>11</v>
      </c>
    </row>
    <row r="205" spans="1:10" ht="13.5" customHeight="1">
      <c r="A205" t="s">
        <v>40</v>
      </c>
      <c r="B205">
        <v>700</v>
      </c>
      <c r="C205">
        <v>23</v>
      </c>
      <c r="D205">
        <v>1210</v>
      </c>
      <c r="E205">
        <v>6180</v>
      </c>
      <c r="F205">
        <v>288</v>
      </c>
      <c r="G205">
        <v>17.3</v>
      </c>
      <c r="H205" t="s">
        <v>3</v>
      </c>
      <c r="I205" t="s">
        <v>39</v>
      </c>
      <c r="J205" t="s">
        <v>11</v>
      </c>
    </row>
    <row r="206" spans="1:10" ht="13.5" customHeight="1">
      <c r="A206" t="s">
        <v>40</v>
      </c>
      <c r="B206">
        <v>700</v>
      </c>
      <c r="C206">
        <v>24</v>
      </c>
      <c r="D206">
        <v>1530</v>
      </c>
      <c r="E206">
        <v>6150</v>
      </c>
      <c r="F206">
        <v>264</v>
      </c>
      <c r="G206">
        <v>17.5</v>
      </c>
      <c r="H206" t="s">
        <v>3</v>
      </c>
      <c r="I206" t="s">
        <v>39</v>
      </c>
      <c r="J206" t="s">
        <v>11</v>
      </c>
    </row>
    <row r="207" spans="1:10" ht="13.5" customHeight="1">
      <c r="A207" t="s">
        <v>40</v>
      </c>
      <c r="B207">
        <v>700</v>
      </c>
      <c r="C207">
        <v>25</v>
      </c>
      <c r="D207">
        <v>1400</v>
      </c>
      <c r="E207">
        <v>5300</v>
      </c>
      <c r="F207">
        <v>220</v>
      </c>
      <c r="G207">
        <v>17.8</v>
      </c>
      <c r="H207" t="s">
        <v>3</v>
      </c>
      <c r="I207" t="s">
        <v>39</v>
      </c>
      <c r="J207" t="s">
        <v>11</v>
      </c>
    </row>
    <row r="208" spans="1:10" ht="13.5" customHeight="1">
      <c r="A208" t="s">
        <v>40</v>
      </c>
      <c r="B208">
        <v>700</v>
      </c>
      <c r="C208">
        <v>26</v>
      </c>
      <c r="D208">
        <v>1400</v>
      </c>
      <c r="E208">
        <v>5200</v>
      </c>
      <c r="F208">
        <v>207</v>
      </c>
      <c r="G208">
        <v>18.399999999999999</v>
      </c>
      <c r="H208" t="s">
        <v>3</v>
      </c>
      <c r="I208" t="s">
        <v>39</v>
      </c>
      <c r="J208" t="s">
        <v>11</v>
      </c>
    </row>
    <row r="209" spans="1:10" ht="13.5" customHeight="1">
      <c r="A209" t="s">
        <v>40</v>
      </c>
      <c r="B209">
        <v>700</v>
      </c>
      <c r="C209">
        <v>27</v>
      </c>
      <c r="D209">
        <v>1570</v>
      </c>
      <c r="E209">
        <v>6490</v>
      </c>
      <c r="F209">
        <v>253</v>
      </c>
      <c r="G209">
        <v>19.5</v>
      </c>
      <c r="H209" t="s">
        <v>3</v>
      </c>
      <c r="I209" t="s">
        <v>39</v>
      </c>
      <c r="J209" t="s">
        <v>11</v>
      </c>
    </row>
    <row r="210" spans="1:10" ht="13.5" customHeight="1">
      <c r="A210" t="s">
        <v>40</v>
      </c>
      <c r="B210">
        <v>700</v>
      </c>
      <c r="C210">
        <v>28</v>
      </c>
      <c r="D210">
        <v>1680</v>
      </c>
      <c r="E210">
        <v>7000</v>
      </c>
      <c r="F210">
        <v>264</v>
      </c>
      <c r="G210">
        <v>20.100000000000001</v>
      </c>
      <c r="H210" t="s">
        <v>3</v>
      </c>
      <c r="I210" t="s">
        <v>39</v>
      </c>
      <c r="J210" t="s">
        <v>11</v>
      </c>
    </row>
    <row r="211" spans="1:10" ht="13.5" customHeight="1">
      <c r="A211" t="s">
        <v>40</v>
      </c>
      <c r="B211">
        <v>800</v>
      </c>
      <c r="C211">
        <v>29</v>
      </c>
      <c r="D211">
        <v>3890</v>
      </c>
      <c r="E211">
        <v>4890</v>
      </c>
      <c r="F211">
        <v>207</v>
      </c>
      <c r="G211">
        <v>4.83</v>
      </c>
      <c r="H211" t="s">
        <v>3</v>
      </c>
      <c r="I211" t="s">
        <v>39</v>
      </c>
      <c r="J211" t="s">
        <v>11</v>
      </c>
    </row>
    <row r="212" spans="1:10" ht="13.5" customHeight="1">
      <c r="A212" t="s">
        <v>40</v>
      </c>
      <c r="B212">
        <v>800</v>
      </c>
      <c r="C212">
        <v>30</v>
      </c>
      <c r="D212">
        <v>4170</v>
      </c>
      <c r="E212">
        <v>5340</v>
      </c>
      <c r="F212">
        <v>225</v>
      </c>
      <c r="G212">
        <v>5.22</v>
      </c>
      <c r="H212" t="s">
        <v>3</v>
      </c>
      <c r="I212" t="s">
        <v>39</v>
      </c>
      <c r="J212" t="s">
        <v>11</v>
      </c>
    </row>
    <row r="213" spans="1:10" ht="13.5" customHeight="1">
      <c r="A213" t="s">
        <v>40</v>
      </c>
      <c r="B213">
        <v>800</v>
      </c>
      <c r="C213">
        <v>31</v>
      </c>
      <c r="D213">
        <v>2010</v>
      </c>
      <c r="E213">
        <v>2850</v>
      </c>
      <c r="F213">
        <v>168</v>
      </c>
      <c r="G213">
        <v>4.9800000000000004</v>
      </c>
      <c r="H213" t="s">
        <v>3</v>
      </c>
      <c r="I213" t="s">
        <v>39</v>
      </c>
      <c r="J213" t="s">
        <v>11</v>
      </c>
    </row>
    <row r="214" spans="1:10" ht="13.5" customHeight="1">
      <c r="A214" t="s">
        <v>40</v>
      </c>
      <c r="B214">
        <v>800</v>
      </c>
      <c r="C214">
        <v>32</v>
      </c>
      <c r="D214">
        <v>1890</v>
      </c>
      <c r="E214">
        <v>2680</v>
      </c>
      <c r="F214">
        <v>192</v>
      </c>
      <c r="G214">
        <v>4.1100000000000003</v>
      </c>
      <c r="H214" t="s">
        <v>3</v>
      </c>
      <c r="I214" t="s">
        <v>39</v>
      </c>
      <c r="J214" t="s">
        <v>11</v>
      </c>
    </row>
    <row r="215" spans="1:10" ht="13.5" customHeight="1">
      <c r="A215" t="s">
        <v>40</v>
      </c>
      <c r="B215">
        <v>800</v>
      </c>
      <c r="C215">
        <v>33</v>
      </c>
      <c r="D215">
        <v>1020</v>
      </c>
      <c r="E215">
        <v>1570</v>
      </c>
      <c r="F215">
        <v>161</v>
      </c>
      <c r="G215">
        <v>3.4</v>
      </c>
      <c r="H215" t="s">
        <v>3</v>
      </c>
      <c r="I215" t="s">
        <v>39</v>
      </c>
      <c r="J215" t="s">
        <v>11</v>
      </c>
    </row>
    <row r="216" spans="1:10" ht="13.5" customHeight="1">
      <c r="A216" t="s">
        <v>40</v>
      </c>
      <c r="B216">
        <v>800</v>
      </c>
      <c r="C216">
        <v>34</v>
      </c>
      <c r="D216">
        <v>2200</v>
      </c>
      <c r="E216">
        <v>2970</v>
      </c>
      <c r="F216">
        <v>216</v>
      </c>
      <c r="G216">
        <v>3.56</v>
      </c>
      <c r="H216" t="s">
        <v>3</v>
      </c>
      <c r="I216" t="s">
        <v>39</v>
      </c>
      <c r="J216" t="s">
        <v>11</v>
      </c>
    </row>
    <row r="217" spans="1:10" ht="13.5" customHeight="1">
      <c r="A217" t="s">
        <v>40</v>
      </c>
      <c r="B217">
        <v>800</v>
      </c>
      <c r="C217">
        <v>35</v>
      </c>
      <c r="D217">
        <v>1460</v>
      </c>
      <c r="E217">
        <v>2020</v>
      </c>
      <c r="F217">
        <v>192</v>
      </c>
      <c r="G217">
        <v>2.89</v>
      </c>
      <c r="H217" t="s">
        <v>3</v>
      </c>
      <c r="I217" t="s">
        <v>39</v>
      </c>
      <c r="J217" t="s">
        <v>11</v>
      </c>
    </row>
    <row r="218" spans="1:10" ht="13.5" customHeight="1">
      <c r="A218" t="s">
        <v>40</v>
      </c>
      <c r="B218">
        <v>800</v>
      </c>
      <c r="C218">
        <v>36</v>
      </c>
      <c r="D218">
        <v>2680</v>
      </c>
      <c r="E218">
        <v>3420</v>
      </c>
      <c r="F218">
        <v>168</v>
      </c>
      <c r="G218">
        <v>4.37</v>
      </c>
      <c r="H218" t="s">
        <v>3</v>
      </c>
      <c r="I218" t="s">
        <v>39</v>
      </c>
      <c r="J218" t="s">
        <v>11</v>
      </c>
    </row>
    <row r="219" spans="1:10" ht="13.5" customHeight="1">
      <c r="A219" t="s">
        <v>40</v>
      </c>
      <c r="B219">
        <v>800</v>
      </c>
      <c r="C219">
        <v>37</v>
      </c>
      <c r="D219">
        <v>2310</v>
      </c>
      <c r="E219">
        <v>3030</v>
      </c>
      <c r="F219">
        <v>176</v>
      </c>
      <c r="G219">
        <v>4.1100000000000003</v>
      </c>
      <c r="H219" t="s">
        <v>3</v>
      </c>
      <c r="I219" t="s">
        <v>39</v>
      </c>
      <c r="J219" t="s">
        <v>11</v>
      </c>
    </row>
    <row r="220" spans="1:10" ht="13.5" customHeight="1">
      <c r="A220" t="s">
        <v>40</v>
      </c>
      <c r="B220">
        <v>800</v>
      </c>
      <c r="C220">
        <v>38</v>
      </c>
      <c r="D220">
        <v>1320</v>
      </c>
      <c r="E220">
        <v>1970</v>
      </c>
      <c r="F220">
        <v>176</v>
      </c>
      <c r="G220">
        <v>3.71</v>
      </c>
      <c r="H220" t="s">
        <v>3</v>
      </c>
      <c r="I220" t="s">
        <v>39</v>
      </c>
      <c r="J220" t="s">
        <v>11</v>
      </c>
    </row>
    <row r="221" spans="1:10" ht="13.5" customHeight="1">
      <c r="A221" t="s">
        <v>40</v>
      </c>
      <c r="B221">
        <v>800</v>
      </c>
      <c r="C221">
        <v>39</v>
      </c>
      <c r="D221">
        <v>2080</v>
      </c>
      <c r="E221">
        <v>2980</v>
      </c>
      <c r="F221">
        <v>192</v>
      </c>
      <c r="G221">
        <v>4.68</v>
      </c>
      <c r="H221" t="s">
        <v>3</v>
      </c>
      <c r="I221" t="s">
        <v>39</v>
      </c>
      <c r="J221" t="s">
        <v>11</v>
      </c>
    </row>
    <row r="222" spans="1:10" ht="13.5" customHeight="1">
      <c r="A222" t="s">
        <v>40</v>
      </c>
      <c r="B222">
        <v>800</v>
      </c>
      <c r="C222">
        <v>40</v>
      </c>
      <c r="D222">
        <v>918</v>
      </c>
      <c r="E222">
        <v>1440</v>
      </c>
      <c r="F222">
        <v>198</v>
      </c>
      <c r="G222">
        <v>2.63</v>
      </c>
      <c r="H222" t="s">
        <v>3</v>
      </c>
      <c r="I222" t="s">
        <v>39</v>
      </c>
      <c r="J222" t="s">
        <v>11</v>
      </c>
    </row>
    <row r="223" spans="1:10" ht="13.5" customHeight="1"/>
    <row r="224" spans="1:10" ht="13.5" customHeight="1"/>
    <row r="225" spans="1:10" ht="13.5" customHeight="1">
      <c r="A225" t="s">
        <v>0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  <c r="I225" t="s">
        <v>39</v>
      </c>
      <c r="J225" t="s">
        <v>28</v>
      </c>
    </row>
    <row r="226" spans="1:10" ht="13.5" customHeight="1">
      <c r="A226" t="s">
        <v>41</v>
      </c>
      <c r="B226">
        <v>700</v>
      </c>
      <c r="C226">
        <v>1</v>
      </c>
      <c r="D226">
        <v>9840</v>
      </c>
      <c r="E226">
        <v>19300</v>
      </c>
      <c r="F226">
        <v>384</v>
      </c>
      <c r="G226">
        <v>24.7</v>
      </c>
      <c r="H226" t="s">
        <v>3</v>
      </c>
      <c r="I226" t="s">
        <v>39</v>
      </c>
      <c r="J226" t="s">
        <v>28</v>
      </c>
    </row>
    <row r="227" spans="1:10" ht="13.5" customHeight="1">
      <c r="A227" t="s">
        <v>41</v>
      </c>
      <c r="B227">
        <v>700</v>
      </c>
      <c r="C227">
        <v>2</v>
      </c>
      <c r="D227">
        <v>7030</v>
      </c>
      <c r="E227">
        <v>14900</v>
      </c>
      <c r="F227">
        <v>352</v>
      </c>
      <c r="G227">
        <v>22.2</v>
      </c>
      <c r="H227" t="s">
        <v>3</v>
      </c>
      <c r="I227" t="s">
        <v>39</v>
      </c>
      <c r="J227" t="s">
        <v>28</v>
      </c>
    </row>
    <row r="228" spans="1:10" ht="13.5" customHeight="1">
      <c r="A228" t="s">
        <v>41</v>
      </c>
      <c r="B228">
        <v>700</v>
      </c>
      <c r="C228">
        <v>3</v>
      </c>
      <c r="D228">
        <v>5420</v>
      </c>
      <c r="E228">
        <v>11900</v>
      </c>
      <c r="F228">
        <v>336</v>
      </c>
      <c r="G228">
        <v>19.2</v>
      </c>
      <c r="H228" t="s">
        <v>3</v>
      </c>
      <c r="I228" t="s">
        <v>39</v>
      </c>
      <c r="J228" t="s">
        <v>28</v>
      </c>
    </row>
    <row r="229" spans="1:10" ht="13.5" customHeight="1">
      <c r="A229" t="s">
        <v>41</v>
      </c>
      <c r="B229">
        <v>700</v>
      </c>
      <c r="C229">
        <v>4</v>
      </c>
      <c r="D229">
        <v>3070</v>
      </c>
      <c r="E229">
        <v>10000</v>
      </c>
      <c r="F229">
        <v>374</v>
      </c>
      <c r="G229">
        <v>18.600000000000001</v>
      </c>
      <c r="H229" t="s">
        <v>3</v>
      </c>
      <c r="I229" t="s">
        <v>39</v>
      </c>
      <c r="J229" t="s">
        <v>28</v>
      </c>
    </row>
    <row r="230" spans="1:10" ht="13.5" customHeight="1">
      <c r="A230" t="s">
        <v>41</v>
      </c>
      <c r="B230">
        <v>700</v>
      </c>
      <c r="C230">
        <v>5</v>
      </c>
      <c r="D230">
        <v>4850</v>
      </c>
      <c r="E230">
        <v>12300</v>
      </c>
      <c r="F230">
        <v>437</v>
      </c>
      <c r="G230">
        <v>17.2</v>
      </c>
      <c r="H230" t="s">
        <v>3</v>
      </c>
      <c r="I230" t="s">
        <v>39</v>
      </c>
      <c r="J230" t="s">
        <v>28</v>
      </c>
    </row>
    <row r="231" spans="1:10" ht="13.5" customHeight="1">
      <c r="A231" t="s">
        <v>41</v>
      </c>
      <c r="B231">
        <v>700</v>
      </c>
      <c r="C231">
        <v>6</v>
      </c>
      <c r="D231">
        <v>4880</v>
      </c>
      <c r="E231">
        <v>12400</v>
      </c>
      <c r="F231">
        <v>437</v>
      </c>
      <c r="G231">
        <v>17.2</v>
      </c>
      <c r="H231" t="s">
        <v>3</v>
      </c>
      <c r="I231" t="s">
        <v>39</v>
      </c>
      <c r="J231" t="s">
        <v>28</v>
      </c>
    </row>
    <row r="232" spans="1:10" ht="13.5" customHeight="1">
      <c r="A232" t="s">
        <v>41</v>
      </c>
      <c r="B232">
        <v>700</v>
      </c>
      <c r="C232">
        <v>7</v>
      </c>
      <c r="D232">
        <v>4040</v>
      </c>
      <c r="E232">
        <v>11100</v>
      </c>
      <c r="F232">
        <v>414</v>
      </c>
      <c r="G232">
        <v>16.899999999999999</v>
      </c>
      <c r="H232" t="s">
        <v>3</v>
      </c>
      <c r="I232" t="s">
        <v>39</v>
      </c>
      <c r="J232" t="s">
        <v>28</v>
      </c>
    </row>
    <row r="233" spans="1:10" ht="13.5" customHeight="1">
      <c r="A233" t="s">
        <v>41</v>
      </c>
      <c r="B233">
        <v>700</v>
      </c>
      <c r="C233">
        <v>8</v>
      </c>
      <c r="D233">
        <v>5090</v>
      </c>
      <c r="E233">
        <v>12800</v>
      </c>
      <c r="F233">
        <v>437</v>
      </c>
      <c r="G233">
        <v>17.7</v>
      </c>
      <c r="H233" t="s">
        <v>3</v>
      </c>
      <c r="I233" t="s">
        <v>39</v>
      </c>
      <c r="J233" t="s">
        <v>28</v>
      </c>
    </row>
    <row r="234" spans="1:10" ht="13.5" customHeight="1">
      <c r="A234" t="s">
        <v>41</v>
      </c>
      <c r="B234">
        <v>700</v>
      </c>
      <c r="C234">
        <v>9</v>
      </c>
      <c r="D234">
        <v>3600</v>
      </c>
      <c r="E234">
        <v>10300</v>
      </c>
      <c r="F234">
        <v>391</v>
      </c>
      <c r="G234">
        <v>17</v>
      </c>
      <c r="H234" t="s">
        <v>3</v>
      </c>
      <c r="I234" t="s">
        <v>39</v>
      </c>
      <c r="J234" t="s">
        <v>28</v>
      </c>
    </row>
    <row r="235" spans="1:10" ht="13.5" customHeight="1">
      <c r="A235" t="s">
        <v>41</v>
      </c>
      <c r="B235">
        <v>700</v>
      </c>
      <c r="C235">
        <v>10</v>
      </c>
      <c r="D235">
        <v>8580</v>
      </c>
      <c r="E235">
        <v>16700</v>
      </c>
      <c r="F235">
        <v>450</v>
      </c>
      <c r="G235">
        <v>18</v>
      </c>
      <c r="H235" t="s">
        <v>3</v>
      </c>
      <c r="I235" t="s">
        <v>39</v>
      </c>
      <c r="J235" t="s">
        <v>28</v>
      </c>
    </row>
    <row r="236" spans="1:10" ht="13.5" customHeight="1">
      <c r="A236" t="s">
        <v>41</v>
      </c>
      <c r="B236">
        <v>700</v>
      </c>
      <c r="C236">
        <v>11</v>
      </c>
      <c r="D236">
        <v>6210</v>
      </c>
      <c r="E236">
        <v>12700</v>
      </c>
      <c r="F236">
        <v>352</v>
      </c>
      <c r="G236">
        <v>18.399999999999999</v>
      </c>
      <c r="H236" t="s">
        <v>3</v>
      </c>
      <c r="I236" t="s">
        <v>39</v>
      </c>
      <c r="J236" t="s">
        <v>28</v>
      </c>
    </row>
    <row r="237" spans="1:10" ht="13.5" customHeight="1">
      <c r="A237" t="s">
        <v>41</v>
      </c>
      <c r="B237">
        <v>700</v>
      </c>
      <c r="C237">
        <v>12</v>
      </c>
      <c r="D237">
        <v>10400</v>
      </c>
      <c r="E237">
        <v>18700</v>
      </c>
      <c r="F237">
        <v>408</v>
      </c>
      <c r="G237">
        <v>20.5</v>
      </c>
      <c r="H237" t="s">
        <v>3</v>
      </c>
      <c r="I237" t="s">
        <v>39</v>
      </c>
      <c r="J237" t="s">
        <v>28</v>
      </c>
    </row>
    <row r="238" spans="1:10" ht="13.5" customHeight="1">
      <c r="A238" t="s">
        <v>41</v>
      </c>
      <c r="B238">
        <v>700</v>
      </c>
      <c r="C238">
        <v>13</v>
      </c>
      <c r="D238">
        <v>12000</v>
      </c>
      <c r="E238">
        <v>23000</v>
      </c>
      <c r="F238">
        <v>460</v>
      </c>
      <c r="G238">
        <v>24.1</v>
      </c>
      <c r="H238" t="s">
        <v>3</v>
      </c>
      <c r="I238" t="s">
        <v>39</v>
      </c>
      <c r="J238" t="s">
        <v>28</v>
      </c>
    </row>
    <row r="239" spans="1:10" ht="13.5" customHeight="1">
      <c r="A239" t="s">
        <v>41</v>
      </c>
      <c r="B239">
        <v>800</v>
      </c>
      <c r="C239">
        <v>14</v>
      </c>
      <c r="D239">
        <v>9440</v>
      </c>
      <c r="E239">
        <v>11300</v>
      </c>
      <c r="F239">
        <v>198</v>
      </c>
      <c r="G239">
        <v>9.25</v>
      </c>
      <c r="H239" t="s">
        <v>3</v>
      </c>
      <c r="I239" t="s">
        <v>39</v>
      </c>
      <c r="J239" t="s">
        <v>28</v>
      </c>
    </row>
    <row r="240" spans="1:10" ht="13.5" customHeight="1">
      <c r="A240" t="s">
        <v>41</v>
      </c>
      <c r="B240">
        <v>800</v>
      </c>
      <c r="C240">
        <v>15</v>
      </c>
      <c r="D240">
        <v>10600</v>
      </c>
      <c r="E240">
        <v>12500</v>
      </c>
      <c r="F240">
        <v>220</v>
      </c>
      <c r="G240">
        <v>8.49</v>
      </c>
      <c r="H240" t="s">
        <v>3</v>
      </c>
      <c r="I240" t="s">
        <v>39</v>
      </c>
      <c r="J240" t="s">
        <v>28</v>
      </c>
    </row>
    <row r="241" spans="1:10" ht="13.5" customHeight="1">
      <c r="A241" t="s">
        <v>41</v>
      </c>
      <c r="B241">
        <v>800</v>
      </c>
      <c r="C241">
        <v>16</v>
      </c>
      <c r="D241">
        <v>8520</v>
      </c>
      <c r="E241">
        <v>9840</v>
      </c>
      <c r="F241">
        <v>190</v>
      </c>
      <c r="G241">
        <v>6.96</v>
      </c>
      <c r="H241" t="s">
        <v>3</v>
      </c>
      <c r="I241" t="s">
        <v>39</v>
      </c>
      <c r="J241" t="s">
        <v>28</v>
      </c>
    </row>
    <row r="242" spans="1:10" ht="13.5" customHeight="1">
      <c r="A242" t="s">
        <v>41</v>
      </c>
      <c r="B242">
        <v>800</v>
      </c>
      <c r="C242">
        <v>17</v>
      </c>
      <c r="D242">
        <v>10200</v>
      </c>
      <c r="E242">
        <v>11700</v>
      </c>
      <c r="F242">
        <v>220</v>
      </c>
      <c r="G242">
        <v>6.57</v>
      </c>
      <c r="H242" t="s">
        <v>3</v>
      </c>
      <c r="I242" t="s">
        <v>39</v>
      </c>
      <c r="J242" t="s">
        <v>28</v>
      </c>
    </row>
    <row r="243" spans="1:10" ht="13.5" customHeight="1">
      <c r="A243" t="s">
        <v>41</v>
      </c>
      <c r="B243">
        <v>800</v>
      </c>
      <c r="C243">
        <v>18</v>
      </c>
      <c r="D243">
        <v>9600</v>
      </c>
      <c r="E243">
        <v>11200</v>
      </c>
      <c r="F243">
        <v>198</v>
      </c>
      <c r="G243">
        <v>8.1199999999999992</v>
      </c>
      <c r="H243" t="s">
        <v>3</v>
      </c>
      <c r="I243" t="s">
        <v>39</v>
      </c>
      <c r="J243" t="s">
        <v>28</v>
      </c>
    </row>
    <row r="244" spans="1:10" ht="13.5" customHeight="1">
      <c r="A244" t="s">
        <v>41</v>
      </c>
      <c r="B244">
        <v>800</v>
      </c>
      <c r="C244">
        <v>19</v>
      </c>
      <c r="D244">
        <v>4960</v>
      </c>
      <c r="E244">
        <v>6200</v>
      </c>
      <c r="F244">
        <v>189</v>
      </c>
      <c r="G244">
        <v>6.57</v>
      </c>
      <c r="H244" t="s">
        <v>3</v>
      </c>
      <c r="I244" t="s">
        <v>39</v>
      </c>
      <c r="J244" t="s">
        <v>28</v>
      </c>
    </row>
    <row r="245" spans="1:10" ht="13.5" customHeight="1">
      <c r="A245" t="s">
        <v>41</v>
      </c>
      <c r="B245">
        <v>800</v>
      </c>
      <c r="C245">
        <v>20</v>
      </c>
      <c r="D245">
        <v>7600</v>
      </c>
      <c r="E245">
        <v>8860</v>
      </c>
      <c r="F245">
        <v>168</v>
      </c>
      <c r="G245">
        <v>7.5</v>
      </c>
      <c r="H245" t="s">
        <v>3</v>
      </c>
      <c r="I245" t="s">
        <v>39</v>
      </c>
      <c r="J245" t="s">
        <v>28</v>
      </c>
    </row>
    <row r="246" spans="1:10" ht="13.5" customHeight="1">
      <c r="A246" t="s">
        <v>41</v>
      </c>
      <c r="B246">
        <v>800</v>
      </c>
      <c r="C246">
        <v>21</v>
      </c>
      <c r="D246">
        <v>9500</v>
      </c>
      <c r="E246">
        <v>11500</v>
      </c>
      <c r="F246">
        <v>198</v>
      </c>
      <c r="G246">
        <v>10.3</v>
      </c>
      <c r="H246" t="s">
        <v>3</v>
      </c>
      <c r="I246" t="s">
        <v>39</v>
      </c>
      <c r="J246" t="s">
        <v>28</v>
      </c>
    </row>
    <row r="247" spans="1:10" ht="13.5" customHeight="1">
      <c r="A247" t="s">
        <v>41</v>
      </c>
      <c r="B247">
        <v>800</v>
      </c>
      <c r="C247">
        <v>22</v>
      </c>
      <c r="D247">
        <v>4710</v>
      </c>
      <c r="E247">
        <v>5730</v>
      </c>
      <c r="F247">
        <v>171</v>
      </c>
      <c r="G247">
        <v>5.95</v>
      </c>
      <c r="H247" t="s">
        <v>3</v>
      </c>
      <c r="I247" t="s">
        <v>39</v>
      </c>
      <c r="J247" t="s">
        <v>28</v>
      </c>
    </row>
    <row r="248" spans="1:10" ht="13.5" customHeight="1">
      <c r="A248" t="s">
        <v>41</v>
      </c>
      <c r="B248">
        <v>800</v>
      </c>
      <c r="C248">
        <v>23</v>
      </c>
      <c r="D248">
        <v>9380</v>
      </c>
      <c r="E248">
        <v>11000</v>
      </c>
      <c r="F248">
        <v>198</v>
      </c>
      <c r="G248">
        <v>8.2200000000000006</v>
      </c>
      <c r="H248" t="s">
        <v>3</v>
      </c>
      <c r="I248" t="s">
        <v>39</v>
      </c>
      <c r="J248" t="s">
        <v>28</v>
      </c>
    </row>
    <row r="249" spans="1:10" ht="13.5" customHeight="1">
      <c r="A249" t="s">
        <v>41</v>
      </c>
      <c r="B249">
        <v>800</v>
      </c>
      <c r="C249">
        <v>24</v>
      </c>
      <c r="D249">
        <v>4830</v>
      </c>
      <c r="E249">
        <v>5840</v>
      </c>
      <c r="F249">
        <v>161</v>
      </c>
      <c r="G249">
        <v>6.27</v>
      </c>
      <c r="H249" t="s">
        <v>3</v>
      </c>
      <c r="I249" t="s">
        <v>39</v>
      </c>
      <c r="J249" t="s">
        <v>28</v>
      </c>
    </row>
    <row r="250" spans="1:10" ht="13.5" customHeight="1">
      <c r="A250" t="s">
        <v>41</v>
      </c>
      <c r="B250">
        <v>800</v>
      </c>
      <c r="C250">
        <v>25</v>
      </c>
      <c r="D250">
        <v>12600</v>
      </c>
      <c r="E250">
        <v>14100</v>
      </c>
      <c r="F250">
        <v>188</v>
      </c>
      <c r="G250">
        <v>8.15</v>
      </c>
      <c r="H250" t="s">
        <v>3</v>
      </c>
      <c r="I250" t="s">
        <v>39</v>
      </c>
      <c r="J250" t="s">
        <v>28</v>
      </c>
    </row>
    <row r="251" spans="1:10" ht="13.5" customHeight="1">
      <c r="A251" t="s">
        <v>41</v>
      </c>
      <c r="B251">
        <v>800</v>
      </c>
      <c r="C251">
        <v>26</v>
      </c>
      <c r="D251">
        <v>22700</v>
      </c>
      <c r="E251">
        <v>24400</v>
      </c>
      <c r="F251">
        <v>250</v>
      </c>
      <c r="G251">
        <v>6.98</v>
      </c>
      <c r="H251" t="s">
        <v>3</v>
      </c>
      <c r="I251" t="s">
        <v>39</v>
      </c>
      <c r="J251" t="s">
        <v>28</v>
      </c>
    </row>
    <row r="252" spans="1:10" ht="13.5" customHeight="1"/>
    <row r="253" spans="1:10" ht="13.5" customHeight="1"/>
    <row r="254" spans="1:10" ht="13.5" customHeight="1">
      <c r="A254" t="s">
        <v>0</v>
      </c>
      <c r="B254" t="s">
        <v>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39</v>
      </c>
      <c r="J254" t="s">
        <v>42</v>
      </c>
    </row>
    <row r="255" spans="1:10" ht="13.5" customHeight="1">
      <c r="A255" t="s">
        <v>43</v>
      </c>
      <c r="B255">
        <v>700</v>
      </c>
      <c r="C255">
        <v>1</v>
      </c>
      <c r="D255">
        <v>12100</v>
      </c>
      <c r="E255">
        <v>23800</v>
      </c>
      <c r="F255">
        <v>416</v>
      </c>
      <c r="G255">
        <v>28.1</v>
      </c>
      <c r="H255" t="s">
        <v>3</v>
      </c>
      <c r="I255" t="s">
        <v>39</v>
      </c>
      <c r="J255" t="s">
        <v>42</v>
      </c>
    </row>
    <row r="256" spans="1:10" ht="13.5" customHeight="1">
      <c r="A256" t="s">
        <v>43</v>
      </c>
      <c r="B256">
        <v>700</v>
      </c>
      <c r="C256">
        <v>2</v>
      </c>
      <c r="D256">
        <v>7770</v>
      </c>
      <c r="E256">
        <v>15900</v>
      </c>
      <c r="F256">
        <v>330</v>
      </c>
      <c r="G256">
        <v>24.6</v>
      </c>
      <c r="H256" t="s">
        <v>3</v>
      </c>
      <c r="I256" t="s">
        <v>39</v>
      </c>
      <c r="J256" t="s">
        <v>42</v>
      </c>
    </row>
    <row r="257" spans="1:10" ht="13.5" customHeight="1">
      <c r="A257" t="s">
        <v>43</v>
      </c>
      <c r="B257">
        <v>700</v>
      </c>
      <c r="C257">
        <v>3</v>
      </c>
      <c r="D257">
        <v>10900</v>
      </c>
      <c r="E257">
        <v>20200</v>
      </c>
      <c r="F257">
        <v>384</v>
      </c>
      <c r="G257">
        <v>24.4</v>
      </c>
      <c r="H257" t="s">
        <v>3</v>
      </c>
      <c r="I257" t="s">
        <v>39</v>
      </c>
      <c r="J257" t="s">
        <v>42</v>
      </c>
    </row>
    <row r="258" spans="1:10" ht="13.5" customHeight="1">
      <c r="A258" t="s">
        <v>43</v>
      </c>
      <c r="B258">
        <v>700</v>
      </c>
      <c r="C258">
        <v>4</v>
      </c>
      <c r="D258">
        <v>9850</v>
      </c>
      <c r="E258">
        <v>20400</v>
      </c>
      <c r="F258">
        <v>414</v>
      </c>
      <c r="G258">
        <v>25.4</v>
      </c>
      <c r="H258" t="s">
        <v>3</v>
      </c>
      <c r="I258" t="s">
        <v>39</v>
      </c>
      <c r="J258" t="s">
        <v>42</v>
      </c>
    </row>
    <row r="259" spans="1:10" ht="13.5" customHeight="1">
      <c r="A259" t="s">
        <v>43</v>
      </c>
      <c r="B259">
        <v>700</v>
      </c>
      <c r="C259">
        <v>5</v>
      </c>
      <c r="D259">
        <v>7090</v>
      </c>
      <c r="E259">
        <v>18200</v>
      </c>
      <c r="F259">
        <v>396</v>
      </c>
      <c r="G259">
        <v>28</v>
      </c>
      <c r="H259" t="s">
        <v>3</v>
      </c>
      <c r="I259" t="s">
        <v>39</v>
      </c>
      <c r="J259" t="s">
        <v>42</v>
      </c>
    </row>
    <row r="260" spans="1:10" ht="13.5" customHeight="1">
      <c r="A260" t="s">
        <v>43</v>
      </c>
      <c r="B260">
        <v>700</v>
      </c>
      <c r="C260">
        <v>6</v>
      </c>
      <c r="D260">
        <v>7440</v>
      </c>
      <c r="E260">
        <v>17900</v>
      </c>
      <c r="F260">
        <v>418</v>
      </c>
      <c r="G260">
        <v>25</v>
      </c>
      <c r="H260" t="s">
        <v>3</v>
      </c>
      <c r="I260" t="s">
        <v>39</v>
      </c>
      <c r="J260" t="s">
        <v>42</v>
      </c>
    </row>
    <row r="261" spans="1:10" ht="13.5" customHeight="1">
      <c r="A261" t="s">
        <v>43</v>
      </c>
      <c r="B261">
        <v>700</v>
      </c>
      <c r="C261">
        <v>7</v>
      </c>
      <c r="D261">
        <v>5500</v>
      </c>
      <c r="E261">
        <v>15900</v>
      </c>
      <c r="F261">
        <v>450</v>
      </c>
      <c r="G261">
        <v>23.1</v>
      </c>
      <c r="H261" t="s">
        <v>3</v>
      </c>
      <c r="I261" t="s">
        <v>39</v>
      </c>
      <c r="J261" t="s">
        <v>42</v>
      </c>
    </row>
    <row r="262" spans="1:10" ht="13.5" customHeight="1">
      <c r="A262" t="s">
        <v>43</v>
      </c>
      <c r="B262">
        <v>700</v>
      </c>
      <c r="C262">
        <v>8</v>
      </c>
      <c r="D262">
        <v>8270</v>
      </c>
      <c r="E262">
        <v>18800</v>
      </c>
      <c r="F262">
        <v>414</v>
      </c>
      <c r="G262">
        <v>25.4</v>
      </c>
      <c r="H262" t="s">
        <v>3</v>
      </c>
      <c r="I262" t="s">
        <v>39</v>
      </c>
      <c r="J262" t="s">
        <v>42</v>
      </c>
    </row>
    <row r="263" spans="1:10" ht="13.5" customHeight="1">
      <c r="A263" t="s">
        <v>43</v>
      </c>
      <c r="B263">
        <v>700</v>
      </c>
      <c r="C263">
        <v>9</v>
      </c>
      <c r="D263">
        <v>8320</v>
      </c>
      <c r="E263">
        <v>18400</v>
      </c>
      <c r="F263">
        <v>408</v>
      </c>
      <c r="G263">
        <v>24.6</v>
      </c>
      <c r="H263" t="s">
        <v>3</v>
      </c>
      <c r="I263" t="s">
        <v>39</v>
      </c>
      <c r="J263" t="s">
        <v>42</v>
      </c>
    </row>
    <row r="264" spans="1:10" ht="13.5" customHeight="1">
      <c r="A264" t="s">
        <v>43</v>
      </c>
      <c r="B264">
        <v>700</v>
      </c>
      <c r="C264">
        <v>10</v>
      </c>
      <c r="D264">
        <v>9230</v>
      </c>
      <c r="E264">
        <v>19000</v>
      </c>
      <c r="F264">
        <v>391</v>
      </c>
      <c r="G264">
        <v>24.9</v>
      </c>
      <c r="H264" t="s">
        <v>3</v>
      </c>
      <c r="I264" t="s">
        <v>39</v>
      </c>
      <c r="J264" t="s">
        <v>42</v>
      </c>
    </row>
    <row r="265" spans="1:10" ht="13.5" customHeight="1">
      <c r="A265" t="s">
        <v>43</v>
      </c>
      <c r="B265">
        <v>700</v>
      </c>
      <c r="C265">
        <v>11</v>
      </c>
      <c r="D265">
        <v>9510</v>
      </c>
      <c r="E265">
        <v>21000</v>
      </c>
      <c r="F265">
        <v>437</v>
      </c>
      <c r="G265">
        <v>26.2</v>
      </c>
      <c r="H265" t="s">
        <v>3</v>
      </c>
      <c r="I265" t="s">
        <v>39</v>
      </c>
      <c r="J265" t="s">
        <v>42</v>
      </c>
    </row>
    <row r="266" spans="1:10" ht="13.5" customHeight="1">
      <c r="A266" t="s">
        <v>43</v>
      </c>
      <c r="B266">
        <v>700</v>
      </c>
      <c r="C266">
        <v>12</v>
      </c>
      <c r="D266">
        <v>7960</v>
      </c>
      <c r="E266">
        <v>18700</v>
      </c>
      <c r="F266">
        <v>368</v>
      </c>
      <c r="G266">
        <v>29.2</v>
      </c>
      <c r="H266" t="s">
        <v>3</v>
      </c>
      <c r="I266" t="s">
        <v>39</v>
      </c>
      <c r="J266" t="s">
        <v>42</v>
      </c>
    </row>
    <row r="267" spans="1:10" ht="13.5" customHeight="1">
      <c r="A267" t="s">
        <v>43</v>
      </c>
      <c r="B267">
        <v>700</v>
      </c>
      <c r="C267">
        <v>13</v>
      </c>
      <c r="D267">
        <v>11100</v>
      </c>
      <c r="E267">
        <v>24200</v>
      </c>
      <c r="F267">
        <v>442</v>
      </c>
      <c r="G267">
        <v>29.5</v>
      </c>
      <c r="H267" t="s">
        <v>3</v>
      </c>
      <c r="I267" t="s">
        <v>39</v>
      </c>
      <c r="J267" t="s">
        <v>42</v>
      </c>
    </row>
    <row r="268" spans="1:10" ht="13.5" customHeight="1">
      <c r="A268" t="s">
        <v>43</v>
      </c>
      <c r="B268">
        <v>800</v>
      </c>
      <c r="C268">
        <v>14</v>
      </c>
      <c r="D268">
        <v>7570</v>
      </c>
      <c r="E268">
        <v>8820</v>
      </c>
      <c r="F268">
        <v>184</v>
      </c>
      <c r="G268">
        <v>6.79</v>
      </c>
      <c r="H268" t="s">
        <v>3</v>
      </c>
      <c r="I268" t="s">
        <v>39</v>
      </c>
      <c r="J268" t="s">
        <v>42</v>
      </c>
    </row>
    <row r="269" spans="1:10" ht="13.5" customHeight="1">
      <c r="A269" t="s">
        <v>43</v>
      </c>
      <c r="B269">
        <v>800</v>
      </c>
      <c r="C269">
        <v>15</v>
      </c>
      <c r="D269">
        <v>4700</v>
      </c>
      <c r="E269">
        <v>5630</v>
      </c>
      <c r="F269">
        <v>154</v>
      </c>
      <c r="G269">
        <v>6.04</v>
      </c>
      <c r="H269" t="s">
        <v>3</v>
      </c>
      <c r="I269" t="s">
        <v>39</v>
      </c>
      <c r="J269" t="s">
        <v>42</v>
      </c>
    </row>
    <row r="270" spans="1:10" ht="13.5" customHeight="1">
      <c r="A270" t="s">
        <v>43</v>
      </c>
      <c r="B270">
        <v>800</v>
      </c>
      <c r="C270">
        <v>16</v>
      </c>
      <c r="D270">
        <v>9620</v>
      </c>
      <c r="E270">
        <v>11100</v>
      </c>
      <c r="F270">
        <v>225</v>
      </c>
      <c r="G270">
        <v>6.71</v>
      </c>
      <c r="H270" t="s">
        <v>3</v>
      </c>
      <c r="I270" t="s">
        <v>39</v>
      </c>
      <c r="J270" t="s">
        <v>42</v>
      </c>
    </row>
    <row r="271" spans="1:10" ht="13.5" customHeight="1">
      <c r="A271" t="s">
        <v>43</v>
      </c>
      <c r="B271">
        <v>800</v>
      </c>
      <c r="C271">
        <v>17</v>
      </c>
      <c r="D271">
        <v>11700</v>
      </c>
      <c r="E271">
        <v>13300</v>
      </c>
      <c r="F271">
        <v>230</v>
      </c>
      <c r="G271">
        <v>7.21</v>
      </c>
      <c r="H271" t="s">
        <v>3</v>
      </c>
      <c r="I271" t="s">
        <v>39</v>
      </c>
      <c r="J271" t="s">
        <v>42</v>
      </c>
    </row>
    <row r="272" spans="1:10" ht="13.5" customHeight="1">
      <c r="A272" t="s">
        <v>43</v>
      </c>
      <c r="B272">
        <v>800</v>
      </c>
      <c r="C272">
        <v>18</v>
      </c>
      <c r="D272">
        <v>10200</v>
      </c>
      <c r="E272">
        <v>11900</v>
      </c>
      <c r="F272">
        <v>200</v>
      </c>
      <c r="G272">
        <v>8.3699999999999992</v>
      </c>
      <c r="H272" t="s">
        <v>3</v>
      </c>
      <c r="I272" t="s">
        <v>39</v>
      </c>
      <c r="J272" t="s">
        <v>42</v>
      </c>
    </row>
    <row r="273" spans="1:10" ht="13.5" customHeight="1">
      <c r="A273" t="s">
        <v>43</v>
      </c>
      <c r="B273">
        <v>800</v>
      </c>
      <c r="C273">
        <v>19</v>
      </c>
      <c r="D273">
        <v>8600</v>
      </c>
      <c r="E273">
        <v>10100</v>
      </c>
      <c r="F273">
        <v>184</v>
      </c>
      <c r="G273">
        <v>8.09</v>
      </c>
      <c r="H273" t="s">
        <v>3</v>
      </c>
      <c r="I273" t="s">
        <v>39</v>
      </c>
      <c r="J273" t="s">
        <v>42</v>
      </c>
    </row>
    <row r="274" spans="1:10" ht="13.5" customHeight="1">
      <c r="A274" t="s">
        <v>43</v>
      </c>
      <c r="B274">
        <v>800</v>
      </c>
      <c r="C274">
        <v>20</v>
      </c>
      <c r="D274">
        <v>5310</v>
      </c>
      <c r="E274">
        <v>6530</v>
      </c>
      <c r="F274">
        <v>161</v>
      </c>
      <c r="G274">
        <v>7.56</v>
      </c>
      <c r="H274" t="s">
        <v>3</v>
      </c>
      <c r="I274" t="s">
        <v>39</v>
      </c>
      <c r="J274" t="s">
        <v>42</v>
      </c>
    </row>
    <row r="275" spans="1:10" ht="13.5" customHeight="1">
      <c r="A275" t="s">
        <v>43</v>
      </c>
      <c r="B275">
        <v>800</v>
      </c>
      <c r="C275">
        <v>21</v>
      </c>
      <c r="D275">
        <v>11400</v>
      </c>
      <c r="E275">
        <v>13400</v>
      </c>
      <c r="F275">
        <v>216</v>
      </c>
      <c r="G275">
        <v>9.27</v>
      </c>
      <c r="H275" t="s">
        <v>3</v>
      </c>
      <c r="I275" t="s">
        <v>39</v>
      </c>
      <c r="J275" t="s">
        <v>42</v>
      </c>
    </row>
    <row r="276" spans="1:10" ht="13.5" customHeight="1">
      <c r="A276" t="s">
        <v>43</v>
      </c>
      <c r="B276">
        <v>800</v>
      </c>
      <c r="C276">
        <v>22</v>
      </c>
      <c r="D276">
        <v>7660</v>
      </c>
      <c r="E276">
        <v>9320</v>
      </c>
      <c r="F276">
        <v>192</v>
      </c>
      <c r="G276">
        <v>8.66</v>
      </c>
      <c r="H276" t="s">
        <v>3</v>
      </c>
      <c r="I276" t="s">
        <v>39</v>
      </c>
      <c r="J276" t="s">
        <v>42</v>
      </c>
    </row>
    <row r="277" spans="1:10" ht="13.5" customHeight="1">
      <c r="A277" t="s">
        <v>43</v>
      </c>
      <c r="B277">
        <v>800</v>
      </c>
      <c r="C277">
        <v>23</v>
      </c>
      <c r="D277">
        <v>8930</v>
      </c>
      <c r="E277">
        <v>10600</v>
      </c>
      <c r="F277">
        <v>161</v>
      </c>
      <c r="G277">
        <v>10.199999999999999</v>
      </c>
      <c r="H277" t="s">
        <v>3</v>
      </c>
      <c r="I277" t="s">
        <v>39</v>
      </c>
      <c r="J277" t="s">
        <v>42</v>
      </c>
    </row>
    <row r="278" spans="1:10" ht="13.5" customHeight="1">
      <c r="A278" t="s">
        <v>43</v>
      </c>
      <c r="B278">
        <v>800</v>
      </c>
      <c r="C278">
        <v>24</v>
      </c>
      <c r="D278">
        <v>10300</v>
      </c>
      <c r="E278">
        <v>12300</v>
      </c>
      <c r="F278">
        <v>184</v>
      </c>
      <c r="G278">
        <v>10.7</v>
      </c>
      <c r="H278" t="s">
        <v>3</v>
      </c>
      <c r="I278" t="s">
        <v>39</v>
      </c>
      <c r="J278" t="s">
        <v>42</v>
      </c>
    </row>
    <row r="279" spans="1:10" ht="13.5" customHeight="1">
      <c r="A279" t="s">
        <v>43</v>
      </c>
      <c r="B279">
        <v>800</v>
      </c>
      <c r="C279">
        <v>25</v>
      </c>
      <c r="D279">
        <v>5360</v>
      </c>
      <c r="E279">
        <v>6610</v>
      </c>
      <c r="F279">
        <v>154</v>
      </c>
      <c r="G279">
        <v>8.1199999999999992</v>
      </c>
      <c r="H279" t="s">
        <v>3</v>
      </c>
      <c r="I279" t="s">
        <v>39</v>
      </c>
      <c r="J279" t="s">
        <v>42</v>
      </c>
    </row>
    <row r="280" spans="1:10" ht="13.5" customHeight="1">
      <c r="A280" t="s">
        <v>43</v>
      </c>
      <c r="B280">
        <v>800</v>
      </c>
      <c r="C280">
        <v>26</v>
      </c>
      <c r="D280">
        <v>3600</v>
      </c>
      <c r="E280">
        <v>4670</v>
      </c>
      <c r="F280">
        <v>184</v>
      </c>
      <c r="G280">
        <v>5.8</v>
      </c>
      <c r="H280" t="s">
        <v>3</v>
      </c>
      <c r="I280" t="s">
        <v>39</v>
      </c>
      <c r="J280" t="s">
        <v>42</v>
      </c>
    </row>
    <row r="281" spans="1:10" ht="13.5" customHeight="1"/>
    <row r="282" spans="1:10" ht="13.5" customHeight="1"/>
    <row r="283" spans="1:10" ht="13.5" customHeight="1"/>
    <row r="284" spans="1:10" ht="13.5" customHeight="1"/>
    <row r="285" spans="1:10" ht="13.5" customHeight="1"/>
    <row r="286" spans="1:10" ht="13.5" customHeight="1"/>
    <row r="287" spans="1:10" ht="13.5" customHeight="1"/>
    <row r="288" spans="1:10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5" right="0.75" top="1" bottom="1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5" workbookViewId="0">
      <selection activeCell="J7" sqref="J7"/>
    </sheetView>
  </sheetViews>
  <sheetFormatPr baseColWidth="10" defaultRowHeight="14" x14ac:dyDescent="0"/>
  <sheetData>
    <row r="1" spans="1:6">
      <c r="A1" t="s">
        <v>44</v>
      </c>
      <c r="B1" t="s">
        <v>45</v>
      </c>
      <c r="C1" t="s">
        <v>33</v>
      </c>
      <c r="D1" t="s">
        <v>14</v>
      </c>
      <c r="E1" t="s">
        <v>18</v>
      </c>
      <c r="F1" t="s">
        <v>46</v>
      </c>
    </row>
    <row r="2" spans="1:6" ht="15">
      <c r="A2" s="17">
        <v>1746</v>
      </c>
      <c r="B2" s="18" t="s">
        <v>15</v>
      </c>
      <c r="C2" s="18" t="s">
        <v>16</v>
      </c>
      <c r="D2">
        <v>417</v>
      </c>
      <c r="E2">
        <v>708</v>
      </c>
      <c r="F2" s="19">
        <f>D2/E2</f>
        <v>0.58898305084745761</v>
      </c>
    </row>
    <row r="3" spans="1:6" ht="15">
      <c r="A3" s="17">
        <v>1761</v>
      </c>
      <c r="B3" s="18" t="s">
        <v>15</v>
      </c>
      <c r="C3" s="18" t="s">
        <v>16</v>
      </c>
      <c r="D3">
        <v>413</v>
      </c>
      <c r="E3">
        <v>575</v>
      </c>
      <c r="F3" s="19">
        <f t="shared" ref="F3:F49" si="0">D3/E3</f>
        <v>0.7182608695652174</v>
      </c>
    </row>
    <row r="4" spans="1:6" ht="15">
      <c r="A4" s="17">
        <v>1762</v>
      </c>
      <c r="B4" s="18" t="s">
        <v>15</v>
      </c>
      <c r="C4" s="18" t="s">
        <v>16</v>
      </c>
      <c r="D4">
        <v>306</v>
      </c>
      <c r="E4">
        <v>427</v>
      </c>
      <c r="F4" s="19">
        <f t="shared" si="0"/>
        <v>0.71662763466042156</v>
      </c>
    </row>
    <row r="5" spans="1:6" ht="15">
      <c r="A5" s="17">
        <v>1771</v>
      </c>
      <c r="B5" s="18" t="s">
        <v>15</v>
      </c>
      <c r="C5" s="18" t="s">
        <v>16</v>
      </c>
      <c r="D5">
        <v>337</v>
      </c>
      <c r="E5">
        <v>568</v>
      </c>
      <c r="F5" s="19">
        <f t="shared" si="0"/>
        <v>0.59330985915492962</v>
      </c>
    </row>
    <row r="6" spans="1:6" ht="15">
      <c r="A6" s="17">
        <v>1772</v>
      </c>
      <c r="B6" s="18" t="s">
        <v>15</v>
      </c>
      <c r="C6" s="18" t="s">
        <v>16</v>
      </c>
      <c r="D6">
        <v>422</v>
      </c>
      <c r="E6">
        <v>661</v>
      </c>
      <c r="F6" s="19">
        <f t="shared" si="0"/>
        <v>0.63842662632375191</v>
      </c>
    </row>
    <row r="7" spans="1:6" ht="15">
      <c r="A7" s="17">
        <v>1773</v>
      </c>
      <c r="B7" s="18" t="s">
        <v>15</v>
      </c>
      <c r="C7" s="18" t="s">
        <v>16</v>
      </c>
      <c r="D7">
        <v>428</v>
      </c>
      <c r="E7">
        <v>756</v>
      </c>
      <c r="F7" s="19">
        <f t="shared" si="0"/>
        <v>0.56613756613756616</v>
      </c>
    </row>
    <row r="8" spans="1:6" ht="15">
      <c r="A8" s="4">
        <v>1754</v>
      </c>
      <c r="B8" s="5" t="s">
        <v>15</v>
      </c>
      <c r="C8" s="5" t="s">
        <v>17</v>
      </c>
      <c r="D8">
        <v>500</v>
      </c>
      <c r="E8">
        <v>954</v>
      </c>
      <c r="F8" s="19">
        <f t="shared" si="0"/>
        <v>0.52410901467505244</v>
      </c>
    </row>
    <row r="9" spans="1:6" ht="15">
      <c r="A9" s="4">
        <v>1755</v>
      </c>
      <c r="B9" s="5" t="s">
        <v>15</v>
      </c>
      <c r="C9" s="5" t="s">
        <v>17</v>
      </c>
      <c r="D9">
        <v>563</v>
      </c>
      <c r="E9">
        <v>857</v>
      </c>
      <c r="F9" s="19">
        <f t="shared" si="0"/>
        <v>0.65694282380396729</v>
      </c>
    </row>
    <row r="10" spans="1:6" ht="15">
      <c r="A10" s="4">
        <v>1757</v>
      </c>
      <c r="B10" s="5" t="s">
        <v>15</v>
      </c>
      <c r="C10" s="5" t="s">
        <v>17</v>
      </c>
      <c r="D10">
        <v>527</v>
      </c>
      <c r="E10">
        <v>1060</v>
      </c>
      <c r="F10" s="19">
        <f t="shared" si="0"/>
        <v>0.49716981132075472</v>
      </c>
    </row>
    <row r="11" spans="1:6" ht="15">
      <c r="A11" s="4">
        <v>1767</v>
      </c>
      <c r="B11" s="5" t="s">
        <v>15</v>
      </c>
      <c r="C11" s="5" t="s">
        <v>17</v>
      </c>
      <c r="D11">
        <v>373</v>
      </c>
      <c r="E11">
        <v>491</v>
      </c>
      <c r="F11" s="19">
        <f t="shared" si="0"/>
        <v>0.75967413441955189</v>
      </c>
    </row>
    <row r="12" spans="1:6" ht="15">
      <c r="A12" s="4">
        <v>1768</v>
      </c>
      <c r="B12" s="5" t="s">
        <v>15</v>
      </c>
      <c r="C12" s="5" t="s">
        <v>17</v>
      </c>
      <c r="D12">
        <v>442</v>
      </c>
      <c r="E12">
        <v>686</v>
      </c>
      <c r="F12" s="19">
        <f t="shared" si="0"/>
        <v>0.64431486880466471</v>
      </c>
    </row>
    <row r="13" spans="1:6" ht="15">
      <c r="A13" s="4">
        <v>1769</v>
      </c>
      <c r="B13" s="5" t="s">
        <v>15</v>
      </c>
      <c r="C13" s="5" t="s">
        <v>17</v>
      </c>
      <c r="D13">
        <v>239</v>
      </c>
      <c r="E13">
        <v>670</v>
      </c>
      <c r="F13" s="19">
        <f t="shared" si="0"/>
        <v>0.35671641791044778</v>
      </c>
    </row>
    <row r="14" spans="1:6" ht="15">
      <c r="A14" s="4">
        <v>1722</v>
      </c>
      <c r="B14" s="5" t="s">
        <v>15</v>
      </c>
      <c r="C14" s="5" t="s">
        <v>17</v>
      </c>
      <c r="D14">
        <v>18000</v>
      </c>
      <c r="E14">
        <v>29300</v>
      </c>
      <c r="F14" s="19">
        <f t="shared" si="0"/>
        <v>0.61433447098976113</v>
      </c>
    </row>
    <row r="15" spans="1:6" ht="15">
      <c r="A15" s="4">
        <v>1723</v>
      </c>
      <c r="B15" s="5" t="s">
        <v>15</v>
      </c>
      <c r="C15" s="5" t="s">
        <v>17</v>
      </c>
      <c r="D15">
        <v>12400</v>
      </c>
      <c r="E15">
        <v>22700</v>
      </c>
      <c r="F15" s="19">
        <f t="shared" si="0"/>
        <v>0.54625550660792954</v>
      </c>
    </row>
    <row r="16" spans="1:6" ht="15">
      <c r="A16" s="4">
        <v>1724</v>
      </c>
      <c r="B16" s="5" t="s">
        <v>15</v>
      </c>
      <c r="C16" s="5" t="s">
        <v>17</v>
      </c>
      <c r="D16">
        <v>17800</v>
      </c>
      <c r="E16">
        <v>27100</v>
      </c>
      <c r="F16" s="19">
        <f t="shared" si="0"/>
        <v>0.65682656826568264</v>
      </c>
    </row>
    <row r="17" spans="1:6" ht="15">
      <c r="A17" s="4">
        <v>1725</v>
      </c>
      <c r="B17" s="5" t="s">
        <v>15</v>
      </c>
      <c r="C17" s="5" t="s">
        <v>17</v>
      </c>
      <c r="D17">
        <v>15000</v>
      </c>
      <c r="E17">
        <v>24200</v>
      </c>
      <c r="F17" s="19">
        <f t="shared" si="0"/>
        <v>0.6198347107438017</v>
      </c>
    </row>
    <row r="18" spans="1:6" ht="15">
      <c r="A18" s="4">
        <v>1726</v>
      </c>
      <c r="B18" s="5" t="s">
        <v>15</v>
      </c>
      <c r="C18" s="5" t="s">
        <v>17</v>
      </c>
      <c r="D18">
        <v>11600</v>
      </c>
      <c r="E18">
        <v>20600</v>
      </c>
      <c r="F18" s="19">
        <f t="shared" si="0"/>
        <v>0.56310679611650483</v>
      </c>
    </row>
    <row r="19" spans="1:6" ht="15">
      <c r="A19" s="4">
        <v>1728</v>
      </c>
      <c r="B19" s="5" t="s">
        <v>15</v>
      </c>
      <c r="C19" s="5" t="s">
        <v>17</v>
      </c>
      <c r="D19">
        <v>5960</v>
      </c>
      <c r="E19">
        <v>13900</v>
      </c>
      <c r="F19" s="19">
        <f t="shared" si="0"/>
        <v>0.4287769784172662</v>
      </c>
    </row>
    <row r="20" spans="1:6" ht="15">
      <c r="A20" s="4">
        <v>1742</v>
      </c>
      <c r="B20" s="5" t="s">
        <v>15</v>
      </c>
      <c r="C20" s="5" t="s">
        <v>17</v>
      </c>
      <c r="D20">
        <v>7320</v>
      </c>
      <c r="E20">
        <v>15400</v>
      </c>
      <c r="F20" s="19">
        <f t="shared" si="0"/>
        <v>0.47532467532467532</v>
      </c>
    </row>
    <row r="21" spans="1:6" ht="15">
      <c r="A21" s="4">
        <v>1743</v>
      </c>
      <c r="B21" s="5" t="s">
        <v>15</v>
      </c>
      <c r="C21" s="5" t="s">
        <v>17</v>
      </c>
      <c r="D21">
        <v>12200</v>
      </c>
      <c r="E21">
        <v>21400</v>
      </c>
      <c r="F21" s="19">
        <f t="shared" si="0"/>
        <v>0.57009345794392519</v>
      </c>
    </row>
    <row r="22" spans="1:6" ht="15">
      <c r="A22" s="4">
        <v>1718</v>
      </c>
      <c r="B22" s="5" t="s">
        <v>15</v>
      </c>
      <c r="C22" s="5" t="s">
        <v>16</v>
      </c>
      <c r="D22">
        <v>811</v>
      </c>
      <c r="E22">
        <v>2160</v>
      </c>
      <c r="F22" s="19">
        <f t="shared" si="0"/>
        <v>0.37546296296296294</v>
      </c>
    </row>
    <row r="23" spans="1:6" ht="15">
      <c r="A23" s="4">
        <v>1719</v>
      </c>
      <c r="B23" s="5" t="s">
        <v>15</v>
      </c>
      <c r="C23" s="5" t="s">
        <v>16</v>
      </c>
      <c r="D23">
        <v>1460</v>
      </c>
      <c r="E23">
        <v>4760</v>
      </c>
      <c r="F23" s="19">
        <f t="shared" si="0"/>
        <v>0.30672268907563027</v>
      </c>
    </row>
    <row r="24" spans="1:6" ht="15">
      <c r="A24" s="4">
        <v>1720</v>
      </c>
      <c r="B24" s="5" t="s">
        <v>15</v>
      </c>
      <c r="C24" s="5" t="s">
        <v>16</v>
      </c>
      <c r="D24">
        <v>705</v>
      </c>
      <c r="E24">
        <v>3530</v>
      </c>
      <c r="F24" s="19">
        <f t="shared" si="0"/>
        <v>0.19971671388101983</v>
      </c>
    </row>
    <row r="25" spans="1:6" ht="15">
      <c r="A25" s="4">
        <v>1735</v>
      </c>
      <c r="B25" s="5" t="s">
        <v>15</v>
      </c>
      <c r="C25" s="5" t="s">
        <v>16</v>
      </c>
      <c r="D25">
        <v>2020</v>
      </c>
      <c r="E25">
        <v>7300</v>
      </c>
      <c r="F25" s="19">
        <f t="shared" si="0"/>
        <v>0.27671232876712326</v>
      </c>
    </row>
    <row r="26" spans="1:6" ht="15">
      <c r="A26" s="4">
        <v>1736</v>
      </c>
      <c r="B26" s="5" t="s">
        <v>15</v>
      </c>
      <c r="C26" s="5" t="s">
        <v>16</v>
      </c>
      <c r="D26">
        <v>1480</v>
      </c>
      <c r="E26">
        <v>5120</v>
      </c>
      <c r="F26" s="19">
        <f t="shared" si="0"/>
        <v>0.2890625</v>
      </c>
    </row>
    <row r="27" spans="1:6" ht="15">
      <c r="A27" s="12">
        <v>1733</v>
      </c>
      <c r="B27" s="13" t="s">
        <v>31</v>
      </c>
      <c r="C27" s="13" t="s">
        <v>16</v>
      </c>
      <c r="D27" s="14">
        <v>1920</v>
      </c>
      <c r="E27" s="14">
        <v>13200</v>
      </c>
      <c r="F27" s="19">
        <f t="shared" si="0"/>
        <v>0.14545454545454545</v>
      </c>
    </row>
    <row r="28" spans="1:6" ht="15">
      <c r="A28" s="12">
        <v>1734</v>
      </c>
      <c r="B28" s="13" t="s">
        <v>31</v>
      </c>
      <c r="C28" s="13" t="s">
        <v>16</v>
      </c>
      <c r="D28" s="14">
        <v>1390</v>
      </c>
      <c r="E28" s="14">
        <v>5880</v>
      </c>
      <c r="F28" s="19">
        <f t="shared" si="0"/>
        <v>0.23639455782312926</v>
      </c>
    </row>
    <row r="29" spans="1:6" ht="15">
      <c r="A29" s="12">
        <v>1748</v>
      </c>
      <c r="B29" s="13" t="s">
        <v>31</v>
      </c>
      <c r="C29" s="13" t="s">
        <v>16</v>
      </c>
      <c r="D29" s="14">
        <v>4390</v>
      </c>
      <c r="E29" s="14">
        <v>4790</v>
      </c>
      <c r="F29" s="19">
        <f t="shared" si="0"/>
        <v>0.91649269311064718</v>
      </c>
    </row>
    <row r="30" spans="1:6" ht="15">
      <c r="A30" s="12">
        <v>1750</v>
      </c>
      <c r="B30" s="13" t="s">
        <v>31</v>
      </c>
      <c r="C30" s="13" t="s">
        <v>16</v>
      </c>
      <c r="D30" s="14">
        <v>6550</v>
      </c>
      <c r="E30" s="14">
        <v>9970</v>
      </c>
      <c r="F30" s="19">
        <f t="shared" si="0"/>
        <v>0.65697091273821462</v>
      </c>
    </row>
    <row r="31" spans="1:6" ht="15">
      <c r="A31" s="12">
        <v>1751</v>
      </c>
      <c r="B31" s="13" t="s">
        <v>31</v>
      </c>
      <c r="C31" s="13" t="s">
        <v>16</v>
      </c>
      <c r="D31" s="14">
        <v>7280</v>
      </c>
      <c r="E31" s="14">
        <v>10700</v>
      </c>
      <c r="F31" s="19">
        <f t="shared" si="0"/>
        <v>0.68037383177570099</v>
      </c>
    </row>
    <row r="32" spans="1:6" ht="15">
      <c r="A32" s="12">
        <v>1752</v>
      </c>
      <c r="B32" s="13" t="s">
        <v>31</v>
      </c>
      <c r="C32" s="13" t="s">
        <v>16</v>
      </c>
      <c r="D32" s="14">
        <v>5830</v>
      </c>
      <c r="E32" s="14">
        <v>16900</v>
      </c>
      <c r="F32" s="19">
        <f t="shared" si="0"/>
        <v>0.34497041420118341</v>
      </c>
    </row>
    <row r="33" spans="1:6" ht="15">
      <c r="A33" s="12">
        <v>1764</v>
      </c>
      <c r="B33" s="13" t="s">
        <v>31</v>
      </c>
      <c r="C33" s="13" t="s">
        <v>16</v>
      </c>
      <c r="D33" s="14">
        <v>3170</v>
      </c>
      <c r="E33" s="14">
        <v>5200</v>
      </c>
      <c r="F33" s="19">
        <f t="shared" si="0"/>
        <v>0.60961538461538467</v>
      </c>
    </row>
    <row r="34" spans="1:6" ht="15">
      <c r="A34" s="12">
        <v>1765</v>
      </c>
      <c r="B34" s="13" t="s">
        <v>31</v>
      </c>
      <c r="C34" s="13" t="s">
        <v>16</v>
      </c>
      <c r="D34" s="14">
        <v>4280</v>
      </c>
      <c r="E34" s="14">
        <v>6970</v>
      </c>
      <c r="F34" s="19">
        <f t="shared" si="0"/>
        <v>0.61406025824964128</v>
      </c>
    </row>
    <row r="35" spans="1:6" ht="15">
      <c r="A35" s="12">
        <v>1766</v>
      </c>
      <c r="B35" s="13" t="s">
        <v>31</v>
      </c>
      <c r="C35" s="13" t="s">
        <v>16</v>
      </c>
      <c r="D35" s="14">
        <v>3910</v>
      </c>
      <c r="E35" s="14">
        <v>6720</v>
      </c>
      <c r="F35" s="19">
        <f t="shared" si="0"/>
        <v>0.58184523809523814</v>
      </c>
    </row>
    <row r="36" spans="1:6" ht="15">
      <c r="A36" s="12">
        <v>1740</v>
      </c>
      <c r="B36" s="13" t="s">
        <v>31</v>
      </c>
      <c r="C36" s="13" t="s">
        <v>17</v>
      </c>
      <c r="D36" s="14">
        <v>3930</v>
      </c>
      <c r="E36" s="15">
        <v>9280</v>
      </c>
      <c r="F36" s="19">
        <f t="shared" si="0"/>
        <v>0.42349137931034481</v>
      </c>
    </row>
    <row r="37" spans="1:6" ht="15">
      <c r="A37" s="12">
        <v>1749</v>
      </c>
      <c r="B37" s="13" t="s">
        <v>31</v>
      </c>
      <c r="C37" s="13" t="s">
        <v>17</v>
      </c>
      <c r="D37" s="14">
        <v>3410</v>
      </c>
      <c r="E37" s="15">
        <v>7460</v>
      </c>
      <c r="F37" s="19">
        <f t="shared" si="0"/>
        <v>0.4571045576407507</v>
      </c>
    </row>
    <row r="38" spans="1:6" ht="15">
      <c r="A38" s="12">
        <v>1774</v>
      </c>
      <c r="B38" s="13" t="s">
        <v>31</v>
      </c>
      <c r="C38" s="13" t="s">
        <v>17</v>
      </c>
      <c r="D38" s="14">
        <v>3710</v>
      </c>
      <c r="E38" s="15">
        <v>3850</v>
      </c>
      <c r="F38" s="19">
        <f t="shared" si="0"/>
        <v>0.96363636363636362</v>
      </c>
    </row>
    <row r="39" spans="1:6" ht="15">
      <c r="A39" s="12">
        <v>1775</v>
      </c>
      <c r="B39" s="13" t="s">
        <v>31</v>
      </c>
      <c r="C39" s="13" t="s">
        <v>17</v>
      </c>
      <c r="D39" s="14">
        <v>2160</v>
      </c>
      <c r="E39" s="15">
        <v>6920</v>
      </c>
      <c r="F39" s="19">
        <f t="shared" si="0"/>
        <v>0.31213872832369943</v>
      </c>
    </row>
    <row r="40" spans="1:6" ht="15">
      <c r="A40" s="12">
        <v>1712</v>
      </c>
      <c r="B40" s="13" t="s">
        <v>31</v>
      </c>
      <c r="C40" s="13" t="s">
        <v>16</v>
      </c>
      <c r="D40" s="16">
        <v>411</v>
      </c>
      <c r="E40" s="16">
        <v>1790</v>
      </c>
      <c r="F40" s="19">
        <f t="shared" si="0"/>
        <v>0.22960893854748604</v>
      </c>
    </row>
    <row r="41" spans="1:6" ht="15">
      <c r="A41" s="12">
        <v>1713</v>
      </c>
      <c r="B41" s="13" t="s">
        <v>31</v>
      </c>
      <c r="C41" s="13" t="s">
        <v>16</v>
      </c>
      <c r="D41" s="6">
        <v>535</v>
      </c>
      <c r="E41" s="6">
        <v>2020</v>
      </c>
      <c r="F41" s="19">
        <f t="shared" si="0"/>
        <v>0.26485148514851486</v>
      </c>
    </row>
    <row r="42" spans="1:6" ht="15">
      <c r="A42" s="12">
        <v>1714</v>
      </c>
      <c r="B42" s="13" t="s">
        <v>31</v>
      </c>
      <c r="C42" s="13" t="s">
        <v>16</v>
      </c>
      <c r="D42" s="6">
        <v>1720</v>
      </c>
      <c r="E42" s="6">
        <v>4030</v>
      </c>
      <c r="F42" s="19">
        <f t="shared" si="0"/>
        <v>0.42679900744416871</v>
      </c>
    </row>
    <row r="43" spans="1:6" ht="15">
      <c r="A43" s="12">
        <v>1738</v>
      </c>
      <c r="B43" s="13" t="s">
        <v>31</v>
      </c>
      <c r="C43" s="13" t="s">
        <v>16</v>
      </c>
      <c r="D43" s="6">
        <v>1470</v>
      </c>
      <c r="E43" s="6">
        <v>4150</v>
      </c>
      <c r="F43" s="19">
        <f t="shared" si="0"/>
        <v>0.35421686746987951</v>
      </c>
    </row>
    <row r="44" spans="1:6" ht="15">
      <c r="A44" s="12">
        <v>1715</v>
      </c>
      <c r="B44" s="13" t="s">
        <v>31</v>
      </c>
      <c r="C44" s="13" t="s">
        <v>17</v>
      </c>
      <c r="D44" s="6">
        <v>930</v>
      </c>
      <c r="E44" s="6">
        <v>4430</v>
      </c>
      <c r="F44" s="19">
        <f t="shared" si="0"/>
        <v>0.20993227990970656</v>
      </c>
    </row>
    <row r="45" spans="1:6" ht="15">
      <c r="A45" s="12">
        <v>1716</v>
      </c>
      <c r="B45" s="13" t="s">
        <v>31</v>
      </c>
      <c r="C45" s="13" t="s">
        <v>17</v>
      </c>
      <c r="D45" s="6">
        <v>1150</v>
      </c>
      <c r="E45" s="6">
        <v>3660</v>
      </c>
      <c r="F45" s="19">
        <f t="shared" si="0"/>
        <v>0.31420765027322406</v>
      </c>
    </row>
    <row r="46" spans="1:6" ht="15">
      <c r="A46" s="12">
        <v>1717</v>
      </c>
      <c r="B46" s="13" t="s">
        <v>31</v>
      </c>
      <c r="C46" s="13" t="s">
        <v>17</v>
      </c>
      <c r="D46" s="6">
        <v>904</v>
      </c>
      <c r="E46" s="6">
        <v>2660</v>
      </c>
      <c r="F46" s="19">
        <f t="shared" si="0"/>
        <v>0.3398496240601504</v>
      </c>
    </row>
    <row r="47" spans="1:6" ht="15">
      <c r="A47" s="12">
        <v>1730</v>
      </c>
      <c r="B47" s="13" t="s">
        <v>31</v>
      </c>
      <c r="C47" s="13" t="s">
        <v>17</v>
      </c>
      <c r="D47" s="6">
        <v>629</v>
      </c>
      <c r="E47" s="6">
        <v>1900</v>
      </c>
      <c r="F47" s="19">
        <f t="shared" si="0"/>
        <v>0.33105263157894738</v>
      </c>
    </row>
    <row r="48" spans="1:6" ht="15">
      <c r="A48" s="12">
        <v>1731</v>
      </c>
      <c r="B48" s="13" t="s">
        <v>31</v>
      </c>
      <c r="C48" s="13" t="s">
        <v>17</v>
      </c>
      <c r="D48" s="6">
        <v>559</v>
      </c>
      <c r="E48" s="6">
        <v>1510</v>
      </c>
      <c r="F48" s="19">
        <f t="shared" si="0"/>
        <v>0.37019867549668872</v>
      </c>
    </row>
    <row r="49" spans="1:6" ht="15">
      <c r="A49" s="12">
        <v>1760</v>
      </c>
      <c r="B49" s="13" t="s">
        <v>31</v>
      </c>
      <c r="C49" s="13" t="s">
        <v>17</v>
      </c>
      <c r="D49" s="6">
        <v>1240</v>
      </c>
      <c r="E49" s="6">
        <v>3300</v>
      </c>
      <c r="F49" s="19">
        <f t="shared" si="0"/>
        <v>0.37575757575757573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Gunder</cp:lastModifiedBy>
  <cp:lastPrinted>2018-08-20T20:13:57Z</cp:lastPrinted>
  <dcterms:created xsi:type="dcterms:W3CDTF">2018-08-20T20:14:06Z</dcterms:created>
  <dcterms:modified xsi:type="dcterms:W3CDTF">2018-08-20T20:15:28Z</dcterms:modified>
</cp:coreProperties>
</file>