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SPH/Harvey/Mouse Work/Dexamethasone Treatment/Combined NCD and HFD/"/>
    </mc:Choice>
  </mc:AlternateContent>
  <bookViews>
    <workbookView xWindow="0" yWindow="460" windowWidth="25600" windowHeight="1586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F27" i="2"/>
  <c r="F28" i="2"/>
  <c r="F29" i="2"/>
  <c r="F30" i="2"/>
  <c r="F31" i="2"/>
  <c r="F32" i="2"/>
  <c r="F33" i="2"/>
  <c r="F34" i="2"/>
  <c r="F35" i="2"/>
  <c r="F36" i="2"/>
  <c r="F37" i="2"/>
  <c r="B27" i="2"/>
  <c r="F16" i="2"/>
  <c r="F17" i="2"/>
  <c r="F18" i="2"/>
  <c r="F19" i="2"/>
  <c r="F20" i="2"/>
  <c r="F21" i="2"/>
  <c r="F22" i="2"/>
  <c r="F23" i="2"/>
  <c r="F24" i="2"/>
  <c r="F25" i="2"/>
  <c r="B17" i="2"/>
  <c r="F8" i="2"/>
  <c r="F9" i="2"/>
  <c r="F10" i="2"/>
  <c r="F11" i="2"/>
  <c r="F12" i="2"/>
  <c r="F13" i="2"/>
  <c r="F14" i="2"/>
  <c r="F15" i="2"/>
  <c r="B9" i="2"/>
  <c r="F2" i="2"/>
  <c r="F3" i="2"/>
  <c r="F4" i="2"/>
  <c r="F5" i="2"/>
  <c r="F6" i="2"/>
  <c r="F7" i="2"/>
  <c r="B3" i="2"/>
  <c r="F80" i="2"/>
  <c r="G80" i="2"/>
  <c r="H80" i="2"/>
  <c r="O80" i="2"/>
  <c r="E44" i="3"/>
  <c r="F81" i="2"/>
  <c r="G81" i="2"/>
  <c r="H81" i="2"/>
  <c r="O81" i="2"/>
  <c r="E45" i="3"/>
  <c r="F82" i="2"/>
  <c r="G82" i="2"/>
  <c r="H82" i="2"/>
  <c r="O82" i="2"/>
  <c r="E46" i="3"/>
  <c r="F83" i="2"/>
  <c r="G83" i="2"/>
  <c r="H83" i="2"/>
  <c r="O83" i="2"/>
  <c r="E47" i="3"/>
  <c r="F84" i="2"/>
  <c r="G84" i="2"/>
  <c r="H84" i="2"/>
  <c r="O84" i="2"/>
  <c r="E48" i="3"/>
  <c r="F85" i="2"/>
  <c r="G85" i="2"/>
  <c r="H85" i="2"/>
  <c r="O85" i="2"/>
  <c r="E49" i="3"/>
  <c r="F86" i="2"/>
  <c r="G86" i="2"/>
  <c r="H86" i="2"/>
  <c r="O86" i="2"/>
  <c r="E50" i="3"/>
  <c r="F87" i="2"/>
  <c r="G87" i="2"/>
  <c r="H87" i="2"/>
  <c r="O87" i="2"/>
  <c r="E51" i="3"/>
  <c r="F88" i="2"/>
  <c r="G88" i="2"/>
  <c r="H88" i="2"/>
  <c r="O88" i="2"/>
  <c r="E52" i="3"/>
  <c r="F89" i="2"/>
  <c r="G89" i="2"/>
  <c r="H89" i="2"/>
  <c r="O89" i="2"/>
  <c r="E53" i="3"/>
  <c r="F90" i="2"/>
  <c r="G90" i="2"/>
  <c r="H90" i="2"/>
  <c r="O90" i="2"/>
  <c r="E54" i="3"/>
  <c r="F91" i="2"/>
  <c r="G91" i="2"/>
  <c r="H91" i="2"/>
  <c r="O91" i="2"/>
  <c r="E55" i="3"/>
  <c r="F92" i="2"/>
  <c r="G92" i="2"/>
  <c r="H92" i="2"/>
  <c r="O92" i="2"/>
  <c r="E56" i="3"/>
  <c r="F93" i="2"/>
  <c r="G93" i="2"/>
  <c r="H93" i="2"/>
  <c r="O93" i="2"/>
  <c r="E57" i="3"/>
  <c r="F94" i="2"/>
  <c r="G94" i="2"/>
  <c r="H94" i="2"/>
  <c r="O94" i="2"/>
  <c r="E58" i="3"/>
  <c r="F95" i="2"/>
  <c r="G95" i="2"/>
  <c r="H95" i="2"/>
  <c r="O95" i="2"/>
  <c r="E59" i="3"/>
  <c r="F96" i="2"/>
  <c r="G96" i="2"/>
  <c r="H96" i="2"/>
  <c r="O96" i="2"/>
  <c r="E60" i="3"/>
  <c r="F97" i="2"/>
  <c r="G97" i="2"/>
  <c r="H97" i="2"/>
  <c r="O97" i="2"/>
  <c r="E61" i="3"/>
  <c r="F98" i="2"/>
  <c r="G98" i="2"/>
  <c r="H98" i="2"/>
  <c r="O98" i="2"/>
  <c r="E62" i="3"/>
  <c r="F99" i="2"/>
  <c r="G99" i="2"/>
  <c r="H99" i="2"/>
  <c r="O99" i="2"/>
  <c r="E63" i="3"/>
  <c r="F100" i="2"/>
  <c r="G100" i="2"/>
  <c r="H100" i="2"/>
  <c r="O100" i="2"/>
  <c r="E64" i="3"/>
  <c r="F101" i="2"/>
  <c r="G101" i="2"/>
  <c r="H101" i="2"/>
  <c r="O101" i="2"/>
  <c r="E65" i="3"/>
  <c r="F102" i="2"/>
  <c r="G102" i="2"/>
  <c r="H102" i="2"/>
  <c r="O102" i="2"/>
  <c r="E66" i="3"/>
  <c r="F103" i="2"/>
  <c r="G103" i="2"/>
  <c r="H103" i="2"/>
  <c r="O103" i="2"/>
  <c r="E67" i="3"/>
  <c r="F104" i="2"/>
  <c r="G104" i="2"/>
  <c r="H104" i="2"/>
  <c r="O104" i="2"/>
  <c r="E68" i="3"/>
  <c r="F105" i="2"/>
  <c r="G105" i="2"/>
  <c r="H105" i="2"/>
  <c r="O105" i="2"/>
  <c r="E69" i="3"/>
  <c r="F106" i="2"/>
  <c r="G106" i="2"/>
  <c r="H106" i="2"/>
  <c r="O106" i="2"/>
  <c r="E70" i="3"/>
  <c r="F107" i="2"/>
  <c r="G107" i="2"/>
  <c r="H107" i="2"/>
  <c r="O107" i="2"/>
  <c r="E71" i="3"/>
  <c r="F108" i="2"/>
  <c r="G108" i="2"/>
  <c r="H108" i="2"/>
  <c r="O108" i="2"/>
  <c r="E72" i="3"/>
  <c r="F109" i="2"/>
  <c r="G109" i="2"/>
  <c r="H109" i="2"/>
  <c r="O109" i="2"/>
  <c r="E73" i="3"/>
  <c r="F110" i="2"/>
  <c r="G110" i="2"/>
  <c r="H110" i="2"/>
  <c r="O110" i="2"/>
  <c r="E74" i="3"/>
  <c r="F111" i="2"/>
  <c r="G111" i="2"/>
  <c r="H111" i="2"/>
  <c r="O111" i="2"/>
  <c r="E75" i="3"/>
  <c r="F112" i="2"/>
  <c r="G112" i="2"/>
  <c r="H112" i="2"/>
  <c r="O112" i="2"/>
  <c r="E76" i="3"/>
  <c r="F113" i="2"/>
  <c r="G113" i="2"/>
  <c r="H113" i="2"/>
  <c r="O113" i="2"/>
  <c r="E77" i="3"/>
  <c r="F114" i="2"/>
  <c r="G114" i="2"/>
  <c r="H114" i="2"/>
  <c r="O114" i="2"/>
  <c r="E78" i="3"/>
  <c r="F115" i="2"/>
  <c r="G115" i="2"/>
  <c r="H115" i="2"/>
  <c r="O115" i="2"/>
  <c r="E79" i="3"/>
  <c r="F116" i="2"/>
  <c r="G116" i="2"/>
  <c r="H116" i="2"/>
  <c r="O116" i="2"/>
  <c r="E80" i="3"/>
  <c r="F117" i="2"/>
  <c r="G117" i="2"/>
  <c r="H117" i="2"/>
  <c r="O117" i="2"/>
  <c r="E81" i="3"/>
  <c r="F118" i="2"/>
  <c r="G118" i="2"/>
  <c r="H118" i="2"/>
  <c r="O118" i="2"/>
  <c r="E82" i="3"/>
  <c r="F119" i="2"/>
  <c r="G119" i="2"/>
  <c r="H119" i="2"/>
  <c r="O119" i="2"/>
  <c r="E83" i="3"/>
  <c r="F120" i="2"/>
  <c r="G120" i="2"/>
  <c r="H120" i="2"/>
  <c r="O120" i="2"/>
  <c r="E84" i="3"/>
  <c r="F121" i="2"/>
  <c r="G121" i="2"/>
  <c r="H121" i="2"/>
  <c r="O121" i="2"/>
  <c r="E85" i="3"/>
  <c r="F122" i="2"/>
  <c r="G122" i="2"/>
  <c r="H122" i="2"/>
  <c r="O122" i="2"/>
  <c r="E86" i="3"/>
  <c r="F123" i="2"/>
  <c r="G123" i="2"/>
  <c r="H123" i="2"/>
  <c r="O123" i="2"/>
  <c r="E87" i="3"/>
  <c r="F124" i="2"/>
  <c r="G124" i="2"/>
  <c r="H124" i="2"/>
  <c r="O124" i="2"/>
  <c r="E88" i="3"/>
  <c r="F125" i="2"/>
  <c r="G125" i="2"/>
  <c r="H125" i="2"/>
  <c r="O125" i="2"/>
  <c r="E89" i="3"/>
  <c r="F126" i="2"/>
  <c r="G126" i="2"/>
  <c r="H126" i="2"/>
  <c r="O126" i="2"/>
  <c r="E90" i="3"/>
  <c r="F127" i="2"/>
  <c r="G127" i="2"/>
  <c r="H127" i="2"/>
  <c r="O127" i="2"/>
  <c r="E91" i="3"/>
  <c r="F128" i="2"/>
  <c r="G128" i="2"/>
  <c r="H128" i="2"/>
  <c r="O128" i="2"/>
  <c r="E92" i="3"/>
  <c r="F129" i="2"/>
  <c r="G129" i="2"/>
  <c r="H129" i="2"/>
  <c r="O129" i="2"/>
  <c r="E93" i="3"/>
  <c r="F130" i="2"/>
  <c r="G130" i="2"/>
  <c r="H130" i="2"/>
  <c r="O130" i="2"/>
  <c r="E94" i="3"/>
  <c r="F131" i="2"/>
  <c r="G131" i="2"/>
  <c r="H131" i="2"/>
  <c r="O131" i="2"/>
  <c r="E95" i="3"/>
  <c r="F132" i="2"/>
  <c r="G132" i="2"/>
  <c r="H132" i="2"/>
  <c r="O132" i="2"/>
  <c r="E96" i="3"/>
  <c r="F133" i="2"/>
  <c r="G133" i="2"/>
  <c r="H133" i="2"/>
  <c r="O133" i="2"/>
  <c r="E97" i="3"/>
  <c r="F134" i="2"/>
  <c r="G134" i="2"/>
  <c r="H134" i="2"/>
  <c r="O134" i="2"/>
  <c r="E98" i="3"/>
  <c r="F135" i="2"/>
  <c r="G135" i="2"/>
  <c r="H135" i="2"/>
  <c r="O135" i="2"/>
  <c r="E99" i="3"/>
  <c r="F136" i="2"/>
  <c r="G136" i="2"/>
  <c r="H136" i="2"/>
  <c r="O136" i="2"/>
  <c r="E100" i="3"/>
  <c r="F137" i="2"/>
  <c r="G137" i="2"/>
  <c r="H137" i="2"/>
  <c r="O137" i="2"/>
  <c r="E101" i="3"/>
  <c r="F138" i="2"/>
  <c r="G138" i="2"/>
  <c r="H138" i="2"/>
  <c r="O138" i="2"/>
  <c r="E102" i="3"/>
  <c r="F139" i="2"/>
  <c r="G139" i="2"/>
  <c r="H139" i="2"/>
  <c r="O139" i="2"/>
  <c r="E103" i="3"/>
  <c r="F140" i="2"/>
  <c r="G140" i="2"/>
  <c r="H140" i="2"/>
  <c r="O140" i="2"/>
  <c r="E104" i="3"/>
  <c r="F141" i="2"/>
  <c r="G141" i="2"/>
  <c r="H141" i="2"/>
  <c r="O141" i="2"/>
  <c r="E105" i="3"/>
  <c r="F142" i="2"/>
  <c r="G142" i="2"/>
  <c r="H142" i="2"/>
  <c r="O142" i="2"/>
  <c r="E106" i="3"/>
  <c r="F143" i="2"/>
  <c r="G143" i="2"/>
  <c r="H143" i="2"/>
  <c r="O143" i="2"/>
  <c r="E107" i="3"/>
  <c r="F144" i="2"/>
  <c r="G144" i="2"/>
  <c r="H144" i="2"/>
  <c r="O144" i="2"/>
  <c r="E108" i="3"/>
  <c r="F145" i="2"/>
  <c r="G145" i="2"/>
  <c r="H145" i="2"/>
  <c r="O145" i="2"/>
  <c r="E109" i="3"/>
  <c r="F146" i="2"/>
  <c r="G146" i="2"/>
  <c r="H146" i="2"/>
  <c r="O146" i="2"/>
  <c r="E110" i="3"/>
  <c r="F147" i="2"/>
  <c r="G147" i="2"/>
  <c r="H147" i="2"/>
  <c r="O147" i="2"/>
  <c r="E111" i="3"/>
  <c r="F148" i="2"/>
  <c r="G148" i="2"/>
  <c r="H148" i="2"/>
  <c r="O148" i="2"/>
  <c r="E112" i="3"/>
  <c r="F149" i="2"/>
  <c r="G149" i="2"/>
  <c r="H149" i="2"/>
  <c r="O149" i="2"/>
  <c r="E113" i="3"/>
  <c r="F150" i="2"/>
  <c r="G150" i="2"/>
  <c r="H150" i="2"/>
  <c r="O150" i="2"/>
  <c r="E114" i="3"/>
  <c r="F151" i="2"/>
  <c r="G151" i="2"/>
  <c r="H151" i="2"/>
  <c r="O151" i="2"/>
  <c r="E115" i="3"/>
  <c r="F152" i="2"/>
  <c r="G152" i="2"/>
  <c r="H152" i="2"/>
  <c r="O152" i="2"/>
  <c r="E116" i="3"/>
  <c r="F153" i="2"/>
  <c r="G153" i="2"/>
  <c r="H153" i="2"/>
  <c r="O153" i="2"/>
  <c r="E117" i="3"/>
  <c r="F154" i="2"/>
  <c r="G154" i="2"/>
  <c r="H154" i="2"/>
  <c r="O154" i="2"/>
  <c r="E118" i="3"/>
  <c r="F155" i="2"/>
  <c r="G155" i="2"/>
  <c r="H155" i="2"/>
  <c r="O155" i="2"/>
  <c r="E119" i="3"/>
  <c r="F156" i="2"/>
  <c r="G156" i="2"/>
  <c r="H156" i="2"/>
  <c r="O156" i="2"/>
  <c r="E120" i="3"/>
  <c r="F157" i="2"/>
  <c r="G157" i="2"/>
  <c r="H157" i="2"/>
  <c r="O157" i="2"/>
  <c r="E121" i="3"/>
  <c r="F158" i="2"/>
  <c r="G158" i="2"/>
  <c r="H158" i="2"/>
  <c r="O158" i="2"/>
  <c r="E122" i="3"/>
  <c r="F159" i="2"/>
  <c r="G159" i="2"/>
  <c r="H159" i="2"/>
  <c r="O159" i="2"/>
  <c r="E123" i="3"/>
  <c r="F160" i="2"/>
  <c r="G160" i="2"/>
  <c r="H160" i="2"/>
  <c r="O160" i="2"/>
  <c r="E124" i="3"/>
  <c r="F161" i="2"/>
  <c r="G161" i="2"/>
  <c r="H161" i="2"/>
  <c r="O161" i="2"/>
  <c r="E125" i="3"/>
  <c r="F162" i="2"/>
  <c r="G162" i="2"/>
  <c r="H162" i="2"/>
  <c r="O162" i="2"/>
  <c r="E126" i="3"/>
  <c r="F163" i="2"/>
  <c r="G163" i="2"/>
  <c r="H163" i="2"/>
  <c r="O163" i="2"/>
  <c r="E127" i="3"/>
  <c r="F164" i="2"/>
  <c r="G164" i="2"/>
  <c r="H164" i="2"/>
  <c r="O164" i="2"/>
  <c r="E128" i="3"/>
  <c r="F165" i="2"/>
  <c r="G165" i="2"/>
  <c r="H165" i="2"/>
  <c r="O165" i="2"/>
  <c r="E129" i="3"/>
  <c r="F166" i="2"/>
  <c r="G166" i="2"/>
  <c r="H166" i="2"/>
  <c r="O166" i="2"/>
  <c r="E130" i="3"/>
  <c r="F167" i="2"/>
  <c r="G167" i="2"/>
  <c r="H167" i="2"/>
  <c r="O167" i="2"/>
  <c r="E131" i="3"/>
  <c r="F168" i="2"/>
  <c r="G168" i="2"/>
  <c r="H168" i="2"/>
  <c r="O168" i="2"/>
  <c r="E132" i="3"/>
  <c r="F169" i="2"/>
  <c r="G169" i="2"/>
  <c r="H169" i="2"/>
  <c r="O169" i="2"/>
  <c r="E133" i="3"/>
  <c r="F170" i="2"/>
  <c r="G170" i="2"/>
  <c r="H170" i="2"/>
  <c r="O170" i="2"/>
  <c r="E134" i="3"/>
  <c r="F171" i="2"/>
  <c r="G171" i="2"/>
  <c r="H171" i="2"/>
  <c r="O171" i="2"/>
  <c r="E135" i="3"/>
  <c r="F172" i="2"/>
  <c r="G172" i="2"/>
  <c r="H172" i="2"/>
  <c r="O172" i="2"/>
  <c r="E136" i="3"/>
  <c r="F173" i="2"/>
  <c r="G173" i="2"/>
  <c r="H173" i="2"/>
  <c r="O173" i="2"/>
  <c r="E137" i="3"/>
  <c r="F174" i="2"/>
  <c r="G174" i="2"/>
  <c r="H174" i="2"/>
  <c r="O174" i="2"/>
  <c r="E138" i="3"/>
  <c r="F175" i="2"/>
  <c r="G175" i="2"/>
  <c r="H175" i="2"/>
  <c r="O175" i="2"/>
  <c r="E139" i="3"/>
  <c r="F176" i="2"/>
  <c r="G176" i="2"/>
  <c r="H176" i="2"/>
  <c r="O176" i="2"/>
  <c r="E140" i="3"/>
  <c r="F177" i="2"/>
  <c r="G177" i="2"/>
  <c r="H177" i="2"/>
  <c r="O177" i="2"/>
  <c r="E141" i="3"/>
  <c r="F178" i="2"/>
  <c r="G178" i="2"/>
  <c r="H178" i="2"/>
  <c r="O178" i="2"/>
  <c r="E142" i="3"/>
  <c r="F179" i="2"/>
  <c r="G179" i="2"/>
  <c r="H179" i="2"/>
  <c r="O179" i="2"/>
  <c r="E143" i="3"/>
  <c r="F180" i="2"/>
  <c r="G180" i="2"/>
  <c r="H180" i="2"/>
  <c r="O180" i="2"/>
  <c r="E144" i="3"/>
  <c r="F181" i="2"/>
  <c r="G181" i="2"/>
  <c r="H181" i="2"/>
  <c r="O181" i="2"/>
  <c r="E145" i="3"/>
  <c r="F75" i="2"/>
  <c r="G75" i="2"/>
  <c r="H75" i="2"/>
  <c r="O75" i="2"/>
  <c r="E39" i="3"/>
  <c r="F76" i="2"/>
  <c r="G76" i="2"/>
  <c r="H76" i="2"/>
  <c r="O76" i="2"/>
  <c r="E40" i="3"/>
  <c r="F77" i="2"/>
  <c r="G77" i="2"/>
  <c r="H77" i="2"/>
  <c r="O77" i="2"/>
  <c r="E41" i="3"/>
  <c r="F78" i="2"/>
  <c r="G78" i="2"/>
  <c r="H78" i="2"/>
  <c r="O78" i="2"/>
  <c r="E42" i="3"/>
  <c r="F79" i="2"/>
  <c r="G79" i="2"/>
  <c r="H79" i="2"/>
  <c r="O79" i="2"/>
  <c r="E43" i="3"/>
  <c r="F74" i="2"/>
  <c r="G74" i="2"/>
  <c r="H74" i="2"/>
  <c r="O74" i="2"/>
  <c r="E38" i="3"/>
  <c r="F73" i="2"/>
  <c r="G73" i="2"/>
  <c r="H73" i="2"/>
  <c r="O73" i="2"/>
  <c r="E37" i="3"/>
  <c r="F72" i="2"/>
  <c r="G72" i="2"/>
  <c r="H72" i="2"/>
  <c r="O72" i="2"/>
  <c r="E36" i="3"/>
  <c r="F71" i="2"/>
  <c r="G71" i="2"/>
  <c r="H71" i="2"/>
  <c r="O71" i="2"/>
  <c r="E35" i="3"/>
  <c r="F70" i="2"/>
  <c r="G70" i="2"/>
  <c r="H70" i="2"/>
  <c r="O70" i="2"/>
  <c r="E34" i="3"/>
  <c r="F69" i="2"/>
  <c r="G69" i="2"/>
  <c r="H69" i="2"/>
  <c r="O69" i="2"/>
  <c r="E33" i="3"/>
  <c r="F68" i="2"/>
  <c r="G68" i="2"/>
  <c r="H68" i="2"/>
  <c r="O68" i="2"/>
  <c r="E32" i="3"/>
  <c r="F67" i="2"/>
  <c r="G67" i="2"/>
  <c r="H67" i="2"/>
  <c r="O67" i="2"/>
  <c r="E31" i="3"/>
  <c r="F66" i="2"/>
  <c r="G66" i="2"/>
  <c r="H66" i="2"/>
  <c r="O66" i="2"/>
  <c r="E30" i="3"/>
  <c r="F65" i="2"/>
  <c r="G65" i="2"/>
  <c r="H65" i="2"/>
  <c r="O65" i="2"/>
  <c r="E29" i="3"/>
  <c r="F64" i="2"/>
  <c r="G64" i="2"/>
  <c r="H64" i="2"/>
  <c r="O64" i="2"/>
  <c r="E28" i="3"/>
  <c r="F63" i="2"/>
  <c r="G63" i="2"/>
  <c r="H63" i="2"/>
  <c r="O63" i="2"/>
  <c r="E27" i="3"/>
  <c r="F62" i="2"/>
  <c r="G62" i="2"/>
  <c r="H62" i="2"/>
  <c r="O62" i="2"/>
  <c r="E26" i="3"/>
  <c r="F61" i="2"/>
  <c r="G61" i="2"/>
  <c r="H61" i="2"/>
  <c r="O61" i="2"/>
  <c r="E25" i="3"/>
  <c r="F60" i="2"/>
  <c r="G60" i="2"/>
  <c r="H60" i="2"/>
  <c r="O60" i="2"/>
  <c r="E24" i="3"/>
  <c r="F59" i="2"/>
  <c r="G59" i="2"/>
  <c r="H59" i="2"/>
  <c r="O59" i="2"/>
  <c r="E23" i="3"/>
  <c r="F58" i="2"/>
  <c r="G58" i="2"/>
  <c r="H58" i="2"/>
  <c r="O58" i="2"/>
  <c r="E22" i="3"/>
  <c r="F57" i="2"/>
  <c r="G57" i="2"/>
  <c r="H57" i="2"/>
  <c r="O57" i="2"/>
  <c r="E21" i="3"/>
  <c r="F56" i="2"/>
  <c r="G56" i="2"/>
  <c r="H56" i="2"/>
  <c r="O56" i="2"/>
  <c r="E20" i="3"/>
  <c r="F55" i="2"/>
  <c r="G55" i="2"/>
  <c r="H55" i="2"/>
  <c r="O55" i="2"/>
  <c r="E19" i="3"/>
  <c r="F54" i="2"/>
  <c r="G54" i="2"/>
  <c r="H54" i="2"/>
  <c r="O54" i="2"/>
  <c r="E18" i="3"/>
  <c r="F53" i="2"/>
  <c r="G53" i="2"/>
  <c r="H53" i="2"/>
  <c r="O53" i="2"/>
  <c r="E17" i="3"/>
  <c r="F52" i="2"/>
  <c r="G52" i="2"/>
  <c r="H52" i="2"/>
  <c r="O52" i="2"/>
  <c r="E16" i="3"/>
  <c r="F51" i="2"/>
  <c r="G51" i="2"/>
  <c r="H51" i="2"/>
  <c r="O51" i="2"/>
  <c r="E15" i="3"/>
  <c r="F50" i="2"/>
  <c r="G50" i="2"/>
  <c r="H50" i="2"/>
  <c r="O50" i="2"/>
  <c r="E14" i="3"/>
  <c r="F49" i="2"/>
  <c r="G49" i="2"/>
  <c r="H49" i="2"/>
  <c r="O49" i="2"/>
  <c r="E13" i="3"/>
  <c r="F48" i="2"/>
  <c r="G48" i="2"/>
  <c r="H48" i="2"/>
  <c r="O48" i="2"/>
  <c r="E12" i="3"/>
  <c r="F47" i="2"/>
  <c r="G47" i="2"/>
  <c r="H47" i="2"/>
  <c r="O47" i="2"/>
  <c r="E11" i="3"/>
  <c r="F46" i="2"/>
  <c r="G46" i="2"/>
  <c r="H46" i="2"/>
  <c r="O46" i="2"/>
  <c r="E10" i="3"/>
  <c r="F45" i="2"/>
  <c r="G45" i="2"/>
  <c r="H45" i="2"/>
  <c r="O45" i="2"/>
  <c r="E9" i="3"/>
  <c r="F44" i="2"/>
  <c r="G44" i="2"/>
  <c r="H44" i="2"/>
  <c r="O44" i="2"/>
  <c r="E8" i="3"/>
  <c r="F43" i="2"/>
  <c r="G43" i="2"/>
  <c r="H43" i="2"/>
  <c r="O43" i="2"/>
  <c r="E7" i="3"/>
  <c r="F42" i="2"/>
  <c r="G42" i="2"/>
  <c r="H42" i="2"/>
  <c r="O42" i="2"/>
  <c r="E6" i="3"/>
  <c r="F41" i="2"/>
  <c r="G41" i="2"/>
  <c r="H41" i="2"/>
  <c r="O41" i="2"/>
  <c r="E5" i="3"/>
  <c r="F40" i="2"/>
  <c r="G40" i="2"/>
  <c r="H40" i="2"/>
  <c r="O40" i="2"/>
  <c r="E4" i="3"/>
  <c r="F39" i="2"/>
  <c r="G39" i="2"/>
  <c r="H39" i="2"/>
  <c r="O39" i="2"/>
  <c r="E3" i="3"/>
  <c r="F38" i="2"/>
  <c r="G38" i="2"/>
  <c r="H38" i="2"/>
  <c r="O38" i="2"/>
  <c r="E2" i="3"/>
  <c r="I170" i="2"/>
  <c r="I146" i="2"/>
  <c r="J170" i="2"/>
  <c r="I160" i="2"/>
  <c r="J160" i="2"/>
  <c r="I134" i="2"/>
  <c r="I110" i="2"/>
  <c r="J134" i="2"/>
  <c r="I124" i="2"/>
  <c r="J124" i="2"/>
  <c r="I98" i="2"/>
  <c r="I74" i="2"/>
  <c r="J98" i="2"/>
  <c r="I88" i="2"/>
  <c r="J88" i="2"/>
  <c r="I62" i="2"/>
  <c r="I38" i="2"/>
  <c r="J62" i="2"/>
  <c r="I52" i="2"/>
  <c r="J52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7" i="2"/>
  <c r="N7" i="2"/>
  <c r="I152" i="2"/>
  <c r="J152" i="2"/>
  <c r="M7" i="2"/>
  <c r="J146" i="2"/>
  <c r="L7" i="2"/>
  <c r="O6" i="2"/>
  <c r="N6" i="2"/>
  <c r="I116" i="2"/>
  <c r="J116" i="2"/>
  <c r="M6" i="2"/>
  <c r="J110" i="2"/>
  <c r="L6" i="2"/>
  <c r="O5" i="2"/>
  <c r="N5" i="2"/>
  <c r="I80" i="2"/>
  <c r="J80" i="2"/>
  <c r="M5" i="2"/>
  <c r="J74" i="2"/>
  <c r="L5" i="2"/>
  <c r="O4" i="2"/>
  <c r="N4" i="2"/>
  <c r="I44" i="2"/>
  <c r="J44" i="2"/>
  <c r="M4" i="2"/>
  <c r="J38" i="2"/>
  <c r="L4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<sst xmlns="http://schemas.openxmlformats.org/spreadsheetml/2006/main" count="2994" uniqueCount="853">
  <si>
    <t>Include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</si>
  <si>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</si>
  <si>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</si>
  <si>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</si>
  <si>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</si>
  <si>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</si>
  <si>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</si>
  <si>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</si>
  <si>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</si>
  <si>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</si>
  <si>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</si>
  <si>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</si>
  <si>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</si>
  <si>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</si>
  <si>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</si>
  <si>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</si>
  <si>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</si>
  <si>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</si>
  <si>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</si>
  <si>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</si>
  <si>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</si>
  <si>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</si>
  <si>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</si>
  <si>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</si>
  <si>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</si>
  <si>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</si>
  <si>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</si>
  <si>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</si>
  <si>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</si>
  <si>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</si>
  <si>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</si>
  <si>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</si>
  <si>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</si>
  <si>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</si>
  <si>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</si>
  <si>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</si>
  <si>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</si>
  <si>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</si>
  <si>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</si>
  <si>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</si>
  <si>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</si>
  <si>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</si>
  <si>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</si>
  <si>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</si>
  <si>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</si>
  <si>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</si>
  <si>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</si>
  <si>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</si>
  <si>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</si>
  <si>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A22</t>
  </si>
  <si>
    <t>Sample 22</t>
  </si>
  <si>
    <t>A23</t>
  </si>
  <si>
    <t>Sample 23</t>
  </si>
  <si>
    <t>A24</t>
  </si>
  <si>
    <t>Sample 24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</si>
  <si>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</si>
  <si>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</si>
  <si>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</si>
  <si>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</si>
  <si>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</si>
  <si>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</si>
  <si>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</si>
  <si>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</si>
  <si>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</si>
  <si>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</si>
  <si>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</si>
  <si>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</si>
  <si>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</si>
  <si>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</si>
  <si>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</si>
  <si>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</si>
  <si>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</si>
  <si>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</si>
  <si>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</si>
  <si>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</si>
  <si>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</si>
  <si>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</si>
  <si>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</si>
  <si>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</si>
  <si>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</si>
  <si>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</si>
  <si>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</si>
  <si>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</si>
  <si>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</si>
  <si>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</si>
  <si>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</si>
  <si>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</si>
  <si>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</si>
  <si>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</si>
  <si>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</si>
  <si>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</si>
  <si>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</si>
  <si>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</si>
  <si>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</si>
  <si>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</si>
  <si>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</si>
  <si>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</si>
  <si>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B22</t>
  </si>
  <si>
    <t>Sample 46</t>
  </si>
  <si>
    <t>B23</t>
  </si>
  <si>
    <t>Sample 47</t>
  </si>
  <si>
    <t>B24</t>
  </si>
  <si>
    <t>Sample 48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</si>
  <si>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</si>
  <si>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</si>
  <si>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</si>
  <si>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</si>
  <si>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</si>
  <si>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</si>
  <si>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</si>
  <si>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</si>
  <si>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</si>
  <si>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</si>
  <si>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</si>
  <si>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</si>
  <si>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</si>
  <si>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</si>
  <si>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</si>
  <si>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</si>
  <si>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</si>
  <si>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</si>
  <si>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</si>
  <si>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</si>
  <si>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</si>
  <si>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</si>
  <si>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</si>
  <si>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</si>
  <si>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</si>
  <si>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</si>
  <si>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</si>
  <si>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</si>
  <si>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</si>
  <si>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</si>
  <si>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</si>
  <si>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</si>
  <si>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</si>
  <si>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</si>
  <si>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</si>
  <si>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</si>
  <si>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</si>
  <si>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</si>
  <si>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</si>
  <si>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</si>
  <si>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</si>
  <si>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</si>
  <si>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C22</t>
  </si>
  <si>
    <t>Sample 70</t>
  </si>
  <si>
    <t>C23</t>
  </si>
  <si>
    <t>Sample 71</t>
  </si>
  <si>
    <t>C24</t>
  </si>
  <si>
    <t>Sample 72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</si>
  <si>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</si>
  <si>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</si>
  <si>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</si>
  <si>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</si>
  <si>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</si>
  <si>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</si>
  <si>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</si>
  <si>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</si>
  <si>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</si>
  <si>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</si>
  <si>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</si>
  <si>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</si>
  <si>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</si>
  <si>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</si>
  <si>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</si>
  <si>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</si>
  <si>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</si>
  <si>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</si>
  <si>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</si>
  <si>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</si>
  <si>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</si>
  <si>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</si>
  <si>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</si>
  <si>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</si>
  <si>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</si>
  <si>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</si>
  <si>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</si>
  <si>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</si>
  <si>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</si>
  <si>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</si>
  <si>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</si>
  <si>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</si>
  <si>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</si>
  <si>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</si>
  <si>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</si>
  <si>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</si>
  <si>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</si>
  <si>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</si>
  <si>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</si>
  <si>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</si>
  <si>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</si>
  <si>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</si>
  <si>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</si>
  <si>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</si>
  <si>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</si>
  <si>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</si>
  <si>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</si>
  <si>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</si>
  <si>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</si>
  <si>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</si>
  <si>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</si>
  <si>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</si>
  <si>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</si>
  <si>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</si>
  <si>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</si>
  <si>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</si>
  <si>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</si>
  <si>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</si>
  <si>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</si>
  <si>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</si>
  <si>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</si>
  <si>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</si>
  <si>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</si>
  <si>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</si>
  <si>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</si>
  <si>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</si>
  <si>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</si>
  <si>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</si>
  <si>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</si>
  <si>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</si>
  <si>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</si>
  <si>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</si>
  <si>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</si>
  <si>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</si>
  <si>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</si>
  <si>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</si>
  <si>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</si>
  <si>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</si>
  <si>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</si>
  <si>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</si>
  <si>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</si>
  <si>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</si>
  <si>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</si>
  <si>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</si>
  <si>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</si>
  <si>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</si>
  <si>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</si>
  <si>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</si>
  <si>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</si>
  <si>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</si>
  <si>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</si>
  <si>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</si>
  <si>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</si>
  <si>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</si>
  <si>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</si>
  <si>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</si>
  <si>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</si>
  <si>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</si>
  <si>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</si>
  <si>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</si>
  <si>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</si>
  <si>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</si>
  <si>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</si>
  <si>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</si>
  <si>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</si>
  <si>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</si>
  <si>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</si>
  <si>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</si>
  <si>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</si>
  <si>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</si>
  <si>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</si>
  <si>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</si>
  <si>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</si>
  <si>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</si>
  <si>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</si>
  <si>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</si>
  <si>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</si>
  <si>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</si>
  <si>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</si>
  <si>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</si>
  <si>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</si>
  <si>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</si>
  <si>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</si>
  <si>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</si>
  <si>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</si>
  <si>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</si>
  <si>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</si>
  <si>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</si>
  <si>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</si>
  <si>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</si>
  <si>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</si>
  <si>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</si>
  <si>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</si>
  <si>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</si>
  <si>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</si>
  <si>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</si>
  <si>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</si>
  <si>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</si>
  <si>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</si>
  <si>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</si>
  <si>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</si>
  <si>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</si>
  <si>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</si>
  <si>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</si>
  <si>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</si>
  <si>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</si>
  <si>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</si>
  <si>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</si>
  <si>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</si>
  <si>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</si>
  <si>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</si>
  <si>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</si>
  <si>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</si>
  <si>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</si>
  <si>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</si>
  <si>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</si>
  <si>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</si>
  <si>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</si>
  <si>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</si>
  <si>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</si>
  <si>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</si>
  <si>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</si>
  <si>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</si>
  <si>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</si>
  <si>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</si>
  <si>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</si>
  <si>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</si>
  <si>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</si>
  <si>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</si>
  <si>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</si>
  <si>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</si>
  <si>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</si>
  <si>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</si>
  <si>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</si>
  <si>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</si>
  <si>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</si>
  <si>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</si>
  <si>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</si>
  <si>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</si>
  <si>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</si>
  <si>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</si>
  <si>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</si>
  <si>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</si>
  <si>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</si>
  <si>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</si>
  <si>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</si>
  <si>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</si>
  <si>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</si>
  <si>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</si>
  <si>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</si>
  <si>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</si>
  <si>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</si>
  <si>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</si>
  <si>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</si>
  <si>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</si>
  <si>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</si>
  <si>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</si>
  <si>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</si>
  <si>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</si>
  <si>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</si>
  <si>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</si>
  <si>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</si>
  <si>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</si>
  <si>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</si>
  <si>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</si>
  <si>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</si>
  <si>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</si>
  <si>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</si>
  <si>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</si>
  <si>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</si>
  <si>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</si>
  <si>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</si>
  <si>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</si>
  <si>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</si>
  <si>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</si>
  <si>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</si>
  <si>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</si>
  <si>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</si>
  <si>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</si>
  <si>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</si>
  <si>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</si>
  <si>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</si>
  <si>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</si>
  <si>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</si>
  <si>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</si>
  <si>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</si>
  <si>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</si>
  <si>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</si>
  <si>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</si>
  <si>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</si>
  <si>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</si>
  <si>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</si>
  <si>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</si>
  <si>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</si>
  <si>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</si>
  <si>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</si>
  <si>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</si>
  <si>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</si>
  <si>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</si>
  <si>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</si>
  <si>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</si>
  <si>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</si>
  <si>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</si>
  <si>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</si>
  <si>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</si>
  <si>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</si>
  <si>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</si>
  <si>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</si>
  <si>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</si>
  <si>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</si>
  <si>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</si>
  <si>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</si>
  <si>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</si>
  <si>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</si>
  <si>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</si>
  <si>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</si>
  <si>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</si>
  <si>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</si>
  <si>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</si>
  <si>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</si>
  <si>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</si>
  <si>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</si>
  <si>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</si>
  <si>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</si>
  <si>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</si>
  <si>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</si>
  <si>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</si>
  <si>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</si>
  <si>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</si>
  <si>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</si>
  <si>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</si>
  <si>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</si>
  <si>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</si>
  <si>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</si>
  <si>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</si>
  <si>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</si>
  <si>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</si>
  <si>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</si>
  <si>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</si>
  <si>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</si>
  <si>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</si>
  <si>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</si>
  <si>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</si>
  <si>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</si>
  <si>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</si>
  <si>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</si>
  <si>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</si>
  <si>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</si>
  <si>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</si>
  <si>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</si>
  <si>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</si>
  <si>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</si>
  <si>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</si>
  <si>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</si>
  <si>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</si>
  <si>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</si>
  <si>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</si>
  <si>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</si>
  <si>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</si>
  <si>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</si>
  <si>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</si>
  <si>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</si>
  <si>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</si>
  <si>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</si>
  <si>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</si>
  <si>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</si>
  <si>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</si>
  <si>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</si>
  <si>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</si>
  <si>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</si>
  <si>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</si>
  <si>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</si>
  <si>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</si>
  <si>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</si>
  <si>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</si>
  <si>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</si>
  <si>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</si>
  <si>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</si>
  <si>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</si>
  <si>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</si>
  <si>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</si>
  <si>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</si>
  <si>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</si>
  <si>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</si>
  <si>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</si>
  <si>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</si>
  <si>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</si>
  <si>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</si>
  <si>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</si>
  <si>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</si>
  <si>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</si>
  <si>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</si>
  <si>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</si>
  <si>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</si>
  <si>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</si>
  <si>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</si>
  <si>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</si>
  <si>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</si>
  <si>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</si>
  <si>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</si>
  <si>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</si>
  <si>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</si>
  <si>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</si>
  <si>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</si>
  <si>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</si>
  <si>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</si>
  <si>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</si>
  <si>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</si>
  <si>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</si>
  <si>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</si>
  <si>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</si>
  <si>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</si>
  <si>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</si>
  <si>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</si>
  <si>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</si>
  <si>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</si>
  <si>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</si>
  <si>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</si>
  <si>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</si>
  <si>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</si>
  <si>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</si>
  <si>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</si>
  <si>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</si>
  <si>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</si>
  <si>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</si>
  <si>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</si>
  <si>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</si>
  <si>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</si>
  <si>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</si>
  <si>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</si>
  <si>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</si>
  <si>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</si>
  <si>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</si>
  <si>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</si>
  <si>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</si>
  <si>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</si>
  <si>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</si>
  <si>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</si>
  <si>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</si>
  <si>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</si>
  <si>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</si>
  <si>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</si>
  <si>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</si>
  <si>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</si>
  <si>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</si>
  <si>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</si>
  <si>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</si>
  <si>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</si>
  <si>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</si>
  <si>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</si>
  <si>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</si>
  <si>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</si>
  <si>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</si>
  <si>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</si>
  <si>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</si>
  <si>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</si>
  <si>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</si>
  <si>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</si>
  <si>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</si>
  <si>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</si>
  <si>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</si>
  <si>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</si>
  <si>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</si>
  <si>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</si>
  <si>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</si>
  <si>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</si>
  <si>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</si>
  <si>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</si>
  <si>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</si>
  <si>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</si>
  <si>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</si>
  <si>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</si>
  <si>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</si>
  <si>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</si>
  <si>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</si>
  <si>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</si>
  <si>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</si>
  <si>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</si>
  <si>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</si>
  <si>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</si>
  <si>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</si>
  <si>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</si>
  <si>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</si>
  <si>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</si>
  <si>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</si>
  <si>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</si>
  <si>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</si>
  <si>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</si>
  <si>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</si>
  <si>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</si>
  <si>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</si>
  <si>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</si>
  <si>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</si>
  <si>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</si>
  <si>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</si>
  <si>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</si>
  <si>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</si>
  <si>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</si>
  <si>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</si>
  <si>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</si>
  <si>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</si>
  <si>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</si>
  <si>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</si>
  <si>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</si>
  <si>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</si>
  <si>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</si>
  <si>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</si>
  <si>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</si>
  <si>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</si>
  <si>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</si>
  <si>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</si>
  <si>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</si>
  <si>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</si>
  <si>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</si>
  <si>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</si>
  <si>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</si>
  <si>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</si>
  <si>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</si>
  <si>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</si>
  <si>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</si>
  <si>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</si>
  <si>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</si>
  <si>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</si>
  <si>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</si>
  <si>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</si>
  <si>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</si>
  <si>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</si>
  <si>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</si>
  <si>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</si>
  <si>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</si>
  <si>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</si>
  <si>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</si>
  <si>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</si>
  <si>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</si>
  <si>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</si>
  <si>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</si>
  <si>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</si>
  <si>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</si>
  <si>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</si>
  <si>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</si>
  <si>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</si>
  <si>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</si>
  <si>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</si>
  <si>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</si>
  <si>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</si>
  <si>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</si>
  <si>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</si>
  <si>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</si>
  <si>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</si>
  <si>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</si>
  <si>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</si>
  <si>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</si>
  <si>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</si>
  <si>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</si>
  <si>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</si>
  <si>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</si>
  <si>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</si>
  <si>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</si>
  <si>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</si>
  <si>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</si>
  <si>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</si>
  <si>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</si>
  <si>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</si>
  <si>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</si>
  <si>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</si>
  <si>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</si>
  <si>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</si>
  <si>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</si>
  <si>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</si>
  <si>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</si>
  <si>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</si>
  <si>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</si>
  <si>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</si>
  <si>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</si>
  <si>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</si>
  <si>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</si>
  <si>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</si>
  <si>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</si>
  <si>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</si>
  <si>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</si>
  <si>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</si>
  <si>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</si>
  <si>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</si>
  <si>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</si>
  <si>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</si>
  <si>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</si>
  <si>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</si>
  <si>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</si>
  <si>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</si>
  <si>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</si>
  <si>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</si>
  <si>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</si>
  <si>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</si>
  <si>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</si>
  <si>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</si>
  <si>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</si>
  <si>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</si>
  <si>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</si>
  <si>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</si>
  <si>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</si>
  <si>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</si>
  <si>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</si>
  <si>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</si>
  <si>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</si>
  <si>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</si>
  <si>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</si>
  <si>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</si>
  <si>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</si>
  <si>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</si>
  <si>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</si>
  <si>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</si>
  <si>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</si>
  <si>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</si>
  <si>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</si>
  <si>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</si>
  <si>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</si>
  <si>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</si>
  <si>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</si>
  <si>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</si>
  <si>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</si>
  <si>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</si>
  <si>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</si>
  <si>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</si>
  <si>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</si>
  <si>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</si>
  <si>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</si>
  <si>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</si>
  <si>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</si>
  <si>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</si>
  <si>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</si>
  <si>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</si>
  <si>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</si>
  <si>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</si>
  <si>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</si>
  <si>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</si>
  <si>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</si>
  <si>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</si>
  <si>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</si>
  <si>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</si>
  <si>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</si>
  <si>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</si>
  <si>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</si>
  <si>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</si>
  <si>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</si>
  <si>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</si>
  <si>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</si>
  <si>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</si>
  <si>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</si>
  <si>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</si>
  <si>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</si>
  <si>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</si>
  <si>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</si>
  <si>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</si>
  <si>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</si>
  <si>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</si>
  <si>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</si>
  <si>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</si>
  <si>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</si>
  <si>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</si>
  <si>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</si>
  <si>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</si>
  <si>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</si>
  <si>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</si>
  <si>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</si>
  <si>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</si>
  <si>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</si>
  <si>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</si>
  <si>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</si>
  <si>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</si>
  <si>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</si>
  <si>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</si>
  <si>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</si>
  <si>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</si>
  <si>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</si>
  <si>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</si>
  <si>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</si>
  <si>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</si>
  <si>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</si>
  <si>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</si>
  <si>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</si>
  <si>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</si>
  <si>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</si>
  <si>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</si>
  <si>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</si>
  <si>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Tmcalling</t>
  </si>
  <si>
    <t>Tm1</t>
  </si>
  <si>
    <t>Area1</t>
  </si>
  <si>
    <t>Width1</t>
  </si>
  <si>
    <t>Height1</t>
  </si>
  <si>
    <t>Tm2</t>
  </si>
  <si>
    <t>Area2</t>
  </si>
  <si>
    <t>Width2</t>
  </si>
  <si>
    <t>Height2</t>
  </si>
  <si>
    <t>Gene</t>
  </si>
  <si>
    <t>ID</t>
  </si>
  <si>
    <t>Actb</t>
  </si>
  <si>
    <t>group</t>
  </si>
  <si>
    <t>average</t>
  </si>
  <si>
    <t>Hsd11b1</t>
  </si>
  <si>
    <t>Lpl</t>
  </si>
  <si>
    <t>Lipe</t>
  </si>
  <si>
    <t>Pnpla2</t>
  </si>
  <si>
    <t>avg-actb</t>
  </si>
  <si>
    <t>2pwr</t>
  </si>
  <si>
    <t>SE</t>
  </si>
  <si>
    <t>Food</t>
  </si>
  <si>
    <t>Treatment</t>
  </si>
  <si>
    <t>Chow</t>
  </si>
  <si>
    <t>Control</t>
  </si>
  <si>
    <t>Dex</t>
  </si>
  <si>
    <t>HFD</t>
  </si>
  <si>
    <t>Norm values</t>
  </si>
  <si>
    <t>3035</t>
  </si>
  <si>
    <t>Nr3c1</t>
  </si>
  <si>
    <t>3036</t>
  </si>
  <si>
    <t>3037</t>
  </si>
  <si>
    <t>3038</t>
  </si>
  <si>
    <t>3039</t>
  </si>
  <si>
    <t>3041</t>
  </si>
  <si>
    <t>3042</t>
  </si>
  <si>
    <t>3047</t>
  </si>
  <si>
    <t>3048</t>
  </si>
  <si>
    <t>3049</t>
  </si>
  <si>
    <t>3050</t>
  </si>
  <si>
    <t>3055</t>
  </si>
  <si>
    <t>3056</t>
  </si>
  <si>
    <t>3057</t>
  </si>
  <si>
    <t>3058</t>
  </si>
  <si>
    <t>1747</t>
  </si>
  <si>
    <t>1749</t>
  </si>
  <si>
    <t>1750</t>
  </si>
  <si>
    <t>1752</t>
  </si>
  <si>
    <t>2098</t>
  </si>
  <si>
    <t>2099</t>
  </si>
  <si>
    <t>2105</t>
  </si>
  <si>
    <t>2106</t>
  </si>
  <si>
    <t>2110</t>
  </si>
  <si>
    <t>1745</t>
  </si>
  <si>
    <t>1746</t>
  </si>
  <si>
    <t>1748</t>
  </si>
  <si>
    <t>1751</t>
  </si>
  <si>
    <t>2108</t>
  </si>
  <si>
    <t>2113</t>
  </si>
  <si>
    <t>2124</t>
  </si>
  <si>
    <t>2127</t>
  </si>
  <si>
    <t>Ucp1</t>
  </si>
  <si>
    <t>Foxo3</t>
  </si>
  <si>
    <t>Il6</t>
  </si>
  <si>
    <t>NCD</t>
  </si>
  <si>
    <t>norm to Water</t>
  </si>
  <si>
    <t>Older chow Waters</t>
  </si>
  <si>
    <t>Chow Waters</t>
  </si>
  <si>
    <t>HFD Waters</t>
  </si>
  <si>
    <t>Older Chow Waters</t>
  </si>
  <si>
    <t>HFD Water</t>
  </si>
  <si>
    <t>Water</t>
  </si>
  <si>
    <t>avg Water/Dexamethasone</t>
  </si>
  <si>
    <t>Chow Dexamethasone</t>
  </si>
  <si>
    <t>HFD Dexamethasone</t>
  </si>
  <si>
    <t>Older chow Dexamethasone</t>
  </si>
  <si>
    <t>Older Chow Dexamethasone</t>
  </si>
  <si>
    <t>Dexamethasone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</si>
</sst>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Chow Waters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Sheet2!$L$12:$L$14</c:f>
                <c:numCache>
                  <c:formatCode>General</c:formatCode>
                  <c:ptCount val="3"/>
                  <c:pt idx="0">
                    <c:v>0.796404374973746</c:v>
                  </c:pt>
                  <c:pt idx="1">
                    <c:v>0.00140156192262659</c:v>
                  </c:pt>
                  <c:pt idx="2">
                    <c:v>0.0125079446206303</c:v>
                  </c:pt>
                </c:numCache>
              </c:numRef>
            </c:plus>
            <c:minus>
              <c:numRef>
                <c:f>Sheet2!$L$12:$L$14</c:f>
                <c:numCache>
                  <c:formatCode>General</c:formatCode>
                  <c:ptCount val="3"/>
                  <c:pt idx="0">
                    <c:v>0.796404374973746</c:v>
                  </c:pt>
                  <c:pt idx="1">
                    <c:v>0.00140156192262659</c:v>
                  </c:pt>
                  <c:pt idx="2">
                    <c:v>0.0125079446206303</c:v>
                  </c:pt>
                </c:numCache>
              </c:numRef>
            </c:minus>
          </c:errBars>
          <c:cat>
            <c:strRef>
              <c:f>Sheet2!$K$5:$K$7</c:f>
              <c:strCache>
                <c:ptCount val="3"/>
                <c:pt idx="0">
                  <c:v>Lpl</c:v>
                </c:pt>
                <c:pt idx="1">
                  <c:v>Lipe</c:v>
                </c:pt>
                <c:pt idx="2">
                  <c:v>Pnpla2</c:v>
                </c:pt>
              </c:strCache>
            </c:strRef>
          </c:cat>
          <c:val>
            <c:numRef>
              <c:f>Sheet2!$L$5:$L$7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Chow Dexamethasone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Sheet2!$M$12:$M$14</c:f>
                <c:numCache>
                  <c:formatCode>General</c:formatCode>
                  <c:ptCount val="3"/>
                  <c:pt idx="0">
                    <c:v>0.759879887739236</c:v>
                  </c:pt>
                  <c:pt idx="1">
                    <c:v>0.000658861766613023</c:v>
                  </c:pt>
                  <c:pt idx="2">
                    <c:v>0.00996182308027279</c:v>
                  </c:pt>
                </c:numCache>
              </c:numRef>
            </c:plus>
            <c:minus>
              <c:numRef>
                <c:f>Sheet2!$M$12:$M$14</c:f>
                <c:numCache>
                  <c:formatCode>General</c:formatCode>
                  <c:ptCount val="3"/>
                  <c:pt idx="0">
                    <c:v>0.759879887739236</c:v>
                  </c:pt>
                  <c:pt idx="1">
                    <c:v>0.000658861766613023</c:v>
                  </c:pt>
                  <c:pt idx="2">
                    <c:v>0.00996182308027279</c:v>
                  </c:pt>
                </c:numCache>
              </c:numRef>
            </c:minus>
          </c:errBars>
          <c:cat>
            <c:strRef>
              <c:f>Sheet2!$K$5:$K$7</c:f>
              <c:strCache>
                <c:ptCount val="3"/>
                <c:pt idx="0">
                  <c:v>Lpl</c:v>
                </c:pt>
                <c:pt idx="1">
                  <c:v>Lipe</c:v>
                </c:pt>
                <c:pt idx="2">
                  <c:v>Pnpla2</c:v>
                </c:pt>
              </c:strCache>
            </c:strRef>
          </c:cat>
          <c:val>
            <c:numRef>
              <c:f>Sheet2!$M$5:$M$7</c:f>
              <c:numCache>
                <c:formatCode>General</c:formatCode>
                <c:ptCount val="3"/>
                <c:pt idx="0">
                  <c:v>1.609421323564933</c:v>
                </c:pt>
                <c:pt idx="1">
                  <c:v>0.356494786075733</c:v>
                </c:pt>
                <c:pt idx="2">
                  <c:v>1.797529753820971</c:v>
                </c:pt>
              </c:numCache>
            </c:numRef>
          </c:val>
        </c:ser>
        <c:ser>
          <c:idx val="2"/>
          <c:order val="2"/>
          <c:tx>
            <c:strRef>
              <c:f>Sheet2!$N$3</c:f>
              <c:strCache>
                <c:ptCount val="1"/>
                <c:pt idx="0">
                  <c:v>HFD Waters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Sheet2!$N$12:$N$14</c:f>
                <c:numCache>
                  <c:formatCode>General</c:formatCode>
                  <c:ptCount val="3"/>
                  <c:pt idx="0">
                    <c:v>0.628463120218002</c:v>
                  </c:pt>
                  <c:pt idx="1">
                    <c:v>0.000858349470130532</c:v>
                  </c:pt>
                  <c:pt idx="2">
                    <c:v>0.00754426120990476</c:v>
                  </c:pt>
                </c:numCache>
              </c:numRef>
            </c:plus>
            <c:minus>
              <c:numRef>
                <c:f>Sheet2!$N$12:$N$14</c:f>
                <c:numCache>
                  <c:formatCode>General</c:formatCode>
                  <c:ptCount val="3"/>
                  <c:pt idx="0">
                    <c:v>0.628463120218002</c:v>
                  </c:pt>
                  <c:pt idx="1">
                    <c:v>0.000858349470130532</c:v>
                  </c:pt>
                  <c:pt idx="2">
                    <c:v>0.00754426120990476</c:v>
                  </c:pt>
                </c:numCache>
              </c:numRef>
            </c:minus>
          </c:errBars>
          <c:cat>
            <c:strRef>
              <c:f>Sheet2!$K$5:$K$7</c:f>
              <c:strCache>
                <c:ptCount val="3"/>
                <c:pt idx="0">
                  <c:v>Lpl</c:v>
                </c:pt>
                <c:pt idx="1">
                  <c:v>Lipe</c:v>
                </c:pt>
                <c:pt idx="2">
                  <c:v>Pnpla2</c:v>
                </c:pt>
              </c:strCache>
            </c:strRef>
          </c:cat>
          <c:val>
            <c:numRef>
              <c:f>Sheet2!$N$5:$N$7</c:f>
              <c:numCache>
                <c:formatCode>General</c:formatCode>
                <c:ptCount val="3"/>
                <c:pt idx="0">
                  <c:v>1.358093621080835</c:v>
                </c:pt>
                <c:pt idx="1">
                  <c:v>0.454168017726602</c:v>
                </c:pt>
                <c:pt idx="2">
                  <c:v>0.89096653766522</c:v>
                </c:pt>
              </c:numCache>
            </c:numRef>
          </c:val>
        </c:ser>
        <c:ser>
          <c:idx val="3"/>
          <c:order val="3"/>
          <c:tx>
            <c:strRef>
              <c:f>Sheet2!$O$3</c:f>
              <c:strCache>
                <c:ptCount val="1"/>
                <c:pt idx="0">
                  <c:v>HFD Dexamethasone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Sheet2!$O$12:$O$14</c:f>
                <c:numCache>
                  <c:formatCode>General</c:formatCode>
                  <c:ptCount val="3"/>
                  <c:pt idx="0">
                    <c:v>1.045496535707596</c:v>
                  </c:pt>
                  <c:pt idx="1">
                    <c:v>0.00384343249266559</c:v>
                  </c:pt>
                  <c:pt idx="2">
                    <c:v>0.0621760427897245</c:v>
                  </c:pt>
                </c:numCache>
              </c:numRef>
            </c:plus>
            <c:minus>
              <c:numRef>
                <c:f>Sheet2!$O$12:$O$14</c:f>
                <c:numCache>
                  <c:formatCode>General</c:formatCode>
                  <c:ptCount val="3"/>
                  <c:pt idx="0">
                    <c:v>1.045496535707596</c:v>
                  </c:pt>
                  <c:pt idx="1">
                    <c:v>0.00384343249266559</c:v>
                  </c:pt>
                  <c:pt idx="2">
                    <c:v>0.0621760427897245</c:v>
                  </c:pt>
                </c:numCache>
              </c:numRef>
            </c:minus>
          </c:errBars>
          <c:cat>
            <c:strRef>
              <c:f>Sheet2!$K$5:$K$7</c:f>
              <c:strCache>
                <c:ptCount val="3"/>
                <c:pt idx="0">
                  <c:v>Lpl</c:v>
                </c:pt>
                <c:pt idx="1">
                  <c:v>Lipe</c:v>
                </c:pt>
                <c:pt idx="2">
                  <c:v>Pnpla2</c:v>
                </c:pt>
              </c:strCache>
            </c:strRef>
          </c:cat>
          <c:val>
            <c:numRef>
              <c:f>Sheet2!$O$5:$O$7</c:f>
              <c:numCache>
                <c:formatCode>General</c:formatCode>
                <c:ptCount val="3"/>
                <c:pt idx="0">
                  <c:v>1.852240386802198</c:v>
                </c:pt>
                <c:pt idx="1">
                  <c:v>2.477712078210451</c:v>
                </c:pt>
                <c:pt idx="2">
                  <c:v>6.363891825442337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773040"/>
        <c:axId val="1896786688"/>
      </c:barChart>
      <c:catAx>
        <c:axId val="196177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1896786688"/>
        <c:crosses val="autoZero"/>
        <c:auto val="1"/>
        <c:lblAlgn val="ctr"/>
        <c:lblOffset val="100"/>
        <c:noMultiLvlLbl val="0"/>
      </c:catAx>
      <c:valAx>
        <c:axId val="1896786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mRNA</a:t>
                </a:r>
                <a:r>
                  <a:rPr lang="en-US" baseline="0"/>
                  <a:t> Expression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77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Chow Waters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Sheet2!$L$11</c:f>
                <c:numCache>
                  <c:formatCode>General</c:formatCode>
                  <c:ptCount val="1"/>
                  <c:pt idx="0">
                    <c:v>0.0220846431747606</c:v>
                  </c:pt>
                </c:numCache>
              </c:numRef>
            </c:plus>
            <c:minus>
              <c:numRef>
                <c:f>Sheet2!$L$11</c:f>
                <c:numCache>
                  <c:formatCode>General</c:formatCode>
                  <c:ptCount val="1"/>
                  <c:pt idx="0">
                    <c:v>0.0220846431747606</c:v>
                  </c:pt>
                </c:numCache>
              </c:numRef>
            </c:minus>
          </c:errBars>
          <c:cat>
            <c:strRef>
              <c:f>Sheet2!$K$4</c:f>
              <c:strCache>
                <c:ptCount val="1"/>
                <c:pt idx="0">
                  <c:v>Hsd11b1</c:v>
                </c:pt>
              </c:strCache>
            </c:strRef>
          </c:cat>
          <c:val>
            <c:numRef>
              <c:f>Sheet2!$L$4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Chow Dexamethasone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Sheet2!$M$11</c:f>
                <c:numCache>
                  <c:formatCode>General</c:formatCode>
                  <c:ptCount val="1"/>
                  <c:pt idx="0">
                    <c:v>0.0437168843185904</c:v>
                  </c:pt>
                </c:numCache>
              </c:numRef>
            </c:plus>
            <c:minus>
              <c:numRef>
                <c:f>Sheet2!$M$11</c:f>
                <c:numCache>
                  <c:formatCode>General</c:formatCode>
                  <c:ptCount val="1"/>
                  <c:pt idx="0">
                    <c:v>0.0437168843185904</c:v>
                  </c:pt>
                </c:numCache>
              </c:numRef>
            </c:minus>
          </c:errBars>
          <c:cat>
            <c:strRef>
              <c:f>Sheet2!$K$4</c:f>
              <c:strCache>
                <c:ptCount val="1"/>
                <c:pt idx="0">
                  <c:v>Hsd11b1</c:v>
                </c:pt>
              </c:strCache>
            </c:strRef>
          </c:cat>
          <c:val>
            <c:numRef>
              <c:f>Sheet2!$M$4</c:f>
              <c:numCache>
                <c:formatCode>General</c:formatCode>
                <c:ptCount val="1"/>
                <c:pt idx="0">
                  <c:v>4.363057049677034</c:v>
                </c:pt>
              </c:numCache>
            </c:numRef>
          </c:val>
        </c:ser>
        <c:ser>
          <c:idx val="2"/>
          <c:order val="2"/>
          <c:tx>
            <c:strRef>
              <c:f>Sheet2!$N$3</c:f>
              <c:strCache>
                <c:ptCount val="1"/>
                <c:pt idx="0">
                  <c:v>HFD Waters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Sheet2!$N$11</c:f>
                <c:numCache>
                  <c:formatCode>General</c:formatCode>
                  <c:ptCount val="1"/>
                  <c:pt idx="0">
                    <c:v>0.00541584720817407</c:v>
                  </c:pt>
                </c:numCache>
              </c:numRef>
            </c:plus>
            <c:minus>
              <c:numRef>
                <c:f>Sheet2!$N$11</c:f>
                <c:numCache>
                  <c:formatCode>General</c:formatCode>
                  <c:ptCount val="1"/>
                  <c:pt idx="0">
                    <c:v>0.00541584720817407</c:v>
                  </c:pt>
                </c:numCache>
              </c:numRef>
            </c:minus>
          </c:errBars>
          <c:cat>
            <c:strRef>
              <c:f>Sheet2!$K$4</c:f>
              <c:strCache>
                <c:ptCount val="1"/>
                <c:pt idx="0">
                  <c:v>Hsd11b1</c:v>
                </c:pt>
              </c:strCache>
            </c:strRef>
          </c:cat>
          <c:val>
            <c:numRef>
              <c:f>Sheet2!$N$4</c:f>
              <c:numCache>
                <c:formatCode>General</c:formatCode>
                <c:ptCount val="1"/>
                <c:pt idx="0">
                  <c:v>0.323542853771248</c:v>
                </c:pt>
              </c:numCache>
            </c:numRef>
          </c:val>
        </c:ser>
        <c:ser>
          <c:idx val="3"/>
          <c:order val="3"/>
          <c:tx>
            <c:strRef>
              <c:f>Sheet2!$O$3</c:f>
              <c:strCache>
                <c:ptCount val="1"/>
                <c:pt idx="0">
                  <c:v>HFD Dexamethasone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Sheet2!$O$11</c:f>
                <c:numCache>
                  <c:formatCode>General</c:formatCode>
                  <c:ptCount val="1"/>
                  <c:pt idx="0">
                    <c:v>0.200520887478622</c:v>
                  </c:pt>
                </c:numCache>
              </c:numRef>
            </c:plus>
            <c:minus>
              <c:numRef>
                <c:f>Sheet2!$O$11</c:f>
                <c:numCache>
                  <c:formatCode>General</c:formatCode>
                  <c:ptCount val="1"/>
                  <c:pt idx="0">
                    <c:v>0.200520887478622</c:v>
                  </c:pt>
                </c:numCache>
              </c:numRef>
            </c:minus>
          </c:errBars>
          <c:cat>
            <c:strRef>
              <c:f>Sheet2!$K$4</c:f>
              <c:strCache>
                <c:ptCount val="1"/>
                <c:pt idx="0">
                  <c:v>Hsd11b1</c:v>
                </c:pt>
              </c:strCache>
            </c:strRef>
          </c:cat>
          <c:val>
            <c:numRef>
              <c:f>Sheet2!$O$4</c:f>
              <c:numCache>
                <c:formatCode>General</c:formatCode>
                <c:ptCount val="1"/>
                <c:pt idx="0">
                  <c:v>11.95540545539092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807424"/>
        <c:axId val="1961810176"/>
      </c:barChart>
      <c:catAx>
        <c:axId val="196180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1810176"/>
        <c:crosses val="autoZero"/>
        <c:auto val="1"/>
        <c:lblAlgn val="ctr"/>
        <c:lblOffset val="100"/>
        <c:noMultiLvlLbl val="0"/>
      </c:catAx>
      <c:valAx>
        <c:axId val="1961810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mRNA Expression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18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577850</xdr:colOff>
      <xdr:row>13</xdr:row>
      <xdr:rowOff>114300</xdr:rowOff>
    </xdr:from>
    <xdr:to>
      <xdr:col>24</xdr:col>
      <xdr:colOff>196850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819150</xdr:colOff>
      <xdr:row>36</xdr:row>
      <xdr:rowOff>50800</xdr:rowOff>
    </xdr:from>
    <xdr:to>
      <xdr:col>21</xdr:col>
      <xdr:colOff>438150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topLeftCell="A317" workbookViewId="0">
      <selection activeCell="D350" sqref="D350:D361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t="b">
        <v>1</v>
      </c>
      <c r="B2" t="s">
        <v>7</v>
      </c>
      <c r="C2" t="s">
        <v>8</v>
      </c>
      <c r="D2">
        <v>19.43</v>
      </c>
      <c r="F2">
        <v>0</v>
      </c>
    </row>
    <row r="3" spans="1:10" x14ac:dyDescent="0.2">
      <c r="A3" t="b">
        <v>1</v>
      </c>
      <c r="B3" t="s">
        <v>9</v>
      </c>
      <c r="C3" t="s">
        <v>10</v>
      </c>
      <c r="D3">
        <v>21.9</v>
      </c>
      <c r="F3">
        <v>0</v>
      </c>
    </row>
    <row r="4" spans="1:10" x14ac:dyDescent="0.2">
      <c r="A4" t="b">
        <v>1</v>
      </c>
      <c r="B4" t="s">
        <v>11</v>
      </c>
      <c r="C4" t="s">
        <v>12</v>
      </c>
      <c r="D4">
        <v>21.47</v>
      </c>
      <c r="F4">
        <v>0</v>
      </c>
    </row>
    <row r="5" spans="1:10" x14ac:dyDescent="0.2">
      <c r="A5" t="b">
        <v>1</v>
      </c>
      <c r="B5" t="s">
        <v>13</v>
      </c>
      <c r="C5" t="s">
        <v>14</v>
      </c>
      <c r="D5">
        <v>21.43</v>
      </c>
      <c r="F5">
        <v>0</v>
      </c>
    </row>
    <row r="6" spans="1:10" x14ac:dyDescent="0.2">
      <c r="A6" t="b">
        <v>1</v>
      </c>
      <c r="B6" t="s">
        <v>15</v>
      </c>
      <c r="C6" t="s">
        <v>16</v>
      </c>
      <c r="D6">
        <v>18.97</v>
      </c>
      <c r="F6">
        <v>0</v>
      </c>
    </row>
    <row r="7" spans="1:10" x14ac:dyDescent="0.2">
      <c r="A7" t="b">
        <v>1</v>
      </c>
      <c r="B7" t="s">
        <v>17</v>
      </c>
      <c r="C7" t="s">
        <v>18</v>
      </c>
      <c r="D7">
        <v>20.74</v>
      </c>
      <c r="F7">
        <v>0</v>
      </c>
    </row>
    <row r="8" spans="1:10" x14ac:dyDescent="0.2">
      <c r="A8" t="b">
        <v>1</v>
      </c>
      <c r="B8" t="s">
        <v>19</v>
      </c>
      <c r="C8" t="s">
        <v>20</v>
      </c>
      <c r="D8">
        <v>20.49</v>
      </c>
      <c r="F8">
        <v>0</v>
      </c>
    </row>
    <row r="9" spans="1:10" x14ac:dyDescent="0.2">
      <c r="A9" t="b">
        <v>1</v>
      </c>
      <c r="B9" t="s">
        <v>21</v>
      </c>
      <c r="C9" t="s">
        <v>22</v>
      </c>
      <c r="D9">
        <v>20.95</v>
      </c>
      <c r="F9">
        <v>0</v>
      </c>
    </row>
    <row r="10" spans="1:10" x14ac:dyDescent="0.2">
      <c r="A10" t="b">
        <v>1</v>
      </c>
      <c r="B10" t="s">
        <v>23</v>
      </c>
      <c r="C10" t="s">
        <v>24</v>
      </c>
      <c r="D10">
        <v>19.63</v>
      </c>
      <c r="F10">
        <v>0</v>
      </c>
    </row>
    <row r="11" spans="1:10" x14ac:dyDescent="0.2">
      <c r="A11" t="b">
        <v>1</v>
      </c>
      <c r="B11" t="s">
        <v>25</v>
      </c>
      <c r="C11" t="s">
        <v>26</v>
      </c>
      <c r="D11">
        <v>20.45</v>
      </c>
      <c r="F11">
        <v>0</v>
      </c>
    </row>
    <row r="12" spans="1:10" x14ac:dyDescent="0.2">
      <c r="A12" t="b">
        <v>1</v>
      </c>
      <c r="B12" t="s">
        <v>27</v>
      </c>
      <c r="C12" t="s">
        <v>28</v>
      </c>
      <c r="D12">
        <v>19.850000000000001</v>
      </c>
      <c r="F12">
        <v>0</v>
      </c>
    </row>
    <row r="13" spans="1:10" x14ac:dyDescent="0.2">
      <c r="A13" t="b">
        <v>1</v>
      </c>
      <c r="B13" t="s">
        <v>29</v>
      </c>
      <c r="C13" t="s">
        <v>30</v>
      </c>
      <c r="D13">
        <v>19.2</v>
      </c>
      <c r="F13">
        <v>0</v>
      </c>
    </row>
    <row r="14" spans="1:10" x14ac:dyDescent="0.2">
      <c r="A14" t="b">
        <v>1</v>
      </c>
      <c r="B14" t="s">
        <v>31</v>
      </c>
      <c r="C14" t="s">
        <v>32</v>
      </c>
      <c r="D14">
        <v>19.36</v>
      </c>
      <c r="F14">
        <v>0</v>
      </c>
    </row>
    <row r="15" spans="1:10" x14ac:dyDescent="0.2">
      <c r="A15" t="b">
        <v>1</v>
      </c>
      <c r="B15" t="s">
        <v>33</v>
      </c>
      <c r="C15" t="s">
        <v>34</v>
      </c>
      <c r="D15">
        <v>20.309999999999999</v>
      </c>
      <c r="F15">
        <v>0</v>
      </c>
    </row>
    <row r="16" spans="1:10" x14ac:dyDescent="0.2">
      <c r="A16" t="b">
        <v>1</v>
      </c>
      <c r="B16" t="s">
        <v>35</v>
      </c>
      <c r="C16" t="s">
        <v>36</v>
      </c>
      <c r="D16">
        <v>21.07</v>
      </c>
      <c r="F16">
        <v>0</v>
      </c>
      <c r="J16" t="s">
        <v>775</v>
      </c>
    </row>
    <row r="17" spans="1:21" x14ac:dyDescent="0.2">
      <c r="A17" t="b">
        <v>1</v>
      </c>
      <c r="B17" t="s">
        <v>37</v>
      </c>
      <c r="C17" t="s">
        <v>38</v>
      </c>
      <c r="D17">
        <v>18.690000000000001</v>
      </c>
      <c r="F17">
        <v>0</v>
      </c>
      <c r="J17" t="s">
        <v>0</v>
      </c>
      <c r="K17" t="s">
        <v>1</v>
      </c>
      <c r="L17" t="s">
        <v>2</v>
      </c>
      <c r="M17" t="s">
        <v>776</v>
      </c>
      <c r="N17" t="s">
        <v>777</v>
      </c>
      <c r="O17" t="s">
        <v>778</v>
      </c>
      <c r="P17" t="s">
        <v>779</v>
      </c>
      <c r="Q17" t="s">
        <v>780</v>
      </c>
      <c r="R17" t="s">
        <v>781</v>
      </c>
      <c r="S17" t="s">
        <v>782</v>
      </c>
      <c r="T17" t="s">
        <v>783</v>
      </c>
      <c r="U17" t="s">
        <v>6</v>
      </c>
    </row>
    <row r="18" spans="1:21" x14ac:dyDescent="0.2">
      <c r="A18" t="b">
        <v>1</v>
      </c>
      <c r="B18" t="s">
        <v>39</v>
      </c>
      <c r="C18" t="s">
        <v>40</v>
      </c>
      <c r="D18">
        <v>20.76</v>
      </c>
      <c r="F18">
        <v>0</v>
      </c>
      <c r="J18" t="b">
        <v>1</v>
      </c>
      <c r="K18" t="s">
        <v>7</v>
      </c>
      <c r="L18" t="s">
        <v>8</v>
      </c>
      <c r="M18">
        <v>81.87</v>
      </c>
      <c r="N18">
        <v>3.36</v>
      </c>
      <c r="O18">
        <v>1.73</v>
      </c>
      <c r="P18">
        <v>1.94</v>
      </c>
    </row>
    <row r="19" spans="1:21" x14ac:dyDescent="0.2">
      <c r="A19" t="b">
        <v>1</v>
      </c>
      <c r="B19" t="s">
        <v>41</v>
      </c>
      <c r="C19" t="s">
        <v>42</v>
      </c>
      <c r="D19">
        <v>20.94</v>
      </c>
      <c r="F19">
        <v>0</v>
      </c>
      <c r="J19" t="b">
        <v>1</v>
      </c>
      <c r="K19" t="s">
        <v>9</v>
      </c>
      <c r="L19" t="s">
        <v>10</v>
      </c>
      <c r="M19">
        <v>81.94</v>
      </c>
      <c r="N19">
        <v>3.66</v>
      </c>
      <c r="O19">
        <v>1.75</v>
      </c>
      <c r="P19">
        <v>2.09</v>
      </c>
    </row>
    <row r="20" spans="1:21" x14ac:dyDescent="0.2">
      <c r="A20" t="b">
        <v>1</v>
      </c>
      <c r="B20" t="s">
        <v>43</v>
      </c>
      <c r="C20" t="s">
        <v>44</v>
      </c>
      <c r="D20">
        <v>23.15</v>
      </c>
      <c r="F20">
        <v>0</v>
      </c>
      <c r="J20" t="b">
        <v>1</v>
      </c>
      <c r="K20" t="s">
        <v>11</v>
      </c>
      <c r="L20" t="s">
        <v>12</v>
      </c>
      <c r="M20">
        <v>81.88</v>
      </c>
      <c r="N20">
        <v>3.72</v>
      </c>
      <c r="O20">
        <v>1.73</v>
      </c>
      <c r="P20">
        <v>2.14</v>
      </c>
    </row>
    <row r="21" spans="1:21" x14ac:dyDescent="0.2">
      <c r="A21" t="b">
        <v>1</v>
      </c>
      <c r="B21" t="s">
        <v>45</v>
      </c>
      <c r="C21" t="s">
        <v>46</v>
      </c>
      <c r="D21">
        <v>19.07</v>
      </c>
      <c r="F21">
        <v>0</v>
      </c>
      <c r="J21" t="b">
        <v>1</v>
      </c>
      <c r="K21" t="s">
        <v>13</v>
      </c>
      <c r="L21" t="s">
        <v>14</v>
      </c>
      <c r="M21">
        <v>81.86</v>
      </c>
      <c r="N21">
        <v>3.68</v>
      </c>
      <c r="O21">
        <v>1.73</v>
      </c>
      <c r="P21">
        <v>2.13</v>
      </c>
    </row>
    <row r="22" spans="1:21" x14ac:dyDescent="0.2">
      <c r="A22" t="b">
        <v>1</v>
      </c>
      <c r="B22" t="s">
        <v>47</v>
      </c>
      <c r="C22" t="s">
        <v>48</v>
      </c>
      <c r="D22">
        <v>21.52</v>
      </c>
      <c r="F22">
        <v>0</v>
      </c>
      <c r="J22" t="b">
        <v>1</v>
      </c>
      <c r="K22" t="s">
        <v>15</v>
      </c>
      <c r="L22" t="s">
        <v>16</v>
      </c>
      <c r="M22">
        <v>81.83</v>
      </c>
      <c r="N22">
        <v>3.57</v>
      </c>
      <c r="O22">
        <v>1.73</v>
      </c>
      <c r="P22">
        <v>2.0699999999999998</v>
      </c>
    </row>
    <row r="23" spans="1:21" x14ac:dyDescent="0.2">
      <c r="A23" t="b">
        <v>1</v>
      </c>
      <c r="B23" t="s">
        <v>49</v>
      </c>
      <c r="C23" t="s">
        <v>50</v>
      </c>
      <c r="D23">
        <v>21.69</v>
      </c>
      <c r="F23">
        <v>0</v>
      </c>
      <c r="J23" t="b">
        <v>1</v>
      </c>
      <c r="K23" t="s">
        <v>17</v>
      </c>
      <c r="L23" t="s">
        <v>18</v>
      </c>
      <c r="M23">
        <v>81.78</v>
      </c>
      <c r="N23">
        <v>3.6</v>
      </c>
      <c r="O23">
        <v>1.74</v>
      </c>
      <c r="P23">
        <v>2.0699999999999998</v>
      </c>
    </row>
    <row r="24" spans="1:21" x14ac:dyDescent="0.2">
      <c r="A24" t="b">
        <v>1</v>
      </c>
      <c r="B24" t="s">
        <v>51</v>
      </c>
      <c r="C24" t="s">
        <v>52</v>
      </c>
      <c r="D24">
        <v>21.79</v>
      </c>
      <c r="F24">
        <v>0</v>
      </c>
      <c r="J24" t="b">
        <v>1</v>
      </c>
      <c r="K24" t="s">
        <v>19</v>
      </c>
      <c r="L24" t="s">
        <v>20</v>
      </c>
      <c r="M24">
        <v>81.73</v>
      </c>
      <c r="N24">
        <v>3.58</v>
      </c>
      <c r="O24">
        <v>1.76</v>
      </c>
      <c r="P24">
        <v>2.04</v>
      </c>
    </row>
    <row r="25" spans="1:21" x14ac:dyDescent="0.2">
      <c r="A25" t="b">
        <v>1</v>
      </c>
      <c r="B25" t="s">
        <v>53</v>
      </c>
      <c r="C25" t="s">
        <v>54</v>
      </c>
      <c r="D25">
        <v>21.76</v>
      </c>
      <c r="F25">
        <v>0</v>
      </c>
      <c r="J25" t="b">
        <v>1</v>
      </c>
      <c r="K25" t="s">
        <v>21</v>
      </c>
      <c r="L25" t="s">
        <v>22</v>
      </c>
      <c r="M25">
        <v>81.64</v>
      </c>
      <c r="N25">
        <v>4.08</v>
      </c>
      <c r="O25">
        <v>1.89</v>
      </c>
      <c r="P25">
        <v>2.16</v>
      </c>
    </row>
    <row r="26" spans="1:21" x14ac:dyDescent="0.2">
      <c r="A26" t="b">
        <v>1</v>
      </c>
      <c r="B26" t="s">
        <v>55</v>
      </c>
      <c r="C26" t="s">
        <v>56</v>
      </c>
      <c r="D26">
        <v>19.79</v>
      </c>
      <c r="F26">
        <v>0</v>
      </c>
      <c r="J26" t="b">
        <v>1</v>
      </c>
      <c r="K26" t="s">
        <v>23</v>
      </c>
      <c r="L26" t="s">
        <v>24</v>
      </c>
      <c r="M26">
        <v>81.760000000000005</v>
      </c>
      <c r="N26">
        <v>3.68</v>
      </c>
      <c r="O26">
        <v>1.75</v>
      </c>
      <c r="P26">
        <v>2.1</v>
      </c>
    </row>
    <row r="27" spans="1:21" x14ac:dyDescent="0.2">
      <c r="A27" t="b">
        <v>1</v>
      </c>
      <c r="B27" t="s">
        <v>57</v>
      </c>
      <c r="C27" t="s">
        <v>58</v>
      </c>
      <c r="D27">
        <v>22.09</v>
      </c>
      <c r="F27">
        <v>0</v>
      </c>
      <c r="J27" t="b">
        <v>1</v>
      </c>
      <c r="K27" t="s">
        <v>25</v>
      </c>
      <c r="L27" t="s">
        <v>26</v>
      </c>
      <c r="M27">
        <v>81.69</v>
      </c>
      <c r="N27">
        <v>3.65</v>
      </c>
      <c r="O27">
        <v>1.75</v>
      </c>
      <c r="P27">
        <v>2.09</v>
      </c>
    </row>
    <row r="28" spans="1:21" x14ac:dyDescent="0.2">
      <c r="A28" t="b">
        <v>1</v>
      </c>
      <c r="B28" t="s">
        <v>59</v>
      </c>
      <c r="C28" t="s">
        <v>60</v>
      </c>
      <c r="D28">
        <v>22.06</v>
      </c>
      <c r="F28">
        <v>0</v>
      </c>
      <c r="J28" t="b">
        <v>1</v>
      </c>
      <c r="K28" t="s">
        <v>27</v>
      </c>
      <c r="L28" t="s">
        <v>28</v>
      </c>
      <c r="M28">
        <v>81.680000000000007</v>
      </c>
      <c r="N28">
        <v>3.74</v>
      </c>
      <c r="O28">
        <v>1.75</v>
      </c>
      <c r="P28">
        <v>2.14</v>
      </c>
    </row>
    <row r="29" spans="1:21" x14ac:dyDescent="0.2">
      <c r="A29" t="b">
        <v>1</v>
      </c>
      <c r="B29" t="s">
        <v>61</v>
      </c>
      <c r="C29" t="s">
        <v>62</v>
      </c>
      <c r="D29">
        <v>21.85</v>
      </c>
      <c r="F29">
        <v>0</v>
      </c>
      <c r="J29" t="b">
        <v>1</v>
      </c>
      <c r="K29" t="s">
        <v>29</v>
      </c>
      <c r="L29" t="s">
        <v>30</v>
      </c>
      <c r="M29">
        <v>81.819999999999993</v>
      </c>
      <c r="N29">
        <v>3.84</v>
      </c>
      <c r="O29">
        <v>1.73</v>
      </c>
      <c r="P29">
        <v>2.2200000000000002</v>
      </c>
    </row>
    <row r="30" spans="1:21" x14ac:dyDescent="0.2">
      <c r="A30" t="b">
        <v>1</v>
      </c>
      <c r="B30" t="s">
        <v>63</v>
      </c>
      <c r="C30" t="s">
        <v>64</v>
      </c>
      <c r="D30">
        <v>19.399999999999999</v>
      </c>
      <c r="F30">
        <v>0</v>
      </c>
      <c r="J30" t="b">
        <v>1</v>
      </c>
      <c r="K30" t="s">
        <v>31</v>
      </c>
      <c r="L30" t="s">
        <v>32</v>
      </c>
      <c r="M30">
        <v>81.790000000000006</v>
      </c>
      <c r="N30">
        <v>3.49</v>
      </c>
      <c r="O30">
        <v>1.74</v>
      </c>
      <c r="P30">
        <v>2.0099999999999998</v>
      </c>
    </row>
    <row r="31" spans="1:21" x14ac:dyDescent="0.2">
      <c r="A31" t="b">
        <v>1</v>
      </c>
      <c r="B31" t="s">
        <v>65</v>
      </c>
      <c r="C31" t="s">
        <v>66</v>
      </c>
      <c r="D31">
        <v>21.25</v>
      </c>
      <c r="F31">
        <v>0</v>
      </c>
      <c r="J31" t="b">
        <v>1</v>
      </c>
      <c r="K31" t="s">
        <v>33</v>
      </c>
      <c r="L31" t="s">
        <v>34</v>
      </c>
      <c r="M31">
        <v>81.73</v>
      </c>
      <c r="N31">
        <v>3.42</v>
      </c>
      <c r="O31">
        <v>1.76</v>
      </c>
      <c r="P31">
        <v>1.95</v>
      </c>
    </row>
    <row r="32" spans="1:21" x14ac:dyDescent="0.2">
      <c r="A32" t="b">
        <v>1</v>
      </c>
      <c r="B32" t="s">
        <v>67</v>
      </c>
      <c r="C32" t="s">
        <v>68</v>
      </c>
      <c r="D32">
        <v>20.86</v>
      </c>
      <c r="F32">
        <v>0</v>
      </c>
      <c r="J32" t="b">
        <v>1</v>
      </c>
      <c r="K32" t="s">
        <v>35</v>
      </c>
      <c r="L32" t="s">
        <v>36</v>
      </c>
      <c r="M32">
        <v>81.8</v>
      </c>
      <c r="N32">
        <v>3.36</v>
      </c>
      <c r="O32">
        <v>1.74</v>
      </c>
      <c r="P32">
        <v>1.93</v>
      </c>
    </row>
    <row r="33" spans="1:16" x14ac:dyDescent="0.2">
      <c r="A33" t="b">
        <v>1</v>
      </c>
      <c r="B33" t="s">
        <v>69</v>
      </c>
      <c r="C33" t="s">
        <v>70</v>
      </c>
      <c r="D33">
        <v>21.35</v>
      </c>
      <c r="F33">
        <v>0</v>
      </c>
      <c r="J33" t="b">
        <v>1</v>
      </c>
      <c r="K33" t="s">
        <v>37</v>
      </c>
      <c r="L33" t="s">
        <v>38</v>
      </c>
      <c r="M33">
        <v>81.88</v>
      </c>
      <c r="N33">
        <v>3.7</v>
      </c>
      <c r="O33">
        <v>1.74</v>
      </c>
      <c r="P33">
        <v>2.13</v>
      </c>
    </row>
    <row r="34" spans="1:16" x14ac:dyDescent="0.2">
      <c r="A34" t="b">
        <v>1</v>
      </c>
      <c r="B34" t="s">
        <v>71</v>
      </c>
      <c r="C34" t="s">
        <v>72</v>
      </c>
      <c r="D34">
        <v>19.8</v>
      </c>
      <c r="F34">
        <v>0</v>
      </c>
      <c r="J34" t="b">
        <v>1</v>
      </c>
      <c r="K34" t="s">
        <v>39</v>
      </c>
      <c r="L34" t="s">
        <v>40</v>
      </c>
      <c r="M34">
        <v>81.88</v>
      </c>
      <c r="N34">
        <v>3.24</v>
      </c>
      <c r="O34">
        <v>1.73</v>
      </c>
      <c r="P34">
        <v>1.87</v>
      </c>
    </row>
    <row r="35" spans="1:16" x14ac:dyDescent="0.2">
      <c r="A35" t="b">
        <v>1</v>
      </c>
      <c r="B35" t="s">
        <v>73</v>
      </c>
      <c r="C35" t="s">
        <v>74</v>
      </c>
      <c r="D35">
        <v>20.61</v>
      </c>
      <c r="F35">
        <v>0</v>
      </c>
      <c r="J35" t="b">
        <v>1</v>
      </c>
      <c r="K35" t="s">
        <v>41</v>
      </c>
      <c r="L35" t="s">
        <v>42</v>
      </c>
      <c r="M35">
        <v>81.94</v>
      </c>
      <c r="N35">
        <v>3.86</v>
      </c>
      <c r="O35">
        <v>1.89</v>
      </c>
      <c r="P35">
        <v>2.04</v>
      </c>
    </row>
    <row r="36" spans="1:16" x14ac:dyDescent="0.2">
      <c r="A36" t="b">
        <v>1</v>
      </c>
      <c r="B36" t="s">
        <v>75</v>
      </c>
      <c r="C36" t="s">
        <v>76</v>
      </c>
      <c r="D36">
        <v>20.12</v>
      </c>
      <c r="F36">
        <v>0</v>
      </c>
      <c r="J36" t="b">
        <v>1</v>
      </c>
      <c r="K36" t="s">
        <v>43</v>
      </c>
      <c r="L36" t="s">
        <v>44</v>
      </c>
      <c r="M36">
        <v>82.05</v>
      </c>
      <c r="N36">
        <v>3.43</v>
      </c>
      <c r="O36">
        <v>1.73</v>
      </c>
      <c r="P36">
        <v>1.98</v>
      </c>
    </row>
    <row r="37" spans="1:16" x14ac:dyDescent="0.2">
      <c r="A37" t="b">
        <v>1</v>
      </c>
      <c r="B37" t="s">
        <v>77</v>
      </c>
      <c r="C37" t="s">
        <v>78</v>
      </c>
      <c r="D37">
        <v>19.68</v>
      </c>
      <c r="F37">
        <v>0</v>
      </c>
      <c r="J37" t="b">
        <v>1</v>
      </c>
      <c r="K37" t="s">
        <v>45</v>
      </c>
      <c r="L37" t="s">
        <v>46</v>
      </c>
      <c r="M37">
        <v>82.16</v>
      </c>
      <c r="N37">
        <v>3.56</v>
      </c>
      <c r="O37">
        <v>1.75</v>
      </c>
      <c r="P37">
        <v>2.04</v>
      </c>
    </row>
    <row r="38" spans="1:16" x14ac:dyDescent="0.2">
      <c r="A38" t="b">
        <v>1</v>
      </c>
      <c r="B38" t="s">
        <v>79</v>
      </c>
      <c r="C38" t="s">
        <v>80</v>
      </c>
      <c r="D38">
        <v>19.79</v>
      </c>
      <c r="F38">
        <v>0</v>
      </c>
      <c r="J38" t="b">
        <v>1</v>
      </c>
      <c r="K38" t="s">
        <v>47</v>
      </c>
      <c r="L38" t="s">
        <v>48</v>
      </c>
      <c r="M38">
        <v>82.22</v>
      </c>
      <c r="N38">
        <v>3.51</v>
      </c>
      <c r="O38">
        <v>1.76</v>
      </c>
      <c r="P38">
        <v>2</v>
      </c>
    </row>
    <row r="39" spans="1:16" x14ac:dyDescent="0.2">
      <c r="A39" t="b">
        <v>1</v>
      </c>
      <c r="B39" t="s">
        <v>81</v>
      </c>
      <c r="C39" t="s">
        <v>82</v>
      </c>
      <c r="D39">
        <v>20.16</v>
      </c>
      <c r="F39">
        <v>0</v>
      </c>
      <c r="J39" t="b">
        <v>1</v>
      </c>
      <c r="K39" t="s">
        <v>49</v>
      </c>
      <c r="L39" t="s">
        <v>50</v>
      </c>
      <c r="M39">
        <v>82.03</v>
      </c>
      <c r="N39">
        <v>3.39</v>
      </c>
      <c r="O39">
        <v>1.74</v>
      </c>
      <c r="P39">
        <v>1.95</v>
      </c>
    </row>
    <row r="40" spans="1:16" x14ac:dyDescent="0.2">
      <c r="A40" t="b">
        <v>1</v>
      </c>
      <c r="B40" t="s">
        <v>83</v>
      </c>
      <c r="C40" t="s">
        <v>84</v>
      </c>
      <c r="D40">
        <v>21.39</v>
      </c>
      <c r="F40">
        <v>0</v>
      </c>
      <c r="J40" t="b">
        <v>1</v>
      </c>
      <c r="K40" t="s">
        <v>51</v>
      </c>
      <c r="L40" t="s">
        <v>52</v>
      </c>
      <c r="M40">
        <v>82.06</v>
      </c>
      <c r="N40">
        <v>3.37</v>
      </c>
      <c r="O40">
        <v>1.73</v>
      </c>
      <c r="P40">
        <v>1.95</v>
      </c>
    </row>
    <row r="41" spans="1:16" x14ac:dyDescent="0.2">
      <c r="A41" t="b">
        <v>1</v>
      </c>
      <c r="B41" t="s">
        <v>85</v>
      </c>
      <c r="C41" t="s">
        <v>86</v>
      </c>
      <c r="D41">
        <v>18.93</v>
      </c>
      <c r="F41">
        <v>0</v>
      </c>
      <c r="J41" t="b">
        <v>1</v>
      </c>
      <c r="K41" t="s">
        <v>53</v>
      </c>
      <c r="L41" t="s">
        <v>54</v>
      </c>
      <c r="M41">
        <v>82.06</v>
      </c>
      <c r="N41">
        <v>3.62</v>
      </c>
      <c r="O41">
        <v>1.82</v>
      </c>
      <c r="P41">
        <v>1.99</v>
      </c>
    </row>
    <row r="42" spans="1:16" x14ac:dyDescent="0.2">
      <c r="A42" t="b">
        <v>1</v>
      </c>
      <c r="B42" t="s">
        <v>87</v>
      </c>
      <c r="C42" t="s">
        <v>88</v>
      </c>
      <c r="D42">
        <v>20.96</v>
      </c>
      <c r="F42">
        <v>0</v>
      </c>
      <c r="J42" t="b">
        <v>1</v>
      </c>
      <c r="K42" t="s">
        <v>55</v>
      </c>
      <c r="L42" t="s">
        <v>56</v>
      </c>
      <c r="M42">
        <v>81.93</v>
      </c>
      <c r="N42">
        <v>3.5</v>
      </c>
      <c r="O42">
        <v>1.75</v>
      </c>
      <c r="P42">
        <v>2</v>
      </c>
    </row>
    <row r="43" spans="1:16" x14ac:dyDescent="0.2">
      <c r="A43" t="b">
        <v>1</v>
      </c>
      <c r="B43" t="s">
        <v>89</v>
      </c>
      <c r="C43" t="s">
        <v>90</v>
      </c>
      <c r="D43">
        <v>21.27</v>
      </c>
      <c r="F43">
        <v>0</v>
      </c>
      <c r="J43" t="b">
        <v>1</v>
      </c>
      <c r="K43" t="s">
        <v>57</v>
      </c>
      <c r="L43" t="s">
        <v>58</v>
      </c>
      <c r="M43">
        <v>81.84</v>
      </c>
      <c r="N43">
        <v>3.66</v>
      </c>
      <c r="O43">
        <v>1.73</v>
      </c>
      <c r="P43">
        <v>2.12</v>
      </c>
    </row>
    <row r="44" spans="1:16" x14ac:dyDescent="0.2">
      <c r="A44" t="b">
        <v>1</v>
      </c>
      <c r="B44" t="s">
        <v>91</v>
      </c>
      <c r="C44" t="s">
        <v>92</v>
      </c>
      <c r="D44">
        <v>23.47</v>
      </c>
      <c r="F44">
        <v>0</v>
      </c>
      <c r="J44" t="b">
        <v>1</v>
      </c>
      <c r="K44" t="s">
        <v>59</v>
      </c>
      <c r="L44" t="s">
        <v>60</v>
      </c>
      <c r="M44">
        <v>81.81</v>
      </c>
      <c r="N44">
        <v>3.8</v>
      </c>
      <c r="O44">
        <v>1.79</v>
      </c>
      <c r="P44">
        <v>2.12</v>
      </c>
    </row>
    <row r="45" spans="1:16" x14ac:dyDescent="0.2">
      <c r="A45" t="b">
        <v>1</v>
      </c>
      <c r="B45" t="s">
        <v>93</v>
      </c>
      <c r="C45" t="s">
        <v>94</v>
      </c>
      <c r="D45">
        <v>19.12</v>
      </c>
      <c r="F45">
        <v>0</v>
      </c>
      <c r="J45" t="b">
        <v>1</v>
      </c>
      <c r="K45" t="s">
        <v>61</v>
      </c>
      <c r="L45" t="s">
        <v>62</v>
      </c>
      <c r="M45">
        <v>81.849999999999994</v>
      </c>
      <c r="N45">
        <v>3.58</v>
      </c>
      <c r="O45">
        <v>1.73</v>
      </c>
      <c r="P45">
        <v>2.0699999999999998</v>
      </c>
    </row>
    <row r="46" spans="1:16" x14ac:dyDescent="0.2">
      <c r="A46" t="b">
        <v>1</v>
      </c>
      <c r="B46" t="s">
        <v>95</v>
      </c>
      <c r="C46" t="s">
        <v>96</v>
      </c>
      <c r="D46">
        <v>21.68</v>
      </c>
      <c r="F46">
        <v>0</v>
      </c>
      <c r="J46" t="b">
        <v>1</v>
      </c>
      <c r="K46" t="s">
        <v>63</v>
      </c>
      <c r="L46" t="s">
        <v>64</v>
      </c>
      <c r="M46">
        <v>81.8</v>
      </c>
      <c r="N46">
        <v>3.51</v>
      </c>
      <c r="O46">
        <v>1.74</v>
      </c>
      <c r="P46">
        <v>2.02</v>
      </c>
    </row>
    <row r="47" spans="1:16" x14ac:dyDescent="0.2">
      <c r="A47" t="b">
        <v>1</v>
      </c>
      <c r="B47" t="s">
        <v>97</v>
      </c>
      <c r="C47" t="s">
        <v>98</v>
      </c>
      <c r="D47">
        <v>21.02</v>
      </c>
      <c r="F47">
        <v>0</v>
      </c>
      <c r="J47" t="b">
        <v>1</v>
      </c>
      <c r="K47" t="s">
        <v>65</v>
      </c>
      <c r="L47" t="s">
        <v>66</v>
      </c>
      <c r="M47">
        <v>81.849999999999994</v>
      </c>
      <c r="N47">
        <v>3.49</v>
      </c>
      <c r="O47">
        <v>1.73</v>
      </c>
      <c r="P47">
        <v>2.02</v>
      </c>
    </row>
    <row r="48" spans="1:16" x14ac:dyDescent="0.2">
      <c r="A48" t="b">
        <v>1</v>
      </c>
      <c r="B48" t="s">
        <v>99</v>
      </c>
      <c r="C48" t="s">
        <v>100</v>
      </c>
      <c r="D48">
        <v>21.81</v>
      </c>
      <c r="F48">
        <v>0</v>
      </c>
      <c r="J48" t="b">
        <v>1</v>
      </c>
      <c r="K48" t="s">
        <v>67</v>
      </c>
      <c r="L48" t="s">
        <v>68</v>
      </c>
      <c r="M48">
        <v>81.78</v>
      </c>
      <c r="N48">
        <v>3.37</v>
      </c>
      <c r="O48">
        <v>1.74</v>
      </c>
      <c r="P48">
        <v>1.93</v>
      </c>
    </row>
    <row r="49" spans="1:16" x14ac:dyDescent="0.2">
      <c r="A49" t="b">
        <v>1</v>
      </c>
      <c r="B49" t="s">
        <v>101</v>
      </c>
      <c r="C49" t="s">
        <v>102</v>
      </c>
      <c r="D49">
        <v>21.53</v>
      </c>
      <c r="F49">
        <v>0</v>
      </c>
      <c r="J49" t="b">
        <v>1</v>
      </c>
      <c r="K49" t="s">
        <v>69</v>
      </c>
      <c r="L49" t="s">
        <v>70</v>
      </c>
      <c r="M49">
        <v>81.739999999999995</v>
      </c>
      <c r="N49">
        <v>3.46</v>
      </c>
      <c r="O49">
        <v>1.76</v>
      </c>
      <c r="P49">
        <v>1.97</v>
      </c>
    </row>
    <row r="50" spans="1:16" x14ac:dyDescent="0.2">
      <c r="A50" t="b">
        <v>1</v>
      </c>
      <c r="B50" t="s">
        <v>103</v>
      </c>
      <c r="C50" t="s">
        <v>104</v>
      </c>
      <c r="D50">
        <v>24.28</v>
      </c>
      <c r="F50">
        <v>0</v>
      </c>
      <c r="J50" t="b">
        <v>1</v>
      </c>
      <c r="K50" t="s">
        <v>71</v>
      </c>
      <c r="L50" t="s">
        <v>72</v>
      </c>
      <c r="M50">
        <v>81.75</v>
      </c>
      <c r="N50">
        <v>3.69</v>
      </c>
      <c r="O50">
        <v>1.75</v>
      </c>
      <c r="P50">
        <v>2.1</v>
      </c>
    </row>
    <row r="51" spans="1:16" x14ac:dyDescent="0.2">
      <c r="A51" t="b">
        <v>1</v>
      </c>
      <c r="B51" t="s">
        <v>105</v>
      </c>
      <c r="C51" t="s">
        <v>106</v>
      </c>
      <c r="D51">
        <v>21.78</v>
      </c>
      <c r="F51">
        <v>0</v>
      </c>
      <c r="J51" t="b">
        <v>1</v>
      </c>
      <c r="K51" t="s">
        <v>73</v>
      </c>
      <c r="L51" t="s">
        <v>74</v>
      </c>
      <c r="M51">
        <v>81.63</v>
      </c>
      <c r="N51">
        <v>3.58</v>
      </c>
      <c r="O51">
        <v>1.73</v>
      </c>
      <c r="P51">
        <v>2.0699999999999998</v>
      </c>
    </row>
    <row r="52" spans="1:16" x14ac:dyDescent="0.2">
      <c r="A52" t="b">
        <v>1</v>
      </c>
      <c r="B52" t="s">
        <v>107</v>
      </c>
      <c r="C52" t="s">
        <v>108</v>
      </c>
      <c r="D52">
        <v>20.02</v>
      </c>
      <c r="F52">
        <v>0</v>
      </c>
      <c r="J52" t="b">
        <v>1</v>
      </c>
      <c r="K52" t="s">
        <v>75</v>
      </c>
      <c r="L52" t="s">
        <v>76</v>
      </c>
      <c r="M52">
        <v>81.62</v>
      </c>
      <c r="N52">
        <v>3.64</v>
      </c>
      <c r="O52">
        <v>1.73</v>
      </c>
      <c r="P52">
        <v>2.1</v>
      </c>
    </row>
    <row r="53" spans="1:16" x14ac:dyDescent="0.2">
      <c r="A53" t="b">
        <v>1</v>
      </c>
      <c r="B53" t="s">
        <v>109</v>
      </c>
      <c r="C53" t="s">
        <v>110</v>
      </c>
      <c r="D53">
        <v>21.22</v>
      </c>
      <c r="F53">
        <v>0</v>
      </c>
      <c r="J53" t="b">
        <v>1</v>
      </c>
      <c r="K53" t="s">
        <v>77</v>
      </c>
      <c r="L53" t="s">
        <v>78</v>
      </c>
      <c r="M53">
        <v>81.67</v>
      </c>
      <c r="N53">
        <v>3.73</v>
      </c>
      <c r="O53">
        <v>1.74</v>
      </c>
      <c r="P53">
        <v>2.14</v>
      </c>
    </row>
    <row r="54" spans="1:16" x14ac:dyDescent="0.2">
      <c r="A54" t="b">
        <v>1</v>
      </c>
      <c r="B54" t="s">
        <v>111</v>
      </c>
      <c r="C54" t="s">
        <v>112</v>
      </c>
      <c r="D54">
        <v>21.96</v>
      </c>
      <c r="F54">
        <v>0</v>
      </c>
      <c r="J54" t="b">
        <v>1</v>
      </c>
      <c r="K54" t="s">
        <v>79</v>
      </c>
      <c r="L54" t="s">
        <v>80</v>
      </c>
      <c r="M54">
        <v>81.650000000000006</v>
      </c>
      <c r="N54">
        <v>3.6</v>
      </c>
      <c r="O54">
        <v>1.74</v>
      </c>
      <c r="P54">
        <v>2.0699999999999998</v>
      </c>
    </row>
    <row r="55" spans="1:16" x14ac:dyDescent="0.2">
      <c r="A55" t="b">
        <v>1</v>
      </c>
      <c r="B55" t="s">
        <v>113</v>
      </c>
      <c r="C55" t="s">
        <v>114</v>
      </c>
      <c r="D55">
        <v>21.76</v>
      </c>
      <c r="F55">
        <v>0</v>
      </c>
      <c r="J55" t="b">
        <v>1</v>
      </c>
      <c r="K55" t="s">
        <v>81</v>
      </c>
      <c r="L55" t="s">
        <v>82</v>
      </c>
      <c r="M55">
        <v>81.66</v>
      </c>
      <c r="N55">
        <v>3.59</v>
      </c>
      <c r="O55">
        <v>1.74</v>
      </c>
      <c r="P55">
        <v>2.0699999999999998</v>
      </c>
    </row>
    <row r="56" spans="1:16" x14ac:dyDescent="0.2">
      <c r="A56" t="b">
        <v>1</v>
      </c>
      <c r="B56" t="s">
        <v>115</v>
      </c>
      <c r="C56" t="s">
        <v>116</v>
      </c>
      <c r="D56">
        <v>20.75</v>
      </c>
      <c r="F56">
        <v>0</v>
      </c>
      <c r="J56" t="b">
        <v>1</v>
      </c>
      <c r="K56" t="s">
        <v>83</v>
      </c>
      <c r="L56" t="s">
        <v>84</v>
      </c>
      <c r="M56">
        <v>81.8</v>
      </c>
      <c r="N56">
        <v>3.29</v>
      </c>
      <c r="O56">
        <v>1.74</v>
      </c>
      <c r="P56">
        <v>1.89</v>
      </c>
    </row>
    <row r="57" spans="1:16" x14ac:dyDescent="0.2">
      <c r="A57" t="b">
        <v>1</v>
      </c>
      <c r="B57" t="s">
        <v>117</v>
      </c>
      <c r="C57" t="s">
        <v>118</v>
      </c>
      <c r="D57">
        <v>22.1</v>
      </c>
      <c r="F57">
        <v>0</v>
      </c>
      <c r="J57" t="b">
        <v>1</v>
      </c>
      <c r="K57" t="s">
        <v>85</v>
      </c>
      <c r="L57" t="s">
        <v>86</v>
      </c>
      <c r="M57">
        <v>81.849999999999994</v>
      </c>
      <c r="N57">
        <v>3.43</v>
      </c>
      <c r="O57">
        <v>1.73</v>
      </c>
      <c r="P57">
        <v>1.99</v>
      </c>
    </row>
    <row r="58" spans="1:16" x14ac:dyDescent="0.2">
      <c r="A58" t="b">
        <v>1</v>
      </c>
      <c r="B58" t="s">
        <v>119</v>
      </c>
      <c r="C58" t="s">
        <v>120</v>
      </c>
      <c r="D58" s="1">
        <v>20.350000000000001</v>
      </c>
      <c r="F58">
        <v>0</v>
      </c>
      <c r="J58" t="b">
        <v>1</v>
      </c>
      <c r="K58" t="s">
        <v>87</v>
      </c>
      <c r="L58" t="s">
        <v>88</v>
      </c>
      <c r="M58">
        <v>81.81</v>
      </c>
      <c r="N58">
        <v>3.04</v>
      </c>
      <c r="O58">
        <v>1.73</v>
      </c>
      <c r="P58">
        <v>1.75</v>
      </c>
    </row>
    <row r="59" spans="1:16" x14ac:dyDescent="0.2">
      <c r="A59" t="b">
        <v>1</v>
      </c>
      <c r="B59" t="s">
        <v>121</v>
      </c>
      <c r="C59" t="s">
        <v>122</v>
      </c>
      <c r="D59" s="1">
        <v>20.97</v>
      </c>
      <c r="F59">
        <v>0</v>
      </c>
      <c r="J59" t="b">
        <v>1</v>
      </c>
      <c r="K59" t="s">
        <v>89</v>
      </c>
      <c r="L59" t="s">
        <v>90</v>
      </c>
      <c r="M59">
        <v>81.91</v>
      </c>
      <c r="N59">
        <v>3.19</v>
      </c>
      <c r="O59">
        <v>1.74</v>
      </c>
      <c r="P59">
        <v>1.83</v>
      </c>
    </row>
    <row r="60" spans="1:16" x14ac:dyDescent="0.2">
      <c r="A60" t="b">
        <v>1</v>
      </c>
      <c r="B60" t="s">
        <v>123</v>
      </c>
      <c r="C60" t="s">
        <v>124</v>
      </c>
      <c r="D60" s="1">
        <v>20.64</v>
      </c>
      <c r="F60">
        <v>0</v>
      </c>
      <c r="J60" t="b">
        <v>1</v>
      </c>
      <c r="K60" t="s">
        <v>91</v>
      </c>
      <c r="L60" t="s">
        <v>92</v>
      </c>
      <c r="M60">
        <v>82</v>
      </c>
      <c r="N60">
        <v>3.37</v>
      </c>
      <c r="O60">
        <v>1.75</v>
      </c>
      <c r="P60">
        <v>1.92</v>
      </c>
    </row>
    <row r="61" spans="1:16" x14ac:dyDescent="0.2">
      <c r="A61" t="b">
        <v>1</v>
      </c>
      <c r="B61" t="s">
        <v>125</v>
      </c>
      <c r="C61" t="s">
        <v>126</v>
      </c>
      <c r="D61" s="1">
        <v>19.77</v>
      </c>
      <c r="F61">
        <v>0</v>
      </c>
      <c r="J61" t="b">
        <v>1</v>
      </c>
      <c r="K61" t="s">
        <v>93</v>
      </c>
      <c r="L61" t="s">
        <v>94</v>
      </c>
      <c r="M61">
        <v>82.05</v>
      </c>
      <c r="N61">
        <v>4.03</v>
      </c>
      <c r="O61">
        <v>1.85</v>
      </c>
      <c r="P61">
        <v>2.1800000000000002</v>
      </c>
    </row>
    <row r="62" spans="1:16" x14ac:dyDescent="0.2">
      <c r="A62" t="b">
        <v>1</v>
      </c>
      <c r="B62" t="s">
        <v>127</v>
      </c>
      <c r="C62" t="s">
        <v>128</v>
      </c>
      <c r="D62" s="1">
        <v>29.03</v>
      </c>
      <c r="F62">
        <v>0</v>
      </c>
      <c r="J62" t="b">
        <v>1</v>
      </c>
      <c r="K62" t="s">
        <v>95</v>
      </c>
      <c r="L62" t="s">
        <v>96</v>
      </c>
      <c r="M62">
        <v>82.09</v>
      </c>
      <c r="N62">
        <v>3.39</v>
      </c>
      <c r="O62">
        <v>1.73</v>
      </c>
      <c r="P62">
        <v>1.96</v>
      </c>
    </row>
    <row r="63" spans="1:16" x14ac:dyDescent="0.2">
      <c r="A63" t="b">
        <v>1</v>
      </c>
      <c r="B63" t="s">
        <v>129</v>
      </c>
      <c r="C63" t="s">
        <v>130</v>
      </c>
      <c r="D63" s="1">
        <v>30.38</v>
      </c>
      <c r="F63">
        <v>0</v>
      </c>
      <c r="J63" t="b">
        <v>1</v>
      </c>
      <c r="K63" t="s">
        <v>97</v>
      </c>
      <c r="L63" t="s">
        <v>98</v>
      </c>
      <c r="M63">
        <v>82</v>
      </c>
      <c r="N63">
        <v>3.95</v>
      </c>
      <c r="O63">
        <v>1.9</v>
      </c>
      <c r="P63">
        <v>2.08</v>
      </c>
    </row>
    <row r="64" spans="1:16" x14ac:dyDescent="0.2">
      <c r="A64" t="b">
        <v>1</v>
      </c>
      <c r="B64" t="s">
        <v>131</v>
      </c>
      <c r="C64" t="s">
        <v>132</v>
      </c>
      <c r="D64" s="1">
        <v>27.72</v>
      </c>
      <c r="F64">
        <v>0</v>
      </c>
      <c r="J64" t="b">
        <v>1</v>
      </c>
      <c r="K64" t="s">
        <v>99</v>
      </c>
      <c r="L64" t="s">
        <v>100</v>
      </c>
      <c r="M64">
        <v>82.02</v>
      </c>
      <c r="N64">
        <v>3.77</v>
      </c>
      <c r="O64">
        <v>1.86</v>
      </c>
      <c r="P64">
        <v>2.02</v>
      </c>
    </row>
    <row r="65" spans="1:16" x14ac:dyDescent="0.2">
      <c r="A65" t="b">
        <v>1</v>
      </c>
      <c r="B65" t="s">
        <v>133</v>
      </c>
      <c r="C65" t="s">
        <v>134</v>
      </c>
      <c r="D65" s="1">
        <v>27.2</v>
      </c>
      <c r="F65">
        <v>0</v>
      </c>
      <c r="J65" t="b">
        <v>1</v>
      </c>
      <c r="K65" t="s">
        <v>101</v>
      </c>
      <c r="L65" t="s">
        <v>102</v>
      </c>
      <c r="M65">
        <v>82.19</v>
      </c>
      <c r="N65">
        <v>3.38</v>
      </c>
      <c r="O65">
        <v>1.75</v>
      </c>
      <c r="P65">
        <v>1.93</v>
      </c>
    </row>
    <row r="66" spans="1:16" x14ac:dyDescent="0.2">
      <c r="A66" t="b">
        <v>1</v>
      </c>
      <c r="B66" t="s">
        <v>135</v>
      </c>
      <c r="C66" t="s">
        <v>136</v>
      </c>
      <c r="D66">
        <v>22.34</v>
      </c>
      <c r="F66">
        <v>0</v>
      </c>
      <c r="J66" t="b">
        <v>1</v>
      </c>
      <c r="K66" t="s">
        <v>103</v>
      </c>
      <c r="L66" t="s">
        <v>104</v>
      </c>
      <c r="M66">
        <v>81.849999999999994</v>
      </c>
      <c r="N66">
        <v>3.27</v>
      </c>
      <c r="O66">
        <v>1.78</v>
      </c>
      <c r="P66">
        <v>1.84</v>
      </c>
    </row>
    <row r="67" spans="1:16" x14ac:dyDescent="0.2">
      <c r="A67" t="b">
        <v>1</v>
      </c>
      <c r="B67" t="s">
        <v>137</v>
      </c>
      <c r="C67" t="s">
        <v>138</v>
      </c>
      <c r="D67">
        <v>21.49</v>
      </c>
      <c r="F67">
        <v>0</v>
      </c>
      <c r="J67" t="b">
        <v>1</v>
      </c>
      <c r="K67" t="s">
        <v>105</v>
      </c>
      <c r="L67" t="s">
        <v>106</v>
      </c>
      <c r="M67">
        <v>82.02</v>
      </c>
      <c r="N67">
        <v>3.27</v>
      </c>
      <c r="O67">
        <v>1.74</v>
      </c>
      <c r="P67">
        <v>1.88</v>
      </c>
    </row>
    <row r="68" spans="1:16" x14ac:dyDescent="0.2">
      <c r="A68" t="b">
        <v>1</v>
      </c>
      <c r="B68" t="s">
        <v>139</v>
      </c>
      <c r="C68" t="s">
        <v>140</v>
      </c>
      <c r="D68">
        <v>20.82</v>
      </c>
      <c r="F68">
        <v>0</v>
      </c>
      <c r="J68" t="b">
        <v>1</v>
      </c>
      <c r="K68" t="s">
        <v>107</v>
      </c>
      <c r="L68" t="s">
        <v>108</v>
      </c>
      <c r="M68">
        <v>81.849999999999994</v>
      </c>
      <c r="N68">
        <v>3.19</v>
      </c>
      <c r="O68">
        <v>1.73</v>
      </c>
      <c r="P68">
        <v>1.85</v>
      </c>
    </row>
    <row r="69" spans="1:16" x14ac:dyDescent="0.2">
      <c r="A69" t="b">
        <v>1</v>
      </c>
      <c r="B69" t="s">
        <v>141</v>
      </c>
      <c r="C69" t="s">
        <v>142</v>
      </c>
      <c r="D69">
        <v>22.06</v>
      </c>
      <c r="F69">
        <v>0</v>
      </c>
      <c r="J69" t="b">
        <v>1</v>
      </c>
      <c r="K69" t="s">
        <v>109</v>
      </c>
      <c r="L69" t="s">
        <v>110</v>
      </c>
      <c r="M69">
        <v>81.900000000000006</v>
      </c>
      <c r="N69">
        <v>3.09</v>
      </c>
      <c r="O69">
        <v>1.74</v>
      </c>
      <c r="P69">
        <v>1.78</v>
      </c>
    </row>
    <row r="70" spans="1:16" x14ac:dyDescent="0.2">
      <c r="A70" t="b">
        <v>1</v>
      </c>
      <c r="B70" t="s">
        <v>143</v>
      </c>
      <c r="C70" t="s">
        <v>144</v>
      </c>
      <c r="D70">
        <v>22.08</v>
      </c>
      <c r="F70">
        <v>0</v>
      </c>
      <c r="J70" t="b">
        <v>1</v>
      </c>
      <c r="K70" t="s">
        <v>111</v>
      </c>
      <c r="L70" t="s">
        <v>112</v>
      </c>
      <c r="M70">
        <v>81.790000000000006</v>
      </c>
      <c r="N70">
        <v>3.3</v>
      </c>
      <c r="O70">
        <v>1.74</v>
      </c>
      <c r="P70">
        <v>1.9</v>
      </c>
    </row>
    <row r="71" spans="1:16" x14ac:dyDescent="0.2">
      <c r="A71" t="b">
        <v>1</v>
      </c>
      <c r="B71" t="s">
        <v>145</v>
      </c>
      <c r="C71" t="s">
        <v>146</v>
      </c>
      <c r="D71">
        <v>23.21</v>
      </c>
      <c r="F71">
        <v>0</v>
      </c>
      <c r="J71" t="b">
        <v>1</v>
      </c>
      <c r="K71" t="s">
        <v>113</v>
      </c>
      <c r="L71" t="s">
        <v>114</v>
      </c>
      <c r="M71">
        <v>81.72</v>
      </c>
      <c r="N71">
        <v>3.35</v>
      </c>
      <c r="O71">
        <v>1.76</v>
      </c>
      <c r="P71">
        <v>1.91</v>
      </c>
    </row>
    <row r="72" spans="1:16" x14ac:dyDescent="0.2">
      <c r="A72" t="b">
        <v>1</v>
      </c>
      <c r="B72" t="s">
        <v>147</v>
      </c>
      <c r="C72" t="s">
        <v>148</v>
      </c>
      <c r="D72">
        <v>22.16</v>
      </c>
      <c r="F72">
        <v>0</v>
      </c>
      <c r="J72" t="b">
        <v>1</v>
      </c>
      <c r="K72" t="s">
        <v>115</v>
      </c>
      <c r="L72" t="s">
        <v>116</v>
      </c>
      <c r="M72">
        <v>81.849999999999994</v>
      </c>
      <c r="N72">
        <v>3.09</v>
      </c>
      <c r="O72">
        <v>1.73</v>
      </c>
      <c r="P72">
        <v>1.79</v>
      </c>
    </row>
    <row r="73" spans="1:16" x14ac:dyDescent="0.2">
      <c r="A73" t="b">
        <v>1</v>
      </c>
      <c r="B73" t="s">
        <v>149</v>
      </c>
      <c r="C73" t="s">
        <v>150</v>
      </c>
      <c r="D73">
        <v>22.85</v>
      </c>
      <c r="F73">
        <v>0</v>
      </c>
      <c r="J73" t="b">
        <v>1</v>
      </c>
      <c r="K73" t="s">
        <v>117</v>
      </c>
      <c r="L73" t="s">
        <v>118</v>
      </c>
      <c r="M73">
        <v>81.760000000000005</v>
      </c>
      <c r="N73">
        <v>3.44</v>
      </c>
      <c r="O73">
        <v>1.9</v>
      </c>
      <c r="P73">
        <v>1.81</v>
      </c>
    </row>
    <row r="74" spans="1:16" x14ac:dyDescent="0.2">
      <c r="A74" t="b">
        <v>1</v>
      </c>
      <c r="B74" t="s">
        <v>151</v>
      </c>
      <c r="C74" t="s">
        <v>152</v>
      </c>
      <c r="D74">
        <v>26.14</v>
      </c>
      <c r="F74">
        <v>0</v>
      </c>
      <c r="J74" t="b">
        <v>1</v>
      </c>
      <c r="K74" t="s">
        <v>119</v>
      </c>
      <c r="L74" t="s">
        <v>120</v>
      </c>
      <c r="M74">
        <v>81.790000000000006</v>
      </c>
      <c r="N74">
        <v>3.35</v>
      </c>
      <c r="O74">
        <v>1.74</v>
      </c>
      <c r="P74">
        <v>1.92</v>
      </c>
    </row>
    <row r="75" spans="1:16" x14ac:dyDescent="0.2">
      <c r="A75" t="b">
        <v>1</v>
      </c>
      <c r="B75" t="s">
        <v>153</v>
      </c>
      <c r="C75" t="s">
        <v>154</v>
      </c>
      <c r="D75">
        <v>24.31</v>
      </c>
      <c r="F75">
        <v>0</v>
      </c>
      <c r="J75" t="b">
        <v>1</v>
      </c>
      <c r="K75" t="s">
        <v>121</v>
      </c>
      <c r="L75" t="s">
        <v>122</v>
      </c>
      <c r="M75">
        <v>81.709999999999994</v>
      </c>
      <c r="N75">
        <v>3.56</v>
      </c>
      <c r="O75">
        <v>1.75</v>
      </c>
      <c r="P75">
        <v>2.0299999999999998</v>
      </c>
    </row>
    <row r="76" spans="1:16" x14ac:dyDescent="0.2">
      <c r="A76" t="b">
        <v>1</v>
      </c>
      <c r="B76" t="s">
        <v>155</v>
      </c>
      <c r="C76" t="s">
        <v>156</v>
      </c>
      <c r="D76">
        <v>25.34</v>
      </c>
      <c r="F76">
        <v>0</v>
      </c>
      <c r="J76" t="b">
        <v>1</v>
      </c>
      <c r="K76" t="s">
        <v>123</v>
      </c>
      <c r="L76" t="s">
        <v>124</v>
      </c>
      <c r="M76">
        <v>81.64</v>
      </c>
      <c r="N76">
        <v>3.47</v>
      </c>
      <c r="O76">
        <v>1.74</v>
      </c>
      <c r="P76">
        <v>2</v>
      </c>
    </row>
    <row r="77" spans="1:16" x14ac:dyDescent="0.2">
      <c r="A77" t="b">
        <v>1</v>
      </c>
      <c r="B77" t="s">
        <v>157</v>
      </c>
      <c r="C77" t="s">
        <v>158</v>
      </c>
      <c r="D77">
        <v>24.73</v>
      </c>
      <c r="F77">
        <v>0</v>
      </c>
      <c r="J77" t="b">
        <v>1</v>
      </c>
      <c r="K77" t="s">
        <v>125</v>
      </c>
      <c r="L77" t="s">
        <v>126</v>
      </c>
      <c r="M77">
        <v>81.7</v>
      </c>
      <c r="N77">
        <v>3.71</v>
      </c>
      <c r="O77">
        <v>1.75</v>
      </c>
      <c r="P77">
        <v>2.12</v>
      </c>
    </row>
    <row r="78" spans="1:16" x14ac:dyDescent="0.2">
      <c r="A78" t="b">
        <v>1</v>
      </c>
      <c r="B78" t="s">
        <v>159</v>
      </c>
      <c r="C78" t="s">
        <v>160</v>
      </c>
      <c r="D78">
        <v>24.78</v>
      </c>
      <c r="F78">
        <v>0</v>
      </c>
      <c r="J78" t="b">
        <v>1</v>
      </c>
      <c r="K78" t="s">
        <v>127</v>
      </c>
      <c r="L78" t="s">
        <v>128</v>
      </c>
      <c r="M78">
        <v>82.19</v>
      </c>
      <c r="N78">
        <v>2.4700000000000002</v>
      </c>
      <c r="O78">
        <v>2.19</v>
      </c>
      <c r="P78">
        <v>1.1299999999999999</v>
      </c>
    </row>
    <row r="79" spans="1:16" x14ac:dyDescent="0.2">
      <c r="A79" t="b">
        <v>1</v>
      </c>
      <c r="B79" t="s">
        <v>161</v>
      </c>
      <c r="C79" t="s">
        <v>162</v>
      </c>
      <c r="D79">
        <v>25.48</v>
      </c>
      <c r="F79">
        <v>0</v>
      </c>
      <c r="J79" t="b">
        <v>1</v>
      </c>
      <c r="K79" t="s">
        <v>129</v>
      </c>
      <c r="L79" t="s">
        <v>130</v>
      </c>
      <c r="M79">
        <v>82.21</v>
      </c>
      <c r="N79">
        <v>2.2200000000000002</v>
      </c>
      <c r="O79">
        <v>2.34</v>
      </c>
      <c r="P79">
        <v>0.95</v>
      </c>
    </row>
    <row r="80" spans="1:16" x14ac:dyDescent="0.2">
      <c r="A80" t="b">
        <v>1</v>
      </c>
      <c r="B80" t="s">
        <v>163</v>
      </c>
      <c r="C80" t="s">
        <v>164</v>
      </c>
      <c r="D80">
        <v>22.5</v>
      </c>
      <c r="F80">
        <v>0</v>
      </c>
      <c r="J80" t="b">
        <v>1</v>
      </c>
      <c r="K80" t="s">
        <v>131</v>
      </c>
      <c r="L80" t="s">
        <v>132</v>
      </c>
      <c r="M80">
        <v>82.3</v>
      </c>
      <c r="N80">
        <v>2.64</v>
      </c>
      <c r="O80">
        <v>2.17</v>
      </c>
      <c r="P80">
        <v>1.21</v>
      </c>
    </row>
    <row r="81" spans="1:16" x14ac:dyDescent="0.2">
      <c r="A81" t="b">
        <v>1</v>
      </c>
      <c r="B81" t="s">
        <v>165</v>
      </c>
      <c r="C81" t="s">
        <v>166</v>
      </c>
      <c r="D81">
        <v>22.09</v>
      </c>
      <c r="F81">
        <v>0</v>
      </c>
      <c r="J81" t="b">
        <v>1</v>
      </c>
      <c r="K81" t="s">
        <v>133</v>
      </c>
      <c r="L81" t="s">
        <v>134</v>
      </c>
      <c r="M81">
        <v>82.33</v>
      </c>
      <c r="N81">
        <v>2.94</v>
      </c>
      <c r="O81">
        <v>2.68</v>
      </c>
      <c r="P81">
        <v>1.1000000000000001</v>
      </c>
    </row>
    <row r="82" spans="1:16" x14ac:dyDescent="0.2">
      <c r="A82" t="b">
        <v>1</v>
      </c>
      <c r="B82" t="s">
        <v>167</v>
      </c>
      <c r="C82" t="s">
        <v>168</v>
      </c>
      <c r="D82">
        <v>21.27</v>
      </c>
      <c r="F82">
        <v>0</v>
      </c>
      <c r="J82" t="b">
        <v>1</v>
      </c>
      <c r="K82" t="s">
        <v>135</v>
      </c>
      <c r="L82" t="s">
        <v>136</v>
      </c>
      <c r="M82">
        <v>81.87</v>
      </c>
      <c r="N82">
        <v>3.12</v>
      </c>
      <c r="O82">
        <v>1.73</v>
      </c>
      <c r="P82">
        <v>1.8</v>
      </c>
    </row>
    <row r="83" spans="1:16" x14ac:dyDescent="0.2">
      <c r="A83" t="b">
        <v>1</v>
      </c>
      <c r="B83" t="s">
        <v>169</v>
      </c>
      <c r="C83" t="s">
        <v>170</v>
      </c>
      <c r="D83">
        <v>23.61</v>
      </c>
      <c r="F83">
        <v>0</v>
      </c>
      <c r="J83" t="b">
        <v>1</v>
      </c>
      <c r="K83" t="s">
        <v>137</v>
      </c>
      <c r="L83" t="s">
        <v>138</v>
      </c>
      <c r="M83">
        <v>81.99</v>
      </c>
      <c r="N83">
        <v>3.48</v>
      </c>
      <c r="O83">
        <v>1.76</v>
      </c>
      <c r="P83">
        <v>1.98</v>
      </c>
    </row>
    <row r="84" spans="1:16" x14ac:dyDescent="0.2">
      <c r="A84" t="b">
        <v>1</v>
      </c>
      <c r="B84" t="s">
        <v>171</v>
      </c>
      <c r="C84" t="s">
        <v>172</v>
      </c>
      <c r="D84">
        <v>22.17</v>
      </c>
      <c r="F84">
        <v>0</v>
      </c>
      <c r="J84" t="b">
        <v>1</v>
      </c>
      <c r="K84" t="s">
        <v>139</v>
      </c>
      <c r="L84" t="s">
        <v>140</v>
      </c>
      <c r="M84">
        <v>81.98</v>
      </c>
      <c r="N84">
        <v>3.63</v>
      </c>
      <c r="O84">
        <v>1.76</v>
      </c>
      <c r="P84">
        <v>2.0699999999999998</v>
      </c>
    </row>
    <row r="85" spans="1:16" x14ac:dyDescent="0.2">
      <c r="A85" t="b">
        <v>1</v>
      </c>
      <c r="B85" t="s">
        <v>173</v>
      </c>
      <c r="C85" t="s">
        <v>174</v>
      </c>
      <c r="D85">
        <v>20.86</v>
      </c>
      <c r="F85">
        <v>0</v>
      </c>
      <c r="J85" t="b">
        <v>1</v>
      </c>
      <c r="K85" t="s">
        <v>141</v>
      </c>
      <c r="L85" t="s">
        <v>142</v>
      </c>
      <c r="M85">
        <v>82.01</v>
      </c>
      <c r="N85">
        <v>3.69</v>
      </c>
      <c r="O85">
        <v>1.74</v>
      </c>
      <c r="P85">
        <v>2.12</v>
      </c>
    </row>
    <row r="86" spans="1:16" x14ac:dyDescent="0.2">
      <c r="A86" t="b">
        <v>1</v>
      </c>
      <c r="B86" t="s">
        <v>175</v>
      </c>
      <c r="C86" t="s">
        <v>176</v>
      </c>
      <c r="D86">
        <v>21.56</v>
      </c>
      <c r="F86">
        <v>0</v>
      </c>
      <c r="J86" t="b">
        <v>1</v>
      </c>
      <c r="K86" t="s">
        <v>143</v>
      </c>
      <c r="L86" t="s">
        <v>144</v>
      </c>
      <c r="M86">
        <v>82.07</v>
      </c>
      <c r="N86">
        <v>4.2300000000000004</v>
      </c>
      <c r="O86">
        <v>2.13</v>
      </c>
      <c r="P86">
        <v>1.98</v>
      </c>
    </row>
    <row r="87" spans="1:16" x14ac:dyDescent="0.2">
      <c r="A87" t="b">
        <v>1</v>
      </c>
      <c r="B87" t="s">
        <v>177</v>
      </c>
      <c r="C87" t="s">
        <v>178</v>
      </c>
      <c r="D87">
        <v>21.97</v>
      </c>
      <c r="F87">
        <v>0</v>
      </c>
      <c r="J87" t="b">
        <v>1</v>
      </c>
      <c r="K87" t="s">
        <v>145</v>
      </c>
      <c r="L87" t="s">
        <v>146</v>
      </c>
      <c r="M87">
        <v>82.02</v>
      </c>
      <c r="N87">
        <v>3.33</v>
      </c>
      <c r="O87">
        <v>1.74</v>
      </c>
      <c r="P87">
        <v>1.91</v>
      </c>
    </row>
    <row r="88" spans="1:16" x14ac:dyDescent="0.2">
      <c r="A88" t="b">
        <v>1</v>
      </c>
      <c r="B88" t="s">
        <v>179</v>
      </c>
      <c r="C88" t="s">
        <v>180</v>
      </c>
      <c r="D88">
        <v>25.6</v>
      </c>
      <c r="F88">
        <v>0</v>
      </c>
      <c r="J88" t="b">
        <v>1</v>
      </c>
      <c r="K88" t="s">
        <v>147</v>
      </c>
      <c r="L88" t="s">
        <v>148</v>
      </c>
      <c r="M88">
        <v>82.08</v>
      </c>
      <c r="N88">
        <v>3.15</v>
      </c>
      <c r="O88">
        <v>1.73</v>
      </c>
      <c r="P88">
        <v>1.82</v>
      </c>
    </row>
    <row r="89" spans="1:16" x14ac:dyDescent="0.2">
      <c r="A89" t="b">
        <v>1</v>
      </c>
      <c r="B89" t="s">
        <v>181</v>
      </c>
      <c r="C89" t="s">
        <v>182</v>
      </c>
      <c r="D89">
        <v>26.94</v>
      </c>
      <c r="F89">
        <v>0</v>
      </c>
      <c r="J89" t="b">
        <v>1</v>
      </c>
      <c r="K89" t="s">
        <v>149</v>
      </c>
      <c r="L89" t="s">
        <v>150</v>
      </c>
      <c r="M89">
        <v>82.15</v>
      </c>
      <c r="N89">
        <v>3.28</v>
      </c>
      <c r="O89">
        <v>1.74</v>
      </c>
      <c r="P89">
        <v>1.88</v>
      </c>
    </row>
    <row r="90" spans="1:16" x14ac:dyDescent="0.2">
      <c r="A90" t="b">
        <v>1</v>
      </c>
      <c r="B90" t="s">
        <v>183</v>
      </c>
      <c r="C90" t="s">
        <v>184</v>
      </c>
      <c r="D90">
        <v>25.59</v>
      </c>
      <c r="F90">
        <v>0</v>
      </c>
      <c r="J90" t="b">
        <v>1</v>
      </c>
      <c r="K90" t="s">
        <v>151</v>
      </c>
      <c r="L90" t="s">
        <v>152</v>
      </c>
      <c r="M90">
        <v>77.510000000000005</v>
      </c>
      <c r="N90">
        <v>3</v>
      </c>
      <c r="O90">
        <v>1.82</v>
      </c>
      <c r="P90">
        <v>1.65</v>
      </c>
    </row>
    <row r="91" spans="1:16" x14ac:dyDescent="0.2">
      <c r="A91" t="b">
        <v>1</v>
      </c>
      <c r="B91" t="s">
        <v>185</v>
      </c>
      <c r="C91" t="s">
        <v>186</v>
      </c>
      <c r="D91">
        <v>27.61</v>
      </c>
      <c r="F91">
        <v>0</v>
      </c>
      <c r="J91" t="b">
        <v>1</v>
      </c>
      <c r="K91" t="s">
        <v>153</v>
      </c>
      <c r="L91" t="s">
        <v>154</v>
      </c>
      <c r="M91">
        <v>77.430000000000007</v>
      </c>
      <c r="N91">
        <v>3.15</v>
      </c>
      <c r="O91">
        <v>1.86</v>
      </c>
      <c r="P91">
        <v>1.7</v>
      </c>
    </row>
    <row r="92" spans="1:16" x14ac:dyDescent="0.2">
      <c r="A92" t="b">
        <v>1</v>
      </c>
      <c r="B92" t="s">
        <v>187</v>
      </c>
      <c r="C92" t="s">
        <v>188</v>
      </c>
      <c r="D92">
        <v>28.23</v>
      </c>
      <c r="F92">
        <v>0</v>
      </c>
      <c r="J92" t="b">
        <v>1</v>
      </c>
      <c r="K92" t="s">
        <v>155</v>
      </c>
      <c r="L92" t="s">
        <v>156</v>
      </c>
      <c r="M92">
        <v>77.319999999999993</v>
      </c>
      <c r="N92">
        <v>2.85</v>
      </c>
      <c r="O92">
        <v>1.79</v>
      </c>
      <c r="P92">
        <v>1.59</v>
      </c>
    </row>
    <row r="93" spans="1:16" x14ac:dyDescent="0.2">
      <c r="A93" t="b">
        <v>1</v>
      </c>
      <c r="B93" t="s">
        <v>189</v>
      </c>
      <c r="C93" t="s">
        <v>190</v>
      </c>
      <c r="D93">
        <v>26.14</v>
      </c>
      <c r="F93">
        <v>0</v>
      </c>
      <c r="J93" t="b">
        <v>1</v>
      </c>
      <c r="K93" t="s">
        <v>157</v>
      </c>
      <c r="L93" t="s">
        <v>158</v>
      </c>
      <c r="M93">
        <v>77.41</v>
      </c>
      <c r="N93">
        <v>3.05</v>
      </c>
      <c r="O93">
        <v>1.8</v>
      </c>
      <c r="P93">
        <v>1.69</v>
      </c>
    </row>
    <row r="94" spans="1:16" x14ac:dyDescent="0.2">
      <c r="A94" t="b">
        <v>1</v>
      </c>
      <c r="B94" t="s">
        <v>191</v>
      </c>
      <c r="C94" t="s">
        <v>192</v>
      </c>
      <c r="D94">
        <v>26.21</v>
      </c>
      <c r="F94">
        <v>0</v>
      </c>
      <c r="J94" t="b">
        <v>1</v>
      </c>
      <c r="K94" t="s">
        <v>159</v>
      </c>
      <c r="L94" t="s">
        <v>160</v>
      </c>
      <c r="M94">
        <v>77.39</v>
      </c>
      <c r="N94">
        <v>3.04</v>
      </c>
      <c r="O94">
        <v>1.85</v>
      </c>
      <c r="P94">
        <v>1.64</v>
      </c>
    </row>
    <row r="95" spans="1:16" x14ac:dyDescent="0.2">
      <c r="A95" t="b">
        <v>1</v>
      </c>
      <c r="B95" t="s">
        <v>193</v>
      </c>
      <c r="C95" t="s">
        <v>194</v>
      </c>
      <c r="D95">
        <v>27.51</v>
      </c>
      <c r="F95">
        <v>0</v>
      </c>
      <c r="J95" t="b">
        <v>1</v>
      </c>
      <c r="K95" t="s">
        <v>161</v>
      </c>
      <c r="L95" t="s">
        <v>162</v>
      </c>
      <c r="M95">
        <v>77.34</v>
      </c>
      <c r="N95">
        <v>2.92</v>
      </c>
      <c r="O95">
        <v>1.77</v>
      </c>
      <c r="P95">
        <v>1.65</v>
      </c>
    </row>
    <row r="96" spans="1:16" x14ac:dyDescent="0.2">
      <c r="A96" t="b">
        <v>1</v>
      </c>
      <c r="B96" t="s">
        <v>195</v>
      </c>
      <c r="C96" t="s">
        <v>196</v>
      </c>
      <c r="D96">
        <v>28.42</v>
      </c>
      <c r="F96">
        <v>0</v>
      </c>
      <c r="J96" t="b">
        <v>1</v>
      </c>
      <c r="K96" t="s">
        <v>163</v>
      </c>
      <c r="L96" t="s">
        <v>164</v>
      </c>
      <c r="M96">
        <v>77.33</v>
      </c>
      <c r="N96">
        <v>3.05</v>
      </c>
      <c r="O96">
        <v>1.83</v>
      </c>
      <c r="P96">
        <v>1.67</v>
      </c>
    </row>
    <row r="97" spans="1:16" x14ac:dyDescent="0.2">
      <c r="A97" t="b">
        <v>1</v>
      </c>
      <c r="B97" t="s">
        <v>197</v>
      </c>
      <c r="C97" t="s">
        <v>198</v>
      </c>
      <c r="D97">
        <v>29.21</v>
      </c>
      <c r="F97">
        <v>0</v>
      </c>
      <c r="J97" t="b">
        <v>1</v>
      </c>
      <c r="K97" t="s">
        <v>165</v>
      </c>
      <c r="L97" t="s">
        <v>166</v>
      </c>
      <c r="M97">
        <v>77.31</v>
      </c>
      <c r="N97">
        <v>3.16</v>
      </c>
      <c r="O97">
        <v>1.83</v>
      </c>
      <c r="P97">
        <v>1.73</v>
      </c>
    </row>
    <row r="98" spans="1:16" x14ac:dyDescent="0.2">
      <c r="A98" t="b">
        <v>1</v>
      </c>
      <c r="B98" t="s">
        <v>199</v>
      </c>
      <c r="C98" t="s">
        <v>200</v>
      </c>
      <c r="D98">
        <v>25.85</v>
      </c>
      <c r="F98">
        <v>0</v>
      </c>
      <c r="J98" t="b">
        <v>1</v>
      </c>
      <c r="K98" t="s">
        <v>167</v>
      </c>
      <c r="L98" t="s">
        <v>168</v>
      </c>
      <c r="M98">
        <v>77.27</v>
      </c>
      <c r="N98">
        <v>3.16</v>
      </c>
      <c r="O98">
        <v>1.82</v>
      </c>
      <c r="P98">
        <v>1.74</v>
      </c>
    </row>
    <row r="99" spans="1:16" x14ac:dyDescent="0.2">
      <c r="A99" t="b">
        <v>1</v>
      </c>
      <c r="B99" t="s">
        <v>201</v>
      </c>
      <c r="C99" t="s">
        <v>202</v>
      </c>
      <c r="D99">
        <v>25.2</v>
      </c>
      <c r="F99">
        <v>0</v>
      </c>
      <c r="J99" t="b">
        <v>1</v>
      </c>
      <c r="K99" t="s">
        <v>169</v>
      </c>
      <c r="L99" t="s">
        <v>170</v>
      </c>
      <c r="M99">
        <v>77.22</v>
      </c>
      <c r="N99">
        <v>3.16</v>
      </c>
      <c r="O99">
        <v>1.86</v>
      </c>
      <c r="P99">
        <v>1.69</v>
      </c>
    </row>
    <row r="100" spans="1:16" x14ac:dyDescent="0.2">
      <c r="A100" t="b">
        <v>1</v>
      </c>
      <c r="B100" t="s">
        <v>203</v>
      </c>
      <c r="C100" t="s">
        <v>204</v>
      </c>
      <c r="D100">
        <v>25.29</v>
      </c>
      <c r="F100">
        <v>0</v>
      </c>
      <c r="J100" t="b">
        <v>1</v>
      </c>
      <c r="K100" t="s">
        <v>171</v>
      </c>
      <c r="L100" t="s">
        <v>172</v>
      </c>
      <c r="M100">
        <v>77.150000000000006</v>
      </c>
      <c r="N100">
        <v>2.92</v>
      </c>
      <c r="O100">
        <v>1.79</v>
      </c>
      <c r="P100">
        <v>1.63</v>
      </c>
    </row>
    <row r="101" spans="1:16" x14ac:dyDescent="0.2">
      <c r="A101" t="b">
        <v>1</v>
      </c>
      <c r="B101" t="s">
        <v>205</v>
      </c>
      <c r="C101" t="s">
        <v>206</v>
      </c>
      <c r="D101">
        <v>24.94</v>
      </c>
      <c r="F101">
        <v>0</v>
      </c>
      <c r="J101" t="b">
        <v>1</v>
      </c>
      <c r="K101" t="s">
        <v>173</v>
      </c>
      <c r="L101" t="s">
        <v>174</v>
      </c>
      <c r="M101">
        <v>77.12</v>
      </c>
      <c r="N101">
        <v>3.04</v>
      </c>
      <c r="O101">
        <v>1.8</v>
      </c>
      <c r="P101">
        <v>1.69</v>
      </c>
    </row>
    <row r="102" spans="1:16" x14ac:dyDescent="0.2">
      <c r="A102" t="b">
        <v>1</v>
      </c>
      <c r="B102" t="s">
        <v>207</v>
      </c>
      <c r="C102" t="s">
        <v>208</v>
      </c>
      <c r="D102">
        <v>25.3</v>
      </c>
      <c r="F102">
        <v>0</v>
      </c>
      <c r="J102" t="b">
        <v>1</v>
      </c>
      <c r="K102" t="s">
        <v>175</v>
      </c>
      <c r="L102" t="s">
        <v>176</v>
      </c>
      <c r="M102">
        <v>77.11</v>
      </c>
      <c r="N102">
        <v>3.17</v>
      </c>
      <c r="O102">
        <v>1.8</v>
      </c>
      <c r="P102">
        <v>1.75</v>
      </c>
    </row>
    <row r="103" spans="1:16" x14ac:dyDescent="0.2">
      <c r="A103" t="b">
        <v>1</v>
      </c>
      <c r="B103" t="s">
        <v>209</v>
      </c>
      <c r="C103" t="s">
        <v>210</v>
      </c>
      <c r="D103">
        <v>25.54</v>
      </c>
      <c r="F103">
        <v>0</v>
      </c>
      <c r="J103" t="b">
        <v>1</v>
      </c>
      <c r="K103" t="s">
        <v>177</v>
      </c>
      <c r="L103" t="s">
        <v>178</v>
      </c>
      <c r="M103">
        <v>77.11</v>
      </c>
      <c r="N103">
        <v>3.01</v>
      </c>
      <c r="O103">
        <v>1.8</v>
      </c>
      <c r="P103">
        <v>1.67</v>
      </c>
    </row>
    <row r="104" spans="1:16" x14ac:dyDescent="0.2">
      <c r="A104" t="b">
        <v>1</v>
      </c>
      <c r="B104" t="s">
        <v>211</v>
      </c>
      <c r="C104" t="s">
        <v>212</v>
      </c>
      <c r="D104">
        <v>22.43</v>
      </c>
      <c r="F104">
        <v>0</v>
      </c>
      <c r="J104" t="b">
        <v>1</v>
      </c>
      <c r="K104" t="s">
        <v>179</v>
      </c>
      <c r="L104" t="s">
        <v>180</v>
      </c>
      <c r="M104">
        <v>77.16</v>
      </c>
      <c r="N104">
        <v>2.82</v>
      </c>
      <c r="O104">
        <v>1.86</v>
      </c>
      <c r="P104">
        <v>1.52</v>
      </c>
    </row>
    <row r="105" spans="1:16" x14ac:dyDescent="0.2">
      <c r="A105" t="b">
        <v>1</v>
      </c>
      <c r="B105" t="s">
        <v>213</v>
      </c>
      <c r="C105" t="s">
        <v>214</v>
      </c>
      <c r="D105">
        <v>21.97</v>
      </c>
      <c r="F105">
        <v>0</v>
      </c>
      <c r="J105" t="b">
        <v>1</v>
      </c>
      <c r="K105" t="s">
        <v>181</v>
      </c>
      <c r="L105" t="s">
        <v>182</v>
      </c>
      <c r="M105">
        <v>77.22</v>
      </c>
      <c r="N105">
        <v>2.81</v>
      </c>
      <c r="O105">
        <v>1.85</v>
      </c>
      <c r="P105">
        <v>1.52</v>
      </c>
    </row>
    <row r="106" spans="1:16" x14ac:dyDescent="0.2">
      <c r="A106" t="b">
        <v>1</v>
      </c>
      <c r="B106" t="s">
        <v>215</v>
      </c>
      <c r="C106" t="s">
        <v>216</v>
      </c>
      <c r="D106">
        <v>21.29</v>
      </c>
      <c r="F106">
        <v>0</v>
      </c>
      <c r="J106" t="b">
        <v>1</v>
      </c>
      <c r="K106" t="s">
        <v>183</v>
      </c>
      <c r="L106" t="s">
        <v>184</v>
      </c>
      <c r="M106">
        <v>77.27</v>
      </c>
      <c r="N106">
        <v>2.9</v>
      </c>
      <c r="O106">
        <v>1.8</v>
      </c>
      <c r="P106">
        <v>1.61</v>
      </c>
    </row>
    <row r="107" spans="1:16" x14ac:dyDescent="0.2">
      <c r="A107" t="b">
        <v>1</v>
      </c>
      <c r="B107" t="s">
        <v>217</v>
      </c>
      <c r="C107" t="s">
        <v>218</v>
      </c>
      <c r="D107">
        <v>23.71</v>
      </c>
      <c r="F107">
        <v>0</v>
      </c>
      <c r="J107" t="b">
        <v>1</v>
      </c>
      <c r="K107" t="s">
        <v>185</v>
      </c>
      <c r="L107" t="s">
        <v>186</v>
      </c>
      <c r="M107">
        <v>77.290000000000006</v>
      </c>
      <c r="N107">
        <v>2.95</v>
      </c>
      <c r="O107">
        <v>1.87</v>
      </c>
      <c r="P107">
        <v>1.58</v>
      </c>
    </row>
    <row r="108" spans="1:16" x14ac:dyDescent="0.2">
      <c r="A108" t="b">
        <v>1</v>
      </c>
      <c r="B108" t="s">
        <v>219</v>
      </c>
      <c r="C108" t="s">
        <v>220</v>
      </c>
      <c r="D108">
        <v>22.38</v>
      </c>
      <c r="F108">
        <v>0</v>
      </c>
      <c r="J108" t="b">
        <v>1</v>
      </c>
      <c r="K108" t="s">
        <v>187</v>
      </c>
      <c r="L108" t="s">
        <v>188</v>
      </c>
      <c r="M108">
        <v>77.38</v>
      </c>
      <c r="N108">
        <v>2.86</v>
      </c>
      <c r="O108">
        <v>1.81</v>
      </c>
      <c r="P108">
        <v>1.58</v>
      </c>
    </row>
    <row r="109" spans="1:16" x14ac:dyDescent="0.2">
      <c r="A109" t="b">
        <v>1</v>
      </c>
      <c r="B109" t="s">
        <v>221</v>
      </c>
      <c r="C109" t="s">
        <v>222</v>
      </c>
      <c r="D109">
        <v>21.06</v>
      </c>
      <c r="F109">
        <v>0</v>
      </c>
      <c r="J109" t="b">
        <v>1</v>
      </c>
      <c r="K109" t="s">
        <v>189</v>
      </c>
      <c r="L109" t="s">
        <v>190</v>
      </c>
      <c r="M109">
        <v>77.319999999999993</v>
      </c>
      <c r="N109">
        <v>3.17</v>
      </c>
      <c r="O109">
        <v>1.87</v>
      </c>
      <c r="P109">
        <v>1.69</v>
      </c>
    </row>
    <row r="110" spans="1:16" x14ac:dyDescent="0.2">
      <c r="A110" t="b">
        <v>1</v>
      </c>
      <c r="B110" t="s">
        <v>223</v>
      </c>
      <c r="C110" t="s">
        <v>224</v>
      </c>
      <c r="D110">
        <v>21.19</v>
      </c>
      <c r="F110">
        <v>0</v>
      </c>
      <c r="J110" t="b">
        <v>1</v>
      </c>
      <c r="K110" t="s">
        <v>191</v>
      </c>
      <c r="L110" t="s">
        <v>192</v>
      </c>
      <c r="M110">
        <v>77.38</v>
      </c>
      <c r="N110">
        <v>3.24</v>
      </c>
      <c r="O110">
        <v>1.88</v>
      </c>
      <c r="P110">
        <v>1.73</v>
      </c>
    </row>
    <row r="111" spans="1:16" x14ac:dyDescent="0.2">
      <c r="A111" t="b">
        <v>1</v>
      </c>
      <c r="B111" t="s">
        <v>225</v>
      </c>
      <c r="C111" t="s">
        <v>226</v>
      </c>
      <c r="D111">
        <v>22.07</v>
      </c>
      <c r="F111">
        <v>0</v>
      </c>
      <c r="J111" t="b">
        <v>1</v>
      </c>
      <c r="K111" t="s">
        <v>193</v>
      </c>
      <c r="L111" t="s">
        <v>194</v>
      </c>
      <c r="M111">
        <v>77.13</v>
      </c>
      <c r="N111">
        <v>2.9</v>
      </c>
      <c r="O111">
        <v>2.0499999999999998</v>
      </c>
      <c r="P111">
        <v>1.42</v>
      </c>
    </row>
    <row r="112" spans="1:16" x14ac:dyDescent="0.2">
      <c r="A112" t="b">
        <v>1</v>
      </c>
      <c r="B112" t="s">
        <v>227</v>
      </c>
      <c r="C112" t="s">
        <v>228</v>
      </c>
      <c r="D112">
        <v>25.31</v>
      </c>
      <c r="F112">
        <v>0</v>
      </c>
      <c r="J112" t="b">
        <v>1</v>
      </c>
      <c r="K112" t="s">
        <v>195</v>
      </c>
      <c r="L112" t="s">
        <v>196</v>
      </c>
      <c r="M112">
        <v>77.209999999999994</v>
      </c>
      <c r="N112">
        <v>2.75</v>
      </c>
      <c r="O112">
        <v>2.0299999999999998</v>
      </c>
      <c r="P112">
        <v>1.36</v>
      </c>
    </row>
    <row r="113" spans="1:16" x14ac:dyDescent="0.2">
      <c r="A113" t="b">
        <v>1</v>
      </c>
      <c r="B113" t="s">
        <v>229</v>
      </c>
      <c r="C113" t="s">
        <v>230</v>
      </c>
      <c r="D113">
        <v>26.69</v>
      </c>
      <c r="F113">
        <v>0</v>
      </c>
      <c r="J113" t="b">
        <v>1</v>
      </c>
      <c r="K113" t="s">
        <v>197</v>
      </c>
      <c r="L113" t="s">
        <v>198</v>
      </c>
      <c r="M113">
        <v>77.239999999999995</v>
      </c>
      <c r="N113">
        <v>2.4900000000000002</v>
      </c>
      <c r="O113">
        <v>2.02</v>
      </c>
      <c r="P113">
        <v>1.23</v>
      </c>
    </row>
    <row r="114" spans="1:16" x14ac:dyDescent="0.2">
      <c r="A114" t="b">
        <v>1</v>
      </c>
      <c r="B114" t="s">
        <v>231</v>
      </c>
      <c r="C114" t="s">
        <v>232</v>
      </c>
      <c r="D114">
        <v>25.58</v>
      </c>
      <c r="F114">
        <v>0</v>
      </c>
      <c r="J114" t="b">
        <v>1</v>
      </c>
      <c r="K114" t="s">
        <v>199</v>
      </c>
      <c r="L114" t="s">
        <v>200</v>
      </c>
      <c r="M114">
        <v>77.459999999999994</v>
      </c>
      <c r="N114">
        <v>3.05</v>
      </c>
      <c r="O114">
        <v>1.86</v>
      </c>
      <c r="P114">
        <v>1.64</v>
      </c>
    </row>
    <row r="115" spans="1:16" x14ac:dyDescent="0.2">
      <c r="A115" t="b">
        <v>1</v>
      </c>
      <c r="B115" t="s">
        <v>233</v>
      </c>
      <c r="C115" t="s">
        <v>234</v>
      </c>
      <c r="D115">
        <v>27.35</v>
      </c>
      <c r="F115">
        <v>0</v>
      </c>
      <c r="J115" t="b">
        <v>1</v>
      </c>
      <c r="K115" t="s">
        <v>201</v>
      </c>
      <c r="L115" t="s">
        <v>202</v>
      </c>
      <c r="M115">
        <v>77.37</v>
      </c>
      <c r="N115">
        <v>2.99</v>
      </c>
      <c r="O115">
        <v>1.9</v>
      </c>
      <c r="P115">
        <v>1.57</v>
      </c>
    </row>
    <row r="116" spans="1:16" x14ac:dyDescent="0.2">
      <c r="A116" t="b">
        <v>1</v>
      </c>
      <c r="B116" t="s">
        <v>235</v>
      </c>
      <c r="C116" t="s">
        <v>236</v>
      </c>
      <c r="D116">
        <v>28.8</v>
      </c>
      <c r="F116">
        <v>0</v>
      </c>
      <c r="J116" t="b">
        <v>1</v>
      </c>
      <c r="K116" t="s">
        <v>203</v>
      </c>
      <c r="L116" t="s">
        <v>204</v>
      </c>
      <c r="M116">
        <v>77.31</v>
      </c>
      <c r="N116">
        <v>2.97</v>
      </c>
      <c r="O116">
        <v>1.83</v>
      </c>
      <c r="P116">
        <v>1.62</v>
      </c>
    </row>
    <row r="117" spans="1:16" x14ac:dyDescent="0.2">
      <c r="A117" t="b">
        <v>1</v>
      </c>
      <c r="B117" t="s">
        <v>237</v>
      </c>
      <c r="C117" t="s">
        <v>238</v>
      </c>
      <c r="D117">
        <v>25.77</v>
      </c>
      <c r="F117">
        <v>0</v>
      </c>
      <c r="J117" t="b">
        <v>1</v>
      </c>
      <c r="K117" t="s">
        <v>205</v>
      </c>
      <c r="L117" t="s">
        <v>206</v>
      </c>
      <c r="M117">
        <v>77.36</v>
      </c>
      <c r="N117">
        <v>3.09</v>
      </c>
      <c r="O117">
        <v>1.82</v>
      </c>
      <c r="P117">
        <v>1.7</v>
      </c>
    </row>
    <row r="118" spans="1:16" x14ac:dyDescent="0.2">
      <c r="A118" t="b">
        <v>1</v>
      </c>
      <c r="B118" t="s">
        <v>239</v>
      </c>
      <c r="C118" t="s">
        <v>240</v>
      </c>
      <c r="D118">
        <v>26.12</v>
      </c>
      <c r="F118">
        <v>0</v>
      </c>
      <c r="J118" t="b">
        <v>1</v>
      </c>
      <c r="K118" t="s">
        <v>207</v>
      </c>
      <c r="L118" t="s">
        <v>208</v>
      </c>
      <c r="M118">
        <v>77.36</v>
      </c>
      <c r="N118">
        <v>3.12</v>
      </c>
      <c r="O118">
        <v>1.86</v>
      </c>
      <c r="P118">
        <v>1.68</v>
      </c>
    </row>
    <row r="119" spans="1:16" x14ac:dyDescent="0.2">
      <c r="A119" t="b">
        <v>1</v>
      </c>
      <c r="B119" t="s">
        <v>241</v>
      </c>
      <c r="C119" t="s">
        <v>242</v>
      </c>
      <c r="D119">
        <v>26.36</v>
      </c>
      <c r="F119">
        <v>0</v>
      </c>
      <c r="J119" t="b">
        <v>1</v>
      </c>
      <c r="K119" t="s">
        <v>209</v>
      </c>
      <c r="L119" t="s">
        <v>210</v>
      </c>
      <c r="M119">
        <v>77.319999999999993</v>
      </c>
      <c r="N119">
        <v>3.14</v>
      </c>
      <c r="O119">
        <v>1.79</v>
      </c>
      <c r="P119">
        <v>1.75</v>
      </c>
    </row>
    <row r="120" spans="1:16" x14ac:dyDescent="0.2">
      <c r="A120" t="b">
        <v>1</v>
      </c>
      <c r="B120" t="s">
        <v>243</v>
      </c>
      <c r="C120" t="s">
        <v>244</v>
      </c>
      <c r="D120">
        <v>28.07</v>
      </c>
      <c r="F120">
        <v>0</v>
      </c>
      <c r="J120" t="b">
        <v>1</v>
      </c>
      <c r="K120" t="s">
        <v>211</v>
      </c>
      <c r="L120" t="s">
        <v>212</v>
      </c>
      <c r="M120">
        <v>77.37</v>
      </c>
      <c r="N120">
        <v>3.11</v>
      </c>
      <c r="O120">
        <v>1.84</v>
      </c>
      <c r="P120">
        <v>1.69</v>
      </c>
    </row>
    <row r="121" spans="1:16" x14ac:dyDescent="0.2">
      <c r="A121" t="b">
        <v>1</v>
      </c>
      <c r="B121" t="s">
        <v>245</v>
      </c>
      <c r="C121" t="s">
        <v>246</v>
      </c>
      <c r="D121">
        <v>28.7</v>
      </c>
      <c r="F121">
        <v>0</v>
      </c>
      <c r="J121" t="b">
        <v>1</v>
      </c>
      <c r="K121" t="s">
        <v>213</v>
      </c>
      <c r="L121" t="s">
        <v>214</v>
      </c>
      <c r="M121">
        <v>77.349999999999994</v>
      </c>
      <c r="N121">
        <v>3.24</v>
      </c>
      <c r="O121">
        <v>1.87</v>
      </c>
      <c r="P121">
        <v>1.73</v>
      </c>
    </row>
    <row r="122" spans="1:16" x14ac:dyDescent="0.2">
      <c r="A122" t="b">
        <v>1</v>
      </c>
      <c r="B122" t="s">
        <v>247</v>
      </c>
      <c r="C122" t="s">
        <v>248</v>
      </c>
      <c r="D122">
        <v>27.43</v>
      </c>
      <c r="F122">
        <v>0</v>
      </c>
      <c r="J122" t="b">
        <v>1</v>
      </c>
      <c r="K122" t="s">
        <v>215</v>
      </c>
      <c r="L122" t="s">
        <v>216</v>
      </c>
      <c r="M122">
        <v>77.34</v>
      </c>
      <c r="N122">
        <v>3.31</v>
      </c>
      <c r="O122">
        <v>1.83</v>
      </c>
      <c r="P122">
        <v>1.8</v>
      </c>
    </row>
    <row r="123" spans="1:16" x14ac:dyDescent="0.2">
      <c r="A123" t="b">
        <v>1</v>
      </c>
      <c r="B123" t="s">
        <v>249</v>
      </c>
      <c r="C123" t="s">
        <v>250</v>
      </c>
      <c r="D123">
        <v>22.12</v>
      </c>
      <c r="F123">
        <v>0</v>
      </c>
      <c r="J123" t="b">
        <v>1</v>
      </c>
      <c r="K123" t="s">
        <v>217</v>
      </c>
      <c r="L123" t="s">
        <v>218</v>
      </c>
      <c r="M123">
        <v>77.209999999999994</v>
      </c>
      <c r="N123">
        <v>3.17</v>
      </c>
      <c r="O123">
        <v>1.83</v>
      </c>
      <c r="P123">
        <v>1.73</v>
      </c>
    </row>
    <row r="124" spans="1:16" x14ac:dyDescent="0.2">
      <c r="A124" t="b">
        <v>1</v>
      </c>
      <c r="B124" t="s">
        <v>251</v>
      </c>
      <c r="C124" t="s">
        <v>252</v>
      </c>
      <c r="D124">
        <v>24.1</v>
      </c>
      <c r="F124">
        <v>0</v>
      </c>
      <c r="J124" t="b">
        <v>1</v>
      </c>
      <c r="K124" t="s">
        <v>219</v>
      </c>
      <c r="L124" t="s">
        <v>220</v>
      </c>
      <c r="M124">
        <v>77.16</v>
      </c>
      <c r="N124">
        <v>3.09</v>
      </c>
      <c r="O124">
        <v>1.89</v>
      </c>
      <c r="P124">
        <v>1.64</v>
      </c>
    </row>
    <row r="125" spans="1:16" x14ac:dyDescent="0.2">
      <c r="A125" t="b">
        <v>1</v>
      </c>
      <c r="B125" t="s">
        <v>253</v>
      </c>
      <c r="C125" t="s">
        <v>254</v>
      </c>
      <c r="D125">
        <v>22.25</v>
      </c>
      <c r="F125">
        <v>0</v>
      </c>
      <c r="J125" t="b">
        <v>1</v>
      </c>
      <c r="K125" t="s">
        <v>221</v>
      </c>
      <c r="L125" t="s">
        <v>222</v>
      </c>
      <c r="M125">
        <v>77.14</v>
      </c>
      <c r="N125">
        <v>3.22</v>
      </c>
      <c r="O125">
        <v>1.85</v>
      </c>
      <c r="P125">
        <v>1.74</v>
      </c>
    </row>
    <row r="126" spans="1:16" x14ac:dyDescent="0.2">
      <c r="A126" t="b">
        <v>1</v>
      </c>
      <c r="B126" t="s">
        <v>255</v>
      </c>
      <c r="C126" t="s">
        <v>256</v>
      </c>
      <c r="D126">
        <v>20.84</v>
      </c>
      <c r="F126">
        <v>0</v>
      </c>
      <c r="J126" t="b">
        <v>1</v>
      </c>
      <c r="K126" t="s">
        <v>223</v>
      </c>
      <c r="L126" t="s">
        <v>224</v>
      </c>
      <c r="M126">
        <v>77.08</v>
      </c>
      <c r="N126">
        <v>2.95</v>
      </c>
      <c r="O126">
        <v>1.79</v>
      </c>
      <c r="P126">
        <v>1.65</v>
      </c>
    </row>
    <row r="127" spans="1:16" x14ac:dyDescent="0.2">
      <c r="A127" t="b">
        <v>1</v>
      </c>
      <c r="B127" t="s">
        <v>257</v>
      </c>
      <c r="C127" t="s">
        <v>258</v>
      </c>
      <c r="D127">
        <v>21.19</v>
      </c>
      <c r="F127">
        <v>0</v>
      </c>
      <c r="J127" t="b">
        <v>1</v>
      </c>
      <c r="K127" t="s">
        <v>225</v>
      </c>
      <c r="L127" t="s">
        <v>226</v>
      </c>
      <c r="M127">
        <v>77.05</v>
      </c>
      <c r="N127">
        <v>3.04</v>
      </c>
      <c r="O127">
        <v>1.8</v>
      </c>
      <c r="P127">
        <v>1.69</v>
      </c>
    </row>
    <row r="128" spans="1:16" x14ac:dyDescent="0.2">
      <c r="A128" t="b">
        <v>1</v>
      </c>
      <c r="B128" t="s">
        <v>259</v>
      </c>
      <c r="C128" t="s">
        <v>260</v>
      </c>
      <c r="D128">
        <v>21.7</v>
      </c>
      <c r="F128">
        <v>0</v>
      </c>
      <c r="J128" t="b">
        <v>1</v>
      </c>
      <c r="K128" t="s">
        <v>227</v>
      </c>
      <c r="L128" t="s">
        <v>228</v>
      </c>
      <c r="M128">
        <v>77.19</v>
      </c>
      <c r="N128">
        <v>2.89</v>
      </c>
      <c r="O128">
        <v>1.88</v>
      </c>
      <c r="P128">
        <v>1.53</v>
      </c>
    </row>
    <row r="129" spans="1:16" x14ac:dyDescent="0.2">
      <c r="A129" t="b">
        <v>1</v>
      </c>
      <c r="B129" t="s">
        <v>261</v>
      </c>
      <c r="C129" t="s">
        <v>262</v>
      </c>
      <c r="D129">
        <v>20.89</v>
      </c>
      <c r="F129">
        <v>0</v>
      </c>
      <c r="J129" t="b">
        <v>1</v>
      </c>
      <c r="K129" t="s">
        <v>229</v>
      </c>
      <c r="L129" t="s">
        <v>230</v>
      </c>
      <c r="M129">
        <v>77.290000000000006</v>
      </c>
      <c r="N129">
        <v>3.11</v>
      </c>
      <c r="O129">
        <v>1.86</v>
      </c>
      <c r="P129">
        <v>1.68</v>
      </c>
    </row>
    <row r="130" spans="1:16" x14ac:dyDescent="0.2">
      <c r="A130" t="b">
        <v>1</v>
      </c>
      <c r="B130" t="s">
        <v>263</v>
      </c>
      <c r="C130" t="s">
        <v>264</v>
      </c>
      <c r="D130" s="1">
        <v>21.02</v>
      </c>
      <c r="F130">
        <v>0</v>
      </c>
      <c r="J130" t="b">
        <v>1</v>
      </c>
      <c r="K130" t="s">
        <v>231</v>
      </c>
      <c r="L130" t="s">
        <v>232</v>
      </c>
      <c r="M130">
        <v>77.31</v>
      </c>
      <c r="N130">
        <v>3.09</v>
      </c>
      <c r="O130">
        <v>1.91</v>
      </c>
      <c r="P130">
        <v>1.62</v>
      </c>
    </row>
    <row r="131" spans="1:16" x14ac:dyDescent="0.2">
      <c r="A131" t="b">
        <v>1</v>
      </c>
      <c r="B131" t="s">
        <v>265</v>
      </c>
      <c r="C131" t="s">
        <v>266</v>
      </c>
      <c r="D131" s="1">
        <v>23.14</v>
      </c>
      <c r="F131">
        <v>0</v>
      </c>
      <c r="J131" t="b">
        <v>1</v>
      </c>
      <c r="K131" t="s">
        <v>233</v>
      </c>
      <c r="L131" t="s">
        <v>234</v>
      </c>
      <c r="M131">
        <v>77.349999999999994</v>
      </c>
      <c r="N131">
        <v>3.12</v>
      </c>
      <c r="O131">
        <v>1.9</v>
      </c>
      <c r="P131">
        <v>1.64</v>
      </c>
    </row>
    <row r="132" spans="1:16" x14ac:dyDescent="0.2">
      <c r="A132" t="b">
        <v>1</v>
      </c>
      <c r="B132" t="s">
        <v>267</v>
      </c>
      <c r="C132" t="s">
        <v>268</v>
      </c>
      <c r="D132" s="1">
        <v>22.3</v>
      </c>
      <c r="F132">
        <v>0</v>
      </c>
      <c r="J132" t="b">
        <v>1</v>
      </c>
      <c r="K132" t="s">
        <v>235</v>
      </c>
      <c r="L132" t="s">
        <v>236</v>
      </c>
      <c r="M132">
        <v>77.36</v>
      </c>
      <c r="N132">
        <v>2.86</v>
      </c>
      <c r="O132">
        <v>1.87</v>
      </c>
      <c r="P132">
        <v>1.53</v>
      </c>
    </row>
    <row r="133" spans="1:16" x14ac:dyDescent="0.2">
      <c r="A133" t="b">
        <v>1</v>
      </c>
      <c r="B133" t="s">
        <v>269</v>
      </c>
      <c r="C133" t="s">
        <v>270</v>
      </c>
      <c r="D133" s="1">
        <v>20.96</v>
      </c>
      <c r="F133">
        <v>0</v>
      </c>
      <c r="J133" t="b">
        <v>1</v>
      </c>
      <c r="K133" t="s">
        <v>237</v>
      </c>
      <c r="L133" t="s">
        <v>238</v>
      </c>
      <c r="M133">
        <v>77.37</v>
      </c>
      <c r="N133">
        <v>3.4</v>
      </c>
      <c r="O133">
        <v>1.89</v>
      </c>
      <c r="P133">
        <v>1.8</v>
      </c>
    </row>
    <row r="134" spans="1:16" x14ac:dyDescent="0.2">
      <c r="A134" t="b">
        <v>1</v>
      </c>
      <c r="B134" t="s">
        <v>271</v>
      </c>
      <c r="C134" t="s">
        <v>272</v>
      </c>
      <c r="D134" s="1">
        <v>21.01</v>
      </c>
      <c r="F134">
        <v>0</v>
      </c>
      <c r="J134" t="b">
        <v>1</v>
      </c>
      <c r="K134" t="s">
        <v>239</v>
      </c>
      <c r="L134" t="s">
        <v>240</v>
      </c>
      <c r="M134">
        <v>77.430000000000007</v>
      </c>
      <c r="N134">
        <v>3.42</v>
      </c>
      <c r="O134">
        <v>1.91</v>
      </c>
      <c r="P134">
        <v>1.79</v>
      </c>
    </row>
    <row r="135" spans="1:16" x14ac:dyDescent="0.2">
      <c r="A135" t="b">
        <v>1</v>
      </c>
      <c r="B135" t="s">
        <v>273</v>
      </c>
      <c r="C135" t="s">
        <v>274</v>
      </c>
      <c r="D135" s="1">
        <v>21.67</v>
      </c>
      <c r="F135">
        <v>0</v>
      </c>
      <c r="J135" t="b">
        <v>1</v>
      </c>
      <c r="K135" t="s">
        <v>241</v>
      </c>
      <c r="L135" t="s">
        <v>242</v>
      </c>
      <c r="M135">
        <v>77.23</v>
      </c>
      <c r="N135">
        <v>3.11</v>
      </c>
      <c r="O135">
        <v>2.0299999999999998</v>
      </c>
      <c r="P135">
        <v>1.53</v>
      </c>
    </row>
    <row r="136" spans="1:16" x14ac:dyDescent="0.2">
      <c r="A136" t="b">
        <v>1</v>
      </c>
      <c r="B136" t="s">
        <v>275</v>
      </c>
      <c r="C136" t="s">
        <v>276</v>
      </c>
      <c r="D136" s="1">
        <v>24.42</v>
      </c>
      <c r="F136">
        <v>0</v>
      </c>
      <c r="J136" t="b">
        <v>1</v>
      </c>
      <c r="K136" t="s">
        <v>243</v>
      </c>
      <c r="L136" t="s">
        <v>244</v>
      </c>
      <c r="M136">
        <v>77.25</v>
      </c>
      <c r="N136">
        <v>3</v>
      </c>
      <c r="O136">
        <v>2.0099999999999998</v>
      </c>
      <c r="P136">
        <v>1.49</v>
      </c>
    </row>
    <row r="137" spans="1:16" x14ac:dyDescent="0.2">
      <c r="A137" t="b">
        <v>1</v>
      </c>
      <c r="B137" t="s">
        <v>277</v>
      </c>
      <c r="C137" t="s">
        <v>278</v>
      </c>
      <c r="D137" s="1">
        <v>26.86</v>
      </c>
      <c r="F137">
        <v>0</v>
      </c>
      <c r="J137" t="b">
        <v>1</v>
      </c>
      <c r="K137" t="s">
        <v>245</v>
      </c>
      <c r="L137" t="s">
        <v>246</v>
      </c>
      <c r="M137">
        <v>77.33</v>
      </c>
      <c r="N137">
        <v>2.94</v>
      </c>
      <c r="O137">
        <v>2.0699999999999998</v>
      </c>
      <c r="P137">
        <v>1.42</v>
      </c>
    </row>
    <row r="138" spans="1:16" x14ac:dyDescent="0.2">
      <c r="A138" t="b">
        <v>1</v>
      </c>
      <c r="B138" t="s">
        <v>279</v>
      </c>
      <c r="C138" t="s">
        <v>280</v>
      </c>
      <c r="D138">
        <v>21.36</v>
      </c>
      <c r="F138">
        <v>0</v>
      </c>
      <c r="J138" t="b">
        <v>1</v>
      </c>
      <c r="K138" t="s">
        <v>247</v>
      </c>
      <c r="L138" t="s">
        <v>248</v>
      </c>
      <c r="M138">
        <v>77.56</v>
      </c>
      <c r="N138">
        <v>2.77</v>
      </c>
      <c r="O138">
        <v>1.77</v>
      </c>
      <c r="P138">
        <v>1.57</v>
      </c>
    </row>
    <row r="139" spans="1:16" x14ac:dyDescent="0.2">
      <c r="A139" t="b">
        <v>1</v>
      </c>
      <c r="B139" t="s">
        <v>281</v>
      </c>
      <c r="C139" t="s">
        <v>282</v>
      </c>
      <c r="D139">
        <v>21.96</v>
      </c>
      <c r="F139">
        <v>0</v>
      </c>
      <c r="J139" t="b">
        <v>1</v>
      </c>
      <c r="K139" t="s">
        <v>249</v>
      </c>
      <c r="L139" t="s">
        <v>250</v>
      </c>
      <c r="M139">
        <v>77.48</v>
      </c>
      <c r="N139">
        <v>3.24</v>
      </c>
      <c r="O139">
        <v>1.84</v>
      </c>
      <c r="P139">
        <v>1.76</v>
      </c>
    </row>
    <row r="140" spans="1:16" x14ac:dyDescent="0.2">
      <c r="A140" t="b">
        <v>1</v>
      </c>
      <c r="B140" t="s">
        <v>283</v>
      </c>
      <c r="C140" t="s">
        <v>284</v>
      </c>
      <c r="D140">
        <v>21.88</v>
      </c>
      <c r="F140">
        <v>0</v>
      </c>
      <c r="J140" t="b">
        <v>1</v>
      </c>
      <c r="K140" t="s">
        <v>251</v>
      </c>
      <c r="L140" t="s">
        <v>252</v>
      </c>
      <c r="M140">
        <v>77.33</v>
      </c>
      <c r="N140">
        <v>2.72</v>
      </c>
      <c r="O140">
        <v>1.81</v>
      </c>
      <c r="P140">
        <v>1.5</v>
      </c>
    </row>
    <row r="141" spans="1:16" x14ac:dyDescent="0.2">
      <c r="A141" t="b">
        <v>1</v>
      </c>
      <c r="B141" t="s">
        <v>285</v>
      </c>
      <c r="C141" t="s">
        <v>286</v>
      </c>
      <c r="D141">
        <v>22.01</v>
      </c>
      <c r="F141">
        <v>0</v>
      </c>
      <c r="J141" t="b">
        <v>1</v>
      </c>
      <c r="K141" t="s">
        <v>253</v>
      </c>
      <c r="L141" t="s">
        <v>254</v>
      </c>
      <c r="M141">
        <v>77.400000000000006</v>
      </c>
      <c r="N141">
        <v>3.07</v>
      </c>
      <c r="O141">
        <v>1.83</v>
      </c>
      <c r="P141">
        <v>1.68</v>
      </c>
    </row>
    <row r="142" spans="1:16" x14ac:dyDescent="0.2">
      <c r="A142" t="b">
        <v>1</v>
      </c>
      <c r="B142" t="s">
        <v>287</v>
      </c>
      <c r="C142" t="s">
        <v>288</v>
      </c>
      <c r="D142">
        <v>21.15</v>
      </c>
      <c r="F142">
        <v>0</v>
      </c>
      <c r="J142" t="b">
        <v>1</v>
      </c>
      <c r="K142" t="s">
        <v>255</v>
      </c>
      <c r="L142" t="s">
        <v>256</v>
      </c>
      <c r="M142">
        <v>77.37</v>
      </c>
      <c r="N142">
        <v>3.08</v>
      </c>
      <c r="O142">
        <v>1.82</v>
      </c>
      <c r="P142">
        <v>1.7</v>
      </c>
    </row>
    <row r="143" spans="1:16" x14ac:dyDescent="0.2">
      <c r="A143" t="b">
        <v>1</v>
      </c>
      <c r="B143" t="s">
        <v>289</v>
      </c>
      <c r="C143" t="s">
        <v>290</v>
      </c>
      <c r="D143">
        <v>22.58</v>
      </c>
      <c r="F143">
        <v>0</v>
      </c>
      <c r="J143" t="b">
        <v>1</v>
      </c>
      <c r="K143" t="s">
        <v>257</v>
      </c>
      <c r="L143" t="s">
        <v>258</v>
      </c>
      <c r="M143">
        <v>77.349999999999994</v>
      </c>
      <c r="N143">
        <v>3.13</v>
      </c>
      <c r="O143">
        <v>1.84</v>
      </c>
      <c r="P143">
        <v>1.7</v>
      </c>
    </row>
    <row r="144" spans="1:16" x14ac:dyDescent="0.2">
      <c r="A144" t="b">
        <v>1</v>
      </c>
      <c r="B144" t="s">
        <v>291</v>
      </c>
      <c r="C144" t="s">
        <v>292</v>
      </c>
      <c r="D144">
        <v>23.23</v>
      </c>
      <c r="F144">
        <v>0</v>
      </c>
      <c r="J144" t="b">
        <v>1</v>
      </c>
      <c r="K144" t="s">
        <v>259</v>
      </c>
      <c r="L144" t="s">
        <v>260</v>
      </c>
      <c r="M144">
        <v>77.31</v>
      </c>
      <c r="N144">
        <v>2.89</v>
      </c>
      <c r="O144">
        <v>1.8</v>
      </c>
      <c r="P144">
        <v>1.6</v>
      </c>
    </row>
    <row r="145" spans="1:16" x14ac:dyDescent="0.2">
      <c r="A145" t="b">
        <v>1</v>
      </c>
      <c r="B145" t="s">
        <v>293</v>
      </c>
      <c r="C145" t="s">
        <v>294</v>
      </c>
      <c r="D145">
        <v>22.99</v>
      </c>
      <c r="F145">
        <v>0</v>
      </c>
      <c r="J145" t="b">
        <v>1</v>
      </c>
      <c r="K145" t="s">
        <v>261</v>
      </c>
      <c r="L145" t="s">
        <v>262</v>
      </c>
      <c r="M145">
        <v>77.37</v>
      </c>
      <c r="N145">
        <v>3.1</v>
      </c>
      <c r="O145">
        <v>1.82</v>
      </c>
      <c r="P145">
        <v>1.71</v>
      </c>
    </row>
    <row r="146" spans="1:16" x14ac:dyDescent="0.2">
      <c r="A146" t="b">
        <v>1</v>
      </c>
      <c r="B146" t="s">
        <v>295</v>
      </c>
      <c r="C146" t="s">
        <v>296</v>
      </c>
      <c r="D146">
        <v>20.94</v>
      </c>
      <c r="F146">
        <v>0</v>
      </c>
      <c r="J146" t="b">
        <v>1</v>
      </c>
      <c r="K146" t="s">
        <v>263</v>
      </c>
      <c r="L146" t="s">
        <v>264</v>
      </c>
      <c r="M146">
        <v>77.349999999999994</v>
      </c>
      <c r="N146">
        <v>3.29</v>
      </c>
      <c r="O146">
        <v>1.82</v>
      </c>
      <c r="P146">
        <v>1.81</v>
      </c>
    </row>
    <row r="147" spans="1:16" x14ac:dyDescent="0.2">
      <c r="A147" t="b">
        <v>1</v>
      </c>
      <c r="B147" t="s">
        <v>297</v>
      </c>
      <c r="C147" t="s">
        <v>298</v>
      </c>
      <c r="D147">
        <v>19.64</v>
      </c>
      <c r="F147">
        <v>0</v>
      </c>
      <c r="J147" t="b">
        <v>1</v>
      </c>
      <c r="K147" t="s">
        <v>265</v>
      </c>
      <c r="L147" t="s">
        <v>266</v>
      </c>
      <c r="M147">
        <v>77.239999999999995</v>
      </c>
      <c r="N147">
        <v>3.26</v>
      </c>
      <c r="O147">
        <v>1.86</v>
      </c>
      <c r="P147">
        <v>1.75</v>
      </c>
    </row>
    <row r="148" spans="1:16" x14ac:dyDescent="0.2">
      <c r="A148" t="b">
        <v>1</v>
      </c>
      <c r="B148" t="s">
        <v>299</v>
      </c>
      <c r="C148" t="s">
        <v>300</v>
      </c>
      <c r="D148">
        <v>19.52</v>
      </c>
      <c r="F148">
        <v>0</v>
      </c>
      <c r="J148" t="b">
        <v>1</v>
      </c>
      <c r="K148" t="s">
        <v>267</v>
      </c>
      <c r="L148" t="s">
        <v>268</v>
      </c>
      <c r="M148">
        <v>77.09</v>
      </c>
      <c r="N148">
        <v>3.07</v>
      </c>
      <c r="O148">
        <v>1.79</v>
      </c>
      <c r="P148">
        <v>1.72</v>
      </c>
    </row>
    <row r="149" spans="1:16" x14ac:dyDescent="0.2">
      <c r="A149" t="b">
        <v>1</v>
      </c>
      <c r="B149" t="s">
        <v>301</v>
      </c>
      <c r="C149" t="s">
        <v>302</v>
      </c>
      <c r="D149">
        <v>19.350000000000001</v>
      </c>
      <c r="F149">
        <v>0</v>
      </c>
      <c r="J149" t="b">
        <v>1</v>
      </c>
      <c r="K149" t="s">
        <v>269</v>
      </c>
      <c r="L149" t="s">
        <v>270</v>
      </c>
      <c r="M149">
        <v>77.17</v>
      </c>
      <c r="N149">
        <v>3.22</v>
      </c>
      <c r="O149">
        <v>1.82</v>
      </c>
      <c r="P149">
        <v>1.76</v>
      </c>
    </row>
    <row r="150" spans="1:16" x14ac:dyDescent="0.2">
      <c r="A150" t="b">
        <v>1</v>
      </c>
      <c r="B150" t="s">
        <v>303</v>
      </c>
      <c r="C150" t="s">
        <v>304</v>
      </c>
      <c r="D150">
        <v>20.27</v>
      </c>
      <c r="F150">
        <v>0</v>
      </c>
      <c r="J150" t="b">
        <v>1</v>
      </c>
      <c r="K150" t="s">
        <v>271</v>
      </c>
      <c r="L150" t="s">
        <v>272</v>
      </c>
      <c r="M150">
        <v>77.180000000000007</v>
      </c>
      <c r="N150">
        <v>3.08</v>
      </c>
      <c r="O150">
        <v>1.81</v>
      </c>
      <c r="P150">
        <v>1.7</v>
      </c>
    </row>
    <row r="151" spans="1:16" x14ac:dyDescent="0.2">
      <c r="A151" t="b">
        <v>1</v>
      </c>
      <c r="B151" t="s">
        <v>305</v>
      </c>
      <c r="C151" t="s">
        <v>306</v>
      </c>
      <c r="D151">
        <v>19.829999999999998</v>
      </c>
      <c r="F151">
        <v>0</v>
      </c>
      <c r="J151" t="b">
        <v>1</v>
      </c>
      <c r="K151" t="s">
        <v>273</v>
      </c>
      <c r="L151" t="s">
        <v>274</v>
      </c>
      <c r="M151">
        <v>77.150000000000006</v>
      </c>
      <c r="N151">
        <v>3.03</v>
      </c>
      <c r="O151">
        <v>1.8</v>
      </c>
      <c r="P151">
        <v>1.69</v>
      </c>
    </row>
    <row r="152" spans="1:16" x14ac:dyDescent="0.2">
      <c r="A152" t="b">
        <v>1</v>
      </c>
      <c r="B152" t="s">
        <v>307</v>
      </c>
      <c r="C152" t="s">
        <v>308</v>
      </c>
      <c r="D152">
        <v>18.45</v>
      </c>
      <c r="F152">
        <v>0</v>
      </c>
      <c r="J152" t="b">
        <v>1</v>
      </c>
      <c r="K152" t="s">
        <v>275</v>
      </c>
      <c r="L152" t="s">
        <v>276</v>
      </c>
      <c r="M152">
        <v>77.11</v>
      </c>
      <c r="N152">
        <v>2.97</v>
      </c>
      <c r="O152">
        <v>1.78</v>
      </c>
      <c r="P152">
        <v>1.67</v>
      </c>
    </row>
    <row r="153" spans="1:16" x14ac:dyDescent="0.2">
      <c r="A153" t="b">
        <v>1</v>
      </c>
      <c r="B153" t="s">
        <v>309</v>
      </c>
      <c r="C153" t="s">
        <v>310</v>
      </c>
      <c r="D153">
        <v>17.97</v>
      </c>
      <c r="F153">
        <v>0</v>
      </c>
      <c r="J153" t="b">
        <v>1</v>
      </c>
      <c r="K153" t="s">
        <v>277</v>
      </c>
      <c r="L153" t="s">
        <v>278</v>
      </c>
      <c r="M153">
        <v>77.27</v>
      </c>
      <c r="N153">
        <v>2.99</v>
      </c>
      <c r="O153">
        <v>1.84</v>
      </c>
      <c r="P153">
        <v>1.63</v>
      </c>
    </row>
    <row r="154" spans="1:16" x14ac:dyDescent="0.2">
      <c r="A154" t="b">
        <v>1</v>
      </c>
      <c r="B154" t="s">
        <v>311</v>
      </c>
      <c r="C154" t="s">
        <v>312</v>
      </c>
      <c r="D154">
        <v>18.329999999999998</v>
      </c>
      <c r="F154">
        <v>0</v>
      </c>
      <c r="J154" t="b">
        <v>1</v>
      </c>
      <c r="K154" t="s">
        <v>279</v>
      </c>
      <c r="L154" t="s">
        <v>280</v>
      </c>
      <c r="M154">
        <v>77.569999999999993</v>
      </c>
      <c r="N154">
        <v>3.31</v>
      </c>
      <c r="O154">
        <v>1.92</v>
      </c>
      <c r="P154">
        <v>1.73</v>
      </c>
    </row>
    <row r="155" spans="1:16" x14ac:dyDescent="0.2">
      <c r="A155" t="b">
        <v>1</v>
      </c>
      <c r="B155" t="s">
        <v>313</v>
      </c>
      <c r="C155" t="s">
        <v>314</v>
      </c>
      <c r="D155">
        <v>17.899999999999999</v>
      </c>
      <c r="F155">
        <v>0</v>
      </c>
      <c r="J155" t="b">
        <v>1</v>
      </c>
      <c r="K155" t="s">
        <v>281</v>
      </c>
      <c r="L155" t="s">
        <v>282</v>
      </c>
      <c r="M155">
        <v>77.569999999999993</v>
      </c>
      <c r="N155">
        <v>3.3</v>
      </c>
      <c r="O155">
        <v>1.95</v>
      </c>
      <c r="P155">
        <v>1.69</v>
      </c>
    </row>
    <row r="156" spans="1:16" x14ac:dyDescent="0.2">
      <c r="A156" t="b">
        <v>1</v>
      </c>
      <c r="B156" t="s">
        <v>315</v>
      </c>
      <c r="C156" t="s">
        <v>316</v>
      </c>
      <c r="D156">
        <v>18.260000000000002</v>
      </c>
      <c r="F156">
        <v>0</v>
      </c>
      <c r="J156" t="b">
        <v>1</v>
      </c>
      <c r="K156" t="s">
        <v>283</v>
      </c>
      <c r="L156" t="s">
        <v>284</v>
      </c>
      <c r="M156">
        <v>77.5</v>
      </c>
      <c r="N156">
        <v>3.57</v>
      </c>
      <c r="O156">
        <v>1.91</v>
      </c>
      <c r="P156">
        <v>1.87</v>
      </c>
    </row>
    <row r="157" spans="1:16" x14ac:dyDescent="0.2">
      <c r="A157" t="b">
        <v>1</v>
      </c>
      <c r="B157" t="s">
        <v>317</v>
      </c>
      <c r="C157" t="s">
        <v>318</v>
      </c>
      <c r="D157">
        <v>18.25</v>
      </c>
      <c r="F157">
        <v>0</v>
      </c>
      <c r="J157" t="b">
        <v>1</v>
      </c>
      <c r="K157" t="s">
        <v>285</v>
      </c>
      <c r="L157" t="s">
        <v>286</v>
      </c>
      <c r="M157">
        <v>77.67</v>
      </c>
      <c r="N157">
        <v>3.68</v>
      </c>
      <c r="O157">
        <v>2.0299999999999998</v>
      </c>
      <c r="P157">
        <v>1.81</v>
      </c>
    </row>
    <row r="158" spans="1:16" x14ac:dyDescent="0.2">
      <c r="A158" t="b">
        <v>1</v>
      </c>
      <c r="B158" t="s">
        <v>319</v>
      </c>
      <c r="C158" t="s">
        <v>320</v>
      </c>
      <c r="D158">
        <v>18.32</v>
      </c>
      <c r="F158">
        <v>0</v>
      </c>
      <c r="J158" t="b">
        <v>1</v>
      </c>
      <c r="K158" t="s">
        <v>287</v>
      </c>
      <c r="L158" t="s">
        <v>288</v>
      </c>
      <c r="M158">
        <v>77.47</v>
      </c>
      <c r="N158">
        <v>3.88</v>
      </c>
      <c r="O158">
        <v>1.91</v>
      </c>
      <c r="P158">
        <v>2.0299999999999998</v>
      </c>
    </row>
    <row r="159" spans="1:16" x14ac:dyDescent="0.2">
      <c r="A159" t="b">
        <v>1</v>
      </c>
      <c r="B159" t="s">
        <v>321</v>
      </c>
      <c r="C159" t="s">
        <v>322</v>
      </c>
      <c r="D159">
        <v>17.73</v>
      </c>
      <c r="F159">
        <v>0</v>
      </c>
      <c r="J159" t="b">
        <v>1</v>
      </c>
      <c r="K159" t="s">
        <v>289</v>
      </c>
      <c r="L159" t="s">
        <v>290</v>
      </c>
      <c r="M159">
        <v>77.260000000000005</v>
      </c>
      <c r="N159">
        <v>3.54</v>
      </c>
      <c r="O159">
        <v>2.0099999999999998</v>
      </c>
      <c r="P159">
        <v>1.76</v>
      </c>
    </row>
    <row r="160" spans="1:16" x14ac:dyDescent="0.2">
      <c r="A160" t="b">
        <v>1</v>
      </c>
      <c r="B160" t="s">
        <v>323</v>
      </c>
      <c r="C160" t="s">
        <v>324</v>
      </c>
      <c r="D160">
        <v>19.5</v>
      </c>
      <c r="F160">
        <v>0</v>
      </c>
      <c r="J160" t="b">
        <v>1</v>
      </c>
      <c r="K160" t="s">
        <v>291</v>
      </c>
      <c r="L160" t="s">
        <v>292</v>
      </c>
      <c r="M160">
        <v>77.31</v>
      </c>
      <c r="N160">
        <v>3.54</v>
      </c>
      <c r="O160">
        <v>1.99</v>
      </c>
      <c r="P160">
        <v>1.78</v>
      </c>
    </row>
    <row r="161" spans="1:16" x14ac:dyDescent="0.2">
      <c r="A161" t="b">
        <v>1</v>
      </c>
      <c r="B161" t="s">
        <v>325</v>
      </c>
      <c r="C161" t="s">
        <v>326</v>
      </c>
      <c r="D161">
        <v>20.420000000000002</v>
      </c>
      <c r="F161">
        <v>0</v>
      </c>
      <c r="J161" t="b">
        <v>1</v>
      </c>
      <c r="K161" t="s">
        <v>293</v>
      </c>
      <c r="L161" t="s">
        <v>294</v>
      </c>
      <c r="M161">
        <v>77.400000000000006</v>
      </c>
      <c r="N161">
        <v>3.63</v>
      </c>
      <c r="O161">
        <v>2.0499999999999998</v>
      </c>
      <c r="P161">
        <v>1.78</v>
      </c>
    </row>
    <row r="162" spans="1:16" x14ac:dyDescent="0.2">
      <c r="A162" t="b">
        <v>1</v>
      </c>
      <c r="B162" t="s">
        <v>327</v>
      </c>
      <c r="C162" t="s">
        <v>328</v>
      </c>
      <c r="D162">
        <v>19.010000000000002</v>
      </c>
      <c r="F162">
        <v>0</v>
      </c>
      <c r="J162" t="b">
        <v>1</v>
      </c>
      <c r="K162" t="s">
        <v>295</v>
      </c>
      <c r="L162" t="s">
        <v>296</v>
      </c>
      <c r="M162">
        <v>80.709999999999994</v>
      </c>
      <c r="N162">
        <v>6.41</v>
      </c>
      <c r="O162">
        <v>1.83</v>
      </c>
      <c r="P162">
        <v>3.51</v>
      </c>
    </row>
    <row r="163" spans="1:16" x14ac:dyDescent="0.2">
      <c r="A163" t="b">
        <v>1</v>
      </c>
      <c r="B163" t="s">
        <v>329</v>
      </c>
      <c r="C163" t="s">
        <v>330</v>
      </c>
      <c r="D163">
        <v>18.95</v>
      </c>
      <c r="F163">
        <v>0</v>
      </c>
      <c r="J163" t="b">
        <v>1</v>
      </c>
      <c r="K163" t="s">
        <v>297</v>
      </c>
      <c r="L163" t="s">
        <v>298</v>
      </c>
      <c r="M163">
        <v>80.599999999999994</v>
      </c>
      <c r="N163">
        <v>6.37</v>
      </c>
      <c r="O163">
        <v>1.82</v>
      </c>
      <c r="P163">
        <v>3.49</v>
      </c>
    </row>
    <row r="164" spans="1:16" x14ac:dyDescent="0.2">
      <c r="A164" t="b">
        <v>1</v>
      </c>
      <c r="B164" t="s">
        <v>331</v>
      </c>
      <c r="C164" t="s">
        <v>332</v>
      </c>
      <c r="D164">
        <v>21.19</v>
      </c>
      <c r="F164">
        <v>0</v>
      </c>
      <c r="J164" t="b">
        <v>1</v>
      </c>
      <c r="K164" t="s">
        <v>299</v>
      </c>
      <c r="L164" t="s">
        <v>300</v>
      </c>
      <c r="M164">
        <v>80.64</v>
      </c>
      <c r="N164">
        <v>5.82</v>
      </c>
      <c r="O164">
        <v>1.77</v>
      </c>
      <c r="P164">
        <v>3.29</v>
      </c>
    </row>
    <row r="165" spans="1:16" x14ac:dyDescent="0.2">
      <c r="A165" t="b">
        <v>1</v>
      </c>
      <c r="B165" t="s">
        <v>333</v>
      </c>
      <c r="C165" t="s">
        <v>334</v>
      </c>
      <c r="D165">
        <v>18.97</v>
      </c>
      <c r="F165">
        <v>0</v>
      </c>
      <c r="J165" t="b">
        <v>1</v>
      </c>
      <c r="K165" t="s">
        <v>301</v>
      </c>
      <c r="L165" t="s">
        <v>302</v>
      </c>
      <c r="M165">
        <v>80.650000000000006</v>
      </c>
      <c r="N165">
        <v>5.7</v>
      </c>
      <c r="O165">
        <v>1.73</v>
      </c>
      <c r="P165">
        <v>3.29</v>
      </c>
    </row>
    <row r="166" spans="1:16" x14ac:dyDescent="0.2">
      <c r="A166" t="b">
        <v>1</v>
      </c>
      <c r="B166" t="s">
        <v>335</v>
      </c>
      <c r="C166" t="s">
        <v>336</v>
      </c>
      <c r="D166">
        <v>19.55</v>
      </c>
      <c r="F166">
        <v>0</v>
      </c>
      <c r="J166" t="b">
        <v>1</v>
      </c>
      <c r="K166" t="s">
        <v>303</v>
      </c>
      <c r="L166" t="s">
        <v>304</v>
      </c>
      <c r="M166">
        <v>80.61</v>
      </c>
      <c r="N166">
        <v>5.58</v>
      </c>
      <c r="O166">
        <v>1.73</v>
      </c>
      <c r="P166">
        <v>3.22</v>
      </c>
    </row>
    <row r="167" spans="1:16" x14ac:dyDescent="0.2">
      <c r="A167" t="b">
        <v>1</v>
      </c>
      <c r="B167" t="s">
        <v>337</v>
      </c>
      <c r="C167" t="s">
        <v>338</v>
      </c>
      <c r="D167">
        <v>18.18</v>
      </c>
      <c r="F167">
        <v>0</v>
      </c>
      <c r="J167" t="b">
        <v>1</v>
      </c>
      <c r="K167" t="s">
        <v>305</v>
      </c>
      <c r="L167" t="s">
        <v>306</v>
      </c>
      <c r="M167">
        <v>80.59</v>
      </c>
      <c r="N167">
        <v>6.36</v>
      </c>
      <c r="O167">
        <v>1.84</v>
      </c>
      <c r="P167">
        <v>3.46</v>
      </c>
    </row>
    <row r="168" spans="1:16" x14ac:dyDescent="0.2">
      <c r="A168" t="b">
        <v>1</v>
      </c>
      <c r="B168" t="s">
        <v>339</v>
      </c>
      <c r="C168" t="s">
        <v>340</v>
      </c>
      <c r="D168">
        <v>19.11</v>
      </c>
      <c r="F168">
        <v>0</v>
      </c>
      <c r="J168" t="b">
        <v>1</v>
      </c>
      <c r="K168" t="s">
        <v>307</v>
      </c>
      <c r="L168" t="s">
        <v>308</v>
      </c>
      <c r="M168">
        <v>80.650000000000006</v>
      </c>
      <c r="N168">
        <v>5.35</v>
      </c>
      <c r="O168">
        <v>1.73</v>
      </c>
      <c r="P168">
        <v>3.09</v>
      </c>
    </row>
    <row r="169" spans="1:16" x14ac:dyDescent="0.2">
      <c r="A169" t="b">
        <v>1</v>
      </c>
      <c r="B169" t="s">
        <v>341</v>
      </c>
      <c r="C169" t="s">
        <v>342</v>
      </c>
      <c r="D169">
        <v>19.29</v>
      </c>
      <c r="F169">
        <v>0</v>
      </c>
      <c r="J169" t="b">
        <v>1</v>
      </c>
      <c r="K169" t="s">
        <v>309</v>
      </c>
      <c r="L169" t="s">
        <v>310</v>
      </c>
      <c r="M169">
        <v>80.540000000000006</v>
      </c>
      <c r="N169">
        <v>6.34</v>
      </c>
      <c r="O169">
        <v>1.86</v>
      </c>
      <c r="P169">
        <v>3.41</v>
      </c>
    </row>
    <row r="170" spans="1:16" x14ac:dyDescent="0.2">
      <c r="A170" t="b">
        <v>1</v>
      </c>
      <c r="B170" t="s">
        <v>343</v>
      </c>
      <c r="C170" t="s">
        <v>344</v>
      </c>
      <c r="D170">
        <v>21.17</v>
      </c>
      <c r="F170">
        <v>0</v>
      </c>
      <c r="J170" t="b">
        <v>1</v>
      </c>
      <c r="K170" t="s">
        <v>311</v>
      </c>
      <c r="L170" t="s">
        <v>312</v>
      </c>
      <c r="M170">
        <v>80.540000000000006</v>
      </c>
      <c r="N170">
        <v>5.78</v>
      </c>
      <c r="O170">
        <v>1.84</v>
      </c>
      <c r="P170">
        <v>3.15</v>
      </c>
    </row>
    <row r="171" spans="1:16" x14ac:dyDescent="0.2">
      <c r="A171" t="b">
        <v>1</v>
      </c>
      <c r="B171" t="s">
        <v>345</v>
      </c>
      <c r="C171" t="s">
        <v>346</v>
      </c>
      <c r="D171">
        <v>19.91</v>
      </c>
      <c r="F171">
        <v>0</v>
      </c>
      <c r="J171" t="b">
        <v>1</v>
      </c>
      <c r="K171" t="s">
        <v>313</v>
      </c>
      <c r="L171" t="s">
        <v>314</v>
      </c>
      <c r="M171">
        <v>80.52</v>
      </c>
      <c r="N171">
        <v>5.78</v>
      </c>
      <c r="O171">
        <v>1.76</v>
      </c>
      <c r="P171">
        <v>3.29</v>
      </c>
    </row>
    <row r="172" spans="1:16" x14ac:dyDescent="0.2">
      <c r="A172" t="b">
        <v>1</v>
      </c>
      <c r="B172" t="s">
        <v>347</v>
      </c>
      <c r="C172" t="s">
        <v>348</v>
      </c>
      <c r="D172">
        <v>19.829999999999998</v>
      </c>
      <c r="F172">
        <v>0</v>
      </c>
      <c r="J172" t="b">
        <v>1</v>
      </c>
      <c r="K172" t="s">
        <v>315</v>
      </c>
      <c r="L172" t="s">
        <v>316</v>
      </c>
      <c r="M172">
        <v>80.430000000000007</v>
      </c>
      <c r="N172">
        <v>5.84</v>
      </c>
      <c r="O172">
        <v>1.73</v>
      </c>
      <c r="P172">
        <v>3.37</v>
      </c>
    </row>
    <row r="173" spans="1:16" x14ac:dyDescent="0.2">
      <c r="A173" t="b">
        <v>1</v>
      </c>
      <c r="B173" t="s">
        <v>349</v>
      </c>
      <c r="C173" t="s">
        <v>350</v>
      </c>
      <c r="D173">
        <v>19.829999999999998</v>
      </c>
      <c r="F173">
        <v>0</v>
      </c>
      <c r="J173" t="b">
        <v>1</v>
      </c>
      <c r="K173" t="s">
        <v>317</v>
      </c>
      <c r="L173" t="s">
        <v>318</v>
      </c>
      <c r="M173">
        <v>80.36</v>
      </c>
      <c r="N173">
        <v>6.64</v>
      </c>
      <c r="O173">
        <v>1.84</v>
      </c>
      <c r="P173">
        <v>3.6</v>
      </c>
    </row>
    <row r="174" spans="1:16" x14ac:dyDescent="0.2">
      <c r="A174" t="b">
        <v>1</v>
      </c>
      <c r="B174" t="s">
        <v>351</v>
      </c>
      <c r="C174" t="s">
        <v>352</v>
      </c>
      <c r="D174">
        <v>20.100000000000001</v>
      </c>
      <c r="F174">
        <v>0</v>
      </c>
      <c r="J174" t="b">
        <v>1</v>
      </c>
      <c r="K174" t="s">
        <v>319</v>
      </c>
      <c r="L174" t="s">
        <v>320</v>
      </c>
      <c r="M174">
        <v>80.44</v>
      </c>
      <c r="N174">
        <v>5.89</v>
      </c>
      <c r="O174">
        <v>1.74</v>
      </c>
      <c r="P174">
        <v>3.38</v>
      </c>
    </row>
    <row r="175" spans="1:16" x14ac:dyDescent="0.2">
      <c r="A175" t="b">
        <v>1</v>
      </c>
      <c r="B175" t="s">
        <v>353</v>
      </c>
      <c r="C175" t="s">
        <v>354</v>
      </c>
      <c r="D175">
        <v>20.079999999999998</v>
      </c>
      <c r="F175">
        <v>0</v>
      </c>
      <c r="J175" t="b">
        <v>1</v>
      </c>
      <c r="K175" t="s">
        <v>321</v>
      </c>
      <c r="L175" t="s">
        <v>322</v>
      </c>
      <c r="M175">
        <v>80.510000000000005</v>
      </c>
      <c r="N175">
        <v>6.1</v>
      </c>
      <c r="O175">
        <v>1.76</v>
      </c>
      <c r="P175">
        <v>3.48</v>
      </c>
    </row>
    <row r="176" spans="1:16" x14ac:dyDescent="0.2">
      <c r="A176" t="b">
        <v>1</v>
      </c>
      <c r="B176" t="s">
        <v>355</v>
      </c>
      <c r="C176" t="s">
        <v>356</v>
      </c>
      <c r="D176">
        <v>18.86</v>
      </c>
      <c r="F176">
        <v>0</v>
      </c>
      <c r="J176" t="b">
        <v>1</v>
      </c>
      <c r="K176" t="s">
        <v>323</v>
      </c>
      <c r="L176" t="s">
        <v>324</v>
      </c>
      <c r="M176">
        <v>80.52</v>
      </c>
      <c r="N176">
        <v>5.91</v>
      </c>
      <c r="O176">
        <v>1.82</v>
      </c>
      <c r="P176">
        <v>3.24</v>
      </c>
    </row>
    <row r="177" spans="1:16" x14ac:dyDescent="0.2">
      <c r="A177" t="b">
        <v>1</v>
      </c>
      <c r="B177" t="s">
        <v>357</v>
      </c>
      <c r="C177" t="s">
        <v>358</v>
      </c>
      <c r="D177">
        <v>18.170000000000002</v>
      </c>
      <c r="F177">
        <v>0</v>
      </c>
      <c r="J177" t="b">
        <v>1</v>
      </c>
      <c r="K177" t="s">
        <v>325</v>
      </c>
      <c r="L177" t="s">
        <v>326</v>
      </c>
      <c r="M177">
        <v>80.569999999999993</v>
      </c>
      <c r="N177">
        <v>5.76</v>
      </c>
      <c r="O177">
        <v>1.75</v>
      </c>
      <c r="P177">
        <v>3.3</v>
      </c>
    </row>
    <row r="178" spans="1:16" x14ac:dyDescent="0.2">
      <c r="A178" t="b">
        <v>1</v>
      </c>
      <c r="B178" t="s">
        <v>359</v>
      </c>
      <c r="C178" t="s">
        <v>360</v>
      </c>
      <c r="D178">
        <v>18.25</v>
      </c>
      <c r="F178">
        <v>0</v>
      </c>
      <c r="J178" t="b">
        <v>1</v>
      </c>
      <c r="K178" t="s">
        <v>327</v>
      </c>
      <c r="L178" t="s">
        <v>328</v>
      </c>
      <c r="M178">
        <v>80.61</v>
      </c>
      <c r="N178">
        <v>5.59</v>
      </c>
      <c r="O178">
        <v>1.73</v>
      </c>
      <c r="P178">
        <v>3.23</v>
      </c>
    </row>
    <row r="179" spans="1:16" x14ac:dyDescent="0.2">
      <c r="A179" t="b">
        <v>1</v>
      </c>
      <c r="B179" t="s">
        <v>361</v>
      </c>
      <c r="C179" t="s">
        <v>362</v>
      </c>
      <c r="D179">
        <v>18.010000000000002</v>
      </c>
      <c r="F179">
        <v>0</v>
      </c>
      <c r="J179" t="b">
        <v>1</v>
      </c>
      <c r="K179" t="s">
        <v>329</v>
      </c>
      <c r="L179" t="s">
        <v>330</v>
      </c>
      <c r="M179">
        <v>80.680000000000007</v>
      </c>
      <c r="N179">
        <v>5.96</v>
      </c>
      <c r="O179">
        <v>1.74</v>
      </c>
      <c r="P179">
        <v>3.43</v>
      </c>
    </row>
    <row r="180" spans="1:16" x14ac:dyDescent="0.2">
      <c r="A180" t="b">
        <v>1</v>
      </c>
      <c r="B180" t="s">
        <v>363</v>
      </c>
      <c r="C180" t="s">
        <v>364</v>
      </c>
      <c r="D180">
        <v>18.29</v>
      </c>
      <c r="F180">
        <v>0</v>
      </c>
      <c r="J180" t="b">
        <v>1</v>
      </c>
      <c r="K180" t="s">
        <v>331</v>
      </c>
      <c r="L180" t="s">
        <v>332</v>
      </c>
      <c r="M180">
        <v>80.75</v>
      </c>
      <c r="N180">
        <v>6.22</v>
      </c>
      <c r="O180">
        <v>1.8</v>
      </c>
      <c r="P180">
        <v>3.45</v>
      </c>
    </row>
    <row r="181" spans="1:16" x14ac:dyDescent="0.2">
      <c r="A181" t="b">
        <v>1</v>
      </c>
      <c r="B181" t="s">
        <v>365</v>
      </c>
      <c r="C181" t="s">
        <v>366</v>
      </c>
      <c r="D181">
        <v>18.11</v>
      </c>
      <c r="F181">
        <v>0</v>
      </c>
      <c r="J181" t="b">
        <v>1</v>
      </c>
      <c r="K181" t="s">
        <v>333</v>
      </c>
      <c r="L181" t="s">
        <v>334</v>
      </c>
      <c r="M181">
        <v>80.81</v>
      </c>
      <c r="N181">
        <v>6.63</v>
      </c>
      <c r="O181">
        <v>1.75</v>
      </c>
      <c r="P181">
        <v>3.8</v>
      </c>
    </row>
    <row r="182" spans="1:16" x14ac:dyDescent="0.2">
      <c r="A182" t="b">
        <v>1</v>
      </c>
      <c r="B182" t="s">
        <v>367</v>
      </c>
      <c r="C182" t="s">
        <v>368</v>
      </c>
      <c r="D182">
        <v>18.47</v>
      </c>
      <c r="F182">
        <v>0</v>
      </c>
      <c r="J182" t="b">
        <v>1</v>
      </c>
      <c r="K182" t="s">
        <v>335</v>
      </c>
      <c r="L182" t="s">
        <v>336</v>
      </c>
      <c r="M182">
        <v>80.83</v>
      </c>
      <c r="N182">
        <v>6.25</v>
      </c>
      <c r="O182">
        <v>1.74</v>
      </c>
      <c r="P182">
        <v>3.58</v>
      </c>
    </row>
    <row r="183" spans="1:16" x14ac:dyDescent="0.2">
      <c r="A183" t="b">
        <v>1</v>
      </c>
      <c r="B183" t="s">
        <v>369</v>
      </c>
      <c r="C183" t="s">
        <v>370</v>
      </c>
      <c r="D183">
        <v>17.98</v>
      </c>
      <c r="F183">
        <v>0</v>
      </c>
      <c r="J183" t="b">
        <v>1</v>
      </c>
      <c r="K183" t="s">
        <v>337</v>
      </c>
      <c r="L183" t="s">
        <v>338</v>
      </c>
      <c r="M183">
        <v>80.75</v>
      </c>
      <c r="N183">
        <v>6.83</v>
      </c>
      <c r="O183">
        <v>1.78</v>
      </c>
      <c r="P183">
        <v>3.84</v>
      </c>
    </row>
    <row r="184" spans="1:16" x14ac:dyDescent="0.2">
      <c r="A184" t="b">
        <v>1</v>
      </c>
      <c r="B184" t="s">
        <v>371</v>
      </c>
      <c r="C184" t="s">
        <v>372</v>
      </c>
      <c r="D184">
        <v>19.89</v>
      </c>
      <c r="F184">
        <v>0</v>
      </c>
      <c r="J184" t="b">
        <v>1</v>
      </c>
      <c r="K184" t="s">
        <v>339</v>
      </c>
      <c r="L184" t="s">
        <v>340</v>
      </c>
      <c r="M184">
        <v>80.72</v>
      </c>
      <c r="N184">
        <v>7.11</v>
      </c>
      <c r="O184">
        <v>1.84</v>
      </c>
      <c r="P184">
        <v>3.86</v>
      </c>
    </row>
    <row r="185" spans="1:16" x14ac:dyDescent="0.2">
      <c r="A185" t="b">
        <v>1</v>
      </c>
      <c r="B185" t="s">
        <v>373</v>
      </c>
      <c r="C185" t="s">
        <v>374</v>
      </c>
      <c r="D185">
        <v>20.45</v>
      </c>
      <c r="F185">
        <v>0</v>
      </c>
      <c r="J185" t="b">
        <v>1</v>
      </c>
      <c r="K185" t="s">
        <v>341</v>
      </c>
      <c r="L185" t="s">
        <v>342</v>
      </c>
      <c r="M185">
        <v>80.8</v>
      </c>
      <c r="N185">
        <v>6.1</v>
      </c>
      <c r="O185">
        <v>1.75</v>
      </c>
      <c r="P185">
        <v>3.49</v>
      </c>
    </row>
    <row r="186" spans="1:16" x14ac:dyDescent="0.2">
      <c r="A186" t="b">
        <v>1</v>
      </c>
      <c r="B186" t="s">
        <v>375</v>
      </c>
      <c r="C186" t="s">
        <v>376</v>
      </c>
      <c r="D186">
        <v>19.32</v>
      </c>
      <c r="F186">
        <v>0</v>
      </c>
      <c r="J186" t="b">
        <v>1</v>
      </c>
      <c r="K186" t="s">
        <v>343</v>
      </c>
      <c r="L186" t="s">
        <v>344</v>
      </c>
      <c r="M186">
        <v>80.790000000000006</v>
      </c>
      <c r="N186">
        <v>5.87</v>
      </c>
      <c r="O186">
        <v>1.76</v>
      </c>
      <c r="P186">
        <v>3.34</v>
      </c>
    </row>
    <row r="187" spans="1:16" x14ac:dyDescent="0.2">
      <c r="A187" t="b">
        <v>1</v>
      </c>
      <c r="B187" t="s">
        <v>377</v>
      </c>
      <c r="C187" t="s">
        <v>378</v>
      </c>
      <c r="D187">
        <v>19.079999999999998</v>
      </c>
      <c r="F187">
        <v>0</v>
      </c>
      <c r="J187" t="b">
        <v>1</v>
      </c>
      <c r="K187" t="s">
        <v>345</v>
      </c>
      <c r="L187" t="s">
        <v>346</v>
      </c>
      <c r="M187">
        <v>80.680000000000007</v>
      </c>
      <c r="N187">
        <v>6.33</v>
      </c>
      <c r="O187">
        <v>1.84</v>
      </c>
      <c r="P187">
        <v>3.45</v>
      </c>
    </row>
    <row r="188" spans="1:16" x14ac:dyDescent="0.2">
      <c r="A188" t="b">
        <v>1</v>
      </c>
      <c r="B188" t="s">
        <v>379</v>
      </c>
      <c r="C188" t="s">
        <v>380</v>
      </c>
      <c r="D188">
        <v>21.59</v>
      </c>
      <c r="F188">
        <v>0</v>
      </c>
      <c r="J188" t="b">
        <v>1</v>
      </c>
      <c r="K188" t="s">
        <v>347</v>
      </c>
      <c r="L188" t="s">
        <v>348</v>
      </c>
      <c r="M188">
        <v>80.73</v>
      </c>
      <c r="N188">
        <v>5.59</v>
      </c>
      <c r="O188">
        <v>1.75</v>
      </c>
      <c r="P188">
        <v>3.2</v>
      </c>
    </row>
    <row r="189" spans="1:16" x14ac:dyDescent="0.2">
      <c r="A189" t="b">
        <v>1</v>
      </c>
      <c r="B189" t="s">
        <v>381</v>
      </c>
      <c r="C189" t="s">
        <v>382</v>
      </c>
      <c r="D189">
        <v>19.05</v>
      </c>
      <c r="F189">
        <v>0</v>
      </c>
      <c r="J189" t="b">
        <v>1</v>
      </c>
      <c r="K189" t="s">
        <v>349</v>
      </c>
      <c r="L189" t="s">
        <v>350</v>
      </c>
      <c r="M189">
        <v>80.75</v>
      </c>
      <c r="N189">
        <v>5.81</v>
      </c>
      <c r="O189">
        <v>1.76</v>
      </c>
      <c r="P189">
        <v>3.31</v>
      </c>
    </row>
    <row r="190" spans="1:16" x14ac:dyDescent="0.2">
      <c r="A190" t="b">
        <v>1</v>
      </c>
      <c r="B190" t="s">
        <v>383</v>
      </c>
      <c r="C190" t="s">
        <v>384</v>
      </c>
      <c r="D190">
        <v>19.809999999999999</v>
      </c>
      <c r="F190">
        <v>0</v>
      </c>
      <c r="J190" t="b">
        <v>1</v>
      </c>
      <c r="K190" t="s">
        <v>351</v>
      </c>
      <c r="L190" t="s">
        <v>352</v>
      </c>
      <c r="M190">
        <v>80.75</v>
      </c>
      <c r="N190">
        <v>5.79</v>
      </c>
      <c r="O190">
        <v>1.81</v>
      </c>
      <c r="P190">
        <v>3.2</v>
      </c>
    </row>
    <row r="191" spans="1:16" x14ac:dyDescent="0.2">
      <c r="A191" t="b">
        <v>1</v>
      </c>
      <c r="B191" t="s">
        <v>385</v>
      </c>
      <c r="C191" t="s">
        <v>386</v>
      </c>
      <c r="D191">
        <v>18.79</v>
      </c>
      <c r="F191">
        <v>0</v>
      </c>
      <c r="J191" t="b">
        <v>1</v>
      </c>
      <c r="K191" t="s">
        <v>353</v>
      </c>
      <c r="L191" t="s">
        <v>354</v>
      </c>
      <c r="M191">
        <v>80.760000000000005</v>
      </c>
      <c r="N191">
        <v>5.78</v>
      </c>
      <c r="O191">
        <v>1.76</v>
      </c>
      <c r="P191">
        <v>3.29</v>
      </c>
    </row>
    <row r="192" spans="1:16" x14ac:dyDescent="0.2">
      <c r="A192" t="b">
        <v>1</v>
      </c>
      <c r="B192" t="s">
        <v>387</v>
      </c>
      <c r="C192" t="s">
        <v>388</v>
      </c>
      <c r="D192">
        <v>19.63</v>
      </c>
      <c r="F192">
        <v>0</v>
      </c>
      <c r="J192" t="b">
        <v>1</v>
      </c>
      <c r="K192" t="s">
        <v>355</v>
      </c>
      <c r="L192" t="s">
        <v>356</v>
      </c>
      <c r="M192">
        <v>80.75</v>
      </c>
      <c r="N192">
        <v>5.5</v>
      </c>
      <c r="O192">
        <v>1.76</v>
      </c>
      <c r="P192">
        <v>3.13</v>
      </c>
    </row>
    <row r="193" spans="1:16" x14ac:dyDescent="0.2">
      <c r="A193" t="b">
        <v>1</v>
      </c>
      <c r="B193" t="s">
        <v>389</v>
      </c>
      <c r="C193" t="s">
        <v>390</v>
      </c>
      <c r="D193">
        <v>19.91</v>
      </c>
      <c r="F193">
        <v>0</v>
      </c>
      <c r="J193" t="b">
        <v>1</v>
      </c>
      <c r="K193" t="s">
        <v>357</v>
      </c>
      <c r="L193" t="s">
        <v>358</v>
      </c>
      <c r="M193">
        <v>80.64</v>
      </c>
      <c r="N193">
        <v>5.7</v>
      </c>
      <c r="O193">
        <v>1.73</v>
      </c>
      <c r="P193">
        <v>3.3</v>
      </c>
    </row>
    <row r="194" spans="1:16" x14ac:dyDescent="0.2">
      <c r="A194" t="b">
        <v>1</v>
      </c>
      <c r="B194" t="s">
        <v>391</v>
      </c>
      <c r="C194" t="s">
        <v>392</v>
      </c>
      <c r="D194">
        <v>22.23</v>
      </c>
      <c r="F194">
        <v>0</v>
      </c>
      <c r="J194" t="b">
        <v>1</v>
      </c>
      <c r="K194" t="s">
        <v>359</v>
      </c>
      <c r="L194" t="s">
        <v>360</v>
      </c>
      <c r="M194">
        <v>80.53</v>
      </c>
      <c r="N194">
        <v>5.7</v>
      </c>
      <c r="O194">
        <v>1.76</v>
      </c>
      <c r="P194">
        <v>3.24</v>
      </c>
    </row>
    <row r="195" spans="1:16" x14ac:dyDescent="0.2">
      <c r="A195" t="b">
        <v>1</v>
      </c>
      <c r="B195" t="s">
        <v>393</v>
      </c>
      <c r="C195" t="s">
        <v>394</v>
      </c>
      <c r="D195">
        <v>21.1</v>
      </c>
      <c r="F195">
        <v>0</v>
      </c>
      <c r="J195" t="b">
        <v>1</v>
      </c>
      <c r="K195" t="s">
        <v>361</v>
      </c>
      <c r="L195" t="s">
        <v>362</v>
      </c>
      <c r="M195">
        <v>80.540000000000006</v>
      </c>
      <c r="N195">
        <v>6.4</v>
      </c>
      <c r="O195">
        <v>1.8</v>
      </c>
      <c r="P195">
        <v>3.55</v>
      </c>
    </row>
    <row r="196" spans="1:16" x14ac:dyDescent="0.2">
      <c r="A196" t="b">
        <v>1</v>
      </c>
      <c r="B196" t="s">
        <v>395</v>
      </c>
      <c r="C196" t="s">
        <v>396</v>
      </c>
      <c r="D196">
        <v>21.15</v>
      </c>
      <c r="F196">
        <v>0</v>
      </c>
      <c r="J196" t="b">
        <v>1</v>
      </c>
      <c r="K196" t="s">
        <v>363</v>
      </c>
      <c r="L196" t="s">
        <v>364</v>
      </c>
      <c r="M196">
        <v>80.489999999999995</v>
      </c>
      <c r="N196">
        <v>5.76</v>
      </c>
      <c r="O196">
        <v>1.75</v>
      </c>
      <c r="P196">
        <v>3.29</v>
      </c>
    </row>
    <row r="197" spans="1:16" x14ac:dyDescent="0.2">
      <c r="A197" t="b">
        <v>1</v>
      </c>
      <c r="B197" t="s">
        <v>397</v>
      </c>
      <c r="C197" t="s">
        <v>398</v>
      </c>
      <c r="D197">
        <v>22.02</v>
      </c>
      <c r="F197">
        <v>0</v>
      </c>
      <c r="J197" t="b">
        <v>1</v>
      </c>
      <c r="K197" t="s">
        <v>365</v>
      </c>
      <c r="L197" t="s">
        <v>366</v>
      </c>
      <c r="M197">
        <v>80.52</v>
      </c>
      <c r="N197">
        <v>5.98</v>
      </c>
      <c r="O197">
        <v>1.76</v>
      </c>
      <c r="P197">
        <v>3.4</v>
      </c>
    </row>
    <row r="198" spans="1:16" x14ac:dyDescent="0.2">
      <c r="A198" t="b">
        <v>1</v>
      </c>
      <c r="B198" t="s">
        <v>399</v>
      </c>
      <c r="C198" t="s">
        <v>400</v>
      </c>
      <c r="D198">
        <v>19.73</v>
      </c>
      <c r="F198">
        <v>0</v>
      </c>
      <c r="J198" t="b">
        <v>1</v>
      </c>
      <c r="K198" t="s">
        <v>367</v>
      </c>
      <c r="L198" t="s">
        <v>368</v>
      </c>
      <c r="M198">
        <v>80.510000000000005</v>
      </c>
      <c r="N198">
        <v>6.26</v>
      </c>
      <c r="O198">
        <v>1.83</v>
      </c>
      <c r="P198">
        <v>3.43</v>
      </c>
    </row>
    <row r="199" spans="1:16" x14ac:dyDescent="0.2">
      <c r="A199" t="b">
        <v>1</v>
      </c>
      <c r="B199" t="s">
        <v>401</v>
      </c>
      <c r="C199" t="s">
        <v>402</v>
      </c>
      <c r="D199">
        <v>19.899999999999999</v>
      </c>
      <c r="F199">
        <v>0</v>
      </c>
      <c r="J199" t="b">
        <v>1</v>
      </c>
      <c r="K199" t="s">
        <v>369</v>
      </c>
      <c r="L199" t="s">
        <v>370</v>
      </c>
      <c r="M199">
        <v>80.489999999999995</v>
      </c>
      <c r="N199">
        <v>6.01</v>
      </c>
      <c r="O199">
        <v>1.75</v>
      </c>
      <c r="P199">
        <v>3.44</v>
      </c>
    </row>
    <row r="200" spans="1:16" x14ac:dyDescent="0.2">
      <c r="A200" t="b">
        <v>1</v>
      </c>
      <c r="B200" t="s">
        <v>403</v>
      </c>
      <c r="C200" t="s">
        <v>404</v>
      </c>
      <c r="D200">
        <v>20.260000000000002</v>
      </c>
      <c r="F200">
        <v>0</v>
      </c>
      <c r="J200" t="b">
        <v>1</v>
      </c>
      <c r="K200" t="s">
        <v>371</v>
      </c>
      <c r="L200" t="s">
        <v>372</v>
      </c>
      <c r="M200">
        <v>80.56</v>
      </c>
      <c r="N200">
        <v>5.73</v>
      </c>
      <c r="O200">
        <v>1.77</v>
      </c>
      <c r="P200">
        <v>3.24</v>
      </c>
    </row>
    <row r="201" spans="1:16" x14ac:dyDescent="0.2">
      <c r="A201" t="b">
        <v>1</v>
      </c>
      <c r="B201" t="s">
        <v>405</v>
      </c>
      <c r="C201" t="s">
        <v>406</v>
      </c>
      <c r="D201">
        <v>20.34</v>
      </c>
      <c r="F201">
        <v>0</v>
      </c>
      <c r="J201" t="b">
        <v>1</v>
      </c>
      <c r="K201" t="s">
        <v>373</v>
      </c>
      <c r="L201" t="s">
        <v>374</v>
      </c>
      <c r="M201">
        <v>80.66</v>
      </c>
      <c r="N201">
        <v>5.91</v>
      </c>
      <c r="O201">
        <v>1.73</v>
      </c>
      <c r="P201">
        <v>3.42</v>
      </c>
    </row>
    <row r="202" spans="1:16" x14ac:dyDescent="0.2">
      <c r="A202" t="b">
        <v>1</v>
      </c>
      <c r="B202" t="s">
        <v>407</v>
      </c>
      <c r="C202" t="s">
        <v>408</v>
      </c>
      <c r="D202">
        <v>20.64</v>
      </c>
      <c r="F202">
        <v>0</v>
      </c>
      <c r="J202" t="b">
        <v>1</v>
      </c>
      <c r="K202" t="s">
        <v>375</v>
      </c>
      <c r="L202" t="s">
        <v>376</v>
      </c>
      <c r="M202">
        <v>80.66</v>
      </c>
      <c r="N202">
        <v>6.13</v>
      </c>
      <c r="O202">
        <v>1.79</v>
      </c>
      <c r="P202">
        <v>3.42</v>
      </c>
    </row>
    <row r="203" spans="1:16" x14ac:dyDescent="0.2">
      <c r="A203" t="b">
        <v>1</v>
      </c>
      <c r="B203" t="s">
        <v>409</v>
      </c>
      <c r="C203" t="s">
        <v>410</v>
      </c>
      <c r="D203">
        <v>20.3</v>
      </c>
      <c r="F203">
        <v>0</v>
      </c>
      <c r="J203" t="b">
        <v>1</v>
      </c>
      <c r="K203" t="s">
        <v>377</v>
      </c>
      <c r="L203" t="s">
        <v>378</v>
      </c>
      <c r="M203">
        <v>80.75</v>
      </c>
      <c r="N203">
        <v>6.21</v>
      </c>
      <c r="O203">
        <v>1.76</v>
      </c>
      <c r="P203">
        <v>3.53</v>
      </c>
    </row>
    <row r="204" spans="1:16" x14ac:dyDescent="0.2">
      <c r="A204" t="b">
        <v>1</v>
      </c>
      <c r="B204" t="s">
        <v>411</v>
      </c>
      <c r="C204" t="s">
        <v>412</v>
      </c>
      <c r="D204">
        <v>19.55</v>
      </c>
      <c r="F204">
        <v>0</v>
      </c>
      <c r="J204" t="b">
        <v>1</v>
      </c>
      <c r="K204" t="s">
        <v>379</v>
      </c>
      <c r="L204" t="s">
        <v>380</v>
      </c>
      <c r="M204">
        <v>80.8</v>
      </c>
      <c r="N204">
        <v>6.45</v>
      </c>
      <c r="O204">
        <v>1.83</v>
      </c>
      <c r="P204">
        <v>3.51</v>
      </c>
    </row>
    <row r="205" spans="1:16" x14ac:dyDescent="0.2">
      <c r="A205" t="b">
        <v>1</v>
      </c>
      <c r="B205" t="s">
        <v>413</v>
      </c>
      <c r="C205" t="s">
        <v>414</v>
      </c>
      <c r="D205">
        <v>20.329999999999998</v>
      </c>
      <c r="F205">
        <v>0</v>
      </c>
      <c r="J205" t="b">
        <v>1</v>
      </c>
      <c r="K205" t="s">
        <v>381</v>
      </c>
      <c r="L205" t="s">
        <v>382</v>
      </c>
      <c r="M205">
        <v>80.849999999999994</v>
      </c>
      <c r="N205">
        <v>7.07</v>
      </c>
      <c r="O205">
        <v>1.83</v>
      </c>
      <c r="P205">
        <v>3.87</v>
      </c>
    </row>
    <row r="206" spans="1:16" x14ac:dyDescent="0.2">
      <c r="A206" t="b">
        <v>1</v>
      </c>
      <c r="B206" t="s">
        <v>415</v>
      </c>
      <c r="C206" t="s">
        <v>416</v>
      </c>
      <c r="D206">
        <v>21.44</v>
      </c>
      <c r="F206">
        <v>0</v>
      </c>
      <c r="J206" t="b">
        <v>1</v>
      </c>
      <c r="K206" t="s">
        <v>383</v>
      </c>
      <c r="L206" t="s">
        <v>384</v>
      </c>
      <c r="M206">
        <v>80.84</v>
      </c>
      <c r="N206">
        <v>6.81</v>
      </c>
      <c r="O206">
        <v>1.78</v>
      </c>
      <c r="P206">
        <v>3.82</v>
      </c>
    </row>
    <row r="207" spans="1:16" x14ac:dyDescent="0.2">
      <c r="A207" t="b">
        <v>1</v>
      </c>
      <c r="B207" t="s">
        <v>417</v>
      </c>
      <c r="C207" t="s">
        <v>418</v>
      </c>
      <c r="D207">
        <v>20.25</v>
      </c>
      <c r="F207">
        <v>0</v>
      </c>
      <c r="J207" t="b">
        <v>1</v>
      </c>
      <c r="K207" t="s">
        <v>385</v>
      </c>
      <c r="L207" t="s">
        <v>386</v>
      </c>
      <c r="M207">
        <v>80.69</v>
      </c>
      <c r="N207">
        <v>6.63</v>
      </c>
      <c r="O207">
        <v>1.78</v>
      </c>
      <c r="P207">
        <v>3.72</v>
      </c>
    </row>
    <row r="208" spans="1:16" x14ac:dyDescent="0.2">
      <c r="A208" t="b">
        <v>1</v>
      </c>
      <c r="B208" t="s">
        <v>419</v>
      </c>
      <c r="C208" t="s">
        <v>420</v>
      </c>
      <c r="D208">
        <v>20.43</v>
      </c>
      <c r="F208">
        <v>0</v>
      </c>
      <c r="J208" t="b">
        <v>1</v>
      </c>
      <c r="K208" t="s">
        <v>387</v>
      </c>
      <c r="L208" t="s">
        <v>388</v>
      </c>
      <c r="M208">
        <v>80.69</v>
      </c>
      <c r="N208">
        <v>6.16</v>
      </c>
      <c r="O208">
        <v>1.75</v>
      </c>
      <c r="P208">
        <v>3.51</v>
      </c>
    </row>
    <row r="209" spans="1:16" x14ac:dyDescent="0.2">
      <c r="A209" t="b">
        <v>1</v>
      </c>
      <c r="B209" t="s">
        <v>421</v>
      </c>
      <c r="C209" t="s">
        <v>422</v>
      </c>
      <c r="D209">
        <v>21.62</v>
      </c>
      <c r="F209">
        <v>0</v>
      </c>
      <c r="J209" t="b">
        <v>1</v>
      </c>
      <c r="K209" t="s">
        <v>389</v>
      </c>
      <c r="L209" t="s">
        <v>390</v>
      </c>
      <c r="M209">
        <v>80.680000000000007</v>
      </c>
      <c r="N209">
        <v>6.09</v>
      </c>
      <c r="O209">
        <v>1.76</v>
      </c>
      <c r="P209">
        <v>3.46</v>
      </c>
    </row>
    <row r="210" spans="1:16" x14ac:dyDescent="0.2">
      <c r="A210" t="b">
        <v>1</v>
      </c>
      <c r="B210" t="s">
        <v>423</v>
      </c>
      <c r="C210" t="s">
        <v>424</v>
      </c>
      <c r="D210">
        <v>19.399999999999999</v>
      </c>
      <c r="F210">
        <v>0</v>
      </c>
      <c r="J210" t="b">
        <v>1</v>
      </c>
      <c r="K210" t="s">
        <v>391</v>
      </c>
      <c r="L210" t="s">
        <v>392</v>
      </c>
      <c r="M210">
        <v>80.790000000000006</v>
      </c>
      <c r="N210">
        <v>5.59</v>
      </c>
      <c r="O210">
        <v>1.75</v>
      </c>
      <c r="P210">
        <v>3.18</v>
      </c>
    </row>
    <row r="211" spans="1:16" x14ac:dyDescent="0.2">
      <c r="A211" t="b">
        <v>1</v>
      </c>
      <c r="B211" t="s">
        <v>425</v>
      </c>
      <c r="C211" t="s">
        <v>426</v>
      </c>
      <c r="D211">
        <v>19.61</v>
      </c>
      <c r="F211">
        <v>0</v>
      </c>
      <c r="J211" t="b">
        <v>1</v>
      </c>
      <c r="K211" t="s">
        <v>393</v>
      </c>
      <c r="L211" t="s">
        <v>394</v>
      </c>
      <c r="M211">
        <v>80.84</v>
      </c>
      <c r="N211">
        <v>5.55</v>
      </c>
      <c r="O211">
        <v>1.74</v>
      </c>
      <c r="P211">
        <v>3.19</v>
      </c>
    </row>
    <row r="212" spans="1:16" x14ac:dyDescent="0.2">
      <c r="A212" t="b">
        <v>1</v>
      </c>
      <c r="B212" t="s">
        <v>427</v>
      </c>
      <c r="C212" t="s">
        <v>428</v>
      </c>
      <c r="D212">
        <v>19.91</v>
      </c>
      <c r="F212">
        <v>0</v>
      </c>
      <c r="J212" t="b">
        <v>1</v>
      </c>
      <c r="K212" t="s">
        <v>395</v>
      </c>
      <c r="L212" t="s">
        <v>396</v>
      </c>
      <c r="M212">
        <v>80.7</v>
      </c>
      <c r="N212">
        <v>5.07</v>
      </c>
      <c r="O212">
        <v>1.74</v>
      </c>
      <c r="P212">
        <v>2.91</v>
      </c>
    </row>
    <row r="213" spans="1:16" x14ac:dyDescent="0.2">
      <c r="A213" t="b">
        <v>1</v>
      </c>
      <c r="B213" t="s">
        <v>429</v>
      </c>
      <c r="C213" t="s">
        <v>430</v>
      </c>
      <c r="D213">
        <v>19.739999999999998</v>
      </c>
      <c r="F213">
        <v>0</v>
      </c>
      <c r="J213" t="b">
        <v>1</v>
      </c>
      <c r="K213" t="s">
        <v>397</v>
      </c>
      <c r="L213" t="s">
        <v>398</v>
      </c>
      <c r="M213">
        <v>80.760000000000005</v>
      </c>
      <c r="N213">
        <v>5.53</v>
      </c>
      <c r="O213">
        <v>1.76</v>
      </c>
      <c r="P213">
        <v>3.15</v>
      </c>
    </row>
    <row r="214" spans="1:16" x14ac:dyDescent="0.2">
      <c r="A214" t="b">
        <v>1</v>
      </c>
      <c r="B214" t="s">
        <v>431</v>
      </c>
      <c r="C214" t="s">
        <v>432</v>
      </c>
      <c r="D214">
        <v>19.68</v>
      </c>
      <c r="F214">
        <v>0</v>
      </c>
      <c r="J214" t="b">
        <v>1</v>
      </c>
      <c r="K214" t="s">
        <v>399</v>
      </c>
      <c r="L214" t="s">
        <v>400</v>
      </c>
      <c r="M214">
        <v>80.72</v>
      </c>
      <c r="N214">
        <v>5.34</v>
      </c>
      <c r="O214">
        <v>1.75</v>
      </c>
      <c r="P214">
        <v>3.05</v>
      </c>
    </row>
    <row r="215" spans="1:16" x14ac:dyDescent="0.2">
      <c r="A215" t="b">
        <v>1</v>
      </c>
      <c r="B215" t="s">
        <v>433</v>
      </c>
      <c r="C215" t="s">
        <v>434</v>
      </c>
      <c r="D215">
        <v>19.27</v>
      </c>
      <c r="F215">
        <v>0</v>
      </c>
      <c r="J215" t="b">
        <v>1</v>
      </c>
      <c r="K215" t="s">
        <v>401</v>
      </c>
      <c r="L215" t="s">
        <v>402</v>
      </c>
      <c r="M215">
        <v>80.75</v>
      </c>
      <c r="N215">
        <v>5.54</v>
      </c>
      <c r="O215">
        <v>1.75</v>
      </c>
      <c r="P215">
        <v>3.16</v>
      </c>
    </row>
    <row r="216" spans="1:16" x14ac:dyDescent="0.2">
      <c r="A216" t="b">
        <v>1</v>
      </c>
      <c r="B216" t="s">
        <v>435</v>
      </c>
      <c r="C216" t="s">
        <v>436</v>
      </c>
      <c r="D216">
        <v>18.87</v>
      </c>
      <c r="F216">
        <v>0</v>
      </c>
      <c r="J216" t="b">
        <v>1</v>
      </c>
      <c r="K216" t="s">
        <v>403</v>
      </c>
      <c r="L216" t="s">
        <v>404</v>
      </c>
      <c r="M216">
        <v>80.72</v>
      </c>
      <c r="N216">
        <v>5.24</v>
      </c>
      <c r="O216">
        <v>1.75</v>
      </c>
      <c r="P216">
        <v>3</v>
      </c>
    </row>
    <row r="217" spans="1:16" x14ac:dyDescent="0.2">
      <c r="A217" t="b">
        <v>1</v>
      </c>
      <c r="B217" t="s">
        <v>437</v>
      </c>
      <c r="C217" t="s">
        <v>438</v>
      </c>
      <c r="D217">
        <v>19.95</v>
      </c>
      <c r="F217">
        <v>0</v>
      </c>
      <c r="J217" t="b">
        <v>1</v>
      </c>
      <c r="K217" t="s">
        <v>405</v>
      </c>
      <c r="L217" t="s">
        <v>406</v>
      </c>
      <c r="M217">
        <v>80.61</v>
      </c>
      <c r="N217">
        <v>5.97</v>
      </c>
      <c r="O217">
        <v>1.83</v>
      </c>
      <c r="P217">
        <v>3.26</v>
      </c>
    </row>
    <row r="218" spans="1:16" x14ac:dyDescent="0.2">
      <c r="A218" t="b">
        <v>1</v>
      </c>
      <c r="B218" t="s">
        <v>439</v>
      </c>
      <c r="C218" t="s">
        <v>440</v>
      </c>
      <c r="D218">
        <v>28.67</v>
      </c>
      <c r="F218">
        <v>0</v>
      </c>
      <c r="J218" t="b">
        <v>1</v>
      </c>
      <c r="K218" t="s">
        <v>407</v>
      </c>
      <c r="L218" t="s">
        <v>408</v>
      </c>
      <c r="M218">
        <v>80.69</v>
      </c>
      <c r="N218">
        <v>5.43</v>
      </c>
      <c r="O218">
        <v>1.8</v>
      </c>
      <c r="P218">
        <v>3.02</v>
      </c>
    </row>
    <row r="219" spans="1:16" x14ac:dyDescent="0.2">
      <c r="A219" t="b">
        <v>1</v>
      </c>
      <c r="B219" t="s">
        <v>441</v>
      </c>
      <c r="C219" t="s">
        <v>442</v>
      </c>
      <c r="D219">
        <v>28.76</v>
      </c>
      <c r="F219">
        <v>0</v>
      </c>
      <c r="J219" t="b">
        <v>1</v>
      </c>
      <c r="K219" t="s">
        <v>409</v>
      </c>
      <c r="L219" t="s">
        <v>410</v>
      </c>
      <c r="M219">
        <v>80.67</v>
      </c>
      <c r="N219">
        <v>5.59</v>
      </c>
      <c r="O219">
        <v>1.76</v>
      </c>
      <c r="P219">
        <v>3.18</v>
      </c>
    </row>
    <row r="220" spans="1:16" x14ac:dyDescent="0.2">
      <c r="A220" t="b">
        <v>1</v>
      </c>
      <c r="B220" t="s">
        <v>443</v>
      </c>
      <c r="C220" t="s">
        <v>444</v>
      </c>
      <c r="D220">
        <v>28.75</v>
      </c>
      <c r="F220">
        <v>0</v>
      </c>
      <c r="J220" t="b">
        <v>1</v>
      </c>
      <c r="K220" t="s">
        <v>411</v>
      </c>
      <c r="L220" t="s">
        <v>412</v>
      </c>
      <c r="M220">
        <v>80.63</v>
      </c>
      <c r="N220">
        <v>5.57</v>
      </c>
      <c r="O220">
        <v>1.73</v>
      </c>
      <c r="P220">
        <v>3.22</v>
      </c>
    </row>
    <row r="221" spans="1:16" x14ac:dyDescent="0.2">
      <c r="A221" t="b">
        <v>1</v>
      </c>
      <c r="B221" t="s">
        <v>445</v>
      </c>
      <c r="C221" t="s">
        <v>446</v>
      </c>
      <c r="D221">
        <v>28.52</v>
      </c>
      <c r="F221">
        <v>0</v>
      </c>
      <c r="J221" t="b">
        <v>1</v>
      </c>
      <c r="K221" t="s">
        <v>413</v>
      </c>
      <c r="L221" t="s">
        <v>414</v>
      </c>
      <c r="M221">
        <v>80.64</v>
      </c>
      <c r="N221">
        <v>6.31</v>
      </c>
      <c r="O221">
        <v>1.81</v>
      </c>
      <c r="P221">
        <v>3.49</v>
      </c>
    </row>
    <row r="222" spans="1:16" x14ac:dyDescent="0.2">
      <c r="A222" t="b">
        <v>1</v>
      </c>
      <c r="B222" t="s">
        <v>447</v>
      </c>
      <c r="C222" t="s">
        <v>448</v>
      </c>
      <c r="D222">
        <v>27.61</v>
      </c>
      <c r="F222">
        <v>0</v>
      </c>
      <c r="J222" t="b">
        <v>1</v>
      </c>
      <c r="K222" t="s">
        <v>415</v>
      </c>
      <c r="L222" t="s">
        <v>416</v>
      </c>
      <c r="M222">
        <v>80.58</v>
      </c>
      <c r="N222">
        <v>5.5</v>
      </c>
      <c r="O222">
        <v>1.75</v>
      </c>
      <c r="P222">
        <v>3.15</v>
      </c>
    </row>
    <row r="223" spans="1:16" x14ac:dyDescent="0.2">
      <c r="A223" t="b">
        <v>1</v>
      </c>
      <c r="B223" t="s">
        <v>449</v>
      </c>
      <c r="C223" t="s">
        <v>450</v>
      </c>
      <c r="D223">
        <v>29.01</v>
      </c>
      <c r="F223">
        <v>0</v>
      </c>
      <c r="J223" t="b">
        <v>1</v>
      </c>
      <c r="K223" t="s">
        <v>417</v>
      </c>
      <c r="L223" t="s">
        <v>418</v>
      </c>
      <c r="M223">
        <v>80.650000000000006</v>
      </c>
      <c r="N223">
        <v>5.82</v>
      </c>
      <c r="O223">
        <v>1.73</v>
      </c>
      <c r="P223">
        <v>3.37</v>
      </c>
    </row>
    <row r="224" spans="1:16" x14ac:dyDescent="0.2">
      <c r="A224" t="b">
        <v>1</v>
      </c>
      <c r="B224" t="s">
        <v>451</v>
      </c>
      <c r="C224" t="s">
        <v>452</v>
      </c>
      <c r="D224">
        <v>35.9</v>
      </c>
      <c r="F224">
        <v>0</v>
      </c>
      <c r="J224" t="b">
        <v>1</v>
      </c>
      <c r="K224" t="s">
        <v>419</v>
      </c>
      <c r="L224" t="s">
        <v>420</v>
      </c>
      <c r="M224">
        <v>80.58</v>
      </c>
      <c r="N224">
        <v>6.34</v>
      </c>
      <c r="O224">
        <v>1.83</v>
      </c>
      <c r="P224">
        <v>3.45</v>
      </c>
    </row>
    <row r="225" spans="1:16" x14ac:dyDescent="0.2">
      <c r="A225" t="b">
        <v>1</v>
      </c>
      <c r="B225" t="s">
        <v>453</v>
      </c>
      <c r="C225" t="s">
        <v>454</v>
      </c>
      <c r="D225">
        <v>33.93</v>
      </c>
      <c r="F225">
        <v>0</v>
      </c>
      <c r="J225" t="b">
        <v>1</v>
      </c>
      <c r="K225" t="s">
        <v>421</v>
      </c>
      <c r="L225" t="s">
        <v>422</v>
      </c>
      <c r="M225">
        <v>80.7</v>
      </c>
      <c r="N225">
        <v>5.85</v>
      </c>
      <c r="O225">
        <v>1.74</v>
      </c>
      <c r="P225">
        <v>3.36</v>
      </c>
    </row>
    <row r="226" spans="1:16" x14ac:dyDescent="0.2">
      <c r="A226" t="b">
        <v>1</v>
      </c>
      <c r="B226" t="s">
        <v>455</v>
      </c>
      <c r="C226" t="s">
        <v>456</v>
      </c>
      <c r="D226">
        <v>28.58</v>
      </c>
      <c r="F226">
        <v>0</v>
      </c>
      <c r="J226" t="b">
        <v>1</v>
      </c>
      <c r="K226" t="s">
        <v>423</v>
      </c>
      <c r="L226" t="s">
        <v>424</v>
      </c>
      <c r="M226">
        <v>80.739999999999995</v>
      </c>
      <c r="N226">
        <v>5.95</v>
      </c>
      <c r="O226">
        <v>1.75</v>
      </c>
      <c r="P226">
        <v>3.39</v>
      </c>
    </row>
    <row r="227" spans="1:16" x14ac:dyDescent="0.2">
      <c r="A227" t="b">
        <v>1</v>
      </c>
      <c r="B227" t="s">
        <v>457</v>
      </c>
      <c r="C227" t="s">
        <v>458</v>
      </c>
      <c r="D227">
        <v>28.01</v>
      </c>
      <c r="F227">
        <v>0</v>
      </c>
      <c r="J227" t="b">
        <v>1</v>
      </c>
      <c r="K227" t="s">
        <v>425</v>
      </c>
      <c r="L227" t="s">
        <v>426</v>
      </c>
      <c r="M227">
        <v>80.8</v>
      </c>
      <c r="N227">
        <v>6.76</v>
      </c>
      <c r="O227">
        <v>1.83</v>
      </c>
      <c r="P227">
        <v>3.69</v>
      </c>
    </row>
    <row r="228" spans="1:16" x14ac:dyDescent="0.2">
      <c r="A228" t="b">
        <v>1</v>
      </c>
      <c r="B228" t="s">
        <v>459</v>
      </c>
      <c r="C228" t="s">
        <v>460</v>
      </c>
      <c r="D228">
        <v>28.33</v>
      </c>
      <c r="F228">
        <v>0</v>
      </c>
      <c r="J228" t="b">
        <v>1</v>
      </c>
      <c r="K228" t="s">
        <v>427</v>
      </c>
      <c r="L228" t="s">
        <v>428</v>
      </c>
      <c r="M228">
        <v>80.88</v>
      </c>
      <c r="N228">
        <v>6.45</v>
      </c>
      <c r="O228">
        <v>1.79</v>
      </c>
      <c r="P228">
        <v>3.6</v>
      </c>
    </row>
    <row r="229" spans="1:16" x14ac:dyDescent="0.2">
      <c r="A229" t="b">
        <v>1</v>
      </c>
      <c r="B229" t="s">
        <v>461</v>
      </c>
      <c r="C229" t="s">
        <v>462</v>
      </c>
      <c r="D229">
        <v>27.95</v>
      </c>
      <c r="F229">
        <v>0</v>
      </c>
      <c r="J229" t="b">
        <v>1</v>
      </c>
      <c r="K229" t="s">
        <v>429</v>
      </c>
      <c r="L229" t="s">
        <v>430</v>
      </c>
      <c r="M229">
        <v>80.88</v>
      </c>
      <c r="N229">
        <v>6.43</v>
      </c>
      <c r="O229">
        <v>1.73</v>
      </c>
      <c r="P229">
        <v>3.72</v>
      </c>
    </row>
    <row r="230" spans="1:16" x14ac:dyDescent="0.2">
      <c r="A230" t="b">
        <v>1</v>
      </c>
      <c r="B230" t="s">
        <v>463</v>
      </c>
      <c r="C230" t="s">
        <v>464</v>
      </c>
      <c r="D230">
        <v>29.32</v>
      </c>
      <c r="F230">
        <v>0</v>
      </c>
      <c r="J230" t="b">
        <v>1</v>
      </c>
      <c r="K230" t="s">
        <v>431</v>
      </c>
      <c r="L230" t="s">
        <v>432</v>
      </c>
      <c r="M230">
        <v>80.900000000000006</v>
      </c>
      <c r="N230">
        <v>6.58</v>
      </c>
      <c r="O230">
        <v>1.77</v>
      </c>
      <c r="P230">
        <v>3.73</v>
      </c>
    </row>
    <row r="231" spans="1:16" x14ac:dyDescent="0.2">
      <c r="A231" t="b">
        <v>1</v>
      </c>
      <c r="B231" t="s">
        <v>465</v>
      </c>
      <c r="C231" t="s">
        <v>466</v>
      </c>
      <c r="D231">
        <v>27.53</v>
      </c>
      <c r="F231">
        <v>0</v>
      </c>
      <c r="J231" t="b">
        <v>1</v>
      </c>
      <c r="K231" t="s">
        <v>433</v>
      </c>
      <c r="L231" t="s">
        <v>434</v>
      </c>
      <c r="M231">
        <v>80.95</v>
      </c>
      <c r="N231">
        <v>6.49</v>
      </c>
      <c r="O231">
        <v>1.74</v>
      </c>
      <c r="P231">
        <v>3.72</v>
      </c>
    </row>
    <row r="232" spans="1:16" x14ac:dyDescent="0.2">
      <c r="A232" t="b">
        <v>1</v>
      </c>
      <c r="B232" t="s">
        <v>467</v>
      </c>
      <c r="C232" t="s">
        <v>468</v>
      </c>
      <c r="D232">
        <v>35.340000000000003</v>
      </c>
      <c r="F232">
        <v>0</v>
      </c>
      <c r="J232" t="b">
        <v>1</v>
      </c>
      <c r="K232" t="s">
        <v>435</v>
      </c>
      <c r="L232" t="s">
        <v>436</v>
      </c>
      <c r="M232">
        <v>80.97</v>
      </c>
      <c r="N232">
        <v>6.57</v>
      </c>
      <c r="O232">
        <v>1.78</v>
      </c>
      <c r="P232">
        <v>3.7</v>
      </c>
    </row>
    <row r="233" spans="1:16" x14ac:dyDescent="0.2">
      <c r="A233" t="b">
        <v>1</v>
      </c>
      <c r="B233" t="s">
        <v>469</v>
      </c>
      <c r="C233" t="s">
        <v>470</v>
      </c>
      <c r="D233">
        <v>36.17</v>
      </c>
      <c r="F233">
        <v>0</v>
      </c>
      <c r="J233" t="b">
        <v>1</v>
      </c>
      <c r="K233" t="s">
        <v>437</v>
      </c>
      <c r="L233" t="s">
        <v>438</v>
      </c>
      <c r="M233">
        <v>80.989999999999995</v>
      </c>
      <c r="N233">
        <v>6.14</v>
      </c>
      <c r="O233">
        <v>1.75</v>
      </c>
      <c r="P233">
        <v>3.5</v>
      </c>
    </row>
    <row r="234" spans="1:16" x14ac:dyDescent="0.2">
      <c r="A234" t="b">
        <v>1</v>
      </c>
      <c r="B234" t="s">
        <v>471</v>
      </c>
      <c r="C234" t="s">
        <v>472</v>
      </c>
      <c r="D234">
        <v>29.72</v>
      </c>
      <c r="F234">
        <v>0</v>
      </c>
      <c r="J234" t="b">
        <v>1</v>
      </c>
      <c r="K234" t="s">
        <v>439</v>
      </c>
      <c r="L234" t="s">
        <v>440</v>
      </c>
      <c r="M234">
        <v>78.58</v>
      </c>
      <c r="N234">
        <v>3.98</v>
      </c>
      <c r="O234">
        <v>1.86</v>
      </c>
      <c r="P234">
        <v>2.14</v>
      </c>
    </row>
    <row r="235" spans="1:16" x14ac:dyDescent="0.2">
      <c r="A235" t="b">
        <v>1</v>
      </c>
      <c r="B235" t="s">
        <v>473</v>
      </c>
      <c r="C235" t="s">
        <v>474</v>
      </c>
      <c r="D235">
        <v>30</v>
      </c>
      <c r="F235">
        <v>0</v>
      </c>
      <c r="J235" t="b">
        <v>1</v>
      </c>
      <c r="K235" t="s">
        <v>441</v>
      </c>
      <c r="L235" t="s">
        <v>442</v>
      </c>
      <c r="M235">
        <v>78.540000000000006</v>
      </c>
      <c r="N235">
        <v>4.3</v>
      </c>
      <c r="O235">
        <v>1.87</v>
      </c>
      <c r="P235">
        <v>2.2999999999999998</v>
      </c>
    </row>
    <row r="236" spans="1:16" x14ac:dyDescent="0.2">
      <c r="A236" t="b">
        <v>1</v>
      </c>
      <c r="B236" t="s">
        <v>475</v>
      </c>
      <c r="C236" t="s">
        <v>476</v>
      </c>
      <c r="D236">
        <v>30.07</v>
      </c>
      <c r="F236">
        <v>0</v>
      </c>
      <c r="J236" t="b">
        <v>1</v>
      </c>
      <c r="K236" t="s">
        <v>443</v>
      </c>
      <c r="L236" t="s">
        <v>444</v>
      </c>
      <c r="M236">
        <v>78.52</v>
      </c>
      <c r="N236">
        <v>4.22</v>
      </c>
      <c r="O236">
        <v>1.89</v>
      </c>
      <c r="P236">
        <v>2.2400000000000002</v>
      </c>
    </row>
    <row r="237" spans="1:16" x14ac:dyDescent="0.2">
      <c r="A237" t="b">
        <v>1</v>
      </c>
      <c r="B237" t="s">
        <v>477</v>
      </c>
      <c r="C237" t="s">
        <v>478</v>
      </c>
      <c r="D237">
        <v>28.01</v>
      </c>
      <c r="F237">
        <v>0</v>
      </c>
      <c r="J237" t="b">
        <v>1</v>
      </c>
      <c r="K237" t="s">
        <v>445</v>
      </c>
      <c r="L237" t="s">
        <v>446</v>
      </c>
      <c r="M237">
        <v>78.42</v>
      </c>
      <c r="N237">
        <v>3.92</v>
      </c>
      <c r="O237">
        <v>1.88</v>
      </c>
      <c r="P237">
        <v>2.09</v>
      </c>
    </row>
    <row r="238" spans="1:16" x14ac:dyDescent="0.2">
      <c r="A238" t="b">
        <v>1</v>
      </c>
      <c r="B238" t="s">
        <v>479</v>
      </c>
      <c r="C238" t="s">
        <v>480</v>
      </c>
      <c r="D238">
        <v>29.41</v>
      </c>
      <c r="F238">
        <v>0</v>
      </c>
      <c r="J238" t="b">
        <v>1</v>
      </c>
      <c r="K238" t="s">
        <v>447</v>
      </c>
      <c r="L238" t="s">
        <v>448</v>
      </c>
      <c r="M238">
        <v>78.489999999999995</v>
      </c>
      <c r="N238">
        <v>4.32</v>
      </c>
      <c r="O238">
        <v>1.88</v>
      </c>
      <c r="P238">
        <v>2.2999999999999998</v>
      </c>
    </row>
    <row r="239" spans="1:16" x14ac:dyDescent="0.2">
      <c r="A239" t="b">
        <v>1</v>
      </c>
      <c r="B239" t="s">
        <v>481</v>
      </c>
      <c r="C239" t="s">
        <v>482</v>
      </c>
      <c r="D239">
        <v>29.94</v>
      </c>
      <c r="F239">
        <v>0</v>
      </c>
      <c r="J239" t="b">
        <v>1</v>
      </c>
      <c r="K239" t="s">
        <v>449</v>
      </c>
      <c r="L239" t="s">
        <v>450</v>
      </c>
      <c r="M239">
        <v>78.42</v>
      </c>
      <c r="N239">
        <v>4.3099999999999996</v>
      </c>
      <c r="O239">
        <v>1.92</v>
      </c>
      <c r="P239">
        <v>2.25</v>
      </c>
    </row>
    <row r="240" spans="1:16" x14ac:dyDescent="0.2">
      <c r="A240" t="b">
        <v>1</v>
      </c>
      <c r="B240" t="s">
        <v>483</v>
      </c>
      <c r="C240" t="s">
        <v>484</v>
      </c>
      <c r="D240">
        <v>31.44</v>
      </c>
      <c r="F240">
        <v>0</v>
      </c>
      <c r="J240" t="b">
        <v>1</v>
      </c>
      <c r="K240" t="s">
        <v>451</v>
      </c>
      <c r="L240" t="s">
        <v>452</v>
      </c>
      <c r="M240">
        <v>78.900000000000006</v>
      </c>
      <c r="N240">
        <v>3.02</v>
      </c>
      <c r="O240">
        <v>2.36</v>
      </c>
      <c r="P240">
        <v>1.28</v>
      </c>
    </row>
    <row r="241" spans="1:20" x14ac:dyDescent="0.2">
      <c r="A241" t="b">
        <v>1</v>
      </c>
      <c r="B241" t="s">
        <v>485</v>
      </c>
      <c r="C241" t="s">
        <v>486</v>
      </c>
      <c r="D241">
        <v>30.39</v>
      </c>
      <c r="F241">
        <v>0</v>
      </c>
      <c r="J241" t="b">
        <v>1</v>
      </c>
      <c r="K241" t="s">
        <v>453</v>
      </c>
      <c r="L241" t="s">
        <v>454</v>
      </c>
      <c r="M241">
        <v>78.790000000000006</v>
      </c>
      <c r="N241">
        <v>3.49</v>
      </c>
      <c r="O241">
        <v>2.31</v>
      </c>
      <c r="P241">
        <v>1.51</v>
      </c>
    </row>
    <row r="242" spans="1:20" x14ac:dyDescent="0.2">
      <c r="A242" t="b">
        <v>1</v>
      </c>
      <c r="B242" t="s">
        <v>487</v>
      </c>
      <c r="C242" t="s">
        <v>488</v>
      </c>
      <c r="D242">
        <v>28.41</v>
      </c>
      <c r="F242">
        <v>0</v>
      </c>
      <c r="J242" t="b">
        <v>1</v>
      </c>
      <c r="K242" t="s">
        <v>455</v>
      </c>
      <c r="L242" t="s">
        <v>456</v>
      </c>
      <c r="M242">
        <v>78.400000000000006</v>
      </c>
      <c r="N242">
        <v>4.51</v>
      </c>
      <c r="O242">
        <v>1.92</v>
      </c>
      <c r="P242">
        <v>2.35</v>
      </c>
    </row>
    <row r="243" spans="1:20" x14ac:dyDescent="0.2">
      <c r="A243" t="b">
        <v>1</v>
      </c>
      <c r="B243" t="s">
        <v>489</v>
      </c>
      <c r="C243" t="s">
        <v>490</v>
      </c>
      <c r="D243">
        <v>28.61</v>
      </c>
      <c r="F243">
        <v>0</v>
      </c>
      <c r="J243" t="b">
        <v>1</v>
      </c>
      <c r="K243" t="s">
        <v>457</v>
      </c>
      <c r="L243" t="s">
        <v>458</v>
      </c>
      <c r="M243">
        <v>78.41</v>
      </c>
      <c r="N243">
        <v>4.5199999999999996</v>
      </c>
      <c r="O243">
        <v>1.92</v>
      </c>
      <c r="P243">
        <v>2.35</v>
      </c>
    </row>
    <row r="244" spans="1:20" x14ac:dyDescent="0.2">
      <c r="A244" t="b">
        <v>1</v>
      </c>
      <c r="B244" t="s">
        <v>491</v>
      </c>
      <c r="C244" t="s">
        <v>492</v>
      </c>
      <c r="D244">
        <v>28.64</v>
      </c>
      <c r="F244">
        <v>0</v>
      </c>
      <c r="J244" t="b">
        <v>1</v>
      </c>
      <c r="K244" t="s">
        <v>459</v>
      </c>
      <c r="L244" t="s">
        <v>460</v>
      </c>
      <c r="M244">
        <v>78.31</v>
      </c>
      <c r="N244">
        <v>4.5999999999999996</v>
      </c>
      <c r="O244">
        <v>1.92</v>
      </c>
      <c r="P244">
        <v>2.4</v>
      </c>
    </row>
    <row r="245" spans="1:20" x14ac:dyDescent="0.2">
      <c r="A245" t="b">
        <v>1</v>
      </c>
      <c r="B245" t="s">
        <v>493</v>
      </c>
      <c r="C245" t="s">
        <v>494</v>
      </c>
      <c r="D245">
        <v>27.92</v>
      </c>
      <c r="F245">
        <v>0</v>
      </c>
      <c r="J245" t="b">
        <v>1</v>
      </c>
      <c r="K245" t="s">
        <v>461</v>
      </c>
      <c r="L245" t="s">
        <v>462</v>
      </c>
      <c r="M245">
        <v>78.37</v>
      </c>
      <c r="N245">
        <v>4.83</v>
      </c>
      <c r="O245">
        <v>1.92</v>
      </c>
      <c r="P245">
        <v>2.52</v>
      </c>
    </row>
    <row r="246" spans="1:20" x14ac:dyDescent="0.2">
      <c r="A246" t="b">
        <v>1</v>
      </c>
      <c r="B246" t="s">
        <v>495</v>
      </c>
      <c r="C246" t="s">
        <v>496</v>
      </c>
      <c r="D246">
        <v>26.68</v>
      </c>
      <c r="F246">
        <v>0</v>
      </c>
      <c r="J246" t="b">
        <v>1</v>
      </c>
      <c r="K246" t="s">
        <v>463</v>
      </c>
      <c r="L246" t="s">
        <v>464</v>
      </c>
      <c r="M246">
        <v>78.34</v>
      </c>
      <c r="N246">
        <v>4.3899999999999997</v>
      </c>
      <c r="O246">
        <v>1.9</v>
      </c>
      <c r="P246">
        <v>2.31</v>
      </c>
    </row>
    <row r="247" spans="1:20" x14ac:dyDescent="0.2">
      <c r="A247" t="b">
        <v>1</v>
      </c>
      <c r="B247" t="s">
        <v>497</v>
      </c>
      <c r="C247" t="s">
        <v>498</v>
      </c>
      <c r="D247">
        <v>28.62</v>
      </c>
      <c r="F247">
        <v>0</v>
      </c>
      <c r="J247" t="b">
        <v>1</v>
      </c>
      <c r="K247" t="s">
        <v>465</v>
      </c>
      <c r="L247" t="s">
        <v>466</v>
      </c>
      <c r="M247">
        <v>71.91</v>
      </c>
      <c r="N247">
        <v>4.67</v>
      </c>
      <c r="O247">
        <v>8.56</v>
      </c>
      <c r="P247">
        <v>0.55000000000000004</v>
      </c>
      <c r="Q247">
        <v>78.16</v>
      </c>
      <c r="R247">
        <v>3.18</v>
      </c>
      <c r="S247">
        <v>1.78</v>
      </c>
      <c r="T247">
        <v>1.78</v>
      </c>
    </row>
    <row r="248" spans="1:20" x14ac:dyDescent="0.2">
      <c r="A248" t="b">
        <v>1</v>
      </c>
      <c r="B248" t="s">
        <v>499</v>
      </c>
      <c r="C248" t="s">
        <v>500</v>
      </c>
      <c r="D248">
        <v>35.979999999999997</v>
      </c>
      <c r="F248">
        <v>0</v>
      </c>
      <c r="J248" t="b">
        <v>1</v>
      </c>
      <c r="K248" t="s">
        <v>467</v>
      </c>
      <c r="L248" t="s">
        <v>468</v>
      </c>
      <c r="M248">
        <v>72.08</v>
      </c>
      <c r="N248">
        <v>3.86</v>
      </c>
      <c r="O248">
        <v>3.66</v>
      </c>
      <c r="P248">
        <v>1.05</v>
      </c>
    </row>
    <row r="249" spans="1:20" x14ac:dyDescent="0.2">
      <c r="A249" t="b">
        <v>1</v>
      </c>
      <c r="B249" t="s">
        <v>501</v>
      </c>
      <c r="C249" t="s">
        <v>502</v>
      </c>
      <c r="D249">
        <v>36.369999999999997</v>
      </c>
      <c r="F249">
        <v>0</v>
      </c>
      <c r="J249" t="b">
        <v>1</v>
      </c>
      <c r="K249" t="s">
        <v>469</v>
      </c>
      <c r="L249" t="s">
        <v>470</v>
      </c>
      <c r="M249">
        <v>72.150000000000006</v>
      </c>
      <c r="N249">
        <v>4.03</v>
      </c>
      <c r="O249">
        <v>3.62</v>
      </c>
      <c r="P249">
        <v>1.1100000000000001</v>
      </c>
    </row>
    <row r="250" spans="1:20" x14ac:dyDescent="0.2">
      <c r="A250" t="b">
        <v>1</v>
      </c>
      <c r="B250" t="s">
        <v>503</v>
      </c>
      <c r="C250" t="s">
        <v>504</v>
      </c>
      <c r="D250">
        <v>28.85</v>
      </c>
      <c r="F250">
        <v>0</v>
      </c>
      <c r="J250" t="b">
        <v>1</v>
      </c>
      <c r="K250" t="s">
        <v>471</v>
      </c>
      <c r="L250" t="s">
        <v>472</v>
      </c>
      <c r="M250">
        <v>78.41</v>
      </c>
      <c r="N250">
        <v>3.92</v>
      </c>
      <c r="O250">
        <v>1.89</v>
      </c>
      <c r="P250">
        <v>2.08</v>
      </c>
    </row>
    <row r="251" spans="1:20" x14ac:dyDescent="0.2">
      <c r="A251" t="b">
        <v>1</v>
      </c>
      <c r="B251" t="s">
        <v>505</v>
      </c>
      <c r="C251" t="s">
        <v>506</v>
      </c>
      <c r="D251">
        <v>28.29</v>
      </c>
      <c r="F251">
        <v>0</v>
      </c>
      <c r="J251" t="b">
        <v>1</v>
      </c>
      <c r="K251" t="s">
        <v>473</v>
      </c>
      <c r="L251" t="s">
        <v>474</v>
      </c>
      <c r="M251">
        <v>78.47</v>
      </c>
      <c r="N251">
        <v>4.1399999999999997</v>
      </c>
      <c r="O251">
        <v>1.87</v>
      </c>
      <c r="P251">
        <v>2.21</v>
      </c>
    </row>
    <row r="252" spans="1:20" x14ac:dyDescent="0.2">
      <c r="A252" t="b">
        <v>1</v>
      </c>
      <c r="B252" t="s">
        <v>507</v>
      </c>
      <c r="C252" t="s">
        <v>508</v>
      </c>
      <c r="D252">
        <v>28.47</v>
      </c>
      <c r="F252">
        <v>0</v>
      </c>
      <c r="J252" t="b">
        <v>1</v>
      </c>
      <c r="K252" t="s">
        <v>475</v>
      </c>
      <c r="L252" t="s">
        <v>476</v>
      </c>
      <c r="M252">
        <v>78.540000000000006</v>
      </c>
      <c r="N252">
        <v>4.1500000000000004</v>
      </c>
      <c r="O252">
        <v>1.84</v>
      </c>
      <c r="P252">
        <v>2.25</v>
      </c>
    </row>
    <row r="253" spans="1:20" x14ac:dyDescent="0.2">
      <c r="A253" t="b">
        <v>1</v>
      </c>
      <c r="B253" t="s">
        <v>509</v>
      </c>
      <c r="C253" t="s">
        <v>510</v>
      </c>
      <c r="D253">
        <v>27.98</v>
      </c>
      <c r="F253">
        <v>0</v>
      </c>
      <c r="J253" t="b">
        <v>1</v>
      </c>
      <c r="K253" t="s">
        <v>477</v>
      </c>
      <c r="L253" t="s">
        <v>478</v>
      </c>
      <c r="M253">
        <v>78.569999999999993</v>
      </c>
      <c r="N253">
        <v>4.7699999999999996</v>
      </c>
      <c r="O253">
        <v>1.89</v>
      </c>
      <c r="P253">
        <v>2.5299999999999998</v>
      </c>
    </row>
    <row r="254" spans="1:20" x14ac:dyDescent="0.2">
      <c r="A254" t="b">
        <v>1</v>
      </c>
      <c r="B254" t="s">
        <v>511</v>
      </c>
      <c r="C254" t="s">
        <v>512</v>
      </c>
      <c r="D254">
        <v>29.12</v>
      </c>
      <c r="F254">
        <v>0</v>
      </c>
      <c r="J254" t="b">
        <v>1</v>
      </c>
      <c r="K254" t="s">
        <v>479</v>
      </c>
      <c r="L254" t="s">
        <v>480</v>
      </c>
      <c r="M254">
        <v>78.59</v>
      </c>
      <c r="N254">
        <v>4.58</v>
      </c>
      <c r="O254">
        <v>1.86</v>
      </c>
      <c r="P254">
        <v>2.46</v>
      </c>
    </row>
    <row r="255" spans="1:20" x14ac:dyDescent="0.2">
      <c r="A255" t="b">
        <v>1</v>
      </c>
      <c r="B255" t="s">
        <v>513</v>
      </c>
      <c r="C255" t="s">
        <v>514</v>
      </c>
      <c r="D255">
        <v>28.57</v>
      </c>
      <c r="F255">
        <v>0</v>
      </c>
      <c r="J255" t="b">
        <v>1</v>
      </c>
      <c r="K255" t="s">
        <v>481</v>
      </c>
      <c r="L255" t="s">
        <v>482</v>
      </c>
      <c r="M255">
        <v>78.38</v>
      </c>
      <c r="N255">
        <v>4.79</v>
      </c>
      <c r="O255">
        <v>2.0299999999999998</v>
      </c>
      <c r="P255">
        <v>2.36</v>
      </c>
    </row>
    <row r="256" spans="1:20" x14ac:dyDescent="0.2">
      <c r="A256" t="b">
        <v>1</v>
      </c>
      <c r="B256" t="s">
        <v>515</v>
      </c>
      <c r="C256" t="s">
        <v>516</v>
      </c>
      <c r="D256">
        <v>36.64</v>
      </c>
      <c r="F256">
        <v>0</v>
      </c>
      <c r="J256" t="b">
        <v>1</v>
      </c>
      <c r="K256" t="s">
        <v>483</v>
      </c>
      <c r="L256" t="s">
        <v>484</v>
      </c>
      <c r="M256">
        <v>78.33</v>
      </c>
      <c r="N256">
        <v>4.54</v>
      </c>
      <c r="O256">
        <v>2.04</v>
      </c>
      <c r="P256">
        <v>2.23</v>
      </c>
    </row>
    <row r="257" spans="1:20" x14ac:dyDescent="0.2">
      <c r="A257" t="b">
        <v>1</v>
      </c>
      <c r="B257" t="s">
        <v>517</v>
      </c>
      <c r="C257" t="s">
        <v>518</v>
      </c>
      <c r="D257">
        <v>32.93</v>
      </c>
      <c r="F257">
        <v>0</v>
      </c>
      <c r="J257" t="b">
        <v>1</v>
      </c>
      <c r="K257" t="s">
        <v>485</v>
      </c>
      <c r="L257" t="s">
        <v>486</v>
      </c>
      <c r="M257">
        <v>78.36</v>
      </c>
      <c r="N257">
        <v>4.34</v>
      </c>
      <c r="O257">
        <v>2.0299999999999998</v>
      </c>
      <c r="P257">
        <v>2.14</v>
      </c>
    </row>
    <row r="258" spans="1:20" x14ac:dyDescent="0.2">
      <c r="A258" t="b">
        <v>1</v>
      </c>
      <c r="B258" t="s">
        <v>519</v>
      </c>
      <c r="C258" t="s">
        <v>520</v>
      </c>
      <c r="D258">
        <v>29.61</v>
      </c>
      <c r="F258">
        <v>0</v>
      </c>
      <c r="J258" t="b">
        <v>1</v>
      </c>
      <c r="K258" t="s">
        <v>487</v>
      </c>
      <c r="L258" t="s">
        <v>488</v>
      </c>
      <c r="M258">
        <v>78.69</v>
      </c>
      <c r="N258">
        <v>4.07</v>
      </c>
      <c r="O258">
        <v>1.91</v>
      </c>
      <c r="P258">
        <v>2.13</v>
      </c>
    </row>
    <row r="259" spans="1:20" x14ac:dyDescent="0.2">
      <c r="A259" t="b">
        <v>1</v>
      </c>
      <c r="B259" t="s">
        <v>521</v>
      </c>
      <c r="C259" t="s">
        <v>522</v>
      </c>
      <c r="D259">
        <v>29.61</v>
      </c>
      <c r="F259">
        <v>0</v>
      </c>
      <c r="J259" t="b">
        <v>1</v>
      </c>
      <c r="K259" t="s">
        <v>489</v>
      </c>
      <c r="L259" t="s">
        <v>490</v>
      </c>
      <c r="M259">
        <v>78.61</v>
      </c>
      <c r="N259">
        <v>4.3899999999999997</v>
      </c>
      <c r="O259">
        <v>1.91</v>
      </c>
      <c r="P259">
        <v>2.2999999999999998</v>
      </c>
    </row>
    <row r="260" spans="1:20" x14ac:dyDescent="0.2">
      <c r="A260" t="b">
        <v>1</v>
      </c>
      <c r="B260" t="s">
        <v>523</v>
      </c>
      <c r="C260" t="s">
        <v>524</v>
      </c>
      <c r="D260">
        <v>29.97</v>
      </c>
      <c r="F260">
        <v>0</v>
      </c>
      <c r="J260" t="b">
        <v>1</v>
      </c>
      <c r="K260" t="s">
        <v>491</v>
      </c>
      <c r="L260" t="s">
        <v>492</v>
      </c>
      <c r="M260">
        <v>78.56</v>
      </c>
      <c r="N260">
        <v>4.17</v>
      </c>
      <c r="O260">
        <v>1.91</v>
      </c>
      <c r="P260">
        <v>2.19</v>
      </c>
    </row>
    <row r="261" spans="1:20" x14ac:dyDescent="0.2">
      <c r="A261" t="b">
        <v>1</v>
      </c>
      <c r="B261" t="s">
        <v>525</v>
      </c>
      <c r="C261" t="s">
        <v>526</v>
      </c>
      <c r="D261">
        <v>27.9</v>
      </c>
      <c r="F261">
        <v>0</v>
      </c>
      <c r="J261" t="b">
        <v>1</v>
      </c>
      <c r="K261" t="s">
        <v>493</v>
      </c>
      <c r="L261" t="s">
        <v>494</v>
      </c>
      <c r="M261">
        <v>78.55</v>
      </c>
      <c r="N261">
        <v>4.18</v>
      </c>
      <c r="O261">
        <v>1.87</v>
      </c>
      <c r="P261">
        <v>2.2400000000000002</v>
      </c>
    </row>
    <row r="262" spans="1:20" x14ac:dyDescent="0.2">
      <c r="A262" t="b">
        <v>1</v>
      </c>
      <c r="B262" t="s">
        <v>527</v>
      </c>
      <c r="C262" t="s">
        <v>528</v>
      </c>
      <c r="D262">
        <v>29.29</v>
      </c>
      <c r="F262">
        <v>0</v>
      </c>
      <c r="J262" t="b">
        <v>1</v>
      </c>
      <c r="K262" t="s">
        <v>495</v>
      </c>
      <c r="L262" t="s">
        <v>496</v>
      </c>
      <c r="M262">
        <v>72.260000000000005</v>
      </c>
      <c r="N262">
        <v>3.32</v>
      </c>
      <c r="O262">
        <v>7.82</v>
      </c>
      <c r="P262">
        <v>0.43</v>
      </c>
      <c r="Q262">
        <v>78.42</v>
      </c>
      <c r="R262">
        <v>3.68</v>
      </c>
      <c r="S262">
        <v>1.94</v>
      </c>
      <c r="T262">
        <v>1.9</v>
      </c>
    </row>
    <row r="263" spans="1:20" x14ac:dyDescent="0.2">
      <c r="A263" t="b">
        <v>1</v>
      </c>
      <c r="B263" t="s">
        <v>529</v>
      </c>
      <c r="C263" t="s">
        <v>530</v>
      </c>
      <c r="D263">
        <v>29.11</v>
      </c>
      <c r="F263">
        <v>0</v>
      </c>
      <c r="J263" t="b">
        <v>1</v>
      </c>
      <c r="K263" t="s">
        <v>497</v>
      </c>
      <c r="L263" t="s">
        <v>498</v>
      </c>
      <c r="M263">
        <v>78.47</v>
      </c>
      <c r="N263">
        <v>4.33</v>
      </c>
      <c r="O263">
        <v>1.9</v>
      </c>
      <c r="P263">
        <v>2.2799999999999998</v>
      </c>
    </row>
    <row r="264" spans="1:20" x14ac:dyDescent="0.2">
      <c r="A264" t="b">
        <v>1</v>
      </c>
      <c r="B264" t="s">
        <v>531</v>
      </c>
      <c r="C264" t="s">
        <v>532</v>
      </c>
      <c r="D264">
        <v>30.2</v>
      </c>
      <c r="F264">
        <v>0</v>
      </c>
      <c r="J264" t="b">
        <v>1</v>
      </c>
      <c r="K264" t="s">
        <v>499</v>
      </c>
      <c r="L264" t="s">
        <v>500</v>
      </c>
      <c r="M264">
        <v>78.900000000000006</v>
      </c>
      <c r="N264">
        <v>2.88</v>
      </c>
      <c r="O264">
        <v>2.36</v>
      </c>
      <c r="P264">
        <v>1.22</v>
      </c>
    </row>
    <row r="265" spans="1:20" x14ac:dyDescent="0.2">
      <c r="A265" t="b">
        <v>1</v>
      </c>
      <c r="B265" t="s">
        <v>533</v>
      </c>
      <c r="C265" t="s">
        <v>534</v>
      </c>
      <c r="D265">
        <v>29.71</v>
      </c>
      <c r="F265">
        <v>0</v>
      </c>
      <c r="J265" t="b">
        <v>1</v>
      </c>
      <c r="K265" t="s">
        <v>501</v>
      </c>
      <c r="L265" t="s">
        <v>502</v>
      </c>
      <c r="M265">
        <v>78.88</v>
      </c>
      <c r="N265">
        <v>2.82</v>
      </c>
      <c r="O265">
        <v>2.31</v>
      </c>
      <c r="P265">
        <v>1.22</v>
      </c>
    </row>
    <row r="266" spans="1:20" x14ac:dyDescent="0.2">
      <c r="A266" t="b">
        <v>1</v>
      </c>
      <c r="B266" t="s">
        <v>535</v>
      </c>
      <c r="C266" t="s">
        <v>536</v>
      </c>
      <c r="D266">
        <v>29.29</v>
      </c>
      <c r="F266">
        <v>0</v>
      </c>
      <c r="J266" t="b">
        <v>1</v>
      </c>
      <c r="K266" t="s">
        <v>503</v>
      </c>
      <c r="L266" t="s">
        <v>504</v>
      </c>
      <c r="M266">
        <v>78.56</v>
      </c>
      <c r="N266">
        <v>4.42</v>
      </c>
      <c r="O266">
        <v>1.98</v>
      </c>
      <c r="P266">
        <v>2.23</v>
      </c>
    </row>
    <row r="267" spans="1:20" x14ac:dyDescent="0.2">
      <c r="A267" t="b">
        <v>1</v>
      </c>
      <c r="B267" t="s">
        <v>537</v>
      </c>
      <c r="C267" t="s">
        <v>538</v>
      </c>
      <c r="D267">
        <v>29.8</v>
      </c>
      <c r="F267">
        <v>0</v>
      </c>
      <c r="J267" t="b">
        <v>1</v>
      </c>
      <c r="K267" t="s">
        <v>505</v>
      </c>
      <c r="L267" t="s">
        <v>506</v>
      </c>
      <c r="M267">
        <v>78.5</v>
      </c>
      <c r="N267">
        <v>4.5199999999999996</v>
      </c>
      <c r="O267">
        <v>2.0099999999999998</v>
      </c>
      <c r="P267">
        <v>2.25</v>
      </c>
    </row>
    <row r="268" spans="1:20" x14ac:dyDescent="0.2">
      <c r="A268" t="b">
        <v>1</v>
      </c>
      <c r="B268" t="s">
        <v>539</v>
      </c>
      <c r="C268" t="s">
        <v>540</v>
      </c>
      <c r="D268">
        <v>28.15</v>
      </c>
      <c r="F268">
        <v>0</v>
      </c>
      <c r="J268" t="b">
        <v>1</v>
      </c>
      <c r="K268" t="s">
        <v>507</v>
      </c>
      <c r="L268" t="s">
        <v>508</v>
      </c>
      <c r="M268">
        <v>78.44</v>
      </c>
      <c r="N268">
        <v>4.57</v>
      </c>
      <c r="O268">
        <v>2</v>
      </c>
      <c r="P268">
        <v>2.2799999999999998</v>
      </c>
    </row>
    <row r="269" spans="1:20" x14ac:dyDescent="0.2">
      <c r="A269" t="b">
        <v>1</v>
      </c>
      <c r="B269" t="s">
        <v>541</v>
      </c>
      <c r="C269" t="s">
        <v>542</v>
      </c>
      <c r="D269">
        <v>28.25</v>
      </c>
      <c r="F269">
        <v>0</v>
      </c>
      <c r="J269" t="b">
        <v>1</v>
      </c>
      <c r="K269" t="s">
        <v>509</v>
      </c>
      <c r="L269" t="s">
        <v>510</v>
      </c>
      <c r="M269">
        <v>78.38</v>
      </c>
      <c r="N269">
        <v>4.55</v>
      </c>
      <c r="O269">
        <v>1.97</v>
      </c>
      <c r="P269">
        <v>2.31</v>
      </c>
    </row>
    <row r="270" spans="1:20" x14ac:dyDescent="0.2">
      <c r="A270" t="b">
        <v>1</v>
      </c>
      <c r="B270" t="s">
        <v>543</v>
      </c>
      <c r="C270" t="s">
        <v>544</v>
      </c>
      <c r="D270">
        <v>28.77</v>
      </c>
      <c r="F270">
        <v>0</v>
      </c>
      <c r="J270" t="b">
        <v>1</v>
      </c>
      <c r="K270" t="s">
        <v>511</v>
      </c>
      <c r="L270" t="s">
        <v>512</v>
      </c>
      <c r="M270">
        <v>78.459999999999994</v>
      </c>
      <c r="N270">
        <v>4.28</v>
      </c>
      <c r="O270">
        <v>1.94</v>
      </c>
      <c r="P270">
        <v>2.21</v>
      </c>
    </row>
    <row r="271" spans="1:20" x14ac:dyDescent="0.2">
      <c r="A271" t="b">
        <v>1</v>
      </c>
      <c r="B271" t="s">
        <v>545</v>
      </c>
      <c r="C271" t="s">
        <v>546</v>
      </c>
      <c r="D271">
        <v>28.65</v>
      </c>
      <c r="F271">
        <v>0</v>
      </c>
      <c r="J271" t="b">
        <v>1</v>
      </c>
      <c r="K271" t="s">
        <v>513</v>
      </c>
      <c r="L271" t="s">
        <v>514</v>
      </c>
      <c r="M271">
        <v>78.459999999999994</v>
      </c>
      <c r="N271">
        <v>4.41</v>
      </c>
      <c r="O271">
        <v>2</v>
      </c>
      <c r="P271">
        <v>2.21</v>
      </c>
    </row>
    <row r="272" spans="1:20" x14ac:dyDescent="0.2">
      <c r="A272" t="b">
        <v>1</v>
      </c>
      <c r="B272" t="s">
        <v>547</v>
      </c>
      <c r="C272" t="s">
        <v>548</v>
      </c>
      <c r="D272">
        <v>27.97</v>
      </c>
      <c r="F272">
        <v>0</v>
      </c>
      <c r="J272" t="b">
        <v>1</v>
      </c>
      <c r="K272" t="s">
        <v>515</v>
      </c>
      <c r="L272" t="s">
        <v>516</v>
      </c>
      <c r="M272">
        <v>72.040000000000006</v>
      </c>
      <c r="N272">
        <v>3.93</v>
      </c>
      <c r="O272">
        <v>3.64</v>
      </c>
      <c r="P272">
        <v>1.08</v>
      </c>
    </row>
    <row r="273" spans="1:20" x14ac:dyDescent="0.2">
      <c r="A273" t="b">
        <v>1</v>
      </c>
      <c r="B273" t="s">
        <v>549</v>
      </c>
      <c r="C273" t="s">
        <v>550</v>
      </c>
      <c r="D273">
        <v>28.28</v>
      </c>
      <c r="F273">
        <v>0</v>
      </c>
      <c r="J273" t="b">
        <v>1</v>
      </c>
      <c r="K273" t="s">
        <v>517</v>
      </c>
      <c r="L273" t="s">
        <v>518</v>
      </c>
      <c r="M273">
        <v>72.27</v>
      </c>
      <c r="N273">
        <v>4.91</v>
      </c>
      <c r="O273">
        <v>5.45</v>
      </c>
      <c r="P273">
        <v>0.9</v>
      </c>
    </row>
    <row r="274" spans="1:20" x14ac:dyDescent="0.2">
      <c r="A274" t="b">
        <v>1</v>
      </c>
      <c r="B274" t="s">
        <v>551</v>
      </c>
      <c r="C274" t="s">
        <v>552</v>
      </c>
      <c r="D274">
        <v>27.86</v>
      </c>
      <c r="F274">
        <v>0</v>
      </c>
      <c r="J274" t="b">
        <v>1</v>
      </c>
      <c r="K274" t="s">
        <v>519</v>
      </c>
      <c r="L274" t="s">
        <v>520</v>
      </c>
      <c r="M274">
        <v>78.45</v>
      </c>
      <c r="N274">
        <v>3.91</v>
      </c>
      <c r="O274">
        <v>1.88</v>
      </c>
      <c r="P274">
        <v>2.0699999999999998</v>
      </c>
    </row>
    <row r="275" spans="1:20" x14ac:dyDescent="0.2">
      <c r="A275" t="b">
        <v>1</v>
      </c>
      <c r="B275" t="s">
        <v>553</v>
      </c>
      <c r="C275" t="s">
        <v>554</v>
      </c>
      <c r="D275">
        <v>28.69</v>
      </c>
      <c r="F275">
        <v>0</v>
      </c>
      <c r="J275" t="b">
        <v>1</v>
      </c>
      <c r="K275" t="s">
        <v>521</v>
      </c>
      <c r="L275" t="s">
        <v>522</v>
      </c>
      <c r="M275">
        <v>72.069999999999993</v>
      </c>
      <c r="N275">
        <v>3.59</v>
      </c>
      <c r="O275">
        <v>8.44</v>
      </c>
      <c r="P275">
        <v>0.42</v>
      </c>
      <c r="Q275">
        <v>78.290000000000006</v>
      </c>
      <c r="R275">
        <v>3.53</v>
      </c>
      <c r="S275">
        <v>1.95</v>
      </c>
      <c r="T275">
        <v>1.81</v>
      </c>
    </row>
    <row r="276" spans="1:20" x14ac:dyDescent="0.2">
      <c r="A276" t="b">
        <v>1</v>
      </c>
      <c r="B276" t="s">
        <v>555</v>
      </c>
      <c r="C276" t="s">
        <v>556</v>
      </c>
      <c r="D276">
        <v>28.17</v>
      </c>
      <c r="F276">
        <v>0</v>
      </c>
      <c r="J276" t="b">
        <v>1</v>
      </c>
      <c r="K276" t="s">
        <v>523</v>
      </c>
      <c r="L276" t="s">
        <v>524</v>
      </c>
      <c r="M276">
        <v>78.540000000000006</v>
      </c>
      <c r="N276">
        <v>4.22</v>
      </c>
      <c r="O276">
        <v>1.88</v>
      </c>
      <c r="P276">
        <v>2.25</v>
      </c>
    </row>
    <row r="277" spans="1:20" x14ac:dyDescent="0.2">
      <c r="A277" t="b">
        <v>1</v>
      </c>
      <c r="B277" t="s">
        <v>557</v>
      </c>
      <c r="C277" t="s">
        <v>558</v>
      </c>
      <c r="D277">
        <v>29.09</v>
      </c>
      <c r="F277">
        <v>0</v>
      </c>
      <c r="J277" t="b">
        <v>1</v>
      </c>
      <c r="K277" t="s">
        <v>525</v>
      </c>
      <c r="L277" t="s">
        <v>526</v>
      </c>
      <c r="M277">
        <v>78.599999999999994</v>
      </c>
      <c r="N277">
        <v>4.87</v>
      </c>
      <c r="O277">
        <v>1.88</v>
      </c>
      <c r="P277">
        <v>2.58</v>
      </c>
    </row>
    <row r="278" spans="1:20" x14ac:dyDescent="0.2">
      <c r="A278" t="b">
        <v>1</v>
      </c>
      <c r="B278" t="s">
        <v>559</v>
      </c>
      <c r="C278" t="s">
        <v>560</v>
      </c>
      <c r="D278">
        <v>28.53</v>
      </c>
      <c r="F278">
        <v>0</v>
      </c>
      <c r="J278" t="b">
        <v>1</v>
      </c>
      <c r="K278" t="s">
        <v>527</v>
      </c>
      <c r="L278" t="s">
        <v>528</v>
      </c>
      <c r="M278">
        <v>78.56</v>
      </c>
      <c r="N278">
        <v>4.16</v>
      </c>
      <c r="O278">
        <v>1.83</v>
      </c>
      <c r="P278">
        <v>2.27</v>
      </c>
    </row>
    <row r="279" spans="1:20" x14ac:dyDescent="0.2">
      <c r="A279" t="b">
        <v>1</v>
      </c>
      <c r="B279" t="s">
        <v>561</v>
      </c>
      <c r="C279" t="s">
        <v>562</v>
      </c>
      <c r="D279">
        <v>28.98</v>
      </c>
      <c r="F279">
        <v>0</v>
      </c>
      <c r="J279" t="b">
        <v>1</v>
      </c>
      <c r="K279" t="s">
        <v>529</v>
      </c>
      <c r="L279" t="s">
        <v>530</v>
      </c>
      <c r="M279">
        <v>78.510000000000005</v>
      </c>
      <c r="N279">
        <v>4.53</v>
      </c>
      <c r="O279">
        <v>1.91</v>
      </c>
      <c r="P279">
        <v>2.37</v>
      </c>
    </row>
    <row r="280" spans="1:20" x14ac:dyDescent="0.2">
      <c r="A280" t="b">
        <v>1</v>
      </c>
      <c r="B280" t="s">
        <v>563</v>
      </c>
      <c r="C280" t="s">
        <v>564</v>
      </c>
      <c r="D280">
        <v>27.65</v>
      </c>
      <c r="F280">
        <v>0</v>
      </c>
      <c r="J280" t="b">
        <v>1</v>
      </c>
      <c r="K280" t="s">
        <v>531</v>
      </c>
      <c r="L280" t="s">
        <v>532</v>
      </c>
      <c r="M280">
        <v>78.52</v>
      </c>
      <c r="N280">
        <v>4.12</v>
      </c>
      <c r="O280">
        <v>1.9</v>
      </c>
      <c r="P280">
        <v>2.17</v>
      </c>
    </row>
    <row r="281" spans="1:20" x14ac:dyDescent="0.2">
      <c r="A281" t="b">
        <v>1</v>
      </c>
      <c r="B281" t="s">
        <v>565</v>
      </c>
      <c r="C281" t="s">
        <v>566</v>
      </c>
      <c r="D281">
        <v>28.23</v>
      </c>
      <c r="F281">
        <v>0</v>
      </c>
      <c r="J281" t="b">
        <v>1</v>
      </c>
      <c r="K281" t="s">
        <v>533</v>
      </c>
      <c r="L281" t="s">
        <v>534</v>
      </c>
      <c r="M281">
        <v>78.55</v>
      </c>
      <c r="N281">
        <v>4.53</v>
      </c>
      <c r="O281">
        <v>1.91</v>
      </c>
      <c r="P281">
        <v>2.38</v>
      </c>
    </row>
    <row r="282" spans="1:20" x14ac:dyDescent="0.2">
      <c r="A282" t="b">
        <v>1</v>
      </c>
      <c r="B282" t="s">
        <v>567</v>
      </c>
      <c r="C282" t="s">
        <v>568</v>
      </c>
      <c r="D282">
        <v>28.41</v>
      </c>
      <c r="F282">
        <v>0</v>
      </c>
      <c r="J282" t="b">
        <v>1</v>
      </c>
      <c r="K282" t="s">
        <v>535</v>
      </c>
      <c r="L282" t="s">
        <v>536</v>
      </c>
      <c r="M282">
        <v>78.77</v>
      </c>
      <c r="N282">
        <v>3.42</v>
      </c>
      <c r="O282">
        <v>1.98</v>
      </c>
      <c r="P282">
        <v>1.72</v>
      </c>
    </row>
    <row r="283" spans="1:20" x14ac:dyDescent="0.2">
      <c r="A283" t="b">
        <v>1</v>
      </c>
      <c r="B283" t="s">
        <v>569</v>
      </c>
      <c r="C283" t="s">
        <v>570</v>
      </c>
      <c r="D283">
        <v>28.09</v>
      </c>
      <c r="F283">
        <v>0</v>
      </c>
      <c r="J283" t="b">
        <v>1</v>
      </c>
      <c r="K283" t="s">
        <v>537</v>
      </c>
      <c r="L283" t="s">
        <v>538</v>
      </c>
      <c r="M283">
        <v>78.849999999999994</v>
      </c>
      <c r="N283">
        <v>3.63</v>
      </c>
      <c r="O283">
        <v>1.85</v>
      </c>
      <c r="P283">
        <v>1.96</v>
      </c>
    </row>
    <row r="284" spans="1:20" x14ac:dyDescent="0.2">
      <c r="A284" t="b">
        <v>1</v>
      </c>
      <c r="B284" t="s">
        <v>571</v>
      </c>
      <c r="C284" t="s">
        <v>572</v>
      </c>
      <c r="D284">
        <v>27.78</v>
      </c>
      <c r="F284">
        <v>0</v>
      </c>
      <c r="J284" t="b">
        <v>1</v>
      </c>
      <c r="K284" t="s">
        <v>539</v>
      </c>
      <c r="L284" t="s">
        <v>540</v>
      </c>
      <c r="M284">
        <v>78.900000000000006</v>
      </c>
      <c r="N284">
        <v>3.7</v>
      </c>
      <c r="O284">
        <v>1.82</v>
      </c>
      <c r="P284">
        <v>2.0299999999999998</v>
      </c>
    </row>
    <row r="285" spans="1:20" x14ac:dyDescent="0.2">
      <c r="A285" t="b">
        <v>1</v>
      </c>
      <c r="B285" t="s">
        <v>573</v>
      </c>
      <c r="C285" t="s">
        <v>574</v>
      </c>
      <c r="D285">
        <v>27.9</v>
      </c>
      <c r="F285">
        <v>0</v>
      </c>
      <c r="J285" t="b">
        <v>1</v>
      </c>
      <c r="K285" t="s">
        <v>541</v>
      </c>
      <c r="L285" t="s">
        <v>542</v>
      </c>
      <c r="M285">
        <v>72.52</v>
      </c>
      <c r="N285">
        <v>4.1100000000000003</v>
      </c>
      <c r="O285">
        <v>7.86</v>
      </c>
      <c r="P285">
        <v>0.52</v>
      </c>
      <c r="Q285">
        <v>78.59</v>
      </c>
      <c r="R285">
        <v>2.72</v>
      </c>
      <c r="S285">
        <v>1.79</v>
      </c>
      <c r="T285">
        <v>1.52</v>
      </c>
    </row>
    <row r="286" spans="1:20" x14ac:dyDescent="0.2">
      <c r="A286" t="b">
        <v>1</v>
      </c>
      <c r="B286" t="s">
        <v>575</v>
      </c>
      <c r="C286" t="s">
        <v>576</v>
      </c>
      <c r="D286">
        <v>28.53</v>
      </c>
      <c r="F286">
        <v>0</v>
      </c>
      <c r="J286" t="b">
        <v>1</v>
      </c>
      <c r="K286" t="s">
        <v>543</v>
      </c>
      <c r="L286" t="s">
        <v>544</v>
      </c>
      <c r="M286">
        <v>78.59</v>
      </c>
      <c r="N286">
        <v>4.04</v>
      </c>
      <c r="O286">
        <v>1.88</v>
      </c>
      <c r="P286">
        <v>2.14</v>
      </c>
    </row>
    <row r="287" spans="1:20" x14ac:dyDescent="0.2">
      <c r="A287" t="b">
        <v>1</v>
      </c>
      <c r="B287" t="s">
        <v>577</v>
      </c>
      <c r="C287" t="s">
        <v>578</v>
      </c>
      <c r="D287">
        <v>28.72</v>
      </c>
      <c r="F287">
        <v>0</v>
      </c>
      <c r="J287" t="b">
        <v>1</v>
      </c>
      <c r="K287" t="s">
        <v>545</v>
      </c>
      <c r="L287" t="s">
        <v>546</v>
      </c>
      <c r="M287">
        <v>78.52</v>
      </c>
      <c r="N287">
        <v>4.21</v>
      </c>
      <c r="O287">
        <v>1.9</v>
      </c>
      <c r="P287">
        <v>2.21</v>
      </c>
    </row>
    <row r="288" spans="1:20" x14ac:dyDescent="0.2">
      <c r="A288" t="b">
        <v>1</v>
      </c>
      <c r="B288" t="s">
        <v>579</v>
      </c>
      <c r="C288" t="s">
        <v>580</v>
      </c>
      <c r="D288">
        <v>28.93</v>
      </c>
      <c r="F288">
        <v>0</v>
      </c>
      <c r="J288" t="b">
        <v>1</v>
      </c>
      <c r="K288" t="s">
        <v>547</v>
      </c>
      <c r="L288" t="s">
        <v>548</v>
      </c>
      <c r="M288">
        <v>78.61</v>
      </c>
      <c r="N288">
        <v>3.9</v>
      </c>
      <c r="O288">
        <v>1.88</v>
      </c>
      <c r="P288">
        <v>2.08</v>
      </c>
    </row>
    <row r="289" spans="1:20" x14ac:dyDescent="0.2">
      <c r="A289" t="b">
        <v>1</v>
      </c>
      <c r="B289" t="s">
        <v>581</v>
      </c>
      <c r="C289" t="s">
        <v>582</v>
      </c>
      <c r="D289">
        <v>29.25</v>
      </c>
      <c r="F289">
        <v>0</v>
      </c>
      <c r="J289" t="b">
        <v>1</v>
      </c>
      <c r="K289" t="s">
        <v>549</v>
      </c>
      <c r="L289" t="s">
        <v>550</v>
      </c>
      <c r="M289">
        <v>78.59</v>
      </c>
      <c r="N289">
        <v>4.0599999999999996</v>
      </c>
      <c r="O289">
        <v>1.9</v>
      </c>
      <c r="P289">
        <v>2.14</v>
      </c>
    </row>
    <row r="290" spans="1:20" x14ac:dyDescent="0.2">
      <c r="A290" t="b">
        <v>1</v>
      </c>
      <c r="B290" t="s">
        <v>583</v>
      </c>
      <c r="C290" t="s">
        <v>584</v>
      </c>
      <c r="D290">
        <v>26.02</v>
      </c>
      <c r="F290">
        <v>0</v>
      </c>
      <c r="J290" t="b">
        <v>1</v>
      </c>
      <c r="K290" t="s">
        <v>551</v>
      </c>
      <c r="L290" t="s">
        <v>552</v>
      </c>
      <c r="M290">
        <v>72.14</v>
      </c>
      <c r="N290">
        <v>4.5</v>
      </c>
      <c r="O290">
        <v>8.48</v>
      </c>
      <c r="P290">
        <v>0.53</v>
      </c>
      <c r="Q290">
        <v>78.38</v>
      </c>
      <c r="R290">
        <v>2.94</v>
      </c>
      <c r="S290">
        <v>1.78</v>
      </c>
      <c r="T290">
        <v>1.66</v>
      </c>
    </row>
    <row r="291" spans="1:20" x14ac:dyDescent="0.2">
      <c r="A291" t="b">
        <v>1</v>
      </c>
      <c r="B291" t="s">
        <v>585</v>
      </c>
      <c r="C291" t="s">
        <v>586</v>
      </c>
      <c r="D291">
        <v>25.45</v>
      </c>
      <c r="F291">
        <v>0</v>
      </c>
      <c r="J291" t="b">
        <v>1</v>
      </c>
      <c r="K291" t="s">
        <v>553</v>
      </c>
      <c r="L291" t="s">
        <v>554</v>
      </c>
      <c r="M291">
        <v>78.44</v>
      </c>
      <c r="N291">
        <v>4.5</v>
      </c>
      <c r="O291">
        <v>1.93</v>
      </c>
      <c r="P291">
        <v>2.33</v>
      </c>
    </row>
    <row r="292" spans="1:20" x14ac:dyDescent="0.2">
      <c r="A292" t="b">
        <v>1</v>
      </c>
      <c r="B292" t="s">
        <v>587</v>
      </c>
      <c r="C292" t="s">
        <v>588</v>
      </c>
      <c r="D292">
        <v>24.74</v>
      </c>
      <c r="F292">
        <v>0</v>
      </c>
      <c r="J292" t="b">
        <v>1</v>
      </c>
      <c r="K292" t="s">
        <v>555</v>
      </c>
      <c r="L292" t="s">
        <v>556</v>
      </c>
      <c r="M292">
        <v>71.92</v>
      </c>
      <c r="N292">
        <v>4.66</v>
      </c>
      <c r="O292">
        <v>8.67</v>
      </c>
      <c r="P292">
        <v>0.54</v>
      </c>
      <c r="Q292">
        <v>78.25</v>
      </c>
      <c r="R292">
        <v>3.28</v>
      </c>
      <c r="S292">
        <v>1.8</v>
      </c>
      <c r="T292">
        <v>1.82</v>
      </c>
    </row>
    <row r="293" spans="1:20" x14ac:dyDescent="0.2">
      <c r="A293" t="b">
        <v>1</v>
      </c>
      <c r="B293" t="s">
        <v>589</v>
      </c>
      <c r="C293" t="s">
        <v>590</v>
      </c>
      <c r="D293">
        <v>24.36</v>
      </c>
      <c r="F293">
        <v>0</v>
      </c>
      <c r="J293" t="b">
        <v>1</v>
      </c>
      <c r="K293" t="s">
        <v>557</v>
      </c>
      <c r="L293" t="s">
        <v>558</v>
      </c>
      <c r="M293">
        <v>78.23</v>
      </c>
      <c r="N293">
        <v>4.2699999999999996</v>
      </c>
      <c r="O293">
        <v>2.0099999999999998</v>
      </c>
      <c r="P293">
        <v>2.12</v>
      </c>
    </row>
    <row r="294" spans="1:20" x14ac:dyDescent="0.2">
      <c r="A294" t="b">
        <v>1</v>
      </c>
      <c r="B294" t="s">
        <v>591</v>
      </c>
      <c r="C294" t="s">
        <v>592</v>
      </c>
      <c r="D294">
        <v>24.49</v>
      </c>
      <c r="F294">
        <v>0</v>
      </c>
      <c r="J294" t="b">
        <v>1</v>
      </c>
      <c r="K294" t="s">
        <v>559</v>
      </c>
      <c r="L294" t="s">
        <v>560</v>
      </c>
      <c r="M294">
        <v>78.41</v>
      </c>
      <c r="N294">
        <v>4.07</v>
      </c>
      <c r="O294">
        <v>1.89</v>
      </c>
      <c r="P294">
        <v>2.15</v>
      </c>
    </row>
    <row r="295" spans="1:20" x14ac:dyDescent="0.2">
      <c r="A295" t="b">
        <v>1</v>
      </c>
      <c r="B295" t="s">
        <v>593</v>
      </c>
      <c r="C295" t="s">
        <v>594</v>
      </c>
      <c r="D295">
        <v>24.31</v>
      </c>
      <c r="F295">
        <v>0</v>
      </c>
      <c r="J295" t="b">
        <v>1</v>
      </c>
      <c r="K295" t="s">
        <v>561</v>
      </c>
      <c r="L295" t="s">
        <v>562</v>
      </c>
      <c r="M295">
        <v>78.290000000000006</v>
      </c>
      <c r="N295">
        <v>4.16</v>
      </c>
      <c r="O295">
        <v>2.0499999999999998</v>
      </c>
      <c r="P295">
        <v>2.0299999999999998</v>
      </c>
    </row>
    <row r="296" spans="1:20" x14ac:dyDescent="0.2">
      <c r="A296" t="b">
        <v>1</v>
      </c>
      <c r="B296" t="s">
        <v>595</v>
      </c>
      <c r="C296" t="s">
        <v>596</v>
      </c>
      <c r="D296">
        <v>23.37</v>
      </c>
      <c r="F296">
        <v>0</v>
      </c>
      <c r="J296" t="b">
        <v>1</v>
      </c>
      <c r="K296" t="s">
        <v>563</v>
      </c>
      <c r="L296" t="s">
        <v>564</v>
      </c>
      <c r="M296">
        <v>72.08</v>
      </c>
      <c r="N296">
        <v>4.3099999999999996</v>
      </c>
      <c r="O296">
        <v>8.73</v>
      </c>
      <c r="P296">
        <v>0.49</v>
      </c>
      <c r="Q296">
        <v>78.319999999999993</v>
      </c>
      <c r="R296">
        <v>3.08</v>
      </c>
      <c r="S296">
        <v>1.82</v>
      </c>
      <c r="T296">
        <v>1.69</v>
      </c>
    </row>
    <row r="297" spans="1:20" x14ac:dyDescent="0.2">
      <c r="A297" t="b">
        <v>1</v>
      </c>
      <c r="B297" t="s">
        <v>597</v>
      </c>
      <c r="C297" t="s">
        <v>598</v>
      </c>
      <c r="D297">
        <v>23.65</v>
      </c>
      <c r="F297">
        <v>0</v>
      </c>
      <c r="J297" t="b">
        <v>1</v>
      </c>
      <c r="K297" t="s">
        <v>565</v>
      </c>
      <c r="L297" t="s">
        <v>566</v>
      </c>
      <c r="M297">
        <v>72.260000000000005</v>
      </c>
      <c r="N297">
        <v>4.71</v>
      </c>
      <c r="O297">
        <v>8.56</v>
      </c>
      <c r="P297">
        <v>0.55000000000000004</v>
      </c>
      <c r="Q297">
        <v>78.47</v>
      </c>
      <c r="R297">
        <v>2.84</v>
      </c>
      <c r="S297">
        <v>1.72</v>
      </c>
      <c r="T297">
        <v>1.65</v>
      </c>
    </row>
    <row r="298" spans="1:20" x14ac:dyDescent="0.2">
      <c r="A298" t="b">
        <v>1</v>
      </c>
      <c r="B298" t="s">
        <v>599</v>
      </c>
      <c r="C298" t="s">
        <v>600</v>
      </c>
      <c r="D298">
        <v>23.95</v>
      </c>
      <c r="F298">
        <v>0</v>
      </c>
      <c r="J298" t="b">
        <v>1</v>
      </c>
      <c r="K298" t="s">
        <v>567</v>
      </c>
      <c r="L298" t="s">
        <v>568</v>
      </c>
      <c r="M298">
        <v>78.62</v>
      </c>
      <c r="N298">
        <v>4.03</v>
      </c>
      <c r="O298">
        <v>1.87</v>
      </c>
      <c r="P298">
        <v>2.15</v>
      </c>
    </row>
    <row r="299" spans="1:20" x14ac:dyDescent="0.2">
      <c r="A299" t="b">
        <v>1</v>
      </c>
      <c r="B299" t="s">
        <v>601</v>
      </c>
      <c r="C299" t="s">
        <v>602</v>
      </c>
      <c r="D299">
        <v>24.08</v>
      </c>
      <c r="F299">
        <v>0</v>
      </c>
      <c r="J299" t="b">
        <v>1</v>
      </c>
      <c r="K299" t="s">
        <v>569</v>
      </c>
      <c r="L299" t="s">
        <v>570</v>
      </c>
      <c r="M299">
        <v>78.72</v>
      </c>
      <c r="N299">
        <v>4.0599999999999996</v>
      </c>
      <c r="O299">
        <v>1.81</v>
      </c>
      <c r="P299">
        <v>2.2400000000000002</v>
      </c>
    </row>
    <row r="300" spans="1:20" x14ac:dyDescent="0.2">
      <c r="A300" t="b">
        <v>1</v>
      </c>
      <c r="B300" t="s">
        <v>603</v>
      </c>
      <c r="C300" t="s">
        <v>604</v>
      </c>
      <c r="D300">
        <v>23.77</v>
      </c>
      <c r="F300">
        <v>0</v>
      </c>
      <c r="J300" t="b">
        <v>1</v>
      </c>
      <c r="K300" t="s">
        <v>571</v>
      </c>
      <c r="L300" t="s">
        <v>572</v>
      </c>
      <c r="M300">
        <v>78.67</v>
      </c>
      <c r="N300">
        <v>4.34</v>
      </c>
      <c r="O300">
        <v>1.88</v>
      </c>
      <c r="P300">
        <v>2.2999999999999998</v>
      </c>
    </row>
    <row r="301" spans="1:20" x14ac:dyDescent="0.2">
      <c r="A301" t="b">
        <v>1</v>
      </c>
      <c r="B301" t="s">
        <v>605</v>
      </c>
      <c r="C301" t="s">
        <v>606</v>
      </c>
      <c r="D301">
        <v>23.37</v>
      </c>
      <c r="F301">
        <v>0</v>
      </c>
      <c r="J301" t="b">
        <v>1</v>
      </c>
      <c r="K301" t="s">
        <v>573</v>
      </c>
      <c r="L301" t="s">
        <v>574</v>
      </c>
      <c r="M301">
        <v>78.63</v>
      </c>
      <c r="N301">
        <v>4.5199999999999996</v>
      </c>
      <c r="O301">
        <v>1.9</v>
      </c>
      <c r="P301">
        <v>2.38</v>
      </c>
    </row>
    <row r="302" spans="1:20" x14ac:dyDescent="0.2">
      <c r="A302" t="b">
        <v>1</v>
      </c>
      <c r="B302" t="s">
        <v>607</v>
      </c>
      <c r="C302" t="s">
        <v>608</v>
      </c>
      <c r="D302">
        <v>23.28</v>
      </c>
      <c r="F302">
        <v>0</v>
      </c>
      <c r="J302" t="b">
        <v>1</v>
      </c>
      <c r="K302" t="s">
        <v>575</v>
      </c>
      <c r="L302" t="s">
        <v>576</v>
      </c>
      <c r="M302">
        <v>78.62</v>
      </c>
      <c r="N302">
        <v>4.75</v>
      </c>
      <c r="O302">
        <v>1.91</v>
      </c>
      <c r="P302">
        <v>2.48</v>
      </c>
    </row>
    <row r="303" spans="1:20" x14ac:dyDescent="0.2">
      <c r="A303" t="b">
        <v>1</v>
      </c>
      <c r="B303" t="s">
        <v>609</v>
      </c>
      <c r="C303" t="s">
        <v>610</v>
      </c>
      <c r="D303">
        <v>23.07</v>
      </c>
      <c r="F303">
        <v>0</v>
      </c>
      <c r="J303" t="b">
        <v>1</v>
      </c>
      <c r="K303" t="s">
        <v>577</v>
      </c>
      <c r="L303" t="s">
        <v>578</v>
      </c>
      <c r="M303">
        <v>78.650000000000006</v>
      </c>
      <c r="N303">
        <v>4.16</v>
      </c>
      <c r="O303">
        <v>1.94</v>
      </c>
      <c r="P303">
        <v>2.14</v>
      </c>
    </row>
    <row r="304" spans="1:20" x14ac:dyDescent="0.2">
      <c r="A304" t="b">
        <v>1</v>
      </c>
      <c r="B304" t="s">
        <v>611</v>
      </c>
      <c r="C304" t="s">
        <v>612</v>
      </c>
      <c r="D304">
        <v>25.23</v>
      </c>
      <c r="F304">
        <v>0</v>
      </c>
      <c r="J304" t="b">
        <v>1</v>
      </c>
      <c r="K304" t="s">
        <v>579</v>
      </c>
      <c r="L304" t="s">
        <v>580</v>
      </c>
      <c r="M304">
        <v>78.73</v>
      </c>
      <c r="N304">
        <v>4.2699999999999996</v>
      </c>
      <c r="O304">
        <v>1.88</v>
      </c>
      <c r="P304">
        <v>2.27</v>
      </c>
    </row>
    <row r="305" spans="1:16" x14ac:dyDescent="0.2">
      <c r="A305" t="b">
        <v>1</v>
      </c>
      <c r="B305" t="s">
        <v>613</v>
      </c>
      <c r="C305" t="s">
        <v>614</v>
      </c>
      <c r="D305">
        <v>26.24</v>
      </c>
      <c r="F305">
        <v>0</v>
      </c>
      <c r="J305" t="b">
        <v>1</v>
      </c>
      <c r="K305" t="s">
        <v>581</v>
      </c>
      <c r="L305" t="s">
        <v>582</v>
      </c>
      <c r="M305">
        <v>78.84</v>
      </c>
      <c r="N305">
        <v>4.13</v>
      </c>
      <c r="O305">
        <v>1.9</v>
      </c>
      <c r="P305">
        <v>2.17</v>
      </c>
    </row>
    <row r="306" spans="1:16" x14ac:dyDescent="0.2">
      <c r="A306" t="b">
        <v>1</v>
      </c>
      <c r="B306" t="s">
        <v>615</v>
      </c>
      <c r="C306" t="s">
        <v>616</v>
      </c>
      <c r="D306">
        <v>25.07</v>
      </c>
      <c r="F306">
        <v>0</v>
      </c>
      <c r="J306" t="b">
        <v>1</v>
      </c>
      <c r="K306" t="s">
        <v>583</v>
      </c>
      <c r="L306" t="s">
        <v>584</v>
      </c>
      <c r="M306">
        <v>85.5</v>
      </c>
      <c r="N306">
        <v>2.83</v>
      </c>
      <c r="O306">
        <v>1.74</v>
      </c>
      <c r="P306">
        <v>1.62</v>
      </c>
    </row>
    <row r="307" spans="1:16" x14ac:dyDescent="0.2">
      <c r="A307" t="b">
        <v>1</v>
      </c>
      <c r="B307" t="s">
        <v>617</v>
      </c>
      <c r="C307" t="s">
        <v>618</v>
      </c>
      <c r="D307">
        <v>26.2</v>
      </c>
      <c r="F307">
        <v>0</v>
      </c>
      <c r="J307" t="b">
        <v>1</v>
      </c>
      <c r="K307" t="s">
        <v>585</v>
      </c>
      <c r="L307" t="s">
        <v>586</v>
      </c>
      <c r="M307">
        <v>85.25</v>
      </c>
      <c r="N307">
        <v>3.84</v>
      </c>
      <c r="O307">
        <v>2.66</v>
      </c>
      <c r="P307">
        <v>1.45</v>
      </c>
    </row>
    <row r="308" spans="1:16" x14ac:dyDescent="0.2">
      <c r="A308" t="b">
        <v>1</v>
      </c>
      <c r="B308" t="s">
        <v>619</v>
      </c>
      <c r="C308" t="s">
        <v>620</v>
      </c>
      <c r="D308">
        <v>27.4</v>
      </c>
      <c r="F308">
        <v>0</v>
      </c>
      <c r="J308" t="b">
        <v>1</v>
      </c>
      <c r="K308" t="s">
        <v>587</v>
      </c>
      <c r="L308" t="s">
        <v>588</v>
      </c>
      <c r="M308">
        <v>85.19</v>
      </c>
      <c r="N308">
        <v>3.82</v>
      </c>
      <c r="O308">
        <v>1.99</v>
      </c>
      <c r="P308">
        <v>1.92</v>
      </c>
    </row>
    <row r="309" spans="1:16" x14ac:dyDescent="0.2">
      <c r="A309" t="b">
        <v>1</v>
      </c>
      <c r="B309" t="s">
        <v>621</v>
      </c>
      <c r="C309" t="s">
        <v>622</v>
      </c>
      <c r="D309">
        <v>25.25</v>
      </c>
      <c r="F309">
        <v>0</v>
      </c>
      <c r="J309" t="b">
        <v>1</v>
      </c>
      <c r="K309" t="s">
        <v>589</v>
      </c>
      <c r="L309" t="s">
        <v>590</v>
      </c>
      <c r="M309">
        <v>85.12</v>
      </c>
      <c r="N309">
        <v>4.05</v>
      </c>
      <c r="O309">
        <v>2.04</v>
      </c>
      <c r="P309">
        <v>1.99</v>
      </c>
    </row>
    <row r="310" spans="1:16" x14ac:dyDescent="0.2">
      <c r="A310" t="b">
        <v>1</v>
      </c>
      <c r="B310" t="s">
        <v>623</v>
      </c>
      <c r="C310" t="s">
        <v>624</v>
      </c>
      <c r="D310">
        <v>24.97</v>
      </c>
      <c r="F310">
        <v>0</v>
      </c>
      <c r="J310" t="b">
        <v>1</v>
      </c>
      <c r="K310" t="s">
        <v>591</v>
      </c>
      <c r="L310" t="s">
        <v>592</v>
      </c>
      <c r="M310">
        <v>84.98</v>
      </c>
      <c r="N310">
        <v>3.96</v>
      </c>
      <c r="O310">
        <v>2.02</v>
      </c>
      <c r="P310">
        <v>1.95</v>
      </c>
    </row>
    <row r="311" spans="1:16" x14ac:dyDescent="0.2">
      <c r="A311" t="b">
        <v>1</v>
      </c>
      <c r="B311" t="s">
        <v>625</v>
      </c>
      <c r="C311" t="s">
        <v>626</v>
      </c>
      <c r="D311">
        <v>24.96</v>
      </c>
      <c r="F311">
        <v>0</v>
      </c>
      <c r="J311" t="b">
        <v>1</v>
      </c>
      <c r="K311" t="s">
        <v>593</v>
      </c>
      <c r="L311" t="s">
        <v>594</v>
      </c>
      <c r="M311">
        <v>85.33</v>
      </c>
      <c r="N311">
        <v>3.97</v>
      </c>
      <c r="O311">
        <v>2.33</v>
      </c>
      <c r="P311">
        <v>1.7</v>
      </c>
    </row>
    <row r="312" spans="1:16" x14ac:dyDescent="0.2">
      <c r="A312" t="b">
        <v>1</v>
      </c>
      <c r="B312" t="s">
        <v>627</v>
      </c>
      <c r="C312" t="s">
        <v>628</v>
      </c>
      <c r="D312">
        <v>26.15</v>
      </c>
      <c r="F312">
        <v>0</v>
      </c>
      <c r="J312" t="b">
        <v>1</v>
      </c>
      <c r="K312" t="s">
        <v>595</v>
      </c>
      <c r="L312" t="s">
        <v>596</v>
      </c>
      <c r="M312">
        <v>85.08</v>
      </c>
      <c r="N312">
        <v>4.1100000000000003</v>
      </c>
      <c r="O312">
        <v>2.2599999999999998</v>
      </c>
      <c r="P312">
        <v>1.82</v>
      </c>
    </row>
    <row r="313" spans="1:16" x14ac:dyDescent="0.2">
      <c r="A313" t="b">
        <v>1</v>
      </c>
      <c r="B313" t="s">
        <v>629</v>
      </c>
      <c r="C313" t="s">
        <v>630</v>
      </c>
      <c r="D313">
        <v>25.27</v>
      </c>
      <c r="F313">
        <v>0</v>
      </c>
      <c r="J313" t="b">
        <v>1</v>
      </c>
      <c r="K313" t="s">
        <v>597</v>
      </c>
      <c r="L313" t="s">
        <v>598</v>
      </c>
      <c r="M313">
        <v>85.14</v>
      </c>
      <c r="N313">
        <v>4.16</v>
      </c>
      <c r="O313">
        <v>2.0099999999999998</v>
      </c>
      <c r="P313">
        <v>2.0699999999999998</v>
      </c>
    </row>
    <row r="314" spans="1:16" x14ac:dyDescent="0.2">
      <c r="A314" t="b">
        <v>1</v>
      </c>
      <c r="B314" t="s">
        <v>631</v>
      </c>
      <c r="C314" t="s">
        <v>632</v>
      </c>
      <c r="D314">
        <v>28.5</v>
      </c>
      <c r="F314">
        <v>0</v>
      </c>
      <c r="J314" t="b">
        <v>1</v>
      </c>
      <c r="K314" t="s">
        <v>599</v>
      </c>
      <c r="L314" t="s">
        <v>600</v>
      </c>
      <c r="M314">
        <v>85.18</v>
      </c>
      <c r="N314">
        <v>3.94</v>
      </c>
      <c r="O314">
        <v>2.0099999999999998</v>
      </c>
      <c r="P314">
        <v>1.96</v>
      </c>
    </row>
    <row r="315" spans="1:16" x14ac:dyDescent="0.2">
      <c r="A315" t="b">
        <v>1</v>
      </c>
      <c r="B315" t="s">
        <v>633</v>
      </c>
      <c r="C315" t="s">
        <v>634</v>
      </c>
      <c r="D315">
        <v>27.03</v>
      </c>
      <c r="F315">
        <v>0</v>
      </c>
      <c r="J315" t="b">
        <v>1</v>
      </c>
      <c r="K315" t="s">
        <v>601</v>
      </c>
      <c r="L315" t="s">
        <v>602</v>
      </c>
      <c r="M315">
        <v>85.17</v>
      </c>
      <c r="N315">
        <v>3.98</v>
      </c>
      <c r="O315">
        <v>2.0099999999999998</v>
      </c>
      <c r="P315">
        <v>1.98</v>
      </c>
    </row>
    <row r="316" spans="1:16" x14ac:dyDescent="0.2">
      <c r="A316" t="b">
        <v>1</v>
      </c>
      <c r="B316" t="s">
        <v>635</v>
      </c>
      <c r="C316" t="s">
        <v>636</v>
      </c>
      <c r="D316">
        <v>26.63</v>
      </c>
      <c r="F316">
        <v>0</v>
      </c>
      <c r="J316" t="b">
        <v>1</v>
      </c>
      <c r="K316" t="s">
        <v>603</v>
      </c>
      <c r="L316" t="s">
        <v>604</v>
      </c>
      <c r="M316">
        <v>85.01</v>
      </c>
      <c r="N316">
        <v>4.12</v>
      </c>
      <c r="O316">
        <v>2.19</v>
      </c>
      <c r="P316">
        <v>1.88</v>
      </c>
    </row>
    <row r="317" spans="1:16" x14ac:dyDescent="0.2">
      <c r="A317" t="b">
        <v>1</v>
      </c>
      <c r="B317" t="s">
        <v>637</v>
      </c>
      <c r="C317" t="s">
        <v>638</v>
      </c>
      <c r="D317">
        <v>26.07</v>
      </c>
      <c r="F317">
        <v>0</v>
      </c>
      <c r="J317" t="b">
        <v>1</v>
      </c>
      <c r="K317" t="s">
        <v>605</v>
      </c>
      <c r="L317" t="s">
        <v>606</v>
      </c>
      <c r="M317">
        <v>84.98</v>
      </c>
      <c r="N317">
        <v>4.3</v>
      </c>
      <c r="O317">
        <v>2.2599999999999998</v>
      </c>
      <c r="P317">
        <v>1.9</v>
      </c>
    </row>
    <row r="318" spans="1:16" x14ac:dyDescent="0.2">
      <c r="A318" t="b">
        <v>1</v>
      </c>
      <c r="B318" t="s">
        <v>639</v>
      </c>
      <c r="C318" t="s">
        <v>640</v>
      </c>
      <c r="D318">
        <v>26.41</v>
      </c>
      <c r="F318">
        <v>0</v>
      </c>
      <c r="J318" t="b">
        <v>1</v>
      </c>
      <c r="K318" t="s">
        <v>607</v>
      </c>
      <c r="L318" t="s">
        <v>608</v>
      </c>
      <c r="M318">
        <v>84.98</v>
      </c>
      <c r="N318">
        <v>4.2300000000000004</v>
      </c>
      <c r="O318">
        <v>2.2200000000000002</v>
      </c>
      <c r="P318">
        <v>1.91</v>
      </c>
    </row>
    <row r="319" spans="1:16" x14ac:dyDescent="0.2">
      <c r="A319" t="b">
        <v>1</v>
      </c>
      <c r="B319" t="s">
        <v>641</v>
      </c>
      <c r="C319" t="s">
        <v>642</v>
      </c>
      <c r="D319">
        <v>26.2</v>
      </c>
      <c r="F319">
        <v>0</v>
      </c>
      <c r="J319" t="b">
        <v>1</v>
      </c>
      <c r="K319" t="s">
        <v>609</v>
      </c>
      <c r="L319" t="s">
        <v>610</v>
      </c>
      <c r="M319">
        <v>85.06</v>
      </c>
      <c r="N319">
        <v>3.99</v>
      </c>
      <c r="O319">
        <v>2.06</v>
      </c>
      <c r="P319">
        <v>1.93</v>
      </c>
    </row>
    <row r="320" spans="1:16" x14ac:dyDescent="0.2">
      <c r="A320" t="b">
        <v>1</v>
      </c>
      <c r="B320" t="s">
        <v>643</v>
      </c>
      <c r="C320" t="s">
        <v>644</v>
      </c>
      <c r="D320">
        <v>25.91</v>
      </c>
      <c r="F320">
        <v>0</v>
      </c>
      <c r="J320" t="b">
        <v>1</v>
      </c>
      <c r="K320" t="s">
        <v>611</v>
      </c>
      <c r="L320" t="s">
        <v>612</v>
      </c>
      <c r="M320">
        <v>85.19</v>
      </c>
      <c r="N320">
        <v>3.93</v>
      </c>
      <c r="O320">
        <v>2.04</v>
      </c>
      <c r="P320">
        <v>1.92</v>
      </c>
    </row>
    <row r="321" spans="1:16" x14ac:dyDescent="0.2">
      <c r="A321" t="b">
        <v>1</v>
      </c>
      <c r="B321" t="s">
        <v>645</v>
      </c>
      <c r="C321" t="s">
        <v>646</v>
      </c>
      <c r="D321">
        <v>24.83</v>
      </c>
      <c r="F321">
        <v>0</v>
      </c>
      <c r="J321" t="b">
        <v>1</v>
      </c>
      <c r="K321" t="s">
        <v>613</v>
      </c>
      <c r="L321" t="s">
        <v>614</v>
      </c>
      <c r="M321">
        <v>85.26</v>
      </c>
      <c r="N321">
        <v>4.03</v>
      </c>
      <c r="O321">
        <v>2.08</v>
      </c>
      <c r="P321">
        <v>1.93</v>
      </c>
    </row>
    <row r="322" spans="1:16" x14ac:dyDescent="0.2">
      <c r="A322" t="b">
        <v>1</v>
      </c>
      <c r="B322" t="s">
        <v>647</v>
      </c>
      <c r="C322" t="s">
        <v>648</v>
      </c>
      <c r="D322">
        <v>23.86</v>
      </c>
      <c r="F322">
        <v>0</v>
      </c>
      <c r="J322" t="b">
        <v>1</v>
      </c>
      <c r="K322" t="s">
        <v>615</v>
      </c>
      <c r="L322" t="s">
        <v>616</v>
      </c>
      <c r="M322">
        <v>85.27</v>
      </c>
      <c r="N322">
        <v>3.85</v>
      </c>
      <c r="O322">
        <v>2.1</v>
      </c>
      <c r="P322">
        <v>1.83</v>
      </c>
    </row>
    <row r="323" spans="1:16" x14ac:dyDescent="0.2">
      <c r="A323" t="b">
        <v>1</v>
      </c>
      <c r="B323" t="s">
        <v>649</v>
      </c>
      <c r="C323" t="s">
        <v>650</v>
      </c>
      <c r="D323">
        <v>24.17</v>
      </c>
      <c r="F323">
        <v>0</v>
      </c>
      <c r="J323" t="b">
        <v>1</v>
      </c>
      <c r="K323" t="s">
        <v>617</v>
      </c>
      <c r="L323" t="s">
        <v>618</v>
      </c>
      <c r="M323">
        <v>85.23</v>
      </c>
      <c r="N323">
        <v>3.96</v>
      </c>
      <c r="O323">
        <v>2.59</v>
      </c>
      <c r="P323">
        <v>1.53</v>
      </c>
    </row>
    <row r="324" spans="1:16" x14ac:dyDescent="0.2">
      <c r="A324" t="b">
        <v>1</v>
      </c>
      <c r="B324" t="s">
        <v>651</v>
      </c>
      <c r="C324" t="s">
        <v>652</v>
      </c>
      <c r="D324">
        <v>24.05</v>
      </c>
      <c r="F324">
        <v>0</v>
      </c>
      <c r="J324" t="b">
        <v>1</v>
      </c>
      <c r="K324" t="s">
        <v>619</v>
      </c>
      <c r="L324" t="s">
        <v>620</v>
      </c>
      <c r="M324">
        <v>85.28</v>
      </c>
      <c r="N324">
        <v>4.1500000000000004</v>
      </c>
      <c r="O324">
        <v>2.09</v>
      </c>
      <c r="P324">
        <v>1.99</v>
      </c>
    </row>
    <row r="325" spans="1:16" x14ac:dyDescent="0.2">
      <c r="A325" t="b">
        <v>1</v>
      </c>
      <c r="B325" t="s">
        <v>653</v>
      </c>
      <c r="C325" t="s">
        <v>654</v>
      </c>
      <c r="D325">
        <v>23.56</v>
      </c>
      <c r="F325">
        <v>0</v>
      </c>
      <c r="J325" t="b">
        <v>1</v>
      </c>
      <c r="K325" t="s">
        <v>621</v>
      </c>
      <c r="L325" t="s">
        <v>622</v>
      </c>
      <c r="M325">
        <v>85.3</v>
      </c>
      <c r="N325">
        <v>4.4800000000000004</v>
      </c>
      <c r="O325">
        <v>2.13</v>
      </c>
      <c r="P325">
        <v>2.1</v>
      </c>
    </row>
    <row r="326" spans="1:16" x14ac:dyDescent="0.2">
      <c r="A326" t="b">
        <v>1</v>
      </c>
      <c r="B326" t="s">
        <v>655</v>
      </c>
      <c r="C326" t="s">
        <v>656</v>
      </c>
      <c r="D326">
        <v>23.32</v>
      </c>
      <c r="F326">
        <v>0</v>
      </c>
      <c r="J326" t="b">
        <v>1</v>
      </c>
      <c r="K326" t="s">
        <v>623</v>
      </c>
      <c r="L326" t="s">
        <v>624</v>
      </c>
      <c r="M326">
        <v>85.36</v>
      </c>
      <c r="N326">
        <v>4.3899999999999997</v>
      </c>
      <c r="O326">
        <v>2.1</v>
      </c>
      <c r="P326">
        <v>2.09</v>
      </c>
    </row>
    <row r="327" spans="1:16" x14ac:dyDescent="0.2">
      <c r="A327" t="b">
        <v>1</v>
      </c>
      <c r="B327" t="s">
        <v>657</v>
      </c>
      <c r="C327" t="s">
        <v>658</v>
      </c>
      <c r="D327">
        <v>23.24</v>
      </c>
      <c r="F327">
        <v>0</v>
      </c>
      <c r="J327" t="b">
        <v>1</v>
      </c>
      <c r="K327" t="s">
        <v>625</v>
      </c>
      <c r="L327" t="s">
        <v>626</v>
      </c>
      <c r="M327">
        <v>85.33</v>
      </c>
      <c r="N327">
        <v>4.3899999999999997</v>
      </c>
      <c r="O327">
        <v>2.33</v>
      </c>
      <c r="P327">
        <v>1.89</v>
      </c>
    </row>
    <row r="328" spans="1:16" x14ac:dyDescent="0.2">
      <c r="A328" t="b">
        <v>1</v>
      </c>
      <c r="B328" t="s">
        <v>659</v>
      </c>
      <c r="C328" t="s">
        <v>660</v>
      </c>
      <c r="D328">
        <v>25.22</v>
      </c>
      <c r="F328">
        <v>0</v>
      </c>
      <c r="J328" t="b">
        <v>1</v>
      </c>
      <c r="K328" t="s">
        <v>627</v>
      </c>
      <c r="L328" t="s">
        <v>628</v>
      </c>
      <c r="M328">
        <v>85.32</v>
      </c>
      <c r="N328">
        <v>4.51</v>
      </c>
      <c r="O328">
        <v>2.1800000000000002</v>
      </c>
      <c r="P328">
        <v>2.06</v>
      </c>
    </row>
    <row r="329" spans="1:16" x14ac:dyDescent="0.2">
      <c r="A329" t="b">
        <v>1</v>
      </c>
      <c r="B329" t="s">
        <v>661</v>
      </c>
      <c r="C329" t="s">
        <v>662</v>
      </c>
      <c r="D329">
        <v>26.43</v>
      </c>
      <c r="F329">
        <v>0</v>
      </c>
      <c r="J329" t="b">
        <v>1</v>
      </c>
      <c r="K329" t="s">
        <v>629</v>
      </c>
      <c r="L329" t="s">
        <v>630</v>
      </c>
      <c r="M329">
        <v>85.49</v>
      </c>
      <c r="N329">
        <v>4.04</v>
      </c>
      <c r="O329">
        <v>2.64</v>
      </c>
      <c r="P329">
        <v>1.53</v>
      </c>
    </row>
    <row r="330" spans="1:16" x14ac:dyDescent="0.2">
      <c r="A330" t="b">
        <v>1</v>
      </c>
      <c r="B330" t="s">
        <v>663</v>
      </c>
      <c r="C330" t="s">
        <v>664</v>
      </c>
      <c r="D330">
        <v>26.22</v>
      </c>
      <c r="F330">
        <v>0</v>
      </c>
      <c r="J330" t="b">
        <v>1</v>
      </c>
      <c r="K330" t="s">
        <v>631</v>
      </c>
      <c r="L330" t="s">
        <v>632</v>
      </c>
      <c r="M330">
        <v>85.77</v>
      </c>
      <c r="N330">
        <v>3.31</v>
      </c>
      <c r="O330">
        <v>1.95</v>
      </c>
      <c r="P330">
        <v>1.7</v>
      </c>
    </row>
    <row r="331" spans="1:16" x14ac:dyDescent="0.2">
      <c r="A331" t="b">
        <v>1</v>
      </c>
      <c r="B331" t="s">
        <v>665</v>
      </c>
      <c r="C331" t="s">
        <v>666</v>
      </c>
      <c r="D331">
        <v>27.21</v>
      </c>
      <c r="F331">
        <v>0</v>
      </c>
      <c r="J331" t="b">
        <v>1</v>
      </c>
      <c r="K331" t="s">
        <v>633</v>
      </c>
      <c r="L331" t="s">
        <v>634</v>
      </c>
      <c r="M331">
        <v>85.52</v>
      </c>
      <c r="N331">
        <v>3.8</v>
      </c>
      <c r="O331">
        <v>2.4300000000000002</v>
      </c>
      <c r="P331">
        <v>1.56</v>
      </c>
    </row>
    <row r="332" spans="1:16" x14ac:dyDescent="0.2">
      <c r="A332" t="b">
        <v>1</v>
      </c>
      <c r="B332" t="s">
        <v>667</v>
      </c>
      <c r="C332" t="s">
        <v>668</v>
      </c>
      <c r="D332">
        <v>28.3</v>
      </c>
      <c r="F332">
        <v>0</v>
      </c>
      <c r="J332" t="b">
        <v>1</v>
      </c>
      <c r="K332" t="s">
        <v>635</v>
      </c>
      <c r="L332" t="s">
        <v>636</v>
      </c>
      <c r="M332">
        <v>85.49</v>
      </c>
      <c r="N332">
        <v>2.86</v>
      </c>
      <c r="O332">
        <v>1.74</v>
      </c>
      <c r="P332">
        <v>1.64</v>
      </c>
    </row>
    <row r="333" spans="1:16" x14ac:dyDescent="0.2">
      <c r="A333" t="b">
        <v>1</v>
      </c>
      <c r="B333" t="s">
        <v>669</v>
      </c>
      <c r="C333" t="s">
        <v>670</v>
      </c>
      <c r="D333">
        <v>26.37</v>
      </c>
      <c r="F333">
        <v>0</v>
      </c>
      <c r="J333" t="b">
        <v>1</v>
      </c>
      <c r="K333" t="s">
        <v>637</v>
      </c>
      <c r="L333" t="s">
        <v>638</v>
      </c>
      <c r="M333">
        <v>85.52</v>
      </c>
      <c r="N333">
        <v>4.22</v>
      </c>
      <c r="O333">
        <v>2.42</v>
      </c>
      <c r="P333">
        <v>1.74</v>
      </c>
    </row>
    <row r="334" spans="1:16" x14ac:dyDescent="0.2">
      <c r="A334" t="b">
        <v>1</v>
      </c>
      <c r="B334" t="s">
        <v>671</v>
      </c>
      <c r="C334" t="s">
        <v>672</v>
      </c>
      <c r="D334">
        <v>25.67</v>
      </c>
      <c r="F334">
        <v>0</v>
      </c>
      <c r="J334" t="b">
        <v>1</v>
      </c>
      <c r="K334" t="s">
        <v>639</v>
      </c>
      <c r="L334" t="s">
        <v>640</v>
      </c>
      <c r="M334">
        <v>85.44</v>
      </c>
      <c r="N334">
        <v>3.74</v>
      </c>
      <c r="O334">
        <v>1.96</v>
      </c>
      <c r="P334">
        <v>1.91</v>
      </c>
    </row>
    <row r="335" spans="1:16" x14ac:dyDescent="0.2">
      <c r="A335" t="b">
        <v>1</v>
      </c>
      <c r="B335" t="s">
        <v>673</v>
      </c>
      <c r="C335" t="s">
        <v>674</v>
      </c>
      <c r="D335">
        <v>25.64</v>
      </c>
      <c r="F335">
        <v>0</v>
      </c>
      <c r="J335" t="b">
        <v>1</v>
      </c>
      <c r="K335" t="s">
        <v>641</v>
      </c>
      <c r="L335" t="s">
        <v>642</v>
      </c>
      <c r="M335">
        <v>85.43</v>
      </c>
      <c r="N335">
        <v>3.92</v>
      </c>
      <c r="O335">
        <v>2.19</v>
      </c>
      <c r="P335">
        <v>1.79</v>
      </c>
    </row>
    <row r="336" spans="1:16" x14ac:dyDescent="0.2">
      <c r="A336" t="b">
        <v>1</v>
      </c>
      <c r="B336" t="s">
        <v>675</v>
      </c>
      <c r="C336" t="s">
        <v>676</v>
      </c>
      <c r="D336">
        <v>27.15</v>
      </c>
      <c r="F336">
        <v>0</v>
      </c>
      <c r="J336" t="b">
        <v>1</v>
      </c>
      <c r="K336" t="s">
        <v>643</v>
      </c>
      <c r="L336" t="s">
        <v>644</v>
      </c>
      <c r="M336">
        <v>85.53</v>
      </c>
      <c r="N336">
        <v>3.06</v>
      </c>
      <c r="O336">
        <v>1.75</v>
      </c>
      <c r="P336">
        <v>1.75</v>
      </c>
    </row>
    <row r="337" spans="1:16" x14ac:dyDescent="0.2">
      <c r="A337" t="b">
        <v>1</v>
      </c>
      <c r="B337" t="s">
        <v>677</v>
      </c>
      <c r="C337" t="s">
        <v>678</v>
      </c>
      <c r="D337">
        <v>26.54</v>
      </c>
      <c r="F337">
        <v>0</v>
      </c>
      <c r="J337" t="b">
        <v>1</v>
      </c>
      <c r="K337" t="s">
        <v>645</v>
      </c>
      <c r="L337" t="s">
        <v>646</v>
      </c>
      <c r="M337">
        <v>85.43</v>
      </c>
      <c r="N337">
        <v>3.52</v>
      </c>
      <c r="O337">
        <v>2.08</v>
      </c>
      <c r="P337">
        <v>1.69</v>
      </c>
    </row>
    <row r="338" spans="1:16" x14ac:dyDescent="0.2">
      <c r="A338" t="b">
        <v>1</v>
      </c>
      <c r="B338" t="s">
        <v>679</v>
      </c>
      <c r="C338" t="s">
        <v>680</v>
      </c>
      <c r="D338">
        <v>26.67</v>
      </c>
      <c r="F338">
        <v>0</v>
      </c>
      <c r="J338" t="b">
        <v>1</v>
      </c>
      <c r="K338" t="s">
        <v>647</v>
      </c>
      <c r="L338" t="s">
        <v>648</v>
      </c>
      <c r="M338">
        <v>85.16</v>
      </c>
      <c r="N338">
        <v>3.92</v>
      </c>
      <c r="O338">
        <v>2.0099999999999998</v>
      </c>
      <c r="P338">
        <v>1.95</v>
      </c>
    </row>
    <row r="339" spans="1:16" x14ac:dyDescent="0.2">
      <c r="A339" t="b">
        <v>1</v>
      </c>
      <c r="B339" t="s">
        <v>681</v>
      </c>
      <c r="C339" t="s">
        <v>682</v>
      </c>
      <c r="D339">
        <v>25.06</v>
      </c>
      <c r="F339">
        <v>0</v>
      </c>
      <c r="J339" t="b">
        <v>1</v>
      </c>
      <c r="K339" t="s">
        <v>649</v>
      </c>
      <c r="L339" t="s">
        <v>650</v>
      </c>
      <c r="M339">
        <v>85.08</v>
      </c>
      <c r="N339">
        <v>4.05</v>
      </c>
      <c r="O339">
        <v>2.06</v>
      </c>
      <c r="P339">
        <v>1.97</v>
      </c>
    </row>
    <row r="340" spans="1:16" x14ac:dyDescent="0.2">
      <c r="A340" t="b">
        <v>1</v>
      </c>
      <c r="B340" t="s">
        <v>683</v>
      </c>
      <c r="C340" t="s">
        <v>684</v>
      </c>
      <c r="D340">
        <v>25.79</v>
      </c>
      <c r="F340">
        <v>0</v>
      </c>
      <c r="J340" t="b">
        <v>1</v>
      </c>
      <c r="K340" t="s">
        <v>651</v>
      </c>
      <c r="L340" t="s">
        <v>652</v>
      </c>
      <c r="M340">
        <v>85.03</v>
      </c>
      <c r="N340">
        <v>3.84</v>
      </c>
      <c r="O340">
        <v>2.04</v>
      </c>
      <c r="P340">
        <v>1.88</v>
      </c>
    </row>
    <row r="341" spans="1:16" x14ac:dyDescent="0.2">
      <c r="A341" t="b">
        <v>1</v>
      </c>
      <c r="B341" t="s">
        <v>685</v>
      </c>
      <c r="C341" t="s">
        <v>686</v>
      </c>
      <c r="D341">
        <v>26.67</v>
      </c>
      <c r="F341">
        <v>0</v>
      </c>
      <c r="J341" t="b">
        <v>1</v>
      </c>
      <c r="K341" t="s">
        <v>653</v>
      </c>
      <c r="L341" t="s">
        <v>654</v>
      </c>
      <c r="M341">
        <v>85.05</v>
      </c>
      <c r="N341">
        <v>3.94</v>
      </c>
      <c r="O341">
        <v>2.0499999999999998</v>
      </c>
      <c r="P341">
        <v>1.92</v>
      </c>
    </row>
    <row r="342" spans="1:16" x14ac:dyDescent="0.2">
      <c r="A342" t="b">
        <v>1</v>
      </c>
      <c r="B342" t="s">
        <v>687</v>
      </c>
      <c r="C342" t="s">
        <v>688</v>
      </c>
      <c r="D342">
        <v>24.16</v>
      </c>
      <c r="F342">
        <v>0</v>
      </c>
      <c r="J342" t="b">
        <v>1</v>
      </c>
      <c r="K342" t="s">
        <v>655</v>
      </c>
      <c r="L342" t="s">
        <v>656</v>
      </c>
      <c r="M342">
        <v>85.08</v>
      </c>
      <c r="N342">
        <v>4.05</v>
      </c>
      <c r="O342">
        <v>2.0499999999999998</v>
      </c>
      <c r="P342">
        <v>1.98</v>
      </c>
    </row>
    <row r="343" spans="1:16" x14ac:dyDescent="0.2">
      <c r="A343" t="b">
        <v>1</v>
      </c>
      <c r="B343" t="s">
        <v>689</v>
      </c>
      <c r="C343" t="s">
        <v>690</v>
      </c>
      <c r="D343">
        <v>24.62</v>
      </c>
      <c r="F343">
        <v>0</v>
      </c>
      <c r="J343" t="b">
        <v>1</v>
      </c>
      <c r="K343" t="s">
        <v>657</v>
      </c>
      <c r="L343" t="s">
        <v>658</v>
      </c>
      <c r="M343">
        <v>85.08</v>
      </c>
      <c r="N343">
        <v>3.95</v>
      </c>
      <c r="O343">
        <v>2.0499999999999998</v>
      </c>
      <c r="P343">
        <v>1.93</v>
      </c>
    </row>
    <row r="344" spans="1:16" x14ac:dyDescent="0.2">
      <c r="A344" t="b">
        <v>1</v>
      </c>
      <c r="B344" t="s">
        <v>691</v>
      </c>
      <c r="C344" t="s">
        <v>692</v>
      </c>
      <c r="D344">
        <v>24.11</v>
      </c>
      <c r="F344">
        <v>0</v>
      </c>
      <c r="J344" t="b">
        <v>1</v>
      </c>
      <c r="K344" t="s">
        <v>659</v>
      </c>
      <c r="L344" t="s">
        <v>660</v>
      </c>
      <c r="M344">
        <v>85.19</v>
      </c>
      <c r="N344">
        <v>3.77</v>
      </c>
      <c r="O344">
        <v>2.0299999999999998</v>
      </c>
      <c r="P344">
        <v>1.86</v>
      </c>
    </row>
    <row r="345" spans="1:16" x14ac:dyDescent="0.2">
      <c r="A345" t="b">
        <v>1</v>
      </c>
      <c r="B345" t="s">
        <v>693</v>
      </c>
      <c r="C345" t="s">
        <v>694</v>
      </c>
      <c r="D345">
        <v>23.83</v>
      </c>
      <c r="F345">
        <v>0</v>
      </c>
      <c r="J345" t="b">
        <v>1</v>
      </c>
      <c r="K345" t="s">
        <v>661</v>
      </c>
      <c r="L345" t="s">
        <v>662</v>
      </c>
      <c r="M345">
        <v>85.26</v>
      </c>
      <c r="N345">
        <v>3.82</v>
      </c>
      <c r="O345">
        <v>2.08</v>
      </c>
      <c r="P345">
        <v>1.84</v>
      </c>
    </row>
    <row r="346" spans="1:16" x14ac:dyDescent="0.2">
      <c r="A346" t="b">
        <v>1</v>
      </c>
      <c r="B346" t="s">
        <v>695</v>
      </c>
      <c r="C346" t="s">
        <v>696</v>
      </c>
      <c r="D346">
        <v>24.15</v>
      </c>
      <c r="F346">
        <v>0</v>
      </c>
      <c r="J346" t="b">
        <v>1</v>
      </c>
      <c r="K346" t="s">
        <v>663</v>
      </c>
      <c r="L346" t="s">
        <v>664</v>
      </c>
      <c r="M346">
        <v>85.52</v>
      </c>
      <c r="N346">
        <v>3.93</v>
      </c>
      <c r="O346">
        <v>2.4500000000000002</v>
      </c>
      <c r="P346">
        <v>1.6</v>
      </c>
    </row>
    <row r="347" spans="1:16" x14ac:dyDescent="0.2">
      <c r="A347" t="b">
        <v>1</v>
      </c>
      <c r="B347" t="s">
        <v>697</v>
      </c>
      <c r="C347" t="s">
        <v>698</v>
      </c>
      <c r="D347">
        <v>24.22</v>
      </c>
      <c r="F347">
        <v>0</v>
      </c>
      <c r="J347" t="b">
        <v>1</v>
      </c>
      <c r="K347" t="s">
        <v>665</v>
      </c>
      <c r="L347" t="s">
        <v>666</v>
      </c>
      <c r="M347">
        <v>85.52</v>
      </c>
      <c r="N347">
        <v>4.0999999999999996</v>
      </c>
      <c r="O347">
        <v>2.4500000000000002</v>
      </c>
      <c r="P347">
        <v>1.67</v>
      </c>
    </row>
    <row r="348" spans="1:16" x14ac:dyDescent="0.2">
      <c r="A348" t="b">
        <v>1</v>
      </c>
      <c r="B348" t="s">
        <v>699</v>
      </c>
      <c r="C348" t="s">
        <v>700</v>
      </c>
      <c r="D348">
        <v>24.25</v>
      </c>
      <c r="F348">
        <v>0</v>
      </c>
      <c r="J348" t="b">
        <v>1</v>
      </c>
      <c r="K348" t="s">
        <v>667</v>
      </c>
      <c r="L348" t="s">
        <v>668</v>
      </c>
      <c r="M348">
        <v>85.52</v>
      </c>
      <c r="N348">
        <v>4.09</v>
      </c>
      <c r="O348">
        <v>2.4300000000000002</v>
      </c>
      <c r="P348">
        <v>1.68</v>
      </c>
    </row>
    <row r="349" spans="1:16" x14ac:dyDescent="0.2">
      <c r="A349" t="b">
        <v>1</v>
      </c>
      <c r="B349" t="s">
        <v>701</v>
      </c>
      <c r="C349" t="s">
        <v>702</v>
      </c>
      <c r="D349">
        <v>24.4</v>
      </c>
      <c r="F349">
        <v>0</v>
      </c>
      <c r="J349" t="b">
        <v>1</v>
      </c>
      <c r="K349" t="s">
        <v>669</v>
      </c>
      <c r="L349" t="s">
        <v>670</v>
      </c>
      <c r="M349">
        <v>85.52</v>
      </c>
      <c r="N349">
        <v>4.46</v>
      </c>
      <c r="O349">
        <v>2.4500000000000002</v>
      </c>
      <c r="P349">
        <v>1.83</v>
      </c>
    </row>
    <row r="350" spans="1:16" x14ac:dyDescent="0.2">
      <c r="A350" t="b">
        <v>1</v>
      </c>
      <c r="B350" t="s">
        <v>703</v>
      </c>
      <c r="C350" t="s">
        <v>704</v>
      </c>
      <c r="D350">
        <v>25.43</v>
      </c>
      <c r="F350">
        <v>0</v>
      </c>
      <c r="J350" t="b">
        <v>1</v>
      </c>
      <c r="K350" t="s">
        <v>671</v>
      </c>
      <c r="L350" t="s">
        <v>672</v>
      </c>
      <c r="M350">
        <v>85.52</v>
      </c>
      <c r="N350">
        <v>4.53</v>
      </c>
      <c r="O350">
        <v>2.4300000000000002</v>
      </c>
      <c r="P350">
        <v>1.86</v>
      </c>
    </row>
    <row r="351" spans="1:16" x14ac:dyDescent="0.2">
      <c r="A351" t="b">
        <v>1</v>
      </c>
      <c r="B351" t="s">
        <v>705</v>
      </c>
      <c r="C351" t="s">
        <v>706</v>
      </c>
      <c r="D351">
        <v>23.87</v>
      </c>
      <c r="F351">
        <v>0</v>
      </c>
      <c r="J351" t="b">
        <v>1</v>
      </c>
      <c r="K351" t="s">
        <v>673</v>
      </c>
      <c r="L351" t="s">
        <v>674</v>
      </c>
      <c r="M351">
        <v>85.53</v>
      </c>
      <c r="N351">
        <v>4.26</v>
      </c>
      <c r="O351">
        <v>2.87</v>
      </c>
      <c r="P351">
        <v>1.49</v>
      </c>
    </row>
    <row r="352" spans="1:16" x14ac:dyDescent="0.2">
      <c r="A352" t="b">
        <v>1</v>
      </c>
      <c r="B352" t="s">
        <v>707</v>
      </c>
      <c r="C352" t="s">
        <v>708</v>
      </c>
      <c r="D352">
        <v>24.84</v>
      </c>
      <c r="F352">
        <v>0</v>
      </c>
      <c r="J352" t="b">
        <v>1</v>
      </c>
      <c r="K352" t="s">
        <v>675</v>
      </c>
      <c r="L352" t="s">
        <v>676</v>
      </c>
      <c r="M352">
        <v>85.52</v>
      </c>
      <c r="N352">
        <v>4.16</v>
      </c>
      <c r="O352">
        <v>2.46</v>
      </c>
      <c r="P352">
        <v>1.69</v>
      </c>
    </row>
    <row r="353" spans="1:16" x14ac:dyDescent="0.2">
      <c r="A353" t="b">
        <v>1</v>
      </c>
      <c r="B353" t="s">
        <v>709</v>
      </c>
      <c r="C353" t="s">
        <v>710</v>
      </c>
      <c r="D353">
        <v>25.65</v>
      </c>
      <c r="F353">
        <v>0</v>
      </c>
      <c r="J353" t="b">
        <v>1</v>
      </c>
      <c r="K353" t="s">
        <v>677</v>
      </c>
      <c r="L353" t="s">
        <v>678</v>
      </c>
      <c r="M353">
        <v>85.52</v>
      </c>
      <c r="N353">
        <v>4.0999999999999996</v>
      </c>
      <c r="O353">
        <v>2.44</v>
      </c>
      <c r="P353">
        <v>1.68</v>
      </c>
    </row>
    <row r="354" spans="1:16" x14ac:dyDescent="0.2">
      <c r="A354" t="b">
        <v>1</v>
      </c>
      <c r="B354" t="s">
        <v>711</v>
      </c>
      <c r="C354" t="s">
        <v>712</v>
      </c>
      <c r="D354">
        <v>23.66</v>
      </c>
      <c r="F354">
        <v>0</v>
      </c>
      <c r="J354" t="b">
        <v>1</v>
      </c>
      <c r="K354" t="s">
        <v>679</v>
      </c>
      <c r="L354" t="s">
        <v>680</v>
      </c>
      <c r="M354">
        <v>85.52</v>
      </c>
      <c r="N354">
        <v>3.87</v>
      </c>
      <c r="O354">
        <v>2.46</v>
      </c>
      <c r="P354">
        <v>1.58</v>
      </c>
    </row>
    <row r="355" spans="1:16" x14ac:dyDescent="0.2">
      <c r="A355" t="b">
        <v>1</v>
      </c>
      <c r="B355" t="s">
        <v>713</v>
      </c>
      <c r="C355" t="s">
        <v>714</v>
      </c>
      <c r="D355">
        <v>23.89</v>
      </c>
      <c r="F355">
        <v>0</v>
      </c>
      <c r="J355" t="b">
        <v>1</v>
      </c>
      <c r="K355" t="s">
        <v>681</v>
      </c>
      <c r="L355" t="s">
        <v>682</v>
      </c>
      <c r="M355">
        <v>85.5</v>
      </c>
      <c r="N355">
        <v>3.76</v>
      </c>
      <c r="O355">
        <v>2.64</v>
      </c>
      <c r="P355">
        <v>1.42</v>
      </c>
    </row>
    <row r="356" spans="1:16" x14ac:dyDescent="0.2">
      <c r="A356" t="b">
        <v>1</v>
      </c>
      <c r="B356" t="s">
        <v>715</v>
      </c>
      <c r="C356" t="s">
        <v>716</v>
      </c>
      <c r="D356">
        <v>23.13</v>
      </c>
      <c r="F356">
        <v>0</v>
      </c>
      <c r="J356" t="b">
        <v>1</v>
      </c>
      <c r="K356" t="s">
        <v>683</v>
      </c>
      <c r="L356" t="s">
        <v>684</v>
      </c>
      <c r="M356">
        <v>85.41</v>
      </c>
      <c r="N356">
        <v>3.58</v>
      </c>
      <c r="O356">
        <v>2</v>
      </c>
      <c r="P356">
        <v>1.79</v>
      </c>
    </row>
    <row r="357" spans="1:16" x14ac:dyDescent="0.2">
      <c r="A357" t="b">
        <v>1</v>
      </c>
      <c r="B357" t="s">
        <v>717</v>
      </c>
      <c r="C357" t="s">
        <v>718</v>
      </c>
      <c r="D357">
        <v>22.8</v>
      </c>
      <c r="F357">
        <v>0</v>
      </c>
      <c r="J357" t="b">
        <v>1</v>
      </c>
      <c r="K357" t="s">
        <v>685</v>
      </c>
      <c r="L357" t="s">
        <v>686</v>
      </c>
      <c r="M357">
        <v>85.4</v>
      </c>
      <c r="N357">
        <v>3.61</v>
      </c>
      <c r="O357">
        <v>2</v>
      </c>
      <c r="P357">
        <v>1.81</v>
      </c>
    </row>
    <row r="358" spans="1:16" x14ac:dyDescent="0.2">
      <c r="A358" t="b">
        <v>1</v>
      </c>
      <c r="B358" t="s">
        <v>719</v>
      </c>
      <c r="C358" t="s">
        <v>720</v>
      </c>
      <c r="D358">
        <v>23.48</v>
      </c>
      <c r="F358">
        <v>0</v>
      </c>
      <c r="J358" t="b">
        <v>1</v>
      </c>
      <c r="K358" t="s">
        <v>687</v>
      </c>
      <c r="L358" t="s">
        <v>688</v>
      </c>
      <c r="M358">
        <v>85.33</v>
      </c>
      <c r="N358">
        <v>4.0599999999999996</v>
      </c>
      <c r="O358">
        <v>2.2999999999999998</v>
      </c>
      <c r="P358">
        <v>1.76</v>
      </c>
    </row>
    <row r="359" spans="1:16" x14ac:dyDescent="0.2">
      <c r="A359" t="b">
        <v>1</v>
      </c>
      <c r="B359" t="s">
        <v>721</v>
      </c>
      <c r="C359" t="s">
        <v>722</v>
      </c>
      <c r="D359">
        <v>23.38</v>
      </c>
      <c r="F359">
        <v>0</v>
      </c>
      <c r="J359" t="b">
        <v>1</v>
      </c>
      <c r="K359" t="s">
        <v>689</v>
      </c>
      <c r="L359" t="s">
        <v>690</v>
      </c>
      <c r="M359">
        <v>85.31</v>
      </c>
      <c r="N359">
        <v>3.78</v>
      </c>
      <c r="O359">
        <v>2.0299999999999998</v>
      </c>
      <c r="P359">
        <v>1.86</v>
      </c>
    </row>
    <row r="360" spans="1:16" x14ac:dyDescent="0.2">
      <c r="A360" t="b">
        <v>1</v>
      </c>
      <c r="B360" t="s">
        <v>723</v>
      </c>
      <c r="C360" t="s">
        <v>724</v>
      </c>
      <c r="D360">
        <v>23.86</v>
      </c>
      <c r="F360">
        <v>0</v>
      </c>
      <c r="J360" t="b">
        <v>1</v>
      </c>
      <c r="K360" t="s">
        <v>691</v>
      </c>
      <c r="L360" t="s">
        <v>692</v>
      </c>
      <c r="M360">
        <v>85.28</v>
      </c>
      <c r="N360">
        <v>3.72</v>
      </c>
      <c r="O360">
        <v>2.02</v>
      </c>
      <c r="P360">
        <v>1.84</v>
      </c>
    </row>
    <row r="361" spans="1:16" x14ac:dyDescent="0.2">
      <c r="A361" t="b">
        <v>1</v>
      </c>
      <c r="B361" t="s">
        <v>725</v>
      </c>
      <c r="C361" t="s">
        <v>726</v>
      </c>
      <c r="D361">
        <v>24.31</v>
      </c>
      <c r="F361">
        <v>0</v>
      </c>
      <c r="J361" t="b">
        <v>1</v>
      </c>
      <c r="K361" t="s">
        <v>693</v>
      </c>
      <c r="L361" t="s">
        <v>694</v>
      </c>
      <c r="M361">
        <v>85.24</v>
      </c>
      <c r="N361">
        <v>3.8</v>
      </c>
      <c r="O361">
        <v>2.0099999999999998</v>
      </c>
      <c r="P361">
        <v>1.9</v>
      </c>
    </row>
    <row r="362" spans="1:16" x14ac:dyDescent="0.2">
      <c r="A362" t="b">
        <v>1</v>
      </c>
      <c r="B362" t="s">
        <v>727</v>
      </c>
      <c r="C362" t="s">
        <v>728</v>
      </c>
      <c r="D362">
        <v>25.11</v>
      </c>
      <c r="F362">
        <v>0</v>
      </c>
      <c r="J362" t="b">
        <v>1</v>
      </c>
      <c r="K362" t="s">
        <v>695</v>
      </c>
      <c r="L362" t="s">
        <v>696</v>
      </c>
      <c r="M362">
        <v>85.21</v>
      </c>
      <c r="N362">
        <v>3.93</v>
      </c>
      <c r="O362">
        <v>2.02</v>
      </c>
      <c r="P362">
        <v>1.95</v>
      </c>
    </row>
    <row r="363" spans="1:16" x14ac:dyDescent="0.2">
      <c r="A363" t="b">
        <v>1</v>
      </c>
      <c r="B363" t="s">
        <v>729</v>
      </c>
      <c r="C363" t="s">
        <v>730</v>
      </c>
      <c r="D363">
        <v>22.32</v>
      </c>
      <c r="F363">
        <v>0</v>
      </c>
      <c r="J363" t="b">
        <v>1</v>
      </c>
      <c r="K363" t="s">
        <v>697</v>
      </c>
      <c r="L363" t="s">
        <v>698</v>
      </c>
      <c r="M363">
        <v>85.19</v>
      </c>
      <c r="N363">
        <v>3.88</v>
      </c>
      <c r="O363">
        <v>2.0099999999999998</v>
      </c>
      <c r="P363">
        <v>1.93</v>
      </c>
    </row>
    <row r="364" spans="1:16" x14ac:dyDescent="0.2">
      <c r="A364" t="b">
        <v>1</v>
      </c>
      <c r="B364" t="s">
        <v>731</v>
      </c>
      <c r="C364" t="s">
        <v>732</v>
      </c>
      <c r="D364">
        <v>21.1</v>
      </c>
      <c r="F364">
        <v>0</v>
      </c>
      <c r="J364" t="b">
        <v>1</v>
      </c>
      <c r="K364" t="s">
        <v>699</v>
      </c>
      <c r="L364" t="s">
        <v>700</v>
      </c>
      <c r="M364">
        <v>85.13</v>
      </c>
      <c r="N364">
        <v>3.89</v>
      </c>
      <c r="O364">
        <v>2.0299999999999998</v>
      </c>
      <c r="P364">
        <v>1.92</v>
      </c>
    </row>
    <row r="365" spans="1:16" x14ac:dyDescent="0.2">
      <c r="A365" t="b">
        <v>1</v>
      </c>
      <c r="B365" t="s">
        <v>733</v>
      </c>
      <c r="C365" t="s">
        <v>734</v>
      </c>
      <c r="D365">
        <v>23.2</v>
      </c>
      <c r="F365">
        <v>0</v>
      </c>
      <c r="J365" t="b">
        <v>1</v>
      </c>
      <c r="K365" t="s">
        <v>701</v>
      </c>
      <c r="L365" t="s">
        <v>702</v>
      </c>
      <c r="M365">
        <v>85.17</v>
      </c>
      <c r="N365">
        <v>3.92</v>
      </c>
      <c r="O365">
        <v>2.02</v>
      </c>
      <c r="P365">
        <v>1.94</v>
      </c>
    </row>
    <row r="366" spans="1:16" x14ac:dyDescent="0.2">
      <c r="A366" t="b">
        <v>1</v>
      </c>
      <c r="B366" t="s">
        <v>735</v>
      </c>
      <c r="C366" t="s">
        <v>736</v>
      </c>
      <c r="D366">
        <v>24.06</v>
      </c>
      <c r="F366">
        <v>0</v>
      </c>
      <c r="J366" t="b">
        <v>1</v>
      </c>
      <c r="K366" t="s">
        <v>703</v>
      </c>
      <c r="L366" t="s">
        <v>704</v>
      </c>
      <c r="M366">
        <v>85.17</v>
      </c>
      <c r="N366">
        <v>3.83</v>
      </c>
      <c r="O366">
        <v>2.04</v>
      </c>
      <c r="P366">
        <v>1.88</v>
      </c>
    </row>
    <row r="367" spans="1:16" x14ac:dyDescent="0.2">
      <c r="A367" t="b">
        <v>1</v>
      </c>
      <c r="B367" t="s">
        <v>737</v>
      </c>
      <c r="C367" t="s">
        <v>738</v>
      </c>
      <c r="D367">
        <v>23.92</v>
      </c>
      <c r="F367">
        <v>0</v>
      </c>
      <c r="J367" t="b">
        <v>1</v>
      </c>
      <c r="K367" t="s">
        <v>705</v>
      </c>
      <c r="L367" t="s">
        <v>706</v>
      </c>
      <c r="M367">
        <v>85.09</v>
      </c>
      <c r="N367">
        <v>3.93</v>
      </c>
      <c r="O367">
        <v>2.09</v>
      </c>
      <c r="P367">
        <v>1.88</v>
      </c>
    </row>
    <row r="368" spans="1:16" x14ac:dyDescent="0.2">
      <c r="A368" t="b">
        <v>1</v>
      </c>
      <c r="B368" t="s">
        <v>739</v>
      </c>
      <c r="C368" t="s">
        <v>740</v>
      </c>
      <c r="D368">
        <v>26.16</v>
      </c>
      <c r="F368">
        <v>0</v>
      </c>
      <c r="J368" t="b">
        <v>1</v>
      </c>
      <c r="K368" t="s">
        <v>707</v>
      </c>
      <c r="L368" t="s">
        <v>708</v>
      </c>
      <c r="M368">
        <v>85.17</v>
      </c>
      <c r="N368">
        <v>3.97</v>
      </c>
      <c r="O368">
        <v>2.04</v>
      </c>
      <c r="P368">
        <v>1.95</v>
      </c>
    </row>
    <row r="369" spans="1:16" x14ac:dyDescent="0.2">
      <c r="A369" t="b">
        <v>1</v>
      </c>
      <c r="B369" t="s">
        <v>741</v>
      </c>
      <c r="C369" t="s">
        <v>742</v>
      </c>
      <c r="D369">
        <v>26.55</v>
      </c>
      <c r="F369">
        <v>0</v>
      </c>
      <c r="J369" t="b">
        <v>1</v>
      </c>
      <c r="K369" t="s">
        <v>709</v>
      </c>
      <c r="L369" t="s">
        <v>710</v>
      </c>
      <c r="M369">
        <v>85.26</v>
      </c>
      <c r="N369">
        <v>3.93</v>
      </c>
      <c r="O369">
        <v>2.06</v>
      </c>
      <c r="P369">
        <v>1.91</v>
      </c>
    </row>
    <row r="370" spans="1:16" x14ac:dyDescent="0.2">
      <c r="A370" t="b">
        <v>1</v>
      </c>
      <c r="B370" t="s">
        <v>743</v>
      </c>
      <c r="C370" t="s">
        <v>744</v>
      </c>
      <c r="D370">
        <v>29.79</v>
      </c>
      <c r="F370">
        <v>0</v>
      </c>
      <c r="J370" t="b">
        <v>1</v>
      </c>
      <c r="K370" t="s">
        <v>711</v>
      </c>
      <c r="L370" t="s">
        <v>712</v>
      </c>
      <c r="M370">
        <v>85.29</v>
      </c>
      <c r="N370">
        <v>3.95</v>
      </c>
      <c r="O370">
        <v>2.09</v>
      </c>
      <c r="P370">
        <v>1.89</v>
      </c>
    </row>
    <row r="371" spans="1:16" x14ac:dyDescent="0.2">
      <c r="A371" t="b">
        <v>1</v>
      </c>
      <c r="B371" t="s">
        <v>745</v>
      </c>
      <c r="C371" t="s">
        <v>746</v>
      </c>
      <c r="D371">
        <v>24.22</v>
      </c>
      <c r="F371">
        <v>0</v>
      </c>
      <c r="J371" t="b">
        <v>1</v>
      </c>
      <c r="K371" t="s">
        <v>713</v>
      </c>
      <c r="L371" t="s">
        <v>714</v>
      </c>
      <c r="M371">
        <v>85.35</v>
      </c>
      <c r="N371">
        <v>3.92</v>
      </c>
      <c r="O371">
        <v>2.12</v>
      </c>
      <c r="P371">
        <v>1.84</v>
      </c>
    </row>
    <row r="372" spans="1:16" x14ac:dyDescent="0.2">
      <c r="A372" t="b">
        <v>1</v>
      </c>
      <c r="B372" t="s">
        <v>747</v>
      </c>
      <c r="C372" t="s">
        <v>748</v>
      </c>
      <c r="D372">
        <v>25.51</v>
      </c>
      <c r="F372">
        <v>0</v>
      </c>
      <c r="J372" t="b">
        <v>1</v>
      </c>
      <c r="K372" t="s">
        <v>715</v>
      </c>
      <c r="L372" t="s">
        <v>716</v>
      </c>
      <c r="M372">
        <v>85.38</v>
      </c>
      <c r="N372">
        <v>4.16</v>
      </c>
      <c r="O372">
        <v>2.13</v>
      </c>
      <c r="P372">
        <v>1.96</v>
      </c>
    </row>
    <row r="373" spans="1:16" x14ac:dyDescent="0.2">
      <c r="A373" t="b">
        <v>1</v>
      </c>
      <c r="B373" t="s">
        <v>749</v>
      </c>
      <c r="C373" t="s">
        <v>750</v>
      </c>
      <c r="D373">
        <v>24.52</v>
      </c>
      <c r="F373">
        <v>0</v>
      </c>
      <c r="J373" t="b">
        <v>1</v>
      </c>
      <c r="K373" t="s">
        <v>717</v>
      </c>
      <c r="L373" t="s">
        <v>718</v>
      </c>
      <c r="M373">
        <v>85.44</v>
      </c>
      <c r="N373">
        <v>4.32</v>
      </c>
      <c r="O373">
        <v>2.2799999999999998</v>
      </c>
      <c r="P373">
        <v>1.89</v>
      </c>
    </row>
    <row r="374" spans="1:16" x14ac:dyDescent="0.2">
      <c r="A374" t="b">
        <v>1</v>
      </c>
      <c r="B374" t="s">
        <v>751</v>
      </c>
      <c r="C374" t="s">
        <v>752</v>
      </c>
      <c r="D374">
        <v>22.39</v>
      </c>
      <c r="F374">
        <v>0</v>
      </c>
      <c r="J374" t="b">
        <v>1</v>
      </c>
      <c r="K374" t="s">
        <v>719</v>
      </c>
      <c r="L374" t="s">
        <v>720</v>
      </c>
      <c r="M374">
        <v>85.51</v>
      </c>
      <c r="N374">
        <v>4.04</v>
      </c>
      <c r="O374">
        <v>2.58</v>
      </c>
      <c r="P374">
        <v>1.57</v>
      </c>
    </row>
    <row r="375" spans="1:16" x14ac:dyDescent="0.2">
      <c r="A375" t="b">
        <v>1</v>
      </c>
      <c r="B375" t="s">
        <v>753</v>
      </c>
      <c r="C375" t="s">
        <v>754</v>
      </c>
      <c r="D375">
        <v>22.82</v>
      </c>
      <c r="F375">
        <v>0</v>
      </c>
      <c r="J375" t="b">
        <v>1</v>
      </c>
      <c r="K375" t="s">
        <v>721</v>
      </c>
      <c r="L375" t="s">
        <v>722</v>
      </c>
      <c r="M375">
        <v>85.57</v>
      </c>
      <c r="N375">
        <v>3.88</v>
      </c>
      <c r="O375">
        <v>2.33</v>
      </c>
      <c r="P375">
        <v>1.66</v>
      </c>
    </row>
    <row r="376" spans="1:16" x14ac:dyDescent="0.2">
      <c r="A376" t="b">
        <v>1</v>
      </c>
      <c r="B376" t="s">
        <v>755</v>
      </c>
      <c r="C376" t="s">
        <v>756</v>
      </c>
      <c r="D376">
        <v>24.77</v>
      </c>
      <c r="F376">
        <v>0</v>
      </c>
      <c r="J376" t="b">
        <v>1</v>
      </c>
      <c r="K376" t="s">
        <v>723</v>
      </c>
      <c r="L376" t="s">
        <v>724</v>
      </c>
      <c r="M376">
        <v>85.59</v>
      </c>
      <c r="N376">
        <v>3.81</v>
      </c>
      <c r="O376">
        <v>2.33</v>
      </c>
      <c r="P376">
        <v>1.63</v>
      </c>
    </row>
    <row r="377" spans="1:16" x14ac:dyDescent="0.2">
      <c r="A377" t="b">
        <v>1</v>
      </c>
      <c r="B377" t="s">
        <v>757</v>
      </c>
      <c r="C377" t="s">
        <v>758</v>
      </c>
      <c r="D377">
        <v>25.26</v>
      </c>
      <c r="F377">
        <v>0</v>
      </c>
      <c r="J377" t="b">
        <v>1</v>
      </c>
      <c r="K377" t="s">
        <v>725</v>
      </c>
      <c r="L377" t="s">
        <v>726</v>
      </c>
      <c r="M377">
        <v>85.63</v>
      </c>
      <c r="N377">
        <v>4.3600000000000003</v>
      </c>
      <c r="O377">
        <v>2.73</v>
      </c>
      <c r="P377">
        <v>1.6</v>
      </c>
    </row>
    <row r="378" spans="1:16" x14ac:dyDescent="0.2">
      <c r="A378" t="b">
        <v>1</v>
      </c>
      <c r="B378" t="s">
        <v>759</v>
      </c>
      <c r="C378" t="s">
        <v>760</v>
      </c>
      <c r="F378">
        <v>0</v>
      </c>
      <c r="J378" t="b">
        <v>1</v>
      </c>
      <c r="K378" t="s">
        <v>727</v>
      </c>
      <c r="L378" t="s">
        <v>728</v>
      </c>
      <c r="M378">
        <v>82.83</v>
      </c>
      <c r="N378">
        <v>3.07</v>
      </c>
      <c r="O378">
        <v>1.73</v>
      </c>
      <c r="P378">
        <v>1.77</v>
      </c>
    </row>
    <row r="379" spans="1:16" x14ac:dyDescent="0.2">
      <c r="A379" t="b">
        <v>1</v>
      </c>
      <c r="B379" t="s">
        <v>761</v>
      </c>
      <c r="C379" t="s">
        <v>762</v>
      </c>
      <c r="F379">
        <v>0</v>
      </c>
      <c r="J379" t="b">
        <v>1</v>
      </c>
      <c r="K379" t="s">
        <v>729</v>
      </c>
      <c r="L379" t="s">
        <v>730</v>
      </c>
      <c r="M379">
        <v>82.86</v>
      </c>
      <c r="N379">
        <v>3.16</v>
      </c>
      <c r="O379">
        <v>1.74</v>
      </c>
      <c r="P379">
        <v>1.82</v>
      </c>
    </row>
    <row r="380" spans="1:16" x14ac:dyDescent="0.2">
      <c r="A380" t="b">
        <v>1</v>
      </c>
      <c r="B380" t="s">
        <v>763</v>
      </c>
      <c r="C380" t="s">
        <v>764</v>
      </c>
      <c r="F380">
        <v>0</v>
      </c>
      <c r="J380" t="b">
        <v>1</v>
      </c>
      <c r="K380" t="s">
        <v>731</v>
      </c>
      <c r="L380" t="s">
        <v>732</v>
      </c>
      <c r="M380">
        <v>82.77</v>
      </c>
      <c r="N380">
        <v>3.42</v>
      </c>
      <c r="O380">
        <v>1.95</v>
      </c>
      <c r="P380">
        <v>1.76</v>
      </c>
    </row>
    <row r="381" spans="1:16" x14ac:dyDescent="0.2">
      <c r="A381" t="b">
        <v>1</v>
      </c>
      <c r="B381" t="s">
        <v>765</v>
      </c>
      <c r="C381" t="s">
        <v>766</v>
      </c>
      <c r="F381">
        <v>0</v>
      </c>
      <c r="J381" t="b">
        <v>1</v>
      </c>
      <c r="K381" t="s">
        <v>733</v>
      </c>
      <c r="L381" t="s">
        <v>734</v>
      </c>
      <c r="M381">
        <v>82.7</v>
      </c>
      <c r="N381">
        <v>3.17</v>
      </c>
      <c r="O381">
        <v>1.76</v>
      </c>
      <c r="P381">
        <v>1.81</v>
      </c>
    </row>
    <row r="382" spans="1:16" x14ac:dyDescent="0.2">
      <c r="A382" t="b">
        <v>1</v>
      </c>
      <c r="B382" t="s">
        <v>767</v>
      </c>
      <c r="C382" t="s">
        <v>768</v>
      </c>
      <c r="F382">
        <v>0</v>
      </c>
      <c r="J382" t="b">
        <v>1</v>
      </c>
      <c r="K382" t="s">
        <v>735</v>
      </c>
      <c r="L382" t="s">
        <v>736</v>
      </c>
      <c r="M382">
        <v>82.68</v>
      </c>
      <c r="N382">
        <v>2.95</v>
      </c>
      <c r="O382">
        <v>1.76</v>
      </c>
      <c r="P382">
        <v>1.68</v>
      </c>
    </row>
    <row r="383" spans="1:16" x14ac:dyDescent="0.2">
      <c r="A383" t="b">
        <v>1</v>
      </c>
      <c r="B383" t="s">
        <v>769</v>
      </c>
      <c r="C383" t="s">
        <v>770</v>
      </c>
      <c r="F383">
        <v>0</v>
      </c>
      <c r="J383" t="b">
        <v>1</v>
      </c>
      <c r="K383" t="s">
        <v>737</v>
      </c>
      <c r="L383" t="s">
        <v>738</v>
      </c>
      <c r="M383">
        <v>82.53</v>
      </c>
      <c r="N383">
        <v>3.12</v>
      </c>
      <c r="O383">
        <v>1.73</v>
      </c>
      <c r="P383">
        <v>1.8</v>
      </c>
    </row>
    <row r="384" spans="1:16" x14ac:dyDescent="0.2">
      <c r="A384" t="b">
        <v>1</v>
      </c>
      <c r="B384" t="s">
        <v>771</v>
      </c>
      <c r="C384" t="s">
        <v>772</v>
      </c>
      <c r="F384">
        <v>0</v>
      </c>
      <c r="J384" t="b">
        <v>1</v>
      </c>
      <c r="K384" t="s">
        <v>739</v>
      </c>
      <c r="L384" t="s">
        <v>740</v>
      </c>
      <c r="M384">
        <v>82.2</v>
      </c>
      <c r="N384">
        <v>3.34</v>
      </c>
      <c r="O384">
        <v>1.83</v>
      </c>
      <c r="P384">
        <v>1.82</v>
      </c>
    </row>
    <row r="385" spans="1:20" x14ac:dyDescent="0.2">
      <c r="A385" t="b">
        <v>1</v>
      </c>
      <c r="B385" t="s">
        <v>773</v>
      </c>
      <c r="C385" t="s">
        <v>774</v>
      </c>
      <c r="F385">
        <v>0</v>
      </c>
      <c r="J385" t="b">
        <v>1</v>
      </c>
      <c r="K385" t="s">
        <v>741</v>
      </c>
      <c r="L385" t="s">
        <v>742</v>
      </c>
      <c r="M385">
        <v>82.19</v>
      </c>
      <c r="N385">
        <v>2.91</v>
      </c>
      <c r="O385">
        <v>1.82</v>
      </c>
      <c r="P385">
        <v>1.6</v>
      </c>
    </row>
    <row r="386" spans="1:20" x14ac:dyDescent="0.2">
      <c r="J386" t="b">
        <v>1</v>
      </c>
      <c r="K386" t="s">
        <v>743</v>
      </c>
      <c r="L386" t="s">
        <v>744</v>
      </c>
      <c r="M386">
        <v>78.680000000000007</v>
      </c>
      <c r="N386">
        <v>2.4700000000000002</v>
      </c>
      <c r="O386">
        <v>2.13</v>
      </c>
      <c r="P386">
        <v>1.1599999999999999</v>
      </c>
    </row>
    <row r="387" spans="1:20" x14ac:dyDescent="0.2">
      <c r="J387" t="b">
        <v>1</v>
      </c>
      <c r="K387" t="s">
        <v>745</v>
      </c>
      <c r="L387" t="s">
        <v>746</v>
      </c>
      <c r="M387">
        <v>78.599999999999994</v>
      </c>
      <c r="N387">
        <v>3.02</v>
      </c>
      <c r="O387">
        <v>2.16</v>
      </c>
      <c r="P387">
        <v>1.4</v>
      </c>
    </row>
    <row r="388" spans="1:20" x14ac:dyDescent="0.2">
      <c r="J388" t="b">
        <v>1</v>
      </c>
      <c r="K388" t="s">
        <v>747</v>
      </c>
      <c r="L388" t="s">
        <v>748</v>
      </c>
      <c r="M388">
        <v>78.77</v>
      </c>
      <c r="N388">
        <v>2.86</v>
      </c>
      <c r="O388">
        <v>2.0499999999999998</v>
      </c>
      <c r="P388">
        <v>1.39</v>
      </c>
    </row>
    <row r="389" spans="1:20" x14ac:dyDescent="0.2">
      <c r="J389" t="b">
        <v>1</v>
      </c>
      <c r="K389" t="s">
        <v>749</v>
      </c>
      <c r="L389" t="s">
        <v>750</v>
      </c>
      <c r="M389">
        <v>78.81</v>
      </c>
      <c r="N389">
        <v>3.15</v>
      </c>
      <c r="O389">
        <v>2.11</v>
      </c>
      <c r="P389">
        <v>1.49</v>
      </c>
    </row>
    <row r="390" spans="1:20" x14ac:dyDescent="0.2">
      <c r="J390" t="b">
        <v>1</v>
      </c>
      <c r="K390" t="s">
        <v>751</v>
      </c>
      <c r="L390" t="s">
        <v>752</v>
      </c>
      <c r="M390">
        <v>78.739999999999995</v>
      </c>
      <c r="N390">
        <v>3.16</v>
      </c>
      <c r="O390">
        <v>2.0699999999999998</v>
      </c>
      <c r="P390">
        <v>1.52</v>
      </c>
    </row>
    <row r="391" spans="1:20" x14ac:dyDescent="0.2">
      <c r="J391" t="b">
        <v>1</v>
      </c>
      <c r="K391" t="s">
        <v>753</v>
      </c>
      <c r="L391" t="s">
        <v>754</v>
      </c>
      <c r="M391">
        <v>78.75</v>
      </c>
      <c r="N391">
        <v>3.12</v>
      </c>
      <c r="O391">
        <v>2.11</v>
      </c>
      <c r="P391">
        <v>1.48</v>
      </c>
    </row>
    <row r="392" spans="1:20" x14ac:dyDescent="0.2">
      <c r="J392" t="b">
        <v>1</v>
      </c>
      <c r="K392" t="s">
        <v>755</v>
      </c>
      <c r="L392" t="s">
        <v>756</v>
      </c>
      <c r="M392">
        <v>73.48</v>
      </c>
      <c r="N392">
        <v>2.42</v>
      </c>
      <c r="O392">
        <v>8.91</v>
      </c>
      <c r="P392">
        <v>0.27</v>
      </c>
      <c r="Q392">
        <v>78.56</v>
      </c>
      <c r="R392">
        <v>2.64</v>
      </c>
      <c r="S392">
        <v>2.17</v>
      </c>
      <c r="T392">
        <v>1.21</v>
      </c>
    </row>
    <row r="393" spans="1:20" x14ac:dyDescent="0.2">
      <c r="J393" t="b">
        <v>1</v>
      </c>
      <c r="K393" t="s">
        <v>757</v>
      </c>
      <c r="L393" t="s">
        <v>758</v>
      </c>
      <c r="M393">
        <v>78.540000000000006</v>
      </c>
      <c r="N393">
        <v>2.6</v>
      </c>
      <c r="O393">
        <v>2.1800000000000002</v>
      </c>
      <c r="P393">
        <v>1.19</v>
      </c>
    </row>
    <row r="394" spans="1:20" x14ac:dyDescent="0.2">
      <c r="J394" t="b">
        <v>1</v>
      </c>
      <c r="K394" t="s">
        <v>759</v>
      </c>
      <c r="L394" t="s">
        <v>760</v>
      </c>
    </row>
    <row r="395" spans="1:20" x14ac:dyDescent="0.2">
      <c r="J395" t="b">
        <v>1</v>
      </c>
      <c r="K395" t="s">
        <v>761</v>
      </c>
      <c r="L395" t="s">
        <v>762</v>
      </c>
    </row>
    <row r="396" spans="1:20" x14ac:dyDescent="0.2">
      <c r="J396" t="b">
        <v>1</v>
      </c>
      <c r="K396" t="s">
        <v>763</v>
      </c>
      <c r="L396" t="s">
        <v>764</v>
      </c>
    </row>
    <row r="397" spans="1:20" x14ac:dyDescent="0.2">
      <c r="J397" t="b">
        <v>1</v>
      </c>
      <c r="K397" t="s">
        <v>765</v>
      </c>
      <c r="L397" t="s">
        <v>766</v>
      </c>
    </row>
    <row r="398" spans="1:20" x14ac:dyDescent="0.2">
      <c r="J398" t="b">
        <v>1</v>
      </c>
      <c r="K398" t="s">
        <v>767</v>
      </c>
      <c r="L398" t="s">
        <v>768</v>
      </c>
    </row>
    <row r="399" spans="1:20" x14ac:dyDescent="0.2">
      <c r="J399" t="b">
        <v>1</v>
      </c>
      <c r="K399" t="s">
        <v>769</v>
      </c>
      <c r="L399" t="s">
        <v>770</v>
      </c>
    </row>
    <row r="400" spans="1:20" x14ac:dyDescent="0.2">
      <c r="J400" t="b">
        <v>1</v>
      </c>
      <c r="K400" t="s">
        <v>771</v>
      </c>
      <c r="L400" t="s">
        <v>772</v>
      </c>
    </row>
    <row r="401" spans="10:12" x14ac:dyDescent="0.2">
      <c r="J401" t="b">
        <v>1</v>
      </c>
      <c r="K401" t="s">
        <v>773</v>
      </c>
      <c r="L401" t="s">
        <v>774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9"/>
  <sheetViews>
    <sheetView tabSelected="1" topLeftCell="E127" workbookViewId="0">
      <selection activeCell="J140" sqref="J140"/>
    </sheetView>
  </sheetViews>
  <sheetFormatPr baseColWidth="10" defaultRowHeight="15" x14ac:dyDescent="0.2"/>
  <cols>
    <col min="2" max="2" width="16.33203125" bestFit="1" customWidth="1"/>
  </cols>
  <sheetData>
    <row r="1" spans="1:15" x14ac:dyDescent="0.2">
      <c r="A1" t="s">
        <v>784</v>
      </c>
      <c r="B1" t="s">
        <v>787</v>
      </c>
      <c r="C1" t="s">
        <v>785</v>
      </c>
      <c r="D1">
        <v>1</v>
      </c>
      <c r="E1">
        <v>2</v>
      </c>
      <c r="F1" t="s">
        <v>788</v>
      </c>
      <c r="G1" t="s">
        <v>793</v>
      </c>
      <c r="H1" t="s">
        <v>794</v>
      </c>
      <c r="I1" t="s">
        <v>847</v>
      </c>
      <c r="J1" t="s">
        <v>840</v>
      </c>
    </row>
    <row r="2" spans="1:15" x14ac:dyDescent="0.2">
      <c r="A2" t="s">
        <v>786</v>
      </c>
      <c r="B2" t="s">
        <v>841</v>
      </c>
      <c r="C2">
        <v>3035</v>
      </c>
      <c r="D2">
        <v>19.43</v>
      </c>
      <c r="E2">
        <v>19.79</v>
      </c>
      <c r="F2">
        <f>AVERAGE(D2:E2)</f>
        <v>19.61</v>
      </c>
      <c r="G2">
        <f>F2-F$2</f>
        <v>0</v>
      </c>
    </row>
    <row r="3" spans="1:15" x14ac:dyDescent="0.2">
      <c r="B3">
        <f>AVERAGE(F2:F7)</f>
        <v>20.864999999999998</v>
      </c>
      <c r="C3">
        <v>3036</v>
      </c>
      <c r="D3">
        <v>21.9</v>
      </c>
      <c r="E3">
        <v>22.09</v>
      </c>
      <c r="F3">
        <f t="shared" ref="F3:F37" si="0">AVERAGE(D3:E3)</f>
        <v>21.994999999999997</v>
      </c>
      <c r="G3">
        <f>F3-F$3</f>
        <v>0</v>
      </c>
      <c r="L3" t="s">
        <v>842</v>
      </c>
      <c r="M3" t="s">
        <v>848</v>
      </c>
      <c r="N3" t="s">
        <v>843</v>
      </c>
      <c r="O3" t="s">
        <v>849</v>
      </c>
    </row>
    <row r="4" spans="1:15" x14ac:dyDescent="0.2">
      <c r="C4">
        <v>3037</v>
      </c>
      <c r="D4">
        <v>21.47</v>
      </c>
      <c r="E4">
        <v>22.06</v>
      </c>
      <c r="F4">
        <f t="shared" si="0"/>
        <v>21.765000000000001</v>
      </c>
      <c r="G4">
        <f>F4-F$4</f>
        <v>0</v>
      </c>
      <c r="K4" t="s">
        <v>789</v>
      </c>
      <c r="L4">
        <f>J38</f>
        <v>1</v>
      </c>
      <c r="M4">
        <f>J44</f>
        <v>4.3630570496770336</v>
      </c>
      <c r="N4">
        <f>J52</f>
        <v>0.32354285377124797</v>
      </c>
      <c r="O4">
        <f>J62</f>
        <v>11.955405455390922</v>
      </c>
    </row>
    <row r="5" spans="1:15" x14ac:dyDescent="0.2">
      <c r="C5">
        <v>3038</v>
      </c>
      <c r="D5">
        <v>21.43</v>
      </c>
      <c r="E5">
        <v>21.85</v>
      </c>
      <c r="F5">
        <f t="shared" si="0"/>
        <v>21.64</v>
      </c>
      <c r="G5">
        <f>F5-F$5</f>
        <v>0</v>
      </c>
      <c r="K5" t="s">
        <v>790</v>
      </c>
      <c r="L5">
        <f>J74</f>
        <v>1</v>
      </c>
      <c r="M5">
        <f>J80</f>
        <v>1.6094213235649333</v>
      </c>
      <c r="N5">
        <f>J88</f>
        <v>1.358093621080835</v>
      </c>
      <c r="O5">
        <f>J98</f>
        <v>1.8522403868021982</v>
      </c>
    </row>
    <row r="6" spans="1:15" x14ac:dyDescent="0.2">
      <c r="C6">
        <v>3041</v>
      </c>
      <c r="D6">
        <v>18.97</v>
      </c>
      <c r="E6">
        <v>19.399999999999999</v>
      </c>
      <c r="F6">
        <f t="shared" si="0"/>
        <v>19.184999999999999</v>
      </c>
      <c r="G6">
        <f>F6-F$6</f>
        <v>0</v>
      </c>
      <c r="K6" t="s">
        <v>791</v>
      </c>
      <c r="L6">
        <f>J110</f>
        <v>1</v>
      </c>
      <c r="M6">
        <f>J116</f>
        <v>0.35649478607573259</v>
      </c>
      <c r="N6">
        <f>J124</f>
        <v>0.4541680177266017</v>
      </c>
      <c r="O6">
        <f>J134</f>
        <v>2.4777120782104509</v>
      </c>
    </row>
    <row r="7" spans="1:15" x14ac:dyDescent="0.2">
      <c r="C7">
        <v>3042</v>
      </c>
      <c r="D7">
        <v>20.74</v>
      </c>
      <c r="E7">
        <v>21.25</v>
      </c>
      <c r="F7">
        <f t="shared" si="0"/>
        <v>20.994999999999997</v>
      </c>
      <c r="G7">
        <f>F7-F$7</f>
        <v>0</v>
      </c>
      <c r="K7" t="s">
        <v>792</v>
      </c>
      <c r="L7">
        <f>J146</f>
        <v>1</v>
      </c>
      <c r="M7">
        <f>J152</f>
        <v>1.7975297538209711</v>
      </c>
      <c r="N7">
        <f>J160</f>
        <v>0.89096653766522005</v>
      </c>
      <c r="O7">
        <f>J170</f>
        <v>6.3638918254423373</v>
      </c>
    </row>
    <row r="8" spans="1:15" x14ac:dyDescent="0.2">
      <c r="B8" t="s">
        <v>850</v>
      </c>
      <c r="C8">
        <v>3047</v>
      </c>
      <c r="D8">
        <v>20.49</v>
      </c>
      <c r="E8">
        <v>20.86</v>
      </c>
      <c r="F8">
        <f t="shared" si="0"/>
        <v>20.674999999999997</v>
      </c>
      <c r="G8">
        <f>F8-F$8</f>
        <v>0</v>
      </c>
    </row>
    <row r="9" spans="1:15" x14ac:dyDescent="0.2">
      <c r="B9">
        <f>AVERAGE(F8:F15)</f>
        <v>20.163125000000001</v>
      </c>
      <c r="C9">
        <v>3048</v>
      </c>
      <c r="D9">
        <v>20.95</v>
      </c>
      <c r="E9">
        <v>21.35</v>
      </c>
      <c r="F9">
        <f t="shared" si="0"/>
        <v>21.15</v>
      </c>
      <c r="G9">
        <f>F9-F$9</f>
        <v>0</v>
      </c>
    </row>
    <row r="10" spans="1:15" x14ac:dyDescent="0.2">
      <c r="C10">
        <v>3049</v>
      </c>
      <c r="D10">
        <v>19.63</v>
      </c>
      <c r="E10">
        <v>19.8</v>
      </c>
      <c r="F10">
        <f t="shared" si="0"/>
        <v>19.715</v>
      </c>
      <c r="G10">
        <f>F10-F$10</f>
        <v>0</v>
      </c>
      <c r="K10" t="s">
        <v>795</v>
      </c>
      <c r="L10" t="s">
        <v>844</v>
      </c>
      <c r="M10" t="s">
        <v>851</v>
      </c>
      <c r="N10" t="s">
        <v>843</v>
      </c>
      <c r="O10" t="s">
        <v>849</v>
      </c>
    </row>
    <row r="11" spans="1:15" x14ac:dyDescent="0.2">
      <c r="C11">
        <v>3050</v>
      </c>
      <c r="D11">
        <v>20.45</v>
      </c>
      <c r="E11">
        <v>20.61</v>
      </c>
      <c r="F11">
        <f t="shared" si="0"/>
        <v>20.53</v>
      </c>
      <c r="G11">
        <f>F11-F$11</f>
        <v>0</v>
      </c>
      <c r="K11" t="s">
        <v>789</v>
      </c>
      <c r="L11">
        <f>STDEV(H38:H43)/SQRT(6)</f>
        <v>2.2084643174760603E-2</v>
      </c>
      <c r="M11">
        <f>STDEV(H44:H51)/SQRT(8)</f>
        <v>4.3716884318590388E-2</v>
      </c>
      <c r="N11">
        <f>STDEV(H52:H61)/SQRT(10)</f>
        <v>5.4158472081740697E-3</v>
      </c>
      <c r="O11">
        <f>STDEV(H62:H73)/SQRT(12)</f>
        <v>0.20052088747862248</v>
      </c>
    </row>
    <row r="12" spans="1:15" x14ac:dyDescent="0.2">
      <c r="C12">
        <v>3055</v>
      </c>
      <c r="D12">
        <v>19.850000000000001</v>
      </c>
      <c r="E12">
        <v>20.12</v>
      </c>
      <c r="F12">
        <f t="shared" si="0"/>
        <v>19.984999999999999</v>
      </c>
      <c r="G12">
        <f>F12-F$12</f>
        <v>0</v>
      </c>
      <c r="K12" t="s">
        <v>790</v>
      </c>
      <c r="L12">
        <f>STDEV(H74:H79)/SQRT(6)</f>
        <v>0.79640437497374594</v>
      </c>
      <c r="M12">
        <f>STDEV(H80:H87)/SQRT(8)</f>
        <v>0.75987988773923654</v>
      </c>
      <c r="N12">
        <f>STDEV(H88:H97)/SQRT(10)</f>
        <v>0.62846312021800199</v>
      </c>
      <c r="O12">
        <f>STDEV(H98:H109)/SQRT(12)</f>
        <v>1.0454965357075963</v>
      </c>
    </row>
    <row r="13" spans="1:15" x14ac:dyDescent="0.2">
      <c r="C13">
        <v>3056</v>
      </c>
      <c r="D13">
        <v>19.2</v>
      </c>
      <c r="E13">
        <v>19.68</v>
      </c>
      <c r="F13">
        <f t="shared" si="0"/>
        <v>19.439999999999998</v>
      </c>
      <c r="G13">
        <f>F13-F$13</f>
        <v>0</v>
      </c>
      <c r="K13" t="s">
        <v>791</v>
      </c>
      <c r="L13">
        <f>STDEV(H110:H115)/SQRT(6)</f>
        <v>1.4015619226265894E-3</v>
      </c>
      <c r="M13">
        <f>STDEV(H116:H123)/SQRT(8)</f>
        <v>6.588617666130228E-4</v>
      </c>
      <c r="N13">
        <f>STDEV(H124:H133)/SQRT(10)</f>
        <v>8.5834947013053206E-4</v>
      </c>
      <c r="O13">
        <f>STDEV(H134:H145)/SQRT(12)</f>
        <v>3.8434324926655944E-3</v>
      </c>
    </row>
    <row r="14" spans="1:15" x14ac:dyDescent="0.2">
      <c r="C14">
        <v>3057</v>
      </c>
      <c r="D14">
        <v>19.36</v>
      </c>
      <c r="E14">
        <v>19.79</v>
      </c>
      <c r="F14">
        <f t="shared" si="0"/>
        <v>19.574999999999999</v>
      </c>
      <c r="G14">
        <f>F14-F$14</f>
        <v>0</v>
      </c>
      <c r="K14" t="s">
        <v>792</v>
      </c>
      <c r="L14">
        <f>STDEV(H146:H151)/SQRT(6)</f>
        <v>1.2507944620630311E-2</v>
      </c>
      <c r="M14">
        <f>STDEV(H152:H159)/SQRT(8)</f>
        <v>9.9618230802727952E-3</v>
      </c>
      <c r="N14">
        <f>STDEV(H160:H169)/SQRT(10)</f>
        <v>7.5442612099047655E-3</v>
      </c>
      <c r="O14">
        <f>STDEV(H170:H181)/SQRT(12)</f>
        <v>6.2176042789724537E-2</v>
      </c>
    </row>
    <row r="15" spans="1:15" x14ac:dyDescent="0.2">
      <c r="C15">
        <v>3058</v>
      </c>
      <c r="D15">
        <v>20.309999999999999</v>
      </c>
      <c r="E15">
        <v>20.16</v>
      </c>
      <c r="F15">
        <f t="shared" si="0"/>
        <v>20.234999999999999</v>
      </c>
      <c r="G15">
        <f>F15-F$15</f>
        <v>0</v>
      </c>
    </row>
    <row r="16" spans="1:15" x14ac:dyDescent="0.2">
      <c r="B16" t="s">
        <v>845</v>
      </c>
      <c r="C16">
        <v>1747</v>
      </c>
      <c r="D16">
        <v>21.07</v>
      </c>
      <c r="E16">
        <v>21.39</v>
      </c>
      <c r="F16">
        <f t="shared" si="0"/>
        <v>21.23</v>
      </c>
      <c r="G16">
        <f>F16-F$16</f>
        <v>0</v>
      </c>
    </row>
    <row r="17" spans="2:7" x14ac:dyDescent="0.2">
      <c r="B17">
        <f>AVERAGE(F16:F25)</f>
        <v>21.081000000000003</v>
      </c>
      <c r="C17">
        <v>1749</v>
      </c>
      <c r="D17">
        <v>18.690000000000001</v>
      </c>
      <c r="E17">
        <v>18.93</v>
      </c>
      <c r="F17">
        <f t="shared" si="0"/>
        <v>18.810000000000002</v>
      </c>
      <c r="G17">
        <f>F17-F$17</f>
        <v>0</v>
      </c>
    </row>
    <row r="18" spans="2:7" x14ac:dyDescent="0.2">
      <c r="C18">
        <v>1756</v>
      </c>
      <c r="D18">
        <v>20.76</v>
      </c>
      <c r="E18">
        <v>20.96</v>
      </c>
      <c r="F18">
        <f t="shared" si="0"/>
        <v>20.86</v>
      </c>
      <c r="G18">
        <f>F18-F$18</f>
        <v>0</v>
      </c>
    </row>
    <row r="19" spans="2:7" x14ac:dyDescent="0.2">
      <c r="C19">
        <v>1752</v>
      </c>
      <c r="D19">
        <v>20.94</v>
      </c>
      <c r="E19">
        <v>21.27</v>
      </c>
      <c r="F19">
        <f t="shared" si="0"/>
        <v>21.105</v>
      </c>
      <c r="G19">
        <f>F19-F$19</f>
        <v>0</v>
      </c>
    </row>
    <row r="20" spans="2:7" x14ac:dyDescent="0.2">
      <c r="C20">
        <v>1763</v>
      </c>
      <c r="D20" s="1">
        <v>23.15</v>
      </c>
      <c r="E20" s="1">
        <v>23.47</v>
      </c>
      <c r="F20">
        <f t="shared" si="0"/>
        <v>23.31</v>
      </c>
      <c r="G20">
        <f>F20-F$20</f>
        <v>0</v>
      </c>
    </row>
    <row r="21" spans="2:7" x14ac:dyDescent="0.2">
      <c r="C21">
        <v>2098</v>
      </c>
      <c r="D21">
        <v>19.07</v>
      </c>
      <c r="E21">
        <v>19.12</v>
      </c>
      <c r="F21">
        <f t="shared" si="0"/>
        <v>19.094999999999999</v>
      </c>
      <c r="G21">
        <f>F21-F$21</f>
        <v>0</v>
      </c>
    </row>
    <row r="22" spans="2:7" x14ac:dyDescent="0.2">
      <c r="C22">
        <v>2099</v>
      </c>
      <c r="D22">
        <v>21.52</v>
      </c>
      <c r="E22">
        <v>21.68</v>
      </c>
      <c r="F22">
        <f t="shared" si="0"/>
        <v>21.6</v>
      </c>
      <c r="G22">
        <f>F22-F$22</f>
        <v>0</v>
      </c>
    </row>
    <row r="23" spans="2:7" x14ac:dyDescent="0.2">
      <c r="C23">
        <v>2101</v>
      </c>
      <c r="D23">
        <v>21.69</v>
      </c>
      <c r="E23">
        <v>21.02</v>
      </c>
      <c r="F23">
        <f t="shared" si="0"/>
        <v>21.355</v>
      </c>
      <c r="G23">
        <f>F23-F$23</f>
        <v>0</v>
      </c>
    </row>
    <row r="24" spans="2:7" x14ac:dyDescent="0.2">
      <c r="C24">
        <v>2102</v>
      </c>
      <c r="D24">
        <v>21.79</v>
      </c>
      <c r="E24">
        <v>21.81</v>
      </c>
      <c r="F24">
        <f t="shared" si="0"/>
        <v>21.799999999999997</v>
      </c>
      <c r="G24">
        <f>F24-F$24</f>
        <v>0</v>
      </c>
    </row>
    <row r="25" spans="2:7" x14ac:dyDescent="0.2">
      <c r="C25">
        <v>2109</v>
      </c>
      <c r="D25">
        <v>21.76</v>
      </c>
      <c r="E25">
        <v>21.53</v>
      </c>
      <c r="F25">
        <f t="shared" si="0"/>
        <v>21.645000000000003</v>
      </c>
      <c r="G25">
        <f>F25-F$25</f>
        <v>0</v>
      </c>
    </row>
    <row r="26" spans="2:7" x14ac:dyDescent="0.2">
      <c r="B26" t="s">
        <v>849</v>
      </c>
      <c r="C26">
        <v>1748</v>
      </c>
      <c r="D26" s="1">
        <v>24.28</v>
      </c>
      <c r="E26" s="1">
        <v>25.11</v>
      </c>
      <c r="F26" s="1">
        <f t="shared" si="0"/>
        <v>24.695</v>
      </c>
      <c r="G26">
        <f>F26-F$26</f>
        <v>0</v>
      </c>
    </row>
    <row r="27" spans="2:7" x14ac:dyDescent="0.2">
      <c r="B27">
        <f>AVERAGE(F26:F37)</f>
        <v>22.234166666666667</v>
      </c>
      <c r="C27">
        <v>1751</v>
      </c>
      <c r="D27">
        <v>21.78</v>
      </c>
      <c r="E27">
        <v>22.32</v>
      </c>
      <c r="F27">
        <f t="shared" si="0"/>
        <v>22.05</v>
      </c>
      <c r="G27">
        <f>F27-F$27</f>
        <v>0</v>
      </c>
    </row>
    <row r="28" spans="2:7" x14ac:dyDescent="0.2">
      <c r="C28">
        <v>1745</v>
      </c>
      <c r="D28">
        <v>20.02</v>
      </c>
      <c r="E28">
        <v>21.1</v>
      </c>
      <c r="F28">
        <f t="shared" si="0"/>
        <v>20.560000000000002</v>
      </c>
      <c r="G28">
        <f>F28-F$28</f>
        <v>0</v>
      </c>
    </row>
    <row r="29" spans="2:7" x14ac:dyDescent="0.2">
      <c r="C29">
        <v>1746</v>
      </c>
      <c r="D29">
        <v>21.22</v>
      </c>
      <c r="E29">
        <v>23.2</v>
      </c>
      <c r="F29">
        <f t="shared" si="0"/>
        <v>22.21</v>
      </c>
      <c r="G29">
        <f>F29-F$29</f>
        <v>0</v>
      </c>
    </row>
    <row r="30" spans="2:7" x14ac:dyDescent="0.2">
      <c r="C30">
        <v>2008</v>
      </c>
      <c r="D30">
        <v>21.96</v>
      </c>
      <c r="E30">
        <v>22.34</v>
      </c>
      <c r="F30">
        <f t="shared" si="0"/>
        <v>22.15</v>
      </c>
      <c r="G30">
        <f>F30-F$30</f>
        <v>0</v>
      </c>
    </row>
    <row r="31" spans="2:7" x14ac:dyDescent="0.2">
      <c r="C31">
        <v>2011</v>
      </c>
      <c r="D31">
        <v>21.76</v>
      </c>
      <c r="E31">
        <v>21.49</v>
      </c>
      <c r="F31">
        <f t="shared" si="0"/>
        <v>21.625</v>
      </c>
      <c r="G31">
        <f>F31-F$31</f>
        <v>0</v>
      </c>
    </row>
    <row r="32" spans="2:7" x14ac:dyDescent="0.2">
      <c r="C32">
        <v>2013</v>
      </c>
      <c r="D32">
        <v>20.75</v>
      </c>
      <c r="E32">
        <v>20.82</v>
      </c>
      <c r="F32">
        <f t="shared" si="0"/>
        <v>20.785</v>
      </c>
      <c r="G32">
        <f>F32-F$32</f>
        <v>0</v>
      </c>
    </row>
    <row r="33" spans="1:15" x14ac:dyDescent="0.2">
      <c r="C33">
        <v>2018</v>
      </c>
      <c r="D33">
        <v>22.1</v>
      </c>
      <c r="E33">
        <v>22.06</v>
      </c>
      <c r="F33">
        <f t="shared" si="0"/>
        <v>22.08</v>
      </c>
      <c r="G33">
        <f>F33-F$33</f>
        <v>0</v>
      </c>
    </row>
    <row r="34" spans="1:15" x14ac:dyDescent="0.2">
      <c r="C34">
        <v>2023</v>
      </c>
      <c r="D34" s="1"/>
      <c r="E34">
        <v>22.08</v>
      </c>
      <c r="F34">
        <f t="shared" si="0"/>
        <v>22.08</v>
      </c>
      <c r="G34">
        <f>F34-F$34</f>
        <v>0</v>
      </c>
    </row>
    <row r="35" spans="1:15" x14ac:dyDescent="0.2">
      <c r="C35">
        <v>2024</v>
      </c>
      <c r="D35" s="1">
        <v>23.92</v>
      </c>
      <c r="E35">
        <v>23.21</v>
      </c>
      <c r="F35">
        <f t="shared" si="0"/>
        <v>23.565000000000001</v>
      </c>
      <c r="G35">
        <f>F35-F$35</f>
        <v>0</v>
      </c>
    </row>
    <row r="36" spans="1:15" x14ac:dyDescent="0.2">
      <c r="C36">
        <v>2027</v>
      </c>
      <c r="D36" s="1"/>
      <c r="E36">
        <v>22.16</v>
      </c>
      <c r="F36">
        <f t="shared" si="0"/>
        <v>22.16</v>
      </c>
      <c r="G36">
        <f>F36-F$36</f>
        <v>0</v>
      </c>
    </row>
    <row r="37" spans="1:15" x14ac:dyDescent="0.2">
      <c r="C37">
        <v>2028</v>
      </c>
      <c r="D37" s="1"/>
      <c r="E37">
        <v>22.85</v>
      </c>
      <c r="F37">
        <f t="shared" si="0"/>
        <v>22.85</v>
      </c>
      <c r="G37">
        <f>F37-F$37</f>
        <v>0</v>
      </c>
      <c r="K37" s="3" t="s">
        <v>784</v>
      </c>
      <c r="L37" s="3" t="s">
        <v>796</v>
      </c>
      <c r="M37" s="3" t="s">
        <v>797</v>
      </c>
      <c r="N37" s="3" t="s">
        <v>785</v>
      </c>
      <c r="O37" t="s">
        <v>802</v>
      </c>
    </row>
    <row r="38" spans="1:15" x14ac:dyDescent="0.2">
      <c r="A38" t="s">
        <v>789</v>
      </c>
      <c r="B38" t="s">
        <v>841</v>
      </c>
      <c r="C38">
        <v>3035</v>
      </c>
      <c r="D38">
        <v>26.14</v>
      </c>
      <c r="E38">
        <v>25.85</v>
      </c>
      <c r="F38">
        <f>AVERAGE(D38:E38)</f>
        <v>25.995000000000001</v>
      </c>
      <c r="G38">
        <f t="shared" ref="G38" si="1">F38-F$2</f>
        <v>6.3850000000000016</v>
      </c>
      <c r="H38">
        <f>2^-G38</f>
        <v>1.1965296852299858E-2</v>
      </c>
      <c r="I38">
        <f>AVERAGE(H38:H43)</f>
        <v>6.9196267887617791E-2</v>
      </c>
      <c r="J38">
        <f>I38/I38</f>
        <v>1</v>
      </c>
      <c r="K38" s="3" t="s">
        <v>789</v>
      </c>
      <c r="L38" s="3" t="s">
        <v>839</v>
      </c>
      <c r="M38" s="3" t="s">
        <v>846</v>
      </c>
      <c r="N38" s="3">
        <v>3035</v>
      </c>
      <c r="O38">
        <f>$H38</f>
        <v>1.1965296852299858E-2</v>
      </c>
    </row>
    <row r="39" spans="1:15" x14ac:dyDescent="0.2">
      <c r="C39">
        <v>3036</v>
      </c>
      <c r="D39">
        <v>24.31</v>
      </c>
      <c r="E39">
        <v>25.2</v>
      </c>
      <c r="F39">
        <f t="shared" ref="F39:F102" si="2">AVERAGE(D39:E39)</f>
        <v>24.754999999999999</v>
      </c>
      <c r="G39">
        <f t="shared" ref="G39" si="3">F39-F$3</f>
        <v>2.7600000000000016</v>
      </c>
      <c r="H39">
        <f t="shared" ref="H39:H102" si="4">2^-G39</f>
        <v>0.14762408267869118</v>
      </c>
      <c r="K39" s="3" t="s">
        <v>789</v>
      </c>
      <c r="L39" s="3" t="s">
        <v>839</v>
      </c>
      <c r="M39" s="3" t="s">
        <v>846</v>
      </c>
      <c r="N39" s="3">
        <v>3036</v>
      </c>
      <c r="O39">
        <f t="shared" ref="O39:O102" si="5">$H39</f>
        <v>0.14762408267869118</v>
      </c>
    </row>
    <row r="40" spans="1:15" x14ac:dyDescent="0.2">
      <c r="C40">
        <v>3037</v>
      </c>
      <c r="D40">
        <v>25.34</v>
      </c>
      <c r="E40">
        <v>25.29</v>
      </c>
      <c r="F40">
        <f t="shared" si="2"/>
        <v>25.314999999999998</v>
      </c>
      <c r="G40">
        <f t="shared" ref="G40" si="6">F40-F$4</f>
        <v>3.5499999999999972</v>
      </c>
      <c r="H40">
        <f t="shared" si="4"/>
        <v>8.5377516047149882E-2</v>
      </c>
      <c r="K40" s="3" t="s">
        <v>789</v>
      </c>
      <c r="L40" s="3" t="s">
        <v>839</v>
      </c>
      <c r="M40" s="3" t="s">
        <v>846</v>
      </c>
      <c r="N40" s="3">
        <v>3037</v>
      </c>
      <c r="O40">
        <f t="shared" si="5"/>
        <v>8.5377516047149882E-2</v>
      </c>
    </row>
    <row r="41" spans="1:15" x14ac:dyDescent="0.2">
      <c r="C41">
        <v>3038</v>
      </c>
      <c r="D41">
        <v>24.73</v>
      </c>
      <c r="E41">
        <v>24.94</v>
      </c>
      <c r="F41">
        <f t="shared" si="2"/>
        <v>24.835000000000001</v>
      </c>
      <c r="G41">
        <f t="shared" ref="G41" si="7">F41-F$5</f>
        <v>3.1950000000000003</v>
      </c>
      <c r="H41">
        <f t="shared" si="4"/>
        <v>0.10919661198958677</v>
      </c>
      <c r="K41" s="3" t="s">
        <v>789</v>
      </c>
      <c r="L41" s="3" t="s">
        <v>839</v>
      </c>
      <c r="M41" s="3" t="s">
        <v>846</v>
      </c>
      <c r="N41" s="3">
        <v>3038</v>
      </c>
      <c r="O41">
        <f t="shared" si="5"/>
        <v>0.10919661198958677</v>
      </c>
    </row>
    <row r="42" spans="1:15" x14ac:dyDescent="0.2">
      <c r="C42">
        <v>3041</v>
      </c>
      <c r="D42">
        <v>24.78</v>
      </c>
      <c r="E42">
        <v>25.3</v>
      </c>
      <c r="F42">
        <f t="shared" si="2"/>
        <v>25.04</v>
      </c>
      <c r="G42">
        <f t="shared" ref="G42" si="8">F42-F$6</f>
        <v>5.8550000000000004</v>
      </c>
      <c r="H42">
        <f t="shared" si="4"/>
        <v>1.7277041458129205E-2</v>
      </c>
      <c r="K42" s="3" t="s">
        <v>789</v>
      </c>
      <c r="L42" s="3" t="s">
        <v>839</v>
      </c>
      <c r="M42" s="3" t="s">
        <v>846</v>
      </c>
      <c r="N42" s="3">
        <v>3041</v>
      </c>
      <c r="O42">
        <f t="shared" si="5"/>
        <v>1.7277041458129205E-2</v>
      </c>
    </row>
    <row r="43" spans="1:15" x14ac:dyDescent="0.2">
      <c r="C43">
        <v>3042</v>
      </c>
      <c r="D43">
        <v>25.48</v>
      </c>
      <c r="E43">
        <v>25.54</v>
      </c>
      <c r="F43">
        <f t="shared" si="2"/>
        <v>25.509999999999998</v>
      </c>
      <c r="G43">
        <f t="shared" ref="G43" si="9">F43-F$7</f>
        <v>4.5150000000000006</v>
      </c>
      <c r="H43">
        <f t="shared" si="4"/>
        <v>4.3737058299849856E-2</v>
      </c>
      <c r="K43" s="3" t="s">
        <v>789</v>
      </c>
      <c r="L43" s="3" t="s">
        <v>839</v>
      </c>
      <c r="M43" s="3" t="s">
        <v>846</v>
      </c>
      <c r="N43" s="3">
        <v>3042</v>
      </c>
      <c r="O43">
        <f t="shared" si="5"/>
        <v>4.3737058299849856E-2</v>
      </c>
    </row>
    <row r="44" spans="1:15" x14ac:dyDescent="0.2">
      <c r="B44" t="s">
        <v>850</v>
      </c>
      <c r="C44">
        <v>3047</v>
      </c>
      <c r="D44">
        <v>22.5</v>
      </c>
      <c r="E44">
        <v>22.43</v>
      </c>
      <c r="F44">
        <f t="shared" si="2"/>
        <v>22.465</v>
      </c>
      <c r="G44">
        <f t="shared" ref="G44" si="10">F44-F$8</f>
        <v>1.7900000000000027</v>
      </c>
      <c r="H44">
        <f t="shared" si="4"/>
        <v>0.28917204597632129</v>
      </c>
      <c r="I44">
        <f>AVERAGE(H44:H51)</f>
        <v>0.30190726441841131</v>
      </c>
      <c r="J44">
        <f>I44/I38</f>
        <v>4.3630570496770336</v>
      </c>
      <c r="K44" s="3" t="s">
        <v>789</v>
      </c>
      <c r="L44" s="3" t="s">
        <v>839</v>
      </c>
      <c r="M44" s="3" t="s">
        <v>852</v>
      </c>
      <c r="N44" s="3">
        <v>3047</v>
      </c>
      <c r="O44">
        <f t="shared" si="5"/>
        <v>0.28917204597632129</v>
      </c>
    </row>
    <row r="45" spans="1:15" x14ac:dyDescent="0.2">
      <c r="C45">
        <v>3048</v>
      </c>
      <c r="D45">
        <v>22.09</v>
      </c>
      <c r="E45">
        <v>21.97</v>
      </c>
      <c r="F45">
        <f t="shared" si="2"/>
        <v>22.03</v>
      </c>
      <c r="G45">
        <f t="shared" ref="G45" si="11">F45-F$9</f>
        <v>0.88000000000000256</v>
      </c>
      <c r="H45">
        <f t="shared" si="4"/>
        <v>0.54336743126302811</v>
      </c>
      <c r="K45" s="3" t="s">
        <v>789</v>
      </c>
      <c r="L45" s="3" t="s">
        <v>839</v>
      </c>
      <c r="M45" s="3" t="s">
        <v>852</v>
      </c>
      <c r="N45" s="3">
        <v>3048</v>
      </c>
      <c r="O45">
        <f t="shared" si="5"/>
        <v>0.54336743126302811</v>
      </c>
    </row>
    <row r="46" spans="1:15" x14ac:dyDescent="0.2">
      <c r="C46">
        <v>3049</v>
      </c>
      <c r="D46">
        <v>21.27</v>
      </c>
      <c r="E46">
        <v>21.29</v>
      </c>
      <c r="F46">
        <f t="shared" si="2"/>
        <v>21.28</v>
      </c>
      <c r="G46">
        <f t="shared" ref="G46" si="12">F46-F$10</f>
        <v>1.5650000000000013</v>
      </c>
      <c r="H46">
        <f t="shared" si="4"/>
        <v>0.33797770825703116</v>
      </c>
      <c r="K46" s="3" t="s">
        <v>789</v>
      </c>
      <c r="L46" s="3" t="s">
        <v>839</v>
      </c>
      <c r="M46" s="3" t="s">
        <v>852</v>
      </c>
      <c r="N46" s="3">
        <v>3049</v>
      </c>
      <c r="O46">
        <f t="shared" si="5"/>
        <v>0.33797770825703116</v>
      </c>
    </row>
    <row r="47" spans="1:15" x14ac:dyDescent="0.2">
      <c r="C47">
        <v>3050</v>
      </c>
      <c r="D47">
        <v>23.61</v>
      </c>
      <c r="E47">
        <v>23.71</v>
      </c>
      <c r="F47">
        <f t="shared" si="2"/>
        <v>23.66</v>
      </c>
      <c r="G47">
        <f t="shared" ref="G47" si="13">F47-F$11</f>
        <v>3.129999999999999</v>
      </c>
      <c r="H47">
        <f t="shared" si="4"/>
        <v>0.11422893127867514</v>
      </c>
      <c r="K47" s="3" t="s">
        <v>789</v>
      </c>
      <c r="L47" s="3" t="s">
        <v>839</v>
      </c>
      <c r="M47" s="3" t="s">
        <v>852</v>
      </c>
      <c r="N47" s="3">
        <v>3050</v>
      </c>
      <c r="O47">
        <f t="shared" si="5"/>
        <v>0.11422893127867514</v>
      </c>
    </row>
    <row r="48" spans="1:15" x14ac:dyDescent="0.2">
      <c r="C48">
        <v>3055</v>
      </c>
      <c r="D48">
        <v>22.17</v>
      </c>
      <c r="E48">
        <v>22.38</v>
      </c>
      <c r="F48">
        <f t="shared" si="2"/>
        <v>22.274999999999999</v>
      </c>
      <c r="G48">
        <f t="shared" ref="G48" si="14">F48-F$12</f>
        <v>2.2899999999999991</v>
      </c>
      <c r="H48">
        <f t="shared" si="4"/>
        <v>0.20447551463944544</v>
      </c>
      <c r="K48" s="3" t="s">
        <v>789</v>
      </c>
      <c r="L48" s="3" t="s">
        <v>839</v>
      </c>
      <c r="M48" s="3" t="s">
        <v>852</v>
      </c>
      <c r="N48" s="3">
        <v>3055</v>
      </c>
      <c r="O48">
        <f t="shared" si="5"/>
        <v>0.20447551463944544</v>
      </c>
    </row>
    <row r="49" spans="2:15" x14ac:dyDescent="0.2">
      <c r="C49">
        <v>3056</v>
      </c>
      <c r="D49">
        <v>20.86</v>
      </c>
      <c r="E49">
        <v>21.06</v>
      </c>
      <c r="F49">
        <f t="shared" si="2"/>
        <v>20.96</v>
      </c>
      <c r="G49">
        <f t="shared" ref="G49" si="15">F49-F$13</f>
        <v>1.5200000000000031</v>
      </c>
      <c r="H49">
        <f t="shared" si="4"/>
        <v>0.34868591658760056</v>
      </c>
      <c r="K49" s="3" t="s">
        <v>789</v>
      </c>
      <c r="L49" s="3" t="s">
        <v>839</v>
      </c>
      <c r="M49" s="3" t="s">
        <v>852</v>
      </c>
      <c r="N49" s="3">
        <v>3056</v>
      </c>
      <c r="O49">
        <f t="shared" si="5"/>
        <v>0.34868591658760056</v>
      </c>
    </row>
    <row r="50" spans="2:15" x14ac:dyDescent="0.2">
      <c r="C50">
        <v>3057</v>
      </c>
      <c r="D50">
        <v>21.56</v>
      </c>
      <c r="E50">
        <v>21.19</v>
      </c>
      <c r="F50">
        <f t="shared" si="2"/>
        <v>21.375</v>
      </c>
      <c r="G50">
        <f t="shared" ref="G50" si="16">F50-F$14</f>
        <v>1.8000000000000007</v>
      </c>
      <c r="H50">
        <f t="shared" si="4"/>
        <v>0.28717458874925866</v>
      </c>
      <c r="K50" s="3" t="s">
        <v>789</v>
      </c>
      <c r="L50" s="3" t="s">
        <v>839</v>
      </c>
      <c r="M50" s="3" t="s">
        <v>852</v>
      </c>
      <c r="N50" s="3">
        <v>3057</v>
      </c>
      <c r="O50">
        <f t="shared" si="5"/>
        <v>0.28717458874925866</v>
      </c>
    </row>
    <row r="51" spans="2:15" x14ac:dyDescent="0.2">
      <c r="C51">
        <v>3058</v>
      </c>
      <c r="D51">
        <v>21.97</v>
      </c>
      <c r="E51">
        <v>22.07</v>
      </c>
      <c r="F51">
        <f t="shared" si="2"/>
        <v>22.02</v>
      </c>
      <c r="G51">
        <f t="shared" ref="G51" si="17">F51-F$15</f>
        <v>1.7850000000000001</v>
      </c>
      <c r="H51">
        <f t="shared" si="4"/>
        <v>0.29017597859593003</v>
      </c>
      <c r="K51" s="3" t="s">
        <v>789</v>
      </c>
      <c r="L51" s="3" t="s">
        <v>839</v>
      </c>
      <c r="M51" s="3" t="s">
        <v>852</v>
      </c>
      <c r="N51" s="3">
        <v>3058</v>
      </c>
      <c r="O51">
        <f t="shared" si="5"/>
        <v>0.29017597859593003</v>
      </c>
    </row>
    <row r="52" spans="2:15" x14ac:dyDescent="0.2">
      <c r="B52" t="s">
        <v>845</v>
      </c>
      <c r="C52">
        <v>1747</v>
      </c>
      <c r="D52">
        <v>25.6</v>
      </c>
      <c r="E52">
        <v>25.31</v>
      </c>
      <c r="F52">
        <f t="shared" si="2"/>
        <v>25.454999999999998</v>
      </c>
      <c r="G52">
        <f t="shared" ref="G52" si="18">F52-F$16</f>
        <v>4.2249999999999979</v>
      </c>
      <c r="H52">
        <f t="shared" si="4"/>
        <v>5.3474689105162732E-2</v>
      </c>
      <c r="I52">
        <f>AVERAGE(H52:H61)</f>
        <v>2.2387957982679625E-2</v>
      </c>
      <c r="J52">
        <f>I52/I38</f>
        <v>0.32354285377124797</v>
      </c>
      <c r="K52" s="3" t="s">
        <v>789</v>
      </c>
      <c r="L52" s="3" t="s">
        <v>801</v>
      </c>
      <c r="M52" s="3" t="s">
        <v>846</v>
      </c>
      <c r="N52" s="3">
        <v>1747</v>
      </c>
      <c r="O52">
        <f t="shared" si="5"/>
        <v>5.3474689105162732E-2</v>
      </c>
    </row>
    <row r="53" spans="2:15" x14ac:dyDescent="0.2">
      <c r="C53">
        <v>1749</v>
      </c>
      <c r="D53">
        <v>26.94</v>
      </c>
      <c r="E53">
        <v>26.69</v>
      </c>
      <c r="F53">
        <f t="shared" si="2"/>
        <v>26.815000000000001</v>
      </c>
      <c r="G53">
        <f t="shared" ref="G53" si="19">F53-F$17</f>
        <v>8.004999999999999</v>
      </c>
      <c r="H53">
        <f t="shared" si="4"/>
        <v>3.8927354016713603E-3</v>
      </c>
      <c r="K53" s="3" t="s">
        <v>789</v>
      </c>
      <c r="L53" s="3" t="s">
        <v>801</v>
      </c>
      <c r="M53" s="3" t="s">
        <v>846</v>
      </c>
      <c r="N53" s="3">
        <v>1749</v>
      </c>
      <c r="O53">
        <f t="shared" si="5"/>
        <v>3.8927354016713603E-3</v>
      </c>
    </row>
    <row r="54" spans="2:15" x14ac:dyDescent="0.2">
      <c r="C54">
        <v>1756</v>
      </c>
      <c r="D54">
        <v>25.59</v>
      </c>
      <c r="E54">
        <v>25.58</v>
      </c>
      <c r="F54">
        <f t="shared" si="2"/>
        <v>25.585000000000001</v>
      </c>
      <c r="G54">
        <f t="shared" ref="G54" si="20">F54-F$18</f>
        <v>4.7250000000000014</v>
      </c>
      <c r="H54">
        <f t="shared" si="4"/>
        <v>3.7812315288102853E-2</v>
      </c>
      <c r="K54" s="3" t="s">
        <v>789</v>
      </c>
      <c r="L54" s="3" t="s">
        <v>801</v>
      </c>
      <c r="M54" s="3" t="s">
        <v>846</v>
      </c>
      <c r="N54" s="3">
        <v>1756</v>
      </c>
      <c r="O54">
        <f t="shared" si="5"/>
        <v>3.7812315288102853E-2</v>
      </c>
    </row>
    <row r="55" spans="2:15" x14ac:dyDescent="0.2">
      <c r="C55">
        <v>1752</v>
      </c>
      <c r="D55">
        <v>27.61</v>
      </c>
      <c r="E55">
        <v>27.35</v>
      </c>
      <c r="F55">
        <f t="shared" si="2"/>
        <v>27.48</v>
      </c>
      <c r="G55">
        <f t="shared" ref="G55" si="21">F55-F$19</f>
        <v>6.375</v>
      </c>
      <c r="H55">
        <f t="shared" si="4"/>
        <v>1.2048522073499544E-2</v>
      </c>
      <c r="K55" s="3" t="s">
        <v>789</v>
      </c>
      <c r="L55" s="3" t="s">
        <v>801</v>
      </c>
      <c r="M55" s="3" t="s">
        <v>846</v>
      </c>
      <c r="N55" s="3">
        <v>1752</v>
      </c>
      <c r="O55">
        <f t="shared" si="5"/>
        <v>1.2048522073499544E-2</v>
      </c>
    </row>
    <row r="56" spans="2:15" x14ac:dyDescent="0.2">
      <c r="C56">
        <v>1763</v>
      </c>
      <c r="D56">
        <v>28.23</v>
      </c>
      <c r="E56">
        <v>28.8</v>
      </c>
      <c r="F56">
        <f t="shared" si="2"/>
        <v>28.515000000000001</v>
      </c>
      <c r="G56">
        <f t="shared" ref="G56" si="22">F56-F$20</f>
        <v>5.2050000000000018</v>
      </c>
      <c r="H56">
        <f t="shared" si="4"/>
        <v>2.7110583973502096E-2</v>
      </c>
      <c r="K56" s="3" t="s">
        <v>789</v>
      </c>
      <c r="L56" s="3" t="s">
        <v>801</v>
      </c>
      <c r="M56" s="3" t="s">
        <v>846</v>
      </c>
      <c r="N56" s="3">
        <v>1763</v>
      </c>
      <c r="O56">
        <f t="shared" si="5"/>
        <v>2.7110583973502096E-2</v>
      </c>
    </row>
    <row r="57" spans="2:15" x14ac:dyDescent="0.2">
      <c r="C57">
        <v>2098</v>
      </c>
      <c r="D57">
        <v>26.14</v>
      </c>
      <c r="E57">
        <v>25.77</v>
      </c>
      <c r="F57">
        <f t="shared" si="2"/>
        <v>25.954999999999998</v>
      </c>
      <c r="G57">
        <f t="shared" ref="G57" si="23">F57-F$21</f>
        <v>6.8599999999999994</v>
      </c>
      <c r="H57">
        <f t="shared" si="4"/>
        <v>8.608633717786026E-3</v>
      </c>
      <c r="K57" s="3" t="s">
        <v>789</v>
      </c>
      <c r="L57" s="3" t="s">
        <v>801</v>
      </c>
      <c r="M57" s="3" t="s">
        <v>846</v>
      </c>
      <c r="N57" s="3">
        <v>2098</v>
      </c>
      <c r="O57">
        <f t="shared" si="5"/>
        <v>8.608633717786026E-3</v>
      </c>
    </row>
    <row r="58" spans="2:15" x14ac:dyDescent="0.2">
      <c r="C58">
        <v>2099</v>
      </c>
      <c r="D58">
        <v>26.21</v>
      </c>
      <c r="E58">
        <v>26.12</v>
      </c>
      <c r="F58">
        <f t="shared" si="2"/>
        <v>26.164999999999999</v>
      </c>
      <c r="G58">
        <f t="shared" ref="G58" si="24">F58-F$22</f>
        <v>4.5649999999999977</v>
      </c>
      <c r="H58">
        <f t="shared" si="4"/>
        <v>4.2247213532129013E-2</v>
      </c>
      <c r="K58" s="3" t="s">
        <v>789</v>
      </c>
      <c r="L58" s="3" t="s">
        <v>801</v>
      </c>
      <c r="M58" s="3" t="s">
        <v>846</v>
      </c>
      <c r="N58" s="3">
        <v>2099</v>
      </c>
      <c r="O58">
        <f t="shared" si="5"/>
        <v>4.2247213532129013E-2</v>
      </c>
    </row>
    <row r="59" spans="2:15" x14ac:dyDescent="0.2">
      <c r="C59">
        <v>2101</v>
      </c>
      <c r="D59" s="2">
        <v>27.51</v>
      </c>
      <c r="E59" s="2">
        <v>26.36</v>
      </c>
      <c r="F59">
        <f t="shared" si="2"/>
        <v>26.935000000000002</v>
      </c>
      <c r="G59">
        <f t="shared" ref="G59" si="25">F59-F$23</f>
        <v>5.5800000000000018</v>
      </c>
      <c r="H59">
        <f t="shared" si="4"/>
        <v>2.0905118043532976E-2</v>
      </c>
      <c r="K59" s="3" t="s">
        <v>789</v>
      </c>
      <c r="L59" s="3" t="s">
        <v>801</v>
      </c>
      <c r="M59" s="3" t="s">
        <v>846</v>
      </c>
      <c r="N59" s="3">
        <v>2101</v>
      </c>
      <c r="O59">
        <f t="shared" si="5"/>
        <v>2.0905118043532976E-2</v>
      </c>
    </row>
    <row r="60" spans="2:15" x14ac:dyDescent="0.2">
      <c r="C60">
        <v>2102</v>
      </c>
      <c r="D60">
        <v>28.42</v>
      </c>
      <c r="E60">
        <v>28.07</v>
      </c>
      <c r="F60">
        <f t="shared" si="2"/>
        <v>28.245000000000001</v>
      </c>
      <c r="G60">
        <f t="shared" ref="G60" si="26">F60-F$24</f>
        <v>6.4450000000000038</v>
      </c>
      <c r="H60">
        <f t="shared" si="4"/>
        <v>1.1477879947486763E-2</v>
      </c>
      <c r="K60" s="3" t="s">
        <v>789</v>
      </c>
      <c r="L60" s="3" t="s">
        <v>801</v>
      </c>
      <c r="M60" s="3" t="s">
        <v>846</v>
      </c>
      <c r="N60" s="3">
        <v>2102</v>
      </c>
      <c r="O60">
        <f t="shared" si="5"/>
        <v>1.1477879947486763E-2</v>
      </c>
    </row>
    <row r="61" spans="2:15" x14ac:dyDescent="0.2">
      <c r="C61">
        <v>2109</v>
      </c>
      <c r="D61">
        <v>29.21</v>
      </c>
      <c r="E61">
        <v>28.7</v>
      </c>
      <c r="F61">
        <f t="shared" si="2"/>
        <v>28.954999999999998</v>
      </c>
      <c r="G61">
        <f t="shared" ref="G61" si="27">F61-F$25</f>
        <v>7.3099999999999952</v>
      </c>
      <c r="H61">
        <f t="shared" si="4"/>
        <v>6.3018887439228836E-3</v>
      </c>
      <c r="K61" s="3" t="s">
        <v>789</v>
      </c>
      <c r="L61" s="3" t="s">
        <v>801</v>
      </c>
      <c r="M61" s="3" t="s">
        <v>846</v>
      </c>
      <c r="N61" s="3">
        <v>2109</v>
      </c>
      <c r="O61">
        <f t="shared" si="5"/>
        <v>6.3018887439228836E-3</v>
      </c>
    </row>
    <row r="62" spans="2:15" x14ac:dyDescent="0.2">
      <c r="B62" t="s">
        <v>849</v>
      </c>
      <c r="C62">
        <v>1748</v>
      </c>
      <c r="D62" s="1">
        <v>27.43</v>
      </c>
      <c r="E62" s="1">
        <v>29.79</v>
      </c>
      <c r="F62">
        <f t="shared" si="2"/>
        <v>28.61</v>
      </c>
      <c r="G62">
        <f t="shared" ref="G62" si="28">F62-F$26</f>
        <v>3.9149999999999991</v>
      </c>
      <c r="H62">
        <f t="shared" si="4"/>
        <v>6.6292983835513589E-2</v>
      </c>
      <c r="I62">
        <f>AVERAGE(H62:H73)</f>
        <v>0.82726943859631741</v>
      </c>
      <c r="J62">
        <f>I62/I38</f>
        <v>11.955405455390922</v>
      </c>
      <c r="K62" s="3" t="s">
        <v>789</v>
      </c>
      <c r="L62" s="3" t="s">
        <v>801</v>
      </c>
      <c r="M62" s="3" t="s">
        <v>852</v>
      </c>
      <c r="N62" s="3">
        <v>1748</v>
      </c>
      <c r="O62">
        <f t="shared" si="5"/>
        <v>6.6292983835513589E-2</v>
      </c>
    </row>
    <row r="63" spans="2:15" x14ac:dyDescent="0.2">
      <c r="C63">
        <v>1751</v>
      </c>
      <c r="D63" s="1">
        <v>22.12</v>
      </c>
      <c r="E63" s="1">
        <v>24.22</v>
      </c>
      <c r="F63">
        <f t="shared" si="2"/>
        <v>23.17</v>
      </c>
      <c r="G63">
        <f t="shared" ref="G63" si="29">F63-F$27</f>
        <v>1.120000000000001</v>
      </c>
      <c r="H63">
        <f t="shared" si="4"/>
        <v>0.4600938253124372</v>
      </c>
      <c r="K63" s="3" t="s">
        <v>789</v>
      </c>
      <c r="L63" s="3" t="s">
        <v>801</v>
      </c>
      <c r="M63" s="3" t="s">
        <v>852</v>
      </c>
      <c r="N63" s="3">
        <v>1751</v>
      </c>
      <c r="O63">
        <f t="shared" si="5"/>
        <v>0.4600938253124372</v>
      </c>
    </row>
    <row r="64" spans="2:15" x14ac:dyDescent="0.2">
      <c r="C64">
        <v>1745</v>
      </c>
      <c r="D64">
        <v>24.1</v>
      </c>
      <c r="E64">
        <v>25.51</v>
      </c>
      <c r="F64">
        <f t="shared" si="2"/>
        <v>24.805</v>
      </c>
      <c r="G64">
        <f t="shared" ref="G64" si="30">F64-F$28</f>
        <v>4.2449999999999974</v>
      </c>
      <c r="H64">
        <f t="shared" si="4"/>
        <v>5.2738487258126222E-2</v>
      </c>
      <c r="K64" s="3" t="s">
        <v>789</v>
      </c>
      <c r="L64" s="3" t="s">
        <v>801</v>
      </c>
      <c r="M64" s="3" t="s">
        <v>852</v>
      </c>
      <c r="N64" s="3">
        <v>1745</v>
      </c>
      <c r="O64">
        <f t="shared" si="5"/>
        <v>5.2738487258126222E-2</v>
      </c>
    </row>
    <row r="65" spans="1:15" x14ac:dyDescent="0.2">
      <c r="C65">
        <v>1746</v>
      </c>
      <c r="D65" s="1">
        <v>22.25</v>
      </c>
      <c r="E65" s="1">
        <v>24.52</v>
      </c>
      <c r="F65">
        <f t="shared" si="2"/>
        <v>23.384999999999998</v>
      </c>
      <c r="G65">
        <f t="shared" ref="G65" si="31">F65-F$29</f>
        <v>1.1749999999999972</v>
      </c>
      <c r="H65">
        <f t="shared" si="4"/>
        <v>0.4428837595511812</v>
      </c>
      <c r="K65" s="3" t="s">
        <v>789</v>
      </c>
      <c r="L65" s="3" t="s">
        <v>801</v>
      </c>
      <c r="M65" s="3" t="s">
        <v>852</v>
      </c>
      <c r="N65" s="3">
        <v>1746</v>
      </c>
      <c r="O65">
        <f t="shared" si="5"/>
        <v>0.4428837595511812</v>
      </c>
    </row>
    <row r="66" spans="1:15" x14ac:dyDescent="0.2">
      <c r="C66">
        <v>2008</v>
      </c>
      <c r="D66">
        <v>20.84</v>
      </c>
      <c r="E66">
        <v>21.36</v>
      </c>
      <c r="F66">
        <f t="shared" si="2"/>
        <v>21.1</v>
      </c>
      <c r="G66">
        <f t="shared" ref="G66" si="32">F66-F$30</f>
        <v>-1.0499999999999972</v>
      </c>
      <c r="H66">
        <f t="shared" si="4"/>
        <v>2.0705298476827507</v>
      </c>
      <c r="K66" s="3" t="s">
        <v>789</v>
      </c>
      <c r="L66" s="3" t="s">
        <v>801</v>
      </c>
      <c r="M66" s="3" t="s">
        <v>852</v>
      </c>
      <c r="N66" s="3">
        <v>2008</v>
      </c>
      <c r="O66">
        <f t="shared" si="5"/>
        <v>2.0705298476827507</v>
      </c>
    </row>
    <row r="67" spans="1:15" x14ac:dyDescent="0.2">
      <c r="C67">
        <v>2011</v>
      </c>
      <c r="D67">
        <v>21.19</v>
      </c>
      <c r="E67">
        <v>21.96</v>
      </c>
      <c r="F67">
        <f t="shared" si="2"/>
        <v>21.575000000000003</v>
      </c>
      <c r="G67">
        <f t="shared" ref="G67" si="33">F67-F$31</f>
        <v>-4.9999999999997158E-2</v>
      </c>
      <c r="H67">
        <f t="shared" si="4"/>
        <v>1.0352649238413754</v>
      </c>
      <c r="K67" s="3" t="s">
        <v>789</v>
      </c>
      <c r="L67" s="3" t="s">
        <v>801</v>
      </c>
      <c r="M67" s="3" t="s">
        <v>852</v>
      </c>
      <c r="N67" s="3">
        <v>2011</v>
      </c>
      <c r="O67">
        <f t="shared" si="5"/>
        <v>1.0352649238413754</v>
      </c>
    </row>
    <row r="68" spans="1:15" x14ac:dyDescent="0.2">
      <c r="C68">
        <v>2013</v>
      </c>
      <c r="D68">
        <v>21.7</v>
      </c>
      <c r="E68">
        <v>21.88</v>
      </c>
      <c r="F68">
        <f t="shared" si="2"/>
        <v>21.79</v>
      </c>
      <c r="G68">
        <f t="shared" ref="G68" si="34">F68-F$32</f>
        <v>1.004999999999999</v>
      </c>
      <c r="H68">
        <f t="shared" si="4"/>
        <v>0.49827013141393423</v>
      </c>
      <c r="K68" s="3" t="s">
        <v>789</v>
      </c>
      <c r="L68" s="3" t="s">
        <v>801</v>
      </c>
      <c r="M68" s="3" t="s">
        <v>852</v>
      </c>
      <c r="N68" s="3">
        <v>2013</v>
      </c>
      <c r="O68">
        <f t="shared" si="5"/>
        <v>0.49827013141393423</v>
      </c>
    </row>
    <row r="69" spans="1:15" x14ac:dyDescent="0.2">
      <c r="C69">
        <v>2018</v>
      </c>
      <c r="D69" s="1">
        <v>20.89</v>
      </c>
      <c r="E69" s="1">
        <v>22.01</v>
      </c>
      <c r="F69">
        <f t="shared" si="2"/>
        <v>21.450000000000003</v>
      </c>
      <c r="G69">
        <f t="shared" ref="G69" si="35">F69-F$33</f>
        <v>-0.62999999999999545</v>
      </c>
      <c r="H69">
        <f t="shared" si="4"/>
        <v>1.547564993542385</v>
      </c>
      <c r="K69" s="3" t="s">
        <v>789</v>
      </c>
      <c r="L69" s="3" t="s">
        <v>801</v>
      </c>
      <c r="M69" s="3" t="s">
        <v>852</v>
      </c>
      <c r="N69" s="3">
        <v>2018</v>
      </c>
      <c r="O69">
        <f t="shared" si="5"/>
        <v>1.547564993542385</v>
      </c>
    </row>
    <row r="70" spans="1:15" x14ac:dyDescent="0.2">
      <c r="C70">
        <v>2023</v>
      </c>
      <c r="D70">
        <v>22.39</v>
      </c>
      <c r="E70">
        <v>21.15</v>
      </c>
      <c r="F70">
        <f t="shared" si="2"/>
        <v>21.77</v>
      </c>
      <c r="G70">
        <f t="shared" ref="G70" si="36">F70-F$34</f>
        <v>-0.30999999999999872</v>
      </c>
      <c r="H70">
        <f t="shared" si="4"/>
        <v>1.2397076999389856</v>
      </c>
      <c r="K70" s="3" t="s">
        <v>789</v>
      </c>
      <c r="L70" s="3" t="s">
        <v>801</v>
      </c>
      <c r="M70" s="3" t="s">
        <v>852</v>
      </c>
      <c r="N70" s="3">
        <v>2023</v>
      </c>
      <c r="O70">
        <f t="shared" si="5"/>
        <v>1.2397076999389856</v>
      </c>
    </row>
    <row r="71" spans="1:15" x14ac:dyDescent="0.2">
      <c r="C71">
        <v>2024</v>
      </c>
      <c r="D71">
        <v>22.82</v>
      </c>
      <c r="E71">
        <v>22.58</v>
      </c>
      <c r="F71">
        <f t="shared" si="2"/>
        <v>22.7</v>
      </c>
      <c r="G71">
        <f t="shared" ref="G71" si="37">F71-F$35</f>
        <v>-0.86500000000000199</v>
      </c>
      <c r="H71">
        <f t="shared" si="4"/>
        <v>1.8213396671839595</v>
      </c>
      <c r="K71" s="3" t="s">
        <v>789</v>
      </c>
      <c r="L71" s="3" t="s">
        <v>801</v>
      </c>
      <c r="M71" s="3" t="s">
        <v>852</v>
      </c>
      <c r="N71" s="3">
        <v>2024</v>
      </c>
      <c r="O71">
        <f t="shared" si="5"/>
        <v>1.8213396671839595</v>
      </c>
    </row>
    <row r="72" spans="1:15" x14ac:dyDescent="0.2">
      <c r="C72">
        <v>2027</v>
      </c>
      <c r="D72">
        <v>24.77</v>
      </c>
      <c r="E72">
        <v>23.23</v>
      </c>
      <c r="F72">
        <f t="shared" si="2"/>
        <v>24</v>
      </c>
      <c r="G72">
        <f t="shared" ref="G72" si="38">F72-F$36</f>
        <v>1.8399999999999999</v>
      </c>
      <c r="H72">
        <f t="shared" si="4"/>
        <v>0.27932178451805501</v>
      </c>
      <c r="K72" s="3" t="s">
        <v>789</v>
      </c>
      <c r="L72" s="3" t="s">
        <v>801</v>
      </c>
      <c r="M72" s="3" t="s">
        <v>852</v>
      </c>
      <c r="N72" s="3">
        <v>2027</v>
      </c>
      <c r="O72">
        <f t="shared" si="5"/>
        <v>0.27932178451805501</v>
      </c>
    </row>
    <row r="73" spans="1:15" x14ac:dyDescent="0.2">
      <c r="C73">
        <v>2028</v>
      </c>
      <c r="D73" s="1">
        <v>25.26</v>
      </c>
      <c r="E73" s="1">
        <v>22.99</v>
      </c>
      <c r="F73">
        <f t="shared" si="2"/>
        <v>24.125</v>
      </c>
      <c r="G73">
        <f t="shared" ref="G73" si="39">F73-F$37</f>
        <v>1.2749999999999986</v>
      </c>
      <c r="H73">
        <f t="shared" si="4"/>
        <v>0.41322515907710627</v>
      </c>
      <c r="K73" s="3" t="s">
        <v>789</v>
      </c>
      <c r="L73" s="3" t="s">
        <v>801</v>
      </c>
      <c r="M73" s="3" t="s">
        <v>852</v>
      </c>
      <c r="N73" s="3">
        <v>2028</v>
      </c>
      <c r="O73">
        <f t="shared" si="5"/>
        <v>0.41322515907710627</v>
      </c>
    </row>
    <row r="74" spans="1:15" x14ac:dyDescent="0.2">
      <c r="A74" t="s">
        <v>790</v>
      </c>
      <c r="B74" t="s">
        <v>841</v>
      </c>
      <c r="C74">
        <v>3035</v>
      </c>
      <c r="D74">
        <v>20.94</v>
      </c>
      <c r="E74">
        <v>21.17</v>
      </c>
      <c r="F74">
        <f t="shared" si="2"/>
        <v>21.055</v>
      </c>
      <c r="G74">
        <f t="shared" ref="G74" si="40">F74-F$2</f>
        <v>1.4450000000000003</v>
      </c>
      <c r="H74">
        <f t="shared" si="4"/>
        <v>0.36729215831957712</v>
      </c>
      <c r="I74">
        <f>AVERAGE(H74:H79)</f>
        <v>2.6634990971140815</v>
      </c>
      <c r="J74">
        <f>I74/I74</f>
        <v>1</v>
      </c>
      <c r="K74" s="3" t="s">
        <v>790</v>
      </c>
      <c r="L74" s="3" t="s">
        <v>839</v>
      </c>
      <c r="M74" s="3" t="s">
        <v>846</v>
      </c>
      <c r="N74" s="3">
        <v>3035</v>
      </c>
      <c r="O74">
        <f t="shared" si="5"/>
        <v>0.36729215831957712</v>
      </c>
    </row>
    <row r="75" spans="1:15" x14ac:dyDescent="0.2">
      <c r="C75">
        <v>3036</v>
      </c>
      <c r="D75">
        <v>19.64</v>
      </c>
      <c r="E75">
        <v>19.91</v>
      </c>
      <c r="F75">
        <f t="shared" si="2"/>
        <v>19.774999999999999</v>
      </c>
      <c r="G75">
        <f t="shared" ref="G75" si="41">F75-F$3</f>
        <v>-2.2199999999999989</v>
      </c>
      <c r="H75">
        <f t="shared" si="4"/>
        <v>4.6589343458738197</v>
      </c>
      <c r="K75" s="3" t="s">
        <v>790</v>
      </c>
      <c r="L75" s="3" t="s">
        <v>839</v>
      </c>
      <c r="M75" s="3" t="s">
        <v>846</v>
      </c>
      <c r="N75" s="3">
        <v>3036</v>
      </c>
      <c r="O75">
        <f t="shared" si="5"/>
        <v>4.6589343458738197</v>
      </c>
    </row>
    <row r="76" spans="1:15" x14ac:dyDescent="0.2">
      <c r="C76">
        <v>3037</v>
      </c>
      <c r="D76">
        <v>19.52</v>
      </c>
      <c r="E76">
        <v>19.829999999999998</v>
      </c>
      <c r="F76">
        <f t="shared" si="2"/>
        <v>19.674999999999997</v>
      </c>
      <c r="G76">
        <f t="shared" ref="G76" si="42">F76-F$4</f>
        <v>-2.0900000000000034</v>
      </c>
      <c r="H76">
        <f t="shared" si="4"/>
        <v>4.2574807298134498</v>
      </c>
      <c r="K76" s="3" t="s">
        <v>790</v>
      </c>
      <c r="L76" s="3" t="s">
        <v>839</v>
      </c>
      <c r="M76" s="3" t="s">
        <v>846</v>
      </c>
      <c r="N76" s="3">
        <v>3037</v>
      </c>
      <c r="O76">
        <f t="shared" si="5"/>
        <v>4.2574807298134498</v>
      </c>
    </row>
    <row r="77" spans="1:15" x14ac:dyDescent="0.2">
      <c r="C77">
        <v>3038</v>
      </c>
      <c r="D77">
        <v>19.350000000000001</v>
      </c>
      <c r="E77">
        <v>19.829999999999998</v>
      </c>
      <c r="F77">
        <f t="shared" si="2"/>
        <v>19.59</v>
      </c>
      <c r="G77">
        <f t="shared" ref="G77" si="43">F77-F$5</f>
        <v>-2.0500000000000007</v>
      </c>
      <c r="H77">
        <f t="shared" si="4"/>
        <v>4.1410596953655121</v>
      </c>
      <c r="K77" s="3" t="s">
        <v>790</v>
      </c>
      <c r="L77" s="3" t="s">
        <v>839</v>
      </c>
      <c r="M77" s="3" t="s">
        <v>846</v>
      </c>
      <c r="N77" s="3">
        <v>3038</v>
      </c>
      <c r="O77">
        <f t="shared" si="5"/>
        <v>4.1410596953655121</v>
      </c>
    </row>
    <row r="78" spans="1:15" x14ac:dyDescent="0.2">
      <c r="C78">
        <v>3041</v>
      </c>
      <c r="D78">
        <v>20.27</v>
      </c>
      <c r="E78">
        <v>20.100000000000001</v>
      </c>
      <c r="F78">
        <f t="shared" si="2"/>
        <v>20.185000000000002</v>
      </c>
      <c r="G78">
        <f t="shared" ref="G78" si="44">F78-F$6</f>
        <v>1.0000000000000036</v>
      </c>
      <c r="H78">
        <f t="shared" si="4"/>
        <v>0.49999999999999878</v>
      </c>
      <c r="K78" s="3" t="s">
        <v>790</v>
      </c>
      <c r="L78" s="3" t="s">
        <v>839</v>
      </c>
      <c r="M78" s="3" t="s">
        <v>846</v>
      </c>
      <c r="N78" s="3">
        <v>3041</v>
      </c>
      <c r="O78">
        <f t="shared" si="5"/>
        <v>0.49999999999999878</v>
      </c>
    </row>
    <row r="79" spans="1:15" x14ac:dyDescent="0.2">
      <c r="C79">
        <v>3042</v>
      </c>
      <c r="D79">
        <v>19.829999999999998</v>
      </c>
      <c r="E79">
        <v>20.079999999999998</v>
      </c>
      <c r="F79">
        <f t="shared" si="2"/>
        <v>19.954999999999998</v>
      </c>
      <c r="G79">
        <f t="shared" ref="G79" si="45">F79-F$7</f>
        <v>-1.0399999999999991</v>
      </c>
      <c r="H79">
        <f t="shared" si="4"/>
        <v>2.0562276533121318</v>
      </c>
      <c r="K79" s="3" t="s">
        <v>790</v>
      </c>
      <c r="L79" s="3" t="s">
        <v>839</v>
      </c>
      <c r="M79" s="3" t="s">
        <v>846</v>
      </c>
      <c r="N79" s="3">
        <v>3042</v>
      </c>
      <c r="O79">
        <f t="shared" si="5"/>
        <v>2.0562276533121318</v>
      </c>
    </row>
    <row r="80" spans="1:15" x14ac:dyDescent="0.2">
      <c r="B80" t="s">
        <v>850</v>
      </c>
      <c r="C80">
        <v>3047</v>
      </c>
      <c r="D80">
        <v>18.45</v>
      </c>
      <c r="E80">
        <v>18.86</v>
      </c>
      <c r="F80">
        <f t="shared" si="2"/>
        <v>18.655000000000001</v>
      </c>
      <c r="G80">
        <f t="shared" ref="G80" si="46">F80-F$8</f>
        <v>-2.019999999999996</v>
      </c>
      <c r="H80">
        <f t="shared" si="4"/>
        <v>4.0558379191601048</v>
      </c>
      <c r="I80">
        <f>AVERAGE(H80:H87)</f>
        <v>4.28669224219135</v>
      </c>
      <c r="J80">
        <f>I80/I74</f>
        <v>1.6094213235649333</v>
      </c>
      <c r="K80" s="3" t="s">
        <v>790</v>
      </c>
      <c r="L80" s="3" t="s">
        <v>839</v>
      </c>
      <c r="M80" s="3" t="s">
        <v>852</v>
      </c>
      <c r="N80" s="3">
        <v>3047</v>
      </c>
      <c r="O80">
        <f t="shared" si="5"/>
        <v>4.0558379191601048</v>
      </c>
    </row>
    <row r="81" spans="2:15" x14ac:dyDescent="0.2">
      <c r="C81">
        <v>3048</v>
      </c>
      <c r="D81">
        <v>17.97</v>
      </c>
      <c r="E81">
        <v>18.170000000000002</v>
      </c>
      <c r="F81">
        <f t="shared" si="2"/>
        <v>18.07</v>
      </c>
      <c r="G81">
        <f t="shared" ref="G81" si="47">F81-F$9</f>
        <v>-3.0799999999999983</v>
      </c>
      <c r="H81">
        <f t="shared" si="4"/>
        <v>8.4561443244910333</v>
      </c>
      <c r="K81" s="3" t="s">
        <v>790</v>
      </c>
      <c r="L81" s="3" t="s">
        <v>839</v>
      </c>
      <c r="M81" s="3" t="s">
        <v>852</v>
      </c>
      <c r="N81" s="3">
        <v>3048</v>
      </c>
      <c r="O81">
        <f t="shared" si="5"/>
        <v>8.4561443244910333</v>
      </c>
    </row>
    <row r="82" spans="2:15" x14ac:dyDescent="0.2">
      <c r="C82">
        <v>3049</v>
      </c>
      <c r="D82">
        <v>18.329999999999998</v>
      </c>
      <c r="E82">
        <v>18.25</v>
      </c>
      <c r="F82">
        <f t="shared" si="2"/>
        <v>18.29</v>
      </c>
      <c r="G82">
        <f t="shared" ref="G82" si="48">F82-F$10</f>
        <v>-1.4250000000000007</v>
      </c>
      <c r="H82">
        <f t="shared" si="4"/>
        <v>2.6851450055605279</v>
      </c>
      <c r="K82" s="3" t="s">
        <v>790</v>
      </c>
      <c r="L82" s="3" t="s">
        <v>839</v>
      </c>
      <c r="M82" s="3" t="s">
        <v>852</v>
      </c>
      <c r="N82" s="3">
        <v>3049</v>
      </c>
      <c r="O82">
        <f t="shared" si="5"/>
        <v>2.6851450055605279</v>
      </c>
    </row>
    <row r="83" spans="2:15" x14ac:dyDescent="0.2">
      <c r="C83">
        <v>3050</v>
      </c>
      <c r="D83">
        <v>17.899999999999999</v>
      </c>
      <c r="E83">
        <v>18.010000000000002</v>
      </c>
      <c r="F83">
        <f t="shared" si="2"/>
        <v>17.954999999999998</v>
      </c>
      <c r="G83">
        <f t="shared" ref="G83" si="49">F83-F$11</f>
        <v>-2.5750000000000028</v>
      </c>
      <c r="H83">
        <f t="shared" si="4"/>
        <v>5.9587098524908209</v>
      </c>
      <c r="K83" s="3" t="s">
        <v>790</v>
      </c>
      <c r="L83" s="3" t="s">
        <v>839</v>
      </c>
      <c r="M83" s="3" t="s">
        <v>852</v>
      </c>
      <c r="N83" s="3">
        <v>3050</v>
      </c>
      <c r="O83">
        <f t="shared" si="5"/>
        <v>5.9587098524908209</v>
      </c>
    </row>
    <row r="84" spans="2:15" x14ac:dyDescent="0.2">
      <c r="C84">
        <v>3055</v>
      </c>
      <c r="D84">
        <v>18.260000000000002</v>
      </c>
      <c r="E84">
        <v>18.29</v>
      </c>
      <c r="F84">
        <f t="shared" si="2"/>
        <v>18.274999999999999</v>
      </c>
      <c r="G84">
        <f t="shared" ref="G84" si="50">F84-F$12</f>
        <v>-1.7100000000000009</v>
      </c>
      <c r="H84">
        <f t="shared" si="4"/>
        <v>3.2716082342311266</v>
      </c>
      <c r="K84" s="3" t="s">
        <v>790</v>
      </c>
      <c r="L84" s="3" t="s">
        <v>839</v>
      </c>
      <c r="M84" s="3" t="s">
        <v>852</v>
      </c>
      <c r="N84" s="3">
        <v>3055</v>
      </c>
      <c r="O84">
        <f t="shared" si="5"/>
        <v>3.2716082342311266</v>
      </c>
    </row>
    <row r="85" spans="2:15" x14ac:dyDescent="0.2">
      <c r="C85">
        <v>3056</v>
      </c>
      <c r="D85">
        <v>18.25</v>
      </c>
      <c r="E85">
        <v>18.11</v>
      </c>
      <c r="F85">
        <f t="shared" si="2"/>
        <v>18.18</v>
      </c>
      <c r="G85">
        <f t="shared" ref="G85" si="51">F85-F$13</f>
        <v>-1.259999999999998</v>
      </c>
      <c r="H85">
        <f t="shared" si="4"/>
        <v>2.3949574092378541</v>
      </c>
      <c r="K85" s="3" t="s">
        <v>790</v>
      </c>
      <c r="L85" s="3" t="s">
        <v>839</v>
      </c>
      <c r="M85" s="3" t="s">
        <v>852</v>
      </c>
      <c r="N85" s="3">
        <v>3056</v>
      </c>
      <c r="O85">
        <f t="shared" si="5"/>
        <v>2.3949574092378541</v>
      </c>
    </row>
    <row r="86" spans="2:15" x14ac:dyDescent="0.2">
      <c r="C86">
        <v>3057</v>
      </c>
      <c r="D86">
        <v>18.32</v>
      </c>
      <c r="E86">
        <v>18.47</v>
      </c>
      <c r="F86">
        <f t="shared" si="2"/>
        <v>18.395</v>
      </c>
      <c r="G86">
        <f t="shared" ref="G86" si="52">F86-F$14</f>
        <v>-1.1799999999999997</v>
      </c>
      <c r="H86">
        <f t="shared" si="4"/>
        <v>2.2657677705915966</v>
      </c>
      <c r="K86" s="3" t="s">
        <v>790</v>
      </c>
      <c r="L86" s="3" t="s">
        <v>839</v>
      </c>
      <c r="M86" s="3" t="s">
        <v>852</v>
      </c>
      <c r="N86" s="3">
        <v>3057</v>
      </c>
      <c r="O86">
        <f t="shared" si="5"/>
        <v>2.2657677705915966</v>
      </c>
    </row>
    <row r="87" spans="2:15" x14ac:dyDescent="0.2">
      <c r="C87">
        <v>3058</v>
      </c>
      <c r="D87">
        <v>17.73</v>
      </c>
      <c r="E87">
        <v>17.98</v>
      </c>
      <c r="F87">
        <f t="shared" si="2"/>
        <v>17.855</v>
      </c>
      <c r="G87">
        <f t="shared" ref="G87" si="53">F87-F$15</f>
        <v>-2.379999999999999</v>
      </c>
      <c r="H87">
        <f t="shared" si="4"/>
        <v>5.2053674217677299</v>
      </c>
      <c r="K87" s="3" t="s">
        <v>790</v>
      </c>
      <c r="L87" s="3" t="s">
        <v>839</v>
      </c>
      <c r="M87" s="3" t="s">
        <v>852</v>
      </c>
      <c r="N87" s="3">
        <v>3058</v>
      </c>
      <c r="O87">
        <f t="shared" si="5"/>
        <v>5.2053674217677299</v>
      </c>
    </row>
    <row r="88" spans="2:15" x14ac:dyDescent="0.2">
      <c r="B88" t="s">
        <v>845</v>
      </c>
      <c r="C88">
        <v>1747</v>
      </c>
      <c r="D88">
        <v>19.5</v>
      </c>
      <c r="E88">
        <v>19.89</v>
      </c>
      <c r="F88">
        <f t="shared" si="2"/>
        <v>19.695</v>
      </c>
      <c r="G88">
        <f t="shared" ref="G88" si="54">F88-F$16</f>
        <v>-1.5350000000000001</v>
      </c>
      <c r="H88">
        <f t="shared" si="4"/>
        <v>2.8978843091097577</v>
      </c>
      <c r="I88">
        <f>AVERAGE(H88:H97)</f>
        <v>3.6172811335451973</v>
      </c>
      <c r="J88">
        <f>I88/I74</f>
        <v>1.358093621080835</v>
      </c>
      <c r="K88" s="3" t="s">
        <v>790</v>
      </c>
      <c r="L88" s="3" t="s">
        <v>801</v>
      </c>
      <c r="M88" s="3" t="s">
        <v>846</v>
      </c>
      <c r="N88" s="3">
        <v>1747</v>
      </c>
      <c r="O88">
        <f t="shared" si="5"/>
        <v>2.8978843091097577</v>
      </c>
    </row>
    <row r="89" spans="2:15" x14ac:dyDescent="0.2">
      <c r="C89">
        <v>1749</v>
      </c>
      <c r="D89">
        <v>20.420000000000002</v>
      </c>
      <c r="E89">
        <v>20.45</v>
      </c>
      <c r="F89">
        <f t="shared" si="2"/>
        <v>20.435000000000002</v>
      </c>
      <c r="G89">
        <f t="shared" ref="G89" si="55">F89-F$17</f>
        <v>1.625</v>
      </c>
      <c r="H89">
        <f t="shared" si="4"/>
        <v>0.32420988866275241</v>
      </c>
      <c r="K89" s="3" t="s">
        <v>790</v>
      </c>
      <c r="L89" s="3" t="s">
        <v>801</v>
      </c>
      <c r="M89" s="3" t="s">
        <v>846</v>
      </c>
      <c r="N89" s="3">
        <v>1749</v>
      </c>
      <c r="O89">
        <f t="shared" si="5"/>
        <v>0.32420988866275241</v>
      </c>
    </row>
    <row r="90" spans="2:15" x14ac:dyDescent="0.2">
      <c r="C90">
        <v>1756</v>
      </c>
      <c r="D90">
        <v>19.010000000000002</v>
      </c>
      <c r="E90">
        <v>19.32</v>
      </c>
      <c r="F90">
        <f t="shared" si="2"/>
        <v>19.164999999999999</v>
      </c>
      <c r="G90">
        <f t="shared" ref="G90" si="56">F90-F$18</f>
        <v>-1.6950000000000003</v>
      </c>
      <c r="H90">
        <f t="shared" si="4"/>
        <v>3.2377688661896347</v>
      </c>
      <c r="K90" s="3" t="s">
        <v>790</v>
      </c>
      <c r="L90" s="3" t="s">
        <v>801</v>
      </c>
      <c r="M90" s="3" t="s">
        <v>846</v>
      </c>
      <c r="N90" s="3">
        <v>1756</v>
      </c>
      <c r="O90">
        <f t="shared" si="5"/>
        <v>3.2377688661896347</v>
      </c>
    </row>
    <row r="91" spans="2:15" x14ac:dyDescent="0.2">
      <c r="C91">
        <v>1752</v>
      </c>
      <c r="D91">
        <v>18.95</v>
      </c>
      <c r="E91">
        <v>19.079999999999998</v>
      </c>
      <c r="F91">
        <f t="shared" si="2"/>
        <v>19.015000000000001</v>
      </c>
      <c r="G91">
        <f t="shared" ref="G91" si="57">F91-F$19</f>
        <v>-2.09</v>
      </c>
      <c r="H91">
        <f t="shared" si="4"/>
        <v>4.2574807298134392</v>
      </c>
      <c r="K91" s="3" t="s">
        <v>790</v>
      </c>
      <c r="L91" s="3" t="s">
        <v>801</v>
      </c>
      <c r="M91" s="3" t="s">
        <v>846</v>
      </c>
      <c r="N91" s="3">
        <v>1752</v>
      </c>
      <c r="O91">
        <f t="shared" si="5"/>
        <v>4.2574807298134392</v>
      </c>
    </row>
    <row r="92" spans="2:15" x14ac:dyDescent="0.2">
      <c r="C92">
        <v>1763</v>
      </c>
      <c r="D92">
        <v>21.19</v>
      </c>
      <c r="E92">
        <v>21.59</v>
      </c>
      <c r="F92">
        <f t="shared" si="2"/>
        <v>21.39</v>
      </c>
      <c r="G92">
        <f t="shared" ref="G92" si="58">F92-F$20</f>
        <v>-1.9199999999999982</v>
      </c>
      <c r="H92">
        <f t="shared" si="4"/>
        <v>3.7842305869023787</v>
      </c>
      <c r="K92" s="3" t="s">
        <v>790</v>
      </c>
      <c r="L92" s="3" t="s">
        <v>801</v>
      </c>
      <c r="M92" s="3" t="s">
        <v>846</v>
      </c>
      <c r="N92" s="3">
        <v>1763</v>
      </c>
      <c r="O92">
        <f t="shared" si="5"/>
        <v>3.7842305869023787</v>
      </c>
    </row>
    <row r="93" spans="2:15" x14ac:dyDescent="0.2">
      <c r="C93">
        <v>2098</v>
      </c>
      <c r="D93">
        <v>18.97</v>
      </c>
      <c r="E93">
        <v>19.05</v>
      </c>
      <c r="F93">
        <f t="shared" si="2"/>
        <v>19.009999999999998</v>
      </c>
      <c r="G93">
        <f t="shared" ref="G93" si="59">F93-F$21</f>
        <v>-8.5000000000000853E-2</v>
      </c>
      <c r="H93">
        <f t="shared" si="4"/>
        <v>1.0606877413682174</v>
      </c>
      <c r="K93" s="3" t="s">
        <v>790</v>
      </c>
      <c r="L93" s="3" t="s">
        <v>801</v>
      </c>
      <c r="M93" s="3" t="s">
        <v>846</v>
      </c>
      <c r="N93" s="3">
        <v>2098</v>
      </c>
      <c r="O93">
        <f t="shared" si="5"/>
        <v>1.0606877413682174</v>
      </c>
    </row>
    <row r="94" spans="2:15" x14ac:dyDescent="0.2">
      <c r="C94">
        <v>2099</v>
      </c>
      <c r="D94">
        <v>19.55</v>
      </c>
      <c r="E94">
        <v>19.809999999999999</v>
      </c>
      <c r="F94">
        <f t="shared" si="2"/>
        <v>19.68</v>
      </c>
      <c r="G94">
        <f t="shared" ref="G94" si="60">F94-F$22</f>
        <v>-1.9200000000000017</v>
      </c>
      <c r="H94">
        <f t="shared" si="4"/>
        <v>3.784230586902388</v>
      </c>
      <c r="K94" s="3" t="s">
        <v>790</v>
      </c>
      <c r="L94" s="3" t="s">
        <v>801</v>
      </c>
      <c r="M94" s="3" t="s">
        <v>846</v>
      </c>
      <c r="N94" s="3">
        <v>2099</v>
      </c>
      <c r="O94">
        <f t="shared" si="5"/>
        <v>3.784230586902388</v>
      </c>
    </row>
    <row r="95" spans="2:15" x14ac:dyDescent="0.2">
      <c r="C95">
        <v>2101</v>
      </c>
      <c r="D95">
        <v>18.18</v>
      </c>
      <c r="E95">
        <v>18.79</v>
      </c>
      <c r="F95">
        <f t="shared" si="2"/>
        <v>18.484999999999999</v>
      </c>
      <c r="G95">
        <f t="shared" ref="G95" si="61">F95-F$23</f>
        <v>-2.870000000000001</v>
      </c>
      <c r="H95">
        <f t="shared" si="4"/>
        <v>7.3106516018352083</v>
      </c>
      <c r="K95" s="3" t="s">
        <v>790</v>
      </c>
      <c r="L95" s="3" t="s">
        <v>801</v>
      </c>
      <c r="M95" s="3" t="s">
        <v>846</v>
      </c>
      <c r="N95" s="3">
        <v>2101</v>
      </c>
      <c r="O95">
        <f t="shared" si="5"/>
        <v>7.3106516018352083</v>
      </c>
    </row>
    <row r="96" spans="2:15" x14ac:dyDescent="0.2">
      <c r="C96">
        <v>2102</v>
      </c>
      <c r="D96">
        <v>19.11</v>
      </c>
      <c r="E96">
        <v>19.63</v>
      </c>
      <c r="F96">
        <f t="shared" si="2"/>
        <v>19.369999999999997</v>
      </c>
      <c r="G96">
        <f t="shared" ref="G96" si="62">F96-F$24</f>
        <v>-2.4299999999999997</v>
      </c>
      <c r="H96">
        <f t="shared" si="4"/>
        <v>5.3889343074627591</v>
      </c>
      <c r="K96" s="3" t="s">
        <v>790</v>
      </c>
      <c r="L96" s="3" t="s">
        <v>801</v>
      </c>
      <c r="M96" s="3" t="s">
        <v>846</v>
      </c>
      <c r="N96" s="3">
        <v>2102</v>
      </c>
      <c r="O96">
        <f t="shared" si="5"/>
        <v>5.3889343074627591</v>
      </c>
    </row>
    <row r="97" spans="1:18" x14ac:dyDescent="0.2">
      <c r="C97">
        <v>2109</v>
      </c>
      <c r="D97">
        <v>19.29</v>
      </c>
      <c r="E97">
        <v>19.91</v>
      </c>
      <c r="F97">
        <f t="shared" si="2"/>
        <v>19.600000000000001</v>
      </c>
      <c r="G97">
        <f t="shared" ref="G97" si="63">F97-F$25</f>
        <v>-2.0450000000000017</v>
      </c>
      <c r="H97">
        <f t="shared" si="4"/>
        <v>4.1267327172054404</v>
      </c>
      <c r="K97" s="3" t="s">
        <v>790</v>
      </c>
      <c r="L97" s="3" t="s">
        <v>801</v>
      </c>
      <c r="M97" s="3" t="s">
        <v>846</v>
      </c>
      <c r="N97" s="3">
        <v>2109</v>
      </c>
      <c r="O97">
        <f t="shared" si="5"/>
        <v>4.1267327172054404</v>
      </c>
    </row>
    <row r="98" spans="1:18" x14ac:dyDescent="0.2">
      <c r="B98" t="s">
        <v>849</v>
      </c>
      <c r="C98">
        <v>1748</v>
      </c>
      <c r="D98">
        <v>22.23</v>
      </c>
      <c r="E98">
        <v>21.44</v>
      </c>
      <c r="F98">
        <f t="shared" si="2"/>
        <v>21.835000000000001</v>
      </c>
      <c r="G98">
        <f t="shared" ref="G98" si="64">F98-F$26</f>
        <v>-2.8599999999999994</v>
      </c>
      <c r="H98">
        <f t="shared" si="4"/>
        <v>7.2601532425372843</v>
      </c>
      <c r="I98">
        <f>AVERAGE(H98:H109)</f>
        <v>4.933440597885892</v>
      </c>
      <c r="J98">
        <f>I98/I74</f>
        <v>1.8522403868021982</v>
      </c>
      <c r="K98" s="3" t="s">
        <v>790</v>
      </c>
      <c r="L98" s="3" t="s">
        <v>801</v>
      </c>
      <c r="M98" s="3" t="s">
        <v>852</v>
      </c>
      <c r="N98" s="3">
        <v>1748</v>
      </c>
      <c r="O98">
        <f t="shared" si="5"/>
        <v>7.2601532425372843</v>
      </c>
    </row>
    <row r="99" spans="1:18" x14ac:dyDescent="0.2">
      <c r="C99">
        <v>1751</v>
      </c>
      <c r="D99">
        <v>21.1</v>
      </c>
      <c r="E99">
        <v>20.25</v>
      </c>
      <c r="F99">
        <f t="shared" si="2"/>
        <v>20.675000000000001</v>
      </c>
      <c r="G99">
        <f t="shared" ref="G99" si="65">F99-F$27</f>
        <v>-1.375</v>
      </c>
      <c r="H99">
        <f t="shared" si="4"/>
        <v>2.5936791093020193</v>
      </c>
      <c r="K99" s="3" t="s">
        <v>790</v>
      </c>
      <c r="L99" s="3" t="s">
        <v>801</v>
      </c>
      <c r="M99" s="3" t="s">
        <v>852</v>
      </c>
      <c r="N99" s="3">
        <v>1751</v>
      </c>
      <c r="O99">
        <f t="shared" si="5"/>
        <v>2.5936791093020193</v>
      </c>
    </row>
    <row r="100" spans="1:18" x14ac:dyDescent="0.2">
      <c r="C100">
        <v>1745</v>
      </c>
      <c r="D100">
        <v>21.15</v>
      </c>
      <c r="E100">
        <v>20.43</v>
      </c>
      <c r="F100">
        <f t="shared" si="2"/>
        <v>20.79</v>
      </c>
      <c r="G100">
        <f t="shared" ref="G100" si="66">F100-F$28</f>
        <v>0.22999999999999687</v>
      </c>
      <c r="H100">
        <f t="shared" si="4"/>
        <v>0.8526348917679587</v>
      </c>
      <c r="K100" s="3" t="s">
        <v>790</v>
      </c>
      <c r="L100" s="3" t="s">
        <v>801</v>
      </c>
      <c r="M100" s="3" t="s">
        <v>852</v>
      </c>
      <c r="N100" s="3">
        <v>1745</v>
      </c>
      <c r="O100">
        <f t="shared" si="5"/>
        <v>0.8526348917679587</v>
      </c>
    </row>
    <row r="101" spans="1:18" x14ac:dyDescent="0.2">
      <c r="C101">
        <v>1746</v>
      </c>
      <c r="D101">
        <v>22.02</v>
      </c>
      <c r="E101">
        <v>21.62</v>
      </c>
      <c r="F101">
        <f t="shared" si="2"/>
        <v>21.82</v>
      </c>
      <c r="G101">
        <f t="shared" ref="G101" si="67">F101-F$29</f>
        <v>-0.39000000000000057</v>
      </c>
      <c r="H101">
        <f t="shared" si="4"/>
        <v>1.3103934038583638</v>
      </c>
      <c r="K101" s="3" t="s">
        <v>790</v>
      </c>
      <c r="L101" s="3" t="s">
        <v>801</v>
      </c>
      <c r="M101" s="3" t="s">
        <v>852</v>
      </c>
      <c r="N101" s="3">
        <v>1746</v>
      </c>
      <c r="O101">
        <f t="shared" si="5"/>
        <v>1.3103934038583638</v>
      </c>
    </row>
    <row r="102" spans="1:18" x14ac:dyDescent="0.2">
      <c r="C102">
        <v>2008</v>
      </c>
      <c r="D102">
        <v>19.73</v>
      </c>
      <c r="E102">
        <v>19.399999999999999</v>
      </c>
      <c r="F102">
        <f t="shared" si="2"/>
        <v>19.564999999999998</v>
      </c>
      <c r="G102">
        <f t="shared" ref="G102" si="68">F102-F$30</f>
        <v>-2.5850000000000009</v>
      </c>
      <c r="H102">
        <f t="shared" si="4"/>
        <v>6.0001559571432752</v>
      </c>
      <c r="K102" s="3" t="s">
        <v>790</v>
      </c>
      <c r="L102" s="3" t="s">
        <v>801</v>
      </c>
      <c r="M102" s="3" t="s">
        <v>852</v>
      </c>
      <c r="N102" s="3">
        <v>2008</v>
      </c>
      <c r="O102">
        <f t="shared" si="5"/>
        <v>6.0001559571432752</v>
      </c>
    </row>
    <row r="103" spans="1:18" x14ac:dyDescent="0.2">
      <c r="C103">
        <v>2011</v>
      </c>
      <c r="D103">
        <v>19.899999999999999</v>
      </c>
      <c r="E103">
        <v>19.61</v>
      </c>
      <c r="F103">
        <f t="shared" ref="F103:F166" si="69">AVERAGE(D103:E103)</f>
        <v>19.754999999999999</v>
      </c>
      <c r="G103">
        <f t="shared" ref="G103" si="70">F103-F$31</f>
        <v>-1.870000000000001</v>
      </c>
      <c r="H103">
        <f t="shared" ref="H103:H166" si="71">2^-G103</f>
        <v>3.6553258009176046</v>
      </c>
      <c r="K103" s="3" t="s">
        <v>790</v>
      </c>
      <c r="L103" s="3" t="s">
        <v>801</v>
      </c>
      <c r="M103" s="3" t="s">
        <v>852</v>
      </c>
      <c r="N103" s="3">
        <v>2011</v>
      </c>
      <c r="O103">
        <f t="shared" ref="O103:O166" si="72">$H103</f>
        <v>3.6553258009176046</v>
      </c>
    </row>
    <row r="104" spans="1:18" x14ac:dyDescent="0.2">
      <c r="C104">
        <v>2013</v>
      </c>
      <c r="D104">
        <v>20.260000000000002</v>
      </c>
      <c r="E104">
        <v>19.91</v>
      </c>
      <c r="F104">
        <f t="shared" si="69"/>
        <v>20.085000000000001</v>
      </c>
      <c r="G104">
        <f t="shared" ref="G104" si="73">F104-F$32</f>
        <v>-0.69999999999999929</v>
      </c>
      <c r="H104">
        <f t="shared" si="71"/>
        <v>1.6245047927124703</v>
      </c>
      <c r="K104" s="3" t="s">
        <v>790</v>
      </c>
      <c r="L104" s="3" t="s">
        <v>801</v>
      </c>
      <c r="M104" s="3" t="s">
        <v>852</v>
      </c>
      <c r="N104" s="3">
        <v>2013</v>
      </c>
      <c r="O104">
        <f t="shared" si="72"/>
        <v>1.6245047927124703</v>
      </c>
    </row>
    <row r="105" spans="1:18" x14ac:dyDescent="0.2">
      <c r="C105">
        <v>2018</v>
      </c>
      <c r="D105">
        <v>20.34</v>
      </c>
      <c r="E105">
        <v>19.739999999999998</v>
      </c>
      <c r="F105">
        <f t="shared" si="69"/>
        <v>20.04</v>
      </c>
      <c r="G105">
        <f t="shared" ref="G105" si="74">F105-F$33</f>
        <v>-2.0399999999999991</v>
      </c>
      <c r="H105">
        <f t="shared" si="71"/>
        <v>4.1124553066242635</v>
      </c>
      <c r="K105" s="3" t="s">
        <v>790</v>
      </c>
      <c r="L105" s="3" t="s">
        <v>801</v>
      </c>
      <c r="M105" s="3" t="s">
        <v>852</v>
      </c>
      <c r="N105" s="3">
        <v>2018</v>
      </c>
      <c r="O105">
        <f t="shared" si="72"/>
        <v>4.1124553066242635</v>
      </c>
    </row>
    <row r="106" spans="1:18" x14ac:dyDescent="0.2">
      <c r="C106">
        <v>2023</v>
      </c>
      <c r="D106">
        <v>20.64</v>
      </c>
      <c r="E106">
        <v>19.68</v>
      </c>
      <c r="F106">
        <f t="shared" si="69"/>
        <v>20.16</v>
      </c>
      <c r="G106">
        <f t="shared" ref="G106" si="75">F106-F$34</f>
        <v>-1.9199999999999982</v>
      </c>
      <c r="H106">
        <f t="shared" si="71"/>
        <v>3.7842305869023787</v>
      </c>
      <c r="K106" s="3" t="s">
        <v>790</v>
      </c>
      <c r="L106" s="3" t="s">
        <v>801</v>
      </c>
      <c r="M106" s="3" t="s">
        <v>852</v>
      </c>
      <c r="N106" s="3">
        <v>2023</v>
      </c>
      <c r="O106">
        <f t="shared" si="72"/>
        <v>3.7842305869023787</v>
      </c>
    </row>
    <row r="107" spans="1:18" x14ac:dyDescent="0.2">
      <c r="C107">
        <v>2024</v>
      </c>
      <c r="D107">
        <v>20.3</v>
      </c>
      <c r="E107">
        <v>19.27</v>
      </c>
      <c r="F107">
        <f t="shared" si="69"/>
        <v>19.785</v>
      </c>
      <c r="G107">
        <f t="shared" ref="G107" si="76">F107-F$35</f>
        <v>-3.7800000000000011</v>
      </c>
      <c r="H107">
        <f t="shared" si="71"/>
        <v>13.73704698300407</v>
      </c>
      <c r="K107" s="3" t="s">
        <v>790</v>
      </c>
      <c r="L107" s="3" t="s">
        <v>801</v>
      </c>
      <c r="M107" s="3" t="s">
        <v>852</v>
      </c>
      <c r="N107" s="3">
        <v>2024</v>
      </c>
      <c r="O107">
        <f t="shared" si="72"/>
        <v>13.73704698300407</v>
      </c>
    </row>
    <row r="108" spans="1:18" x14ac:dyDescent="0.2">
      <c r="C108">
        <v>2027</v>
      </c>
      <c r="D108">
        <v>19.55</v>
      </c>
      <c r="E108">
        <v>18.87</v>
      </c>
      <c r="F108">
        <f t="shared" si="69"/>
        <v>19.21</v>
      </c>
      <c r="G108">
        <f t="shared" ref="G108" si="77">F108-F$36</f>
        <v>-2.9499999999999993</v>
      </c>
      <c r="H108">
        <f t="shared" si="71"/>
        <v>7.7274906313987595</v>
      </c>
      <c r="K108" s="3" t="s">
        <v>790</v>
      </c>
      <c r="L108" s="3" t="s">
        <v>801</v>
      </c>
      <c r="M108" s="3" t="s">
        <v>852</v>
      </c>
      <c r="N108" s="3">
        <v>2027</v>
      </c>
      <c r="O108">
        <f t="shared" si="72"/>
        <v>7.7274906313987595</v>
      </c>
    </row>
    <row r="109" spans="1:18" x14ac:dyDescent="0.2">
      <c r="C109">
        <v>2028</v>
      </c>
      <c r="D109">
        <v>20.329999999999998</v>
      </c>
      <c r="E109">
        <v>19.95</v>
      </c>
      <c r="F109">
        <f t="shared" si="69"/>
        <v>20.14</v>
      </c>
      <c r="G109">
        <f t="shared" ref="G109" si="78">F109-F$37</f>
        <v>-2.7100000000000009</v>
      </c>
      <c r="H109">
        <f t="shared" si="71"/>
        <v>6.5432164684622522</v>
      </c>
      <c r="K109" s="3" t="s">
        <v>790</v>
      </c>
      <c r="L109" s="3" t="s">
        <v>801</v>
      </c>
      <c r="M109" s="3" t="s">
        <v>852</v>
      </c>
      <c r="N109" s="3">
        <v>2028</v>
      </c>
      <c r="O109">
        <f t="shared" si="72"/>
        <v>6.5432164684622522</v>
      </c>
    </row>
    <row r="110" spans="1:18" x14ac:dyDescent="0.2">
      <c r="A110" t="s">
        <v>791</v>
      </c>
      <c r="B110" t="s">
        <v>841</v>
      </c>
      <c r="C110">
        <v>3035</v>
      </c>
      <c r="D110">
        <v>28.67</v>
      </c>
      <c r="E110">
        <v>28.41</v>
      </c>
      <c r="F110">
        <f t="shared" si="69"/>
        <v>28.54</v>
      </c>
      <c r="G110">
        <f t="shared" ref="G110" si="79">F110-F$2</f>
        <v>8.93</v>
      </c>
      <c r="H110">
        <f t="shared" si="71"/>
        <v>2.0502278977013034E-3</v>
      </c>
      <c r="I110">
        <f>AVERAGE(H110:H115)</f>
        <v>6.4717187047263827E-3</v>
      </c>
      <c r="J110">
        <f>I110/I110</f>
        <v>1</v>
      </c>
      <c r="K110" s="3" t="s">
        <v>791</v>
      </c>
      <c r="L110" s="3" t="s">
        <v>839</v>
      </c>
      <c r="M110" s="3" t="s">
        <v>846</v>
      </c>
      <c r="N110" s="3">
        <v>3035</v>
      </c>
      <c r="O110">
        <f t="shared" si="72"/>
        <v>2.0502278977013034E-3</v>
      </c>
      <c r="R110" t="s">
        <v>791</v>
      </c>
    </row>
    <row r="111" spans="1:18" x14ac:dyDescent="0.2">
      <c r="C111">
        <v>3036</v>
      </c>
      <c r="D111">
        <v>28.76</v>
      </c>
      <c r="E111">
        <v>28.61</v>
      </c>
      <c r="F111">
        <f t="shared" si="69"/>
        <v>28.685000000000002</v>
      </c>
      <c r="G111">
        <f t="shared" ref="G111" si="80">F111-F$3</f>
        <v>6.6900000000000048</v>
      </c>
      <c r="H111">
        <f t="shared" si="71"/>
        <v>9.6852164057733038E-3</v>
      </c>
      <c r="K111" s="3" t="s">
        <v>791</v>
      </c>
      <c r="L111" s="3" t="s">
        <v>839</v>
      </c>
      <c r="M111" s="3" t="s">
        <v>846</v>
      </c>
      <c r="N111" s="3">
        <v>3036</v>
      </c>
      <c r="O111">
        <f t="shared" si="72"/>
        <v>9.6852164057733038E-3</v>
      </c>
    </row>
    <row r="112" spans="1:18" x14ac:dyDescent="0.2">
      <c r="C112">
        <v>3037</v>
      </c>
      <c r="D112">
        <v>28.75</v>
      </c>
      <c r="E112">
        <v>28.64</v>
      </c>
      <c r="F112">
        <f t="shared" si="69"/>
        <v>28.695</v>
      </c>
      <c r="G112">
        <f t="shared" ref="G112" si="81">F112-F$4</f>
        <v>6.93</v>
      </c>
      <c r="H112">
        <f t="shared" si="71"/>
        <v>8.2009115908052155E-3</v>
      </c>
      <c r="K112" s="3" t="s">
        <v>791</v>
      </c>
      <c r="L112" s="3" t="s">
        <v>839</v>
      </c>
      <c r="M112" s="3" t="s">
        <v>846</v>
      </c>
      <c r="N112" s="3">
        <v>3037</v>
      </c>
      <c r="O112">
        <f t="shared" si="72"/>
        <v>8.2009115908052155E-3</v>
      </c>
    </row>
    <row r="113" spans="2:15" x14ac:dyDescent="0.2">
      <c r="C113">
        <v>3038</v>
      </c>
      <c r="D113">
        <v>28.52</v>
      </c>
      <c r="E113">
        <v>27.92</v>
      </c>
      <c r="F113">
        <f t="shared" si="69"/>
        <v>28.22</v>
      </c>
      <c r="G113">
        <f t="shared" ref="G113" si="82">F113-F$5</f>
        <v>6.5799999999999983</v>
      </c>
      <c r="H113">
        <f t="shared" si="71"/>
        <v>1.0452559021766518E-2</v>
      </c>
      <c r="K113" s="3" t="s">
        <v>791</v>
      </c>
      <c r="L113" s="3" t="s">
        <v>839</v>
      </c>
      <c r="M113" s="3" t="s">
        <v>846</v>
      </c>
      <c r="N113" s="3">
        <v>3038</v>
      </c>
      <c r="O113">
        <f t="shared" si="72"/>
        <v>1.0452559021766518E-2</v>
      </c>
    </row>
    <row r="114" spans="2:15" x14ac:dyDescent="0.2">
      <c r="C114">
        <v>3041</v>
      </c>
      <c r="D114">
        <v>27.61</v>
      </c>
      <c r="E114">
        <v>26.68</v>
      </c>
      <c r="F114">
        <f t="shared" si="69"/>
        <v>27.145</v>
      </c>
      <c r="G114">
        <f t="shared" ref="G114" si="83">F114-F$6</f>
        <v>7.9600000000000009</v>
      </c>
      <c r="H114">
        <f t="shared" si="71"/>
        <v>4.0160696353752582E-3</v>
      </c>
      <c r="K114" s="3" t="s">
        <v>791</v>
      </c>
      <c r="L114" s="3" t="s">
        <v>839</v>
      </c>
      <c r="M114" s="3" t="s">
        <v>846</v>
      </c>
      <c r="N114" s="3">
        <v>3041</v>
      </c>
      <c r="O114">
        <f t="shared" si="72"/>
        <v>4.0160696353752582E-3</v>
      </c>
    </row>
    <row r="115" spans="2:15" x14ac:dyDescent="0.2">
      <c r="C115">
        <v>3042</v>
      </c>
      <c r="D115">
        <v>29.01</v>
      </c>
      <c r="E115">
        <v>28.62</v>
      </c>
      <c r="F115">
        <f t="shared" si="69"/>
        <v>28.815000000000001</v>
      </c>
      <c r="G115">
        <f t="shared" ref="G115" si="84">F115-F$7</f>
        <v>7.8200000000000038</v>
      </c>
      <c r="H115">
        <f t="shared" si="71"/>
        <v>4.4253276769367043E-3</v>
      </c>
      <c r="K115" s="3" t="s">
        <v>791</v>
      </c>
      <c r="L115" s="3" t="s">
        <v>839</v>
      </c>
      <c r="M115" s="3" t="s">
        <v>846</v>
      </c>
      <c r="N115" s="3">
        <v>3042</v>
      </c>
      <c r="O115">
        <f t="shared" si="72"/>
        <v>4.4253276769367043E-3</v>
      </c>
    </row>
    <row r="116" spans="2:15" x14ac:dyDescent="0.2">
      <c r="B116" t="s">
        <v>850</v>
      </c>
      <c r="C116">
        <v>3047</v>
      </c>
      <c r="D116">
        <v>35.9</v>
      </c>
      <c r="E116">
        <v>35.979999999999997</v>
      </c>
      <c r="F116" s="1">
        <f t="shared" si="69"/>
        <v>35.94</v>
      </c>
      <c r="G116">
        <f t="shared" ref="G116" si="85">F116-F$8</f>
        <v>15.265000000000001</v>
      </c>
      <c r="H116">
        <f t="shared" si="71"/>
        <v>2.5396689902085098E-5</v>
      </c>
      <c r="I116">
        <f>AVERAGE(H116:H123)</f>
        <v>2.3071339751837491E-3</v>
      </c>
      <c r="J116">
        <f>I116/I110</f>
        <v>0.35649478607573259</v>
      </c>
      <c r="K116" s="3" t="s">
        <v>791</v>
      </c>
      <c r="L116" s="3" t="s">
        <v>839</v>
      </c>
      <c r="M116" s="3" t="s">
        <v>852</v>
      </c>
      <c r="N116" s="3">
        <v>3047</v>
      </c>
      <c r="O116">
        <f t="shared" si="72"/>
        <v>2.5396689902085098E-5</v>
      </c>
    </row>
    <row r="117" spans="2:15" x14ac:dyDescent="0.2">
      <c r="C117">
        <v>3048</v>
      </c>
      <c r="D117" s="1">
        <v>33.93</v>
      </c>
      <c r="E117" s="1">
        <v>36.369999999999997</v>
      </c>
      <c r="F117" s="1">
        <f t="shared" si="69"/>
        <v>35.15</v>
      </c>
      <c r="G117">
        <f t="shared" ref="G117" si="86">F117-F$9</f>
        <v>14</v>
      </c>
      <c r="H117">
        <f t="shared" si="71"/>
        <v>6.103515625E-5</v>
      </c>
      <c r="K117" s="3" t="s">
        <v>791</v>
      </c>
      <c r="L117" s="3" t="s">
        <v>839</v>
      </c>
      <c r="M117" s="3" t="s">
        <v>852</v>
      </c>
      <c r="N117" s="3">
        <v>3048</v>
      </c>
      <c r="O117">
        <f t="shared" si="72"/>
        <v>6.103515625E-5</v>
      </c>
    </row>
    <row r="118" spans="2:15" x14ac:dyDescent="0.2">
      <c r="C118">
        <v>3049</v>
      </c>
      <c r="D118">
        <v>28.58</v>
      </c>
      <c r="E118">
        <v>28.85</v>
      </c>
      <c r="F118">
        <f t="shared" si="69"/>
        <v>28.715</v>
      </c>
      <c r="G118">
        <f t="shared" ref="G118" si="87">F118-F$10</f>
        <v>9</v>
      </c>
      <c r="H118">
        <f t="shared" si="71"/>
        <v>1.953125E-3</v>
      </c>
      <c r="K118" s="3" t="s">
        <v>791</v>
      </c>
      <c r="L118" s="3" t="s">
        <v>839</v>
      </c>
      <c r="M118" s="3" t="s">
        <v>852</v>
      </c>
      <c r="N118" s="3">
        <v>3049</v>
      </c>
      <c r="O118">
        <f t="shared" si="72"/>
        <v>1.953125E-3</v>
      </c>
    </row>
    <row r="119" spans="2:15" x14ac:dyDescent="0.2">
      <c r="C119">
        <v>3050</v>
      </c>
      <c r="D119">
        <v>28.01</v>
      </c>
      <c r="E119">
        <v>28.29</v>
      </c>
      <c r="F119">
        <f t="shared" si="69"/>
        <v>28.15</v>
      </c>
      <c r="G119">
        <f t="shared" ref="G119" si="88">F119-F$11</f>
        <v>7.6199999999999974</v>
      </c>
      <c r="H119">
        <f t="shared" si="71"/>
        <v>5.0833666228200644E-3</v>
      </c>
      <c r="K119" s="3" t="s">
        <v>791</v>
      </c>
      <c r="L119" s="3" t="s">
        <v>839</v>
      </c>
      <c r="M119" s="3" t="s">
        <v>852</v>
      </c>
      <c r="N119" s="3">
        <v>3050</v>
      </c>
      <c r="O119">
        <f t="shared" si="72"/>
        <v>5.0833666228200644E-3</v>
      </c>
    </row>
    <row r="120" spans="2:15" x14ac:dyDescent="0.2">
      <c r="C120">
        <v>3055</v>
      </c>
      <c r="D120">
        <v>28.33</v>
      </c>
      <c r="E120">
        <v>28.47</v>
      </c>
      <c r="F120">
        <f t="shared" si="69"/>
        <v>28.4</v>
      </c>
      <c r="G120">
        <f t="shared" ref="G120" si="89">F120-F$12</f>
        <v>8.4149999999999991</v>
      </c>
      <c r="H120">
        <f t="shared" si="71"/>
        <v>2.9297636509488666E-3</v>
      </c>
      <c r="K120" s="3" t="s">
        <v>791</v>
      </c>
      <c r="L120" s="3" t="s">
        <v>839</v>
      </c>
      <c r="M120" s="3" t="s">
        <v>852</v>
      </c>
      <c r="N120" s="3">
        <v>3055</v>
      </c>
      <c r="O120">
        <f t="shared" si="72"/>
        <v>2.9297636509488666E-3</v>
      </c>
    </row>
    <row r="121" spans="2:15" x14ac:dyDescent="0.2">
      <c r="C121">
        <v>3056</v>
      </c>
      <c r="D121">
        <v>27.95</v>
      </c>
      <c r="E121">
        <v>27.98</v>
      </c>
      <c r="F121">
        <f t="shared" si="69"/>
        <v>27.965</v>
      </c>
      <c r="G121">
        <f t="shared" ref="G121" si="90">F121-F$13</f>
        <v>8.5250000000000021</v>
      </c>
      <c r="H121">
        <f t="shared" si="71"/>
        <v>2.7146840231295618E-3</v>
      </c>
      <c r="K121" s="3" t="s">
        <v>791</v>
      </c>
      <c r="L121" s="3" t="s">
        <v>839</v>
      </c>
      <c r="M121" s="3" t="s">
        <v>852</v>
      </c>
      <c r="N121" s="3">
        <v>3056</v>
      </c>
      <c r="O121">
        <f t="shared" si="72"/>
        <v>2.7146840231295618E-3</v>
      </c>
    </row>
    <row r="122" spans="2:15" x14ac:dyDescent="0.2">
      <c r="C122">
        <v>3057</v>
      </c>
      <c r="D122">
        <v>29.32</v>
      </c>
      <c r="E122">
        <v>29.12</v>
      </c>
      <c r="F122">
        <f t="shared" si="69"/>
        <v>29.22</v>
      </c>
      <c r="G122">
        <f t="shared" ref="G122" si="91">F122-F$14</f>
        <v>9.6449999999999996</v>
      </c>
      <c r="H122">
        <f t="shared" si="71"/>
        <v>1.2490093567162392E-3</v>
      </c>
      <c r="K122" s="3" t="s">
        <v>791</v>
      </c>
      <c r="L122" s="3" t="s">
        <v>839</v>
      </c>
      <c r="M122" s="3" t="s">
        <v>852</v>
      </c>
      <c r="N122" s="3">
        <v>3057</v>
      </c>
      <c r="O122">
        <f t="shared" si="72"/>
        <v>1.2490093567162392E-3</v>
      </c>
    </row>
    <row r="123" spans="2:15" x14ac:dyDescent="0.2">
      <c r="C123">
        <v>3058</v>
      </c>
      <c r="D123">
        <v>27.53</v>
      </c>
      <c r="E123">
        <v>28.57</v>
      </c>
      <c r="F123">
        <f t="shared" si="69"/>
        <v>28.05</v>
      </c>
      <c r="G123">
        <f t="shared" ref="G123" si="92">F123-F$15</f>
        <v>7.8150000000000013</v>
      </c>
      <c r="H123">
        <f t="shared" si="71"/>
        <v>4.4406913017031764E-3</v>
      </c>
      <c r="K123" s="3" t="s">
        <v>791</v>
      </c>
      <c r="L123" s="3" t="s">
        <v>839</v>
      </c>
      <c r="M123" s="3" t="s">
        <v>852</v>
      </c>
      <c r="N123" s="3">
        <v>3058</v>
      </c>
      <c r="O123">
        <f t="shared" si="72"/>
        <v>4.4406913017031764E-3</v>
      </c>
    </row>
    <row r="124" spans="2:15" x14ac:dyDescent="0.2">
      <c r="B124" t="s">
        <v>845</v>
      </c>
      <c r="C124">
        <v>1747</v>
      </c>
      <c r="D124">
        <v>35.340000000000003</v>
      </c>
      <c r="E124">
        <v>36.64</v>
      </c>
      <c r="F124" s="1">
        <f t="shared" si="69"/>
        <v>35.99</v>
      </c>
      <c r="G124">
        <f t="shared" ref="G124" si="93">F124-F$16</f>
        <v>14.760000000000002</v>
      </c>
      <c r="H124">
        <f t="shared" si="71"/>
        <v>3.6041035810227358E-5</v>
      </c>
      <c r="I124">
        <f>AVERAGE(H124:H133)</f>
        <v>2.9392476554097515E-3</v>
      </c>
      <c r="J124">
        <f>I124/I110</f>
        <v>0.4541680177266017</v>
      </c>
      <c r="K124" s="3" t="s">
        <v>791</v>
      </c>
      <c r="L124" s="3" t="s">
        <v>801</v>
      </c>
      <c r="M124" s="3" t="s">
        <v>846</v>
      </c>
      <c r="N124" s="3">
        <v>1747</v>
      </c>
      <c r="O124">
        <f t="shared" si="72"/>
        <v>3.6041035810227358E-5</v>
      </c>
    </row>
    <row r="125" spans="2:15" x14ac:dyDescent="0.2">
      <c r="C125">
        <v>1749</v>
      </c>
      <c r="D125" s="1">
        <v>36.17</v>
      </c>
      <c r="E125" s="1">
        <v>32.93</v>
      </c>
      <c r="F125" s="1">
        <f t="shared" si="69"/>
        <v>34.549999999999997</v>
      </c>
      <c r="G125">
        <f t="shared" ref="G125" si="94">F125-F$17</f>
        <v>15.739999999999995</v>
      </c>
      <c r="H125">
        <f t="shared" si="71"/>
        <v>1.8272074960616043E-5</v>
      </c>
      <c r="K125" s="3" t="s">
        <v>791</v>
      </c>
      <c r="L125" s="3" t="s">
        <v>801</v>
      </c>
      <c r="M125" s="3" t="s">
        <v>846</v>
      </c>
      <c r="N125" s="3">
        <v>1749</v>
      </c>
      <c r="O125">
        <f t="shared" si="72"/>
        <v>1.8272074960616043E-5</v>
      </c>
    </row>
    <row r="126" spans="2:15" x14ac:dyDescent="0.2">
      <c r="C126">
        <v>1756</v>
      </c>
      <c r="D126">
        <v>29.72</v>
      </c>
      <c r="E126">
        <v>29.61</v>
      </c>
      <c r="F126">
        <f t="shared" si="69"/>
        <v>29.664999999999999</v>
      </c>
      <c r="G126">
        <f t="shared" ref="G126" si="95">F126-F$18</f>
        <v>8.8049999999999997</v>
      </c>
      <c r="H126">
        <f t="shared" si="71"/>
        <v>2.2357893761693073E-3</v>
      </c>
      <c r="K126" s="3" t="s">
        <v>791</v>
      </c>
      <c r="L126" s="3" t="s">
        <v>801</v>
      </c>
      <c r="M126" s="3" t="s">
        <v>846</v>
      </c>
      <c r="N126" s="3">
        <v>1756</v>
      </c>
      <c r="O126">
        <f t="shared" si="72"/>
        <v>2.2357893761693073E-3</v>
      </c>
    </row>
    <row r="127" spans="2:15" x14ac:dyDescent="0.2">
      <c r="C127">
        <v>1752</v>
      </c>
      <c r="D127">
        <v>30</v>
      </c>
      <c r="E127">
        <v>29.61</v>
      </c>
      <c r="F127">
        <f t="shared" si="69"/>
        <v>29.805</v>
      </c>
      <c r="G127">
        <f t="shared" ref="G127" si="96">F127-F$19</f>
        <v>8.6999999999999993</v>
      </c>
      <c r="H127">
        <f t="shared" si="71"/>
        <v>2.4045789323142923E-3</v>
      </c>
      <c r="K127" s="3" t="s">
        <v>791</v>
      </c>
      <c r="L127" s="3" t="s">
        <v>801</v>
      </c>
      <c r="M127" s="3" t="s">
        <v>846</v>
      </c>
      <c r="N127" s="3">
        <v>1752</v>
      </c>
      <c r="O127">
        <f t="shared" si="72"/>
        <v>2.4045789323142923E-3</v>
      </c>
    </row>
    <row r="128" spans="2:15" x14ac:dyDescent="0.2">
      <c r="C128">
        <v>1763</v>
      </c>
      <c r="D128">
        <v>30.07</v>
      </c>
      <c r="E128">
        <v>29.97</v>
      </c>
      <c r="F128">
        <f t="shared" si="69"/>
        <v>30.02</v>
      </c>
      <c r="G128">
        <f t="shared" ref="G128" si="97">F128-F$20</f>
        <v>6.7100000000000009</v>
      </c>
      <c r="H128">
        <f t="shared" si="71"/>
        <v>9.5518771694692774E-3</v>
      </c>
      <c r="K128" s="3" t="s">
        <v>791</v>
      </c>
      <c r="L128" s="3" t="s">
        <v>801</v>
      </c>
      <c r="M128" s="3" t="s">
        <v>846</v>
      </c>
      <c r="N128" s="3">
        <v>1763</v>
      </c>
      <c r="O128">
        <f t="shared" si="72"/>
        <v>9.5518771694692774E-3</v>
      </c>
    </row>
    <row r="129" spans="2:15" x14ac:dyDescent="0.2">
      <c r="C129">
        <v>2098</v>
      </c>
      <c r="D129">
        <v>28.01</v>
      </c>
      <c r="E129">
        <v>27.9</v>
      </c>
      <c r="F129">
        <f t="shared" si="69"/>
        <v>27.954999999999998</v>
      </c>
      <c r="G129">
        <f t="shared" ref="G129" si="98">F129-F$21</f>
        <v>8.86</v>
      </c>
      <c r="H129">
        <f t="shared" si="71"/>
        <v>2.1521584294465061E-3</v>
      </c>
      <c r="K129" s="3" t="s">
        <v>791</v>
      </c>
      <c r="L129" s="3" t="s">
        <v>801</v>
      </c>
      <c r="M129" s="3" t="s">
        <v>846</v>
      </c>
      <c r="N129" s="3">
        <v>2098</v>
      </c>
      <c r="O129">
        <f t="shared" si="72"/>
        <v>2.1521584294465061E-3</v>
      </c>
    </row>
    <row r="130" spans="2:15" x14ac:dyDescent="0.2">
      <c r="C130">
        <v>2099</v>
      </c>
      <c r="D130">
        <v>29.41</v>
      </c>
      <c r="E130">
        <v>29.29</v>
      </c>
      <c r="F130">
        <f t="shared" si="69"/>
        <v>29.35</v>
      </c>
      <c r="G130">
        <f t="shared" ref="G130" si="99">F130-F$22</f>
        <v>7.75</v>
      </c>
      <c r="H130">
        <f t="shared" si="71"/>
        <v>4.6453402929793781E-3</v>
      </c>
      <c r="K130" s="3" t="s">
        <v>791</v>
      </c>
      <c r="L130" s="3" t="s">
        <v>801</v>
      </c>
      <c r="M130" s="3" t="s">
        <v>846</v>
      </c>
      <c r="N130" s="3">
        <v>2099</v>
      </c>
      <c r="O130">
        <f t="shared" si="72"/>
        <v>4.6453402929793781E-3</v>
      </c>
    </row>
    <row r="131" spans="2:15" x14ac:dyDescent="0.2">
      <c r="C131">
        <v>2101</v>
      </c>
      <c r="D131">
        <v>29.94</v>
      </c>
      <c r="E131">
        <v>29.11</v>
      </c>
      <c r="F131">
        <f t="shared" si="69"/>
        <v>29.524999999999999</v>
      </c>
      <c r="G131">
        <f t="shared" ref="G131" si="100">F131-F$23</f>
        <v>8.1699999999999982</v>
      </c>
      <c r="H131">
        <f t="shared" si="71"/>
        <v>3.4720417233069217E-3</v>
      </c>
      <c r="K131" s="3" t="s">
        <v>791</v>
      </c>
      <c r="L131" s="3" t="s">
        <v>801</v>
      </c>
      <c r="M131" s="3" t="s">
        <v>846</v>
      </c>
      <c r="N131" s="3">
        <v>2101</v>
      </c>
      <c r="O131">
        <f t="shared" si="72"/>
        <v>3.4720417233069217E-3</v>
      </c>
    </row>
    <row r="132" spans="2:15" x14ac:dyDescent="0.2">
      <c r="C132">
        <v>2102</v>
      </c>
      <c r="D132">
        <v>31.44</v>
      </c>
      <c r="E132">
        <v>30.2</v>
      </c>
      <c r="F132">
        <f t="shared" si="69"/>
        <v>30.82</v>
      </c>
      <c r="G132">
        <f t="shared" ref="G132" si="101">F132-F$24</f>
        <v>9.0200000000000031</v>
      </c>
      <c r="H132">
        <f t="shared" si="71"/>
        <v>1.9262357509635881E-3</v>
      </c>
      <c r="K132" s="3" t="s">
        <v>791</v>
      </c>
      <c r="L132" s="3" t="s">
        <v>801</v>
      </c>
      <c r="M132" s="3" t="s">
        <v>846</v>
      </c>
      <c r="N132" s="3">
        <v>2102</v>
      </c>
      <c r="O132">
        <f t="shared" si="72"/>
        <v>1.9262357509635881E-3</v>
      </c>
    </row>
    <row r="133" spans="2:15" x14ac:dyDescent="0.2">
      <c r="C133">
        <v>2109</v>
      </c>
      <c r="D133">
        <v>30.39</v>
      </c>
      <c r="E133">
        <v>29.71</v>
      </c>
      <c r="F133">
        <f t="shared" si="69"/>
        <v>30.05</v>
      </c>
      <c r="G133">
        <f t="shared" ref="G133" si="102">F133-F$25</f>
        <v>8.4049999999999976</v>
      </c>
      <c r="H133">
        <f t="shared" si="71"/>
        <v>2.9501417686773998E-3</v>
      </c>
      <c r="K133" s="3" t="s">
        <v>791</v>
      </c>
      <c r="L133" s="3" t="s">
        <v>801</v>
      </c>
      <c r="M133" s="3" t="s">
        <v>846</v>
      </c>
      <c r="N133" s="3">
        <v>2109</v>
      </c>
      <c r="O133">
        <f t="shared" si="72"/>
        <v>2.9501417686773998E-3</v>
      </c>
    </row>
    <row r="134" spans="2:15" x14ac:dyDescent="0.2">
      <c r="B134" t="s">
        <v>849</v>
      </c>
      <c r="C134">
        <v>1748</v>
      </c>
      <c r="D134">
        <v>29.29</v>
      </c>
      <c r="E134">
        <v>28.53</v>
      </c>
      <c r="F134">
        <f t="shared" si="69"/>
        <v>28.91</v>
      </c>
      <c r="G134">
        <f t="shared" ref="G134" si="103">F134-F$26</f>
        <v>4.2149999999999999</v>
      </c>
      <c r="H134">
        <f t="shared" si="71"/>
        <v>5.3846634982001082E-2</v>
      </c>
      <c r="I134">
        <f>AVERAGE(H134:H145)</f>
        <v>1.6035055601481052E-2</v>
      </c>
      <c r="J134">
        <f>I134/I110</f>
        <v>2.4777120782104509</v>
      </c>
      <c r="K134" s="3" t="s">
        <v>791</v>
      </c>
      <c r="L134" s="3" t="s">
        <v>801</v>
      </c>
      <c r="M134" s="3" t="s">
        <v>852</v>
      </c>
      <c r="N134" s="3">
        <v>1748</v>
      </c>
      <c r="O134">
        <f t="shared" si="72"/>
        <v>5.3846634982001082E-2</v>
      </c>
    </row>
    <row r="135" spans="2:15" x14ac:dyDescent="0.2">
      <c r="C135">
        <v>1751</v>
      </c>
      <c r="D135">
        <v>29.8</v>
      </c>
      <c r="E135">
        <v>28.98</v>
      </c>
      <c r="F135">
        <f t="shared" si="69"/>
        <v>29.39</v>
      </c>
      <c r="G135">
        <f t="shared" ref="G135" si="104">F135-F$27</f>
        <v>7.34</v>
      </c>
      <c r="H135">
        <f t="shared" si="71"/>
        <v>6.1721977489326337E-3</v>
      </c>
      <c r="K135" s="3" t="s">
        <v>791</v>
      </c>
      <c r="L135" s="3" t="s">
        <v>801</v>
      </c>
      <c r="M135" s="3" t="s">
        <v>852</v>
      </c>
      <c r="N135" s="3">
        <v>1751</v>
      </c>
      <c r="O135">
        <f t="shared" si="72"/>
        <v>6.1721977489326337E-3</v>
      </c>
    </row>
    <row r="136" spans="2:15" x14ac:dyDescent="0.2">
      <c r="C136">
        <v>1745</v>
      </c>
      <c r="D136">
        <v>28.15</v>
      </c>
      <c r="E136">
        <v>27.65</v>
      </c>
      <c r="F136">
        <f t="shared" si="69"/>
        <v>27.9</v>
      </c>
      <c r="G136">
        <f t="shared" ref="G136" si="105">F136-F$28</f>
        <v>7.3399999999999963</v>
      </c>
      <c r="H136">
        <f t="shared" si="71"/>
        <v>6.1721977489326511E-3</v>
      </c>
      <c r="K136" s="3" t="s">
        <v>791</v>
      </c>
      <c r="L136" s="3" t="s">
        <v>801</v>
      </c>
      <c r="M136" s="3" t="s">
        <v>852</v>
      </c>
      <c r="N136" s="3">
        <v>1745</v>
      </c>
      <c r="O136">
        <f t="shared" si="72"/>
        <v>6.1721977489326511E-3</v>
      </c>
    </row>
    <row r="137" spans="2:15" x14ac:dyDescent="0.2">
      <c r="C137">
        <v>1746</v>
      </c>
      <c r="D137">
        <v>28.25</v>
      </c>
      <c r="E137">
        <v>28.23</v>
      </c>
      <c r="F137">
        <f t="shared" si="69"/>
        <v>28.240000000000002</v>
      </c>
      <c r="G137">
        <f t="shared" ref="G137" si="106">F137-F$29</f>
        <v>6.0300000000000011</v>
      </c>
      <c r="H137">
        <f t="shared" si="71"/>
        <v>1.5303442149795725E-2</v>
      </c>
      <c r="K137" s="3" t="s">
        <v>791</v>
      </c>
      <c r="L137" s="3" t="s">
        <v>801</v>
      </c>
      <c r="M137" s="3" t="s">
        <v>852</v>
      </c>
      <c r="N137" s="3">
        <v>1746</v>
      </c>
      <c r="O137">
        <f t="shared" si="72"/>
        <v>1.5303442149795725E-2</v>
      </c>
    </row>
    <row r="138" spans="2:15" x14ac:dyDescent="0.2">
      <c r="C138">
        <v>2008</v>
      </c>
      <c r="D138">
        <v>28.77</v>
      </c>
      <c r="E138">
        <v>28.41</v>
      </c>
      <c r="F138">
        <f t="shared" si="69"/>
        <v>28.59</v>
      </c>
      <c r="G138">
        <f t="shared" ref="G138" si="107">F138-F$30</f>
        <v>6.4400000000000013</v>
      </c>
      <c r="H138">
        <f t="shared" si="71"/>
        <v>1.1517728260086719E-2</v>
      </c>
      <c r="K138" s="3" t="s">
        <v>791</v>
      </c>
      <c r="L138" s="3" t="s">
        <v>801</v>
      </c>
      <c r="M138" s="3" t="s">
        <v>852</v>
      </c>
      <c r="N138" s="3">
        <v>2008</v>
      </c>
      <c r="O138">
        <f t="shared" si="72"/>
        <v>1.1517728260086719E-2</v>
      </c>
    </row>
    <row r="139" spans="2:15" x14ac:dyDescent="0.2">
      <c r="C139">
        <v>2011</v>
      </c>
      <c r="D139">
        <v>28.65</v>
      </c>
      <c r="E139">
        <v>28.09</v>
      </c>
      <c r="F139">
        <f t="shared" si="69"/>
        <v>28.369999999999997</v>
      </c>
      <c r="G139">
        <f t="shared" ref="G139" si="108">F139-F$31</f>
        <v>6.7449999999999974</v>
      </c>
      <c r="H139">
        <f t="shared" si="71"/>
        <v>9.3229354924353487E-3</v>
      </c>
      <c r="K139" s="3" t="s">
        <v>791</v>
      </c>
      <c r="L139" s="3" t="s">
        <v>801</v>
      </c>
      <c r="M139" s="3" t="s">
        <v>852</v>
      </c>
      <c r="N139" s="3">
        <v>2011</v>
      </c>
      <c r="O139">
        <f t="shared" si="72"/>
        <v>9.3229354924353487E-3</v>
      </c>
    </row>
    <row r="140" spans="2:15" x14ac:dyDescent="0.2">
      <c r="C140">
        <v>2013</v>
      </c>
      <c r="D140">
        <v>27.97</v>
      </c>
      <c r="E140">
        <v>27.78</v>
      </c>
      <c r="F140">
        <f t="shared" si="69"/>
        <v>27.875</v>
      </c>
      <c r="G140">
        <f t="shared" ref="G140" si="109">F140-F$32</f>
        <v>7.09</v>
      </c>
      <c r="H140">
        <f t="shared" si="71"/>
        <v>7.3400214782344706E-3</v>
      </c>
      <c r="K140" s="3" t="s">
        <v>791</v>
      </c>
      <c r="L140" s="3" t="s">
        <v>801</v>
      </c>
      <c r="M140" s="3" t="s">
        <v>852</v>
      </c>
      <c r="N140" s="3">
        <v>2013</v>
      </c>
      <c r="O140">
        <f t="shared" si="72"/>
        <v>7.3400214782344706E-3</v>
      </c>
    </row>
    <row r="141" spans="2:15" x14ac:dyDescent="0.2">
      <c r="C141">
        <v>2018</v>
      </c>
      <c r="D141">
        <v>28.28</v>
      </c>
      <c r="E141">
        <v>27.9</v>
      </c>
      <c r="F141">
        <f t="shared" si="69"/>
        <v>28.09</v>
      </c>
      <c r="G141">
        <f t="shared" ref="G141" si="110">F141-F$33</f>
        <v>6.0100000000000016</v>
      </c>
      <c r="H141">
        <f t="shared" si="71"/>
        <v>1.5517070241203674E-2</v>
      </c>
      <c r="K141" s="3" t="s">
        <v>791</v>
      </c>
      <c r="L141" s="3" t="s">
        <v>801</v>
      </c>
      <c r="M141" s="3" t="s">
        <v>852</v>
      </c>
      <c r="N141" s="3">
        <v>2018</v>
      </c>
      <c r="O141">
        <f t="shared" si="72"/>
        <v>1.5517070241203674E-2</v>
      </c>
    </row>
    <row r="142" spans="2:15" x14ac:dyDescent="0.2">
      <c r="C142">
        <v>2023</v>
      </c>
      <c r="D142">
        <v>27.86</v>
      </c>
      <c r="E142">
        <v>28.53</v>
      </c>
      <c r="F142">
        <f t="shared" si="69"/>
        <v>28.195</v>
      </c>
      <c r="G142">
        <f t="shared" ref="G142" si="111">F142-F$34</f>
        <v>6.115000000000002</v>
      </c>
      <c r="H142">
        <f t="shared" si="71"/>
        <v>1.4427848605146777E-2</v>
      </c>
      <c r="K142" s="3" t="s">
        <v>791</v>
      </c>
      <c r="L142" s="3" t="s">
        <v>801</v>
      </c>
      <c r="M142" s="3" t="s">
        <v>852</v>
      </c>
      <c r="N142" s="3">
        <v>2023</v>
      </c>
      <c r="O142">
        <f t="shared" si="72"/>
        <v>1.4427848605146777E-2</v>
      </c>
    </row>
    <row r="143" spans="2:15" x14ac:dyDescent="0.2">
      <c r="C143">
        <v>2024</v>
      </c>
      <c r="D143">
        <v>28.69</v>
      </c>
      <c r="E143">
        <v>28.72</v>
      </c>
      <c r="F143">
        <f t="shared" si="69"/>
        <v>28.704999999999998</v>
      </c>
      <c r="G143">
        <f t="shared" ref="G143" si="112">F143-F$35</f>
        <v>5.139999999999997</v>
      </c>
      <c r="H143">
        <f t="shared" si="71"/>
        <v>2.8359973603661336E-2</v>
      </c>
      <c r="K143" s="3" t="s">
        <v>791</v>
      </c>
      <c r="L143" s="3" t="s">
        <v>801</v>
      </c>
      <c r="M143" s="3" t="s">
        <v>852</v>
      </c>
      <c r="N143" s="3">
        <v>2024</v>
      </c>
      <c r="O143">
        <f t="shared" si="72"/>
        <v>2.8359973603661336E-2</v>
      </c>
    </row>
    <row r="144" spans="2:15" x14ac:dyDescent="0.2">
      <c r="C144">
        <v>2027</v>
      </c>
      <c r="D144">
        <v>28.17</v>
      </c>
      <c r="E144">
        <v>28.93</v>
      </c>
      <c r="F144">
        <f t="shared" si="69"/>
        <v>28.55</v>
      </c>
      <c r="G144">
        <f t="shared" ref="G144" si="113">F144-F$36</f>
        <v>6.3900000000000006</v>
      </c>
      <c r="H144">
        <f t="shared" si="71"/>
        <v>1.1923900070004366E-2</v>
      </c>
      <c r="K144" s="3" t="s">
        <v>791</v>
      </c>
      <c r="L144" s="3" t="s">
        <v>801</v>
      </c>
      <c r="M144" s="3" t="s">
        <v>852</v>
      </c>
      <c r="N144" s="3">
        <v>2027</v>
      </c>
      <c r="O144">
        <f t="shared" si="72"/>
        <v>1.1923900070004366E-2</v>
      </c>
    </row>
    <row r="145" spans="1:18" x14ac:dyDescent="0.2">
      <c r="C145">
        <v>2028</v>
      </c>
      <c r="D145">
        <v>29.09</v>
      </c>
      <c r="E145">
        <v>29.25</v>
      </c>
      <c r="F145">
        <f t="shared" si="69"/>
        <v>29.17</v>
      </c>
      <c r="G145">
        <f t="shared" ref="G145" si="114">F145-F$37</f>
        <v>6.32</v>
      </c>
      <c r="H145">
        <f t="shared" si="71"/>
        <v>1.2516716837337844E-2</v>
      </c>
      <c r="K145" s="3" t="s">
        <v>791</v>
      </c>
      <c r="L145" s="3" t="s">
        <v>801</v>
      </c>
      <c r="M145" s="3" t="s">
        <v>852</v>
      </c>
      <c r="N145" s="3">
        <v>2028</v>
      </c>
      <c r="O145">
        <f t="shared" si="72"/>
        <v>1.2516716837337844E-2</v>
      </c>
    </row>
    <row r="146" spans="1:18" x14ac:dyDescent="0.2">
      <c r="A146" t="s">
        <v>792</v>
      </c>
      <c r="B146" t="s">
        <v>841</v>
      </c>
      <c r="C146">
        <v>3035</v>
      </c>
      <c r="D146" s="1">
        <v>26.02</v>
      </c>
      <c r="E146" s="1">
        <v>28.5</v>
      </c>
      <c r="F146">
        <f t="shared" si="69"/>
        <v>27.259999999999998</v>
      </c>
      <c r="G146">
        <f t="shared" ref="G146" si="115">F146-F$2</f>
        <v>7.6499999999999986</v>
      </c>
      <c r="H146">
        <f t="shared" si="71"/>
        <v>4.978752450465875E-3</v>
      </c>
      <c r="I146">
        <f>AVERAGE(H146:H151)</f>
        <v>4.5481291476930891E-2</v>
      </c>
      <c r="J146">
        <f>I146/I146</f>
        <v>1</v>
      </c>
      <c r="K146" s="3" t="s">
        <v>792</v>
      </c>
      <c r="L146" s="3" t="s">
        <v>839</v>
      </c>
      <c r="M146" s="3" t="s">
        <v>846</v>
      </c>
      <c r="N146" s="3">
        <v>3035</v>
      </c>
      <c r="O146">
        <f t="shared" si="72"/>
        <v>4.978752450465875E-3</v>
      </c>
      <c r="R146" t="s">
        <v>792</v>
      </c>
    </row>
    <row r="147" spans="1:18" x14ac:dyDescent="0.2">
      <c r="C147">
        <v>3036</v>
      </c>
      <c r="D147">
        <v>25.45</v>
      </c>
      <c r="E147">
        <v>27.03</v>
      </c>
      <c r="F147">
        <f t="shared" si="69"/>
        <v>26.240000000000002</v>
      </c>
      <c r="G147">
        <f t="shared" ref="G147" si="116">F147-F$3</f>
        <v>4.2450000000000045</v>
      </c>
      <c r="H147">
        <f t="shared" si="71"/>
        <v>5.2738487258125966E-2</v>
      </c>
      <c r="K147" s="3" t="s">
        <v>792</v>
      </c>
      <c r="L147" s="3" t="s">
        <v>839</v>
      </c>
      <c r="M147" s="3" t="s">
        <v>846</v>
      </c>
      <c r="N147" s="3">
        <v>3036</v>
      </c>
      <c r="O147">
        <f t="shared" si="72"/>
        <v>5.2738487258125966E-2</v>
      </c>
    </row>
    <row r="148" spans="1:18" x14ac:dyDescent="0.2">
      <c r="C148">
        <v>3037</v>
      </c>
      <c r="D148">
        <v>24.74</v>
      </c>
      <c r="E148">
        <v>26.63</v>
      </c>
      <c r="F148">
        <f t="shared" si="69"/>
        <v>25.684999999999999</v>
      </c>
      <c r="G148">
        <f t="shared" ref="G148" si="117">F148-F$4</f>
        <v>3.9199999999999982</v>
      </c>
      <c r="H148">
        <f t="shared" si="71"/>
        <v>6.6063627535086364E-2</v>
      </c>
      <c r="K148" s="3" t="s">
        <v>792</v>
      </c>
      <c r="L148" s="3" t="s">
        <v>839</v>
      </c>
      <c r="M148" s="3" t="s">
        <v>846</v>
      </c>
      <c r="N148" s="3">
        <v>3037</v>
      </c>
      <c r="O148">
        <f t="shared" si="72"/>
        <v>6.6063627535086364E-2</v>
      </c>
    </row>
    <row r="149" spans="1:18" x14ac:dyDescent="0.2">
      <c r="C149">
        <v>3038</v>
      </c>
      <c r="D149">
        <v>24.36</v>
      </c>
      <c r="E149">
        <v>26.07</v>
      </c>
      <c r="F149">
        <f t="shared" si="69"/>
        <v>25.215</v>
      </c>
      <c r="G149">
        <f t="shared" ref="G149" si="118">F149-F$5</f>
        <v>3.5749999999999993</v>
      </c>
      <c r="H149">
        <f t="shared" si="71"/>
        <v>8.3910781423766539E-2</v>
      </c>
      <c r="K149" s="3" t="s">
        <v>792</v>
      </c>
      <c r="L149" s="3" t="s">
        <v>839</v>
      </c>
      <c r="M149" s="3" t="s">
        <v>846</v>
      </c>
      <c r="N149" s="3">
        <v>3038</v>
      </c>
      <c r="O149">
        <f t="shared" si="72"/>
        <v>8.3910781423766539E-2</v>
      </c>
    </row>
    <row r="150" spans="1:18" x14ac:dyDescent="0.2">
      <c r="C150">
        <v>3041</v>
      </c>
      <c r="D150" s="1">
        <v>24.49</v>
      </c>
      <c r="E150" s="1">
        <v>26.41</v>
      </c>
      <c r="F150">
        <f t="shared" si="69"/>
        <v>25.45</v>
      </c>
      <c r="G150">
        <f t="shared" ref="G150" si="119">F150-F$6</f>
        <v>6.2650000000000006</v>
      </c>
      <c r="H150">
        <f t="shared" si="71"/>
        <v>1.300310522986757E-2</v>
      </c>
      <c r="K150" s="3" t="s">
        <v>792</v>
      </c>
      <c r="L150" s="3" t="s">
        <v>839</v>
      </c>
      <c r="M150" s="3" t="s">
        <v>846</v>
      </c>
      <c r="N150" s="3">
        <v>3041</v>
      </c>
      <c r="O150">
        <f t="shared" si="72"/>
        <v>1.300310522986757E-2</v>
      </c>
    </row>
    <row r="151" spans="1:18" x14ac:dyDescent="0.2">
      <c r="C151">
        <v>3042</v>
      </c>
      <c r="D151" s="1">
        <v>24.31</v>
      </c>
      <c r="E151" s="1">
        <v>26.2</v>
      </c>
      <c r="F151">
        <f t="shared" si="69"/>
        <v>25.254999999999999</v>
      </c>
      <c r="G151">
        <f t="shared" ref="G151" si="120">F151-F$7</f>
        <v>4.2600000000000016</v>
      </c>
      <c r="H151">
        <f t="shared" si="71"/>
        <v>5.2192994964273029E-2</v>
      </c>
      <c r="K151" s="3" t="s">
        <v>792</v>
      </c>
      <c r="L151" s="3" t="s">
        <v>839</v>
      </c>
      <c r="M151" s="3" t="s">
        <v>846</v>
      </c>
      <c r="N151" s="3">
        <v>3042</v>
      </c>
      <c r="O151">
        <f t="shared" si="72"/>
        <v>5.2192994964273029E-2</v>
      </c>
    </row>
    <row r="152" spans="1:18" x14ac:dyDescent="0.2">
      <c r="B152" t="s">
        <v>850</v>
      </c>
      <c r="C152">
        <v>3047</v>
      </c>
      <c r="D152" s="1">
        <v>23.37</v>
      </c>
      <c r="E152" s="1">
        <v>25.91</v>
      </c>
      <c r="F152">
        <f t="shared" si="69"/>
        <v>24.64</v>
      </c>
      <c r="G152">
        <f t="shared" ref="G152" si="121">F152-F$8</f>
        <v>3.9650000000000034</v>
      </c>
      <c r="H152">
        <f t="shared" si="71"/>
        <v>6.4034801439549954E-2</v>
      </c>
      <c r="I152">
        <f>AVERAGE(H152:H159)</f>
        <v>8.1753974671987417E-2</v>
      </c>
      <c r="J152">
        <f>I152/I146</f>
        <v>1.7975297538209711</v>
      </c>
      <c r="K152" s="3" t="s">
        <v>792</v>
      </c>
      <c r="L152" s="3" t="s">
        <v>839</v>
      </c>
      <c r="M152" s="3" t="s">
        <v>852</v>
      </c>
      <c r="N152" s="3">
        <v>3047</v>
      </c>
      <c r="O152">
        <f t="shared" si="72"/>
        <v>6.4034801439549954E-2</v>
      </c>
    </row>
    <row r="153" spans="1:18" x14ac:dyDescent="0.2">
      <c r="C153">
        <v>3048</v>
      </c>
      <c r="D153">
        <v>23.65</v>
      </c>
      <c r="E153">
        <v>24.83</v>
      </c>
      <c r="F153">
        <f t="shared" si="69"/>
        <v>24.24</v>
      </c>
      <c r="G153">
        <f t="shared" ref="G153" si="122">F153-F$9</f>
        <v>3.09</v>
      </c>
      <c r="H153">
        <f t="shared" si="71"/>
        <v>0.11744034365175149</v>
      </c>
      <c r="K153" s="3" t="s">
        <v>792</v>
      </c>
      <c r="L153" s="3" t="s">
        <v>839</v>
      </c>
      <c r="M153" s="3" t="s">
        <v>852</v>
      </c>
      <c r="N153" s="3">
        <v>3048</v>
      </c>
      <c r="O153">
        <f t="shared" si="72"/>
        <v>0.11744034365175149</v>
      </c>
    </row>
    <row r="154" spans="1:18" x14ac:dyDescent="0.2">
      <c r="C154">
        <v>3049</v>
      </c>
      <c r="D154">
        <v>23.95</v>
      </c>
      <c r="E154">
        <v>23.86</v>
      </c>
      <c r="F154">
        <f t="shared" si="69"/>
        <v>23.905000000000001</v>
      </c>
      <c r="G154">
        <f t="shared" ref="G154" si="123">F154-F$10</f>
        <v>4.1900000000000013</v>
      </c>
      <c r="H154">
        <f t="shared" si="71"/>
        <v>5.4787857582252138E-2</v>
      </c>
      <c r="K154" s="3" t="s">
        <v>792</v>
      </c>
      <c r="L154" s="3" t="s">
        <v>839</v>
      </c>
      <c r="M154" s="3" t="s">
        <v>852</v>
      </c>
      <c r="N154" s="3">
        <v>3049</v>
      </c>
      <c r="O154">
        <f t="shared" si="72"/>
        <v>5.4787857582252138E-2</v>
      </c>
    </row>
    <row r="155" spans="1:18" x14ac:dyDescent="0.2">
      <c r="C155">
        <v>3050</v>
      </c>
      <c r="D155">
        <v>24.08</v>
      </c>
      <c r="E155">
        <v>24.17</v>
      </c>
      <c r="F155">
        <f t="shared" si="69"/>
        <v>24.125</v>
      </c>
      <c r="G155">
        <f t="shared" ref="G155" si="124">F155-F$11</f>
        <v>3.5949999999999989</v>
      </c>
      <c r="H155">
        <f t="shared" si="71"/>
        <v>8.2755556899712382E-2</v>
      </c>
      <c r="K155" s="3" t="s">
        <v>792</v>
      </c>
      <c r="L155" s="3" t="s">
        <v>839</v>
      </c>
      <c r="M155" s="3" t="s">
        <v>852</v>
      </c>
      <c r="N155" s="3">
        <v>3050</v>
      </c>
      <c r="O155">
        <f t="shared" si="72"/>
        <v>8.2755556899712382E-2</v>
      </c>
    </row>
    <row r="156" spans="1:18" x14ac:dyDescent="0.2">
      <c r="C156">
        <v>3055</v>
      </c>
      <c r="D156">
        <v>23.77</v>
      </c>
      <c r="E156">
        <v>24.05</v>
      </c>
      <c r="F156">
        <f t="shared" si="69"/>
        <v>23.91</v>
      </c>
      <c r="G156">
        <f t="shared" ref="G156" si="125">F156-F$12</f>
        <v>3.9250000000000007</v>
      </c>
      <c r="H156">
        <f t="shared" si="71"/>
        <v>6.5835064747177208E-2</v>
      </c>
      <c r="K156" s="3" t="s">
        <v>792</v>
      </c>
      <c r="L156" s="3" t="s">
        <v>839</v>
      </c>
      <c r="M156" s="3" t="s">
        <v>852</v>
      </c>
      <c r="N156" s="3">
        <v>3055</v>
      </c>
      <c r="O156">
        <f t="shared" si="72"/>
        <v>6.5835064747177208E-2</v>
      </c>
    </row>
    <row r="157" spans="1:18" x14ac:dyDescent="0.2">
      <c r="C157">
        <v>3056</v>
      </c>
      <c r="D157">
        <v>23.37</v>
      </c>
      <c r="E157">
        <v>23.56</v>
      </c>
      <c r="F157">
        <f t="shared" si="69"/>
        <v>23.465</v>
      </c>
      <c r="G157">
        <f t="shared" ref="G157" si="126">F157-F$13</f>
        <v>4.0250000000000021</v>
      </c>
      <c r="H157">
        <f t="shared" si="71"/>
        <v>6.1426287409078101E-2</v>
      </c>
      <c r="K157" s="3" t="s">
        <v>792</v>
      </c>
      <c r="L157" s="3" t="s">
        <v>839</v>
      </c>
      <c r="M157" s="3" t="s">
        <v>852</v>
      </c>
      <c r="N157" s="3">
        <v>3056</v>
      </c>
      <c r="O157">
        <f t="shared" si="72"/>
        <v>6.1426287409078101E-2</v>
      </c>
    </row>
    <row r="158" spans="1:18" x14ac:dyDescent="0.2">
      <c r="C158">
        <v>3057</v>
      </c>
      <c r="D158">
        <v>23.28</v>
      </c>
      <c r="E158">
        <v>23.32</v>
      </c>
      <c r="F158">
        <f t="shared" si="69"/>
        <v>23.3</v>
      </c>
      <c r="G158">
        <f t="shared" ref="G158" si="127">F158-F$14</f>
        <v>3.7250000000000014</v>
      </c>
      <c r="H158">
        <f t="shared" si="71"/>
        <v>7.5624630576205706E-2</v>
      </c>
      <c r="K158" s="3" t="s">
        <v>792</v>
      </c>
      <c r="L158" s="3" t="s">
        <v>839</v>
      </c>
      <c r="M158" s="3" t="s">
        <v>852</v>
      </c>
      <c r="N158" s="3">
        <v>3057</v>
      </c>
      <c r="O158">
        <f t="shared" si="72"/>
        <v>7.5624630576205706E-2</v>
      </c>
    </row>
    <row r="159" spans="1:18" x14ac:dyDescent="0.2">
      <c r="C159">
        <v>3058</v>
      </c>
      <c r="D159">
        <v>23.07</v>
      </c>
      <c r="E159">
        <v>23.24</v>
      </c>
      <c r="F159">
        <f t="shared" si="69"/>
        <v>23.155000000000001</v>
      </c>
      <c r="G159">
        <f t="shared" ref="G159" si="128">F159-F$15</f>
        <v>2.9200000000000017</v>
      </c>
      <c r="H159">
        <f t="shared" si="71"/>
        <v>0.13212725507017237</v>
      </c>
      <c r="K159" s="3" t="s">
        <v>792</v>
      </c>
      <c r="L159" s="3" t="s">
        <v>839</v>
      </c>
      <c r="M159" s="3" t="s">
        <v>852</v>
      </c>
      <c r="N159" s="3">
        <v>3058</v>
      </c>
      <c r="O159">
        <f t="shared" si="72"/>
        <v>0.13212725507017237</v>
      </c>
    </row>
    <row r="160" spans="1:18" x14ac:dyDescent="0.2">
      <c r="B160" t="s">
        <v>845</v>
      </c>
      <c r="C160">
        <v>1747</v>
      </c>
      <c r="D160">
        <v>25.23</v>
      </c>
      <c r="E160">
        <v>25.22</v>
      </c>
      <c r="F160">
        <f t="shared" si="69"/>
        <v>25.225000000000001</v>
      </c>
      <c r="G160">
        <f t="shared" ref="G160" si="129">F160-F$16</f>
        <v>3.995000000000001</v>
      </c>
      <c r="H160">
        <f t="shared" si="71"/>
        <v>6.2716984281843885E-2</v>
      </c>
      <c r="I160">
        <f>AVERAGE(H160:H169)</f>
        <v>4.0522308795743797E-2</v>
      </c>
      <c r="J160">
        <f>I160/I146</f>
        <v>0.89096653766522005</v>
      </c>
      <c r="K160" s="3" t="s">
        <v>792</v>
      </c>
      <c r="L160" s="3" t="s">
        <v>801</v>
      </c>
      <c r="M160" s="3" t="s">
        <v>846</v>
      </c>
      <c r="N160" s="3">
        <v>1747</v>
      </c>
      <c r="O160">
        <f t="shared" si="72"/>
        <v>6.2716984281843885E-2</v>
      </c>
    </row>
    <row r="161" spans="2:15" x14ac:dyDescent="0.2">
      <c r="C161">
        <v>1749</v>
      </c>
      <c r="D161">
        <v>26.24</v>
      </c>
      <c r="E161">
        <v>26.43</v>
      </c>
      <c r="F161">
        <f t="shared" si="69"/>
        <v>26.335000000000001</v>
      </c>
      <c r="G161">
        <f t="shared" ref="G161" si="130">F161-F$17</f>
        <v>7.5249999999999986</v>
      </c>
      <c r="H161">
        <f t="shared" si="71"/>
        <v>5.4293680462591341E-3</v>
      </c>
      <c r="K161" s="3" t="s">
        <v>792</v>
      </c>
      <c r="L161" s="3" t="s">
        <v>801</v>
      </c>
      <c r="M161" s="3" t="s">
        <v>846</v>
      </c>
      <c r="N161" s="3">
        <v>1749</v>
      </c>
      <c r="O161">
        <f t="shared" si="72"/>
        <v>5.4293680462591341E-3</v>
      </c>
    </row>
    <row r="162" spans="2:15" x14ac:dyDescent="0.2">
      <c r="C162">
        <v>1756</v>
      </c>
      <c r="D162">
        <v>25.07</v>
      </c>
      <c r="E162">
        <v>26.22</v>
      </c>
      <c r="F162">
        <f t="shared" si="69"/>
        <v>25.645</v>
      </c>
      <c r="G162">
        <f t="shared" ref="G162" si="131">F162-F$18</f>
        <v>4.7850000000000001</v>
      </c>
      <c r="H162">
        <f t="shared" si="71"/>
        <v>3.6271997324491254E-2</v>
      </c>
      <c r="K162" s="3" t="s">
        <v>792</v>
      </c>
      <c r="L162" s="3" t="s">
        <v>801</v>
      </c>
      <c r="M162" s="3" t="s">
        <v>846</v>
      </c>
      <c r="N162" s="3">
        <v>1756</v>
      </c>
      <c r="O162">
        <f t="shared" si="72"/>
        <v>3.6271997324491254E-2</v>
      </c>
    </row>
    <row r="163" spans="2:15" x14ac:dyDescent="0.2">
      <c r="C163">
        <v>1752</v>
      </c>
      <c r="D163">
        <v>26.2</v>
      </c>
      <c r="E163">
        <v>27.21</v>
      </c>
      <c r="F163">
        <f t="shared" si="69"/>
        <v>26.704999999999998</v>
      </c>
      <c r="G163">
        <f t="shared" ref="G163" si="132">F163-F$19</f>
        <v>5.5999999999999979</v>
      </c>
      <c r="H163">
        <f t="shared" si="71"/>
        <v>2.0617311105826507E-2</v>
      </c>
      <c r="K163" s="3" t="s">
        <v>792</v>
      </c>
      <c r="L163" s="3" t="s">
        <v>801</v>
      </c>
      <c r="M163" s="3" t="s">
        <v>846</v>
      </c>
      <c r="N163" s="3">
        <v>1752</v>
      </c>
      <c r="O163">
        <f t="shared" si="72"/>
        <v>2.0617311105826507E-2</v>
      </c>
    </row>
    <row r="164" spans="2:15" x14ac:dyDescent="0.2">
      <c r="C164">
        <v>1763</v>
      </c>
      <c r="D164">
        <v>27.4</v>
      </c>
      <c r="E164">
        <v>28.3</v>
      </c>
      <c r="F164">
        <f t="shared" si="69"/>
        <v>27.85</v>
      </c>
      <c r="G164">
        <f t="shared" ref="G164" si="133">F164-F$20</f>
        <v>4.5400000000000027</v>
      </c>
      <c r="H164">
        <f t="shared" si="71"/>
        <v>4.2985681816866912E-2</v>
      </c>
      <c r="K164" s="3" t="s">
        <v>792</v>
      </c>
      <c r="L164" s="3" t="s">
        <v>801</v>
      </c>
      <c r="M164" s="3" t="s">
        <v>846</v>
      </c>
      <c r="N164" s="3">
        <v>1763</v>
      </c>
      <c r="O164">
        <f t="shared" si="72"/>
        <v>4.2985681816866912E-2</v>
      </c>
    </row>
    <row r="165" spans="2:15" x14ac:dyDescent="0.2">
      <c r="C165">
        <v>2098</v>
      </c>
      <c r="D165">
        <v>25.25</v>
      </c>
      <c r="E165">
        <v>26.37</v>
      </c>
      <c r="F165">
        <f t="shared" si="69"/>
        <v>25.810000000000002</v>
      </c>
      <c r="G165">
        <f t="shared" ref="G165" si="134">F165-F$21</f>
        <v>6.7150000000000034</v>
      </c>
      <c r="H165">
        <f t="shared" si="71"/>
        <v>9.5188301849624089E-3</v>
      </c>
      <c r="K165" s="3" t="s">
        <v>792</v>
      </c>
      <c r="L165" s="3" t="s">
        <v>801</v>
      </c>
      <c r="M165" s="3" t="s">
        <v>846</v>
      </c>
      <c r="N165" s="3">
        <v>2098</v>
      </c>
      <c r="O165">
        <f t="shared" si="72"/>
        <v>9.5188301849624089E-3</v>
      </c>
    </row>
    <row r="166" spans="2:15" x14ac:dyDescent="0.2">
      <c r="C166">
        <v>2099</v>
      </c>
      <c r="D166">
        <v>24.97</v>
      </c>
      <c r="E166">
        <v>25.67</v>
      </c>
      <c r="F166">
        <f t="shared" si="69"/>
        <v>25.32</v>
      </c>
      <c r="G166">
        <f t="shared" ref="G166" si="135">F166-F$22</f>
        <v>3.7199999999999989</v>
      </c>
      <c r="H166">
        <f t="shared" si="71"/>
        <v>7.5887180274690505E-2</v>
      </c>
      <c r="K166" s="3" t="s">
        <v>792</v>
      </c>
      <c r="L166" s="3" t="s">
        <v>801</v>
      </c>
      <c r="M166" s="3" t="s">
        <v>846</v>
      </c>
      <c r="N166" s="3">
        <v>2099</v>
      </c>
      <c r="O166">
        <f t="shared" si="72"/>
        <v>7.5887180274690505E-2</v>
      </c>
    </row>
    <row r="167" spans="2:15" x14ac:dyDescent="0.2">
      <c r="C167">
        <v>2101</v>
      </c>
      <c r="D167">
        <v>24.96</v>
      </c>
      <c r="E167">
        <v>25.64</v>
      </c>
      <c r="F167">
        <f t="shared" ref="F167:F181" si="136">AVERAGE(D167:E167)</f>
        <v>25.3</v>
      </c>
      <c r="G167">
        <f t="shared" ref="G167" si="137">F167-F$23</f>
        <v>3.9450000000000003</v>
      </c>
      <c r="H167">
        <f t="shared" ref="H167:H181" si="138">2^-G167</f>
        <v>6.4928693956104011E-2</v>
      </c>
      <c r="K167" s="3" t="s">
        <v>792</v>
      </c>
      <c r="L167" s="3" t="s">
        <v>801</v>
      </c>
      <c r="M167" s="3" t="s">
        <v>846</v>
      </c>
      <c r="N167" s="3">
        <v>2101</v>
      </c>
      <c r="O167">
        <f t="shared" ref="O167:O181" si="139">$H167</f>
        <v>6.4928693956104011E-2</v>
      </c>
    </row>
    <row r="168" spans="2:15" x14ac:dyDescent="0.2">
      <c r="C168">
        <v>2102</v>
      </c>
      <c r="D168">
        <v>26.15</v>
      </c>
      <c r="E168">
        <v>27.15</v>
      </c>
      <c r="F168">
        <f t="shared" si="136"/>
        <v>26.65</v>
      </c>
      <c r="G168">
        <f t="shared" ref="G168" si="140">F168-F$24</f>
        <v>4.8500000000000014</v>
      </c>
      <c r="H168">
        <f t="shared" si="138"/>
        <v>3.4674046002120124E-2</v>
      </c>
      <c r="K168" s="3" t="s">
        <v>792</v>
      </c>
      <c r="L168" s="3" t="s">
        <v>801</v>
      </c>
      <c r="M168" s="3" t="s">
        <v>846</v>
      </c>
      <c r="N168" s="3">
        <v>2102</v>
      </c>
      <c r="O168">
        <f t="shared" si="139"/>
        <v>3.4674046002120124E-2</v>
      </c>
    </row>
    <row r="169" spans="2:15" x14ac:dyDescent="0.2">
      <c r="C169">
        <v>2109</v>
      </c>
      <c r="D169">
        <v>25.27</v>
      </c>
      <c r="E169">
        <v>26.54</v>
      </c>
      <c r="F169">
        <f t="shared" si="136"/>
        <v>25.905000000000001</v>
      </c>
      <c r="G169">
        <f t="shared" ref="G169" si="141">F169-F$25</f>
        <v>4.259999999999998</v>
      </c>
      <c r="H169">
        <f t="shared" si="138"/>
        <v>5.2192994964273168E-2</v>
      </c>
      <c r="K169" s="3" t="s">
        <v>792</v>
      </c>
      <c r="L169" s="3" t="s">
        <v>801</v>
      </c>
      <c r="M169" s="3" t="s">
        <v>846</v>
      </c>
      <c r="N169" s="3">
        <v>2109</v>
      </c>
      <c r="O169">
        <f t="shared" si="139"/>
        <v>5.2192994964273168E-2</v>
      </c>
    </row>
    <row r="170" spans="2:15" x14ac:dyDescent="0.2">
      <c r="B170" t="s">
        <v>849</v>
      </c>
      <c r="C170">
        <v>1748</v>
      </c>
      <c r="D170">
        <v>26.67</v>
      </c>
      <c r="E170">
        <v>25.43</v>
      </c>
      <c r="F170">
        <f t="shared" si="136"/>
        <v>26.05</v>
      </c>
      <c r="G170">
        <f t="shared" ref="G170" si="142">F170-F$26</f>
        <v>1.3550000000000004</v>
      </c>
      <c r="H170">
        <f t="shared" si="138"/>
        <v>0.39093482156429665</v>
      </c>
      <c r="I170">
        <f>AVERAGE(H170:H181)</f>
        <v>0.28943801904060074</v>
      </c>
      <c r="J170">
        <f>I170/I146</f>
        <v>6.3638918254423373</v>
      </c>
      <c r="K170" s="3" t="s">
        <v>792</v>
      </c>
      <c r="L170" s="3" t="s">
        <v>801</v>
      </c>
      <c r="M170" s="3" t="s">
        <v>852</v>
      </c>
      <c r="N170" s="3">
        <v>1748</v>
      </c>
      <c r="O170">
        <f t="shared" si="139"/>
        <v>0.39093482156429665</v>
      </c>
    </row>
    <row r="171" spans="2:15" x14ac:dyDescent="0.2">
      <c r="C171">
        <v>1751</v>
      </c>
      <c r="D171">
        <v>25.06</v>
      </c>
      <c r="E171">
        <v>23.87</v>
      </c>
      <c r="F171">
        <f t="shared" si="136"/>
        <v>24.465</v>
      </c>
      <c r="G171">
        <f t="shared" ref="G171" si="143">F171-F$27</f>
        <v>2.4149999999999991</v>
      </c>
      <c r="H171">
        <f t="shared" si="138"/>
        <v>0.18750487366072741</v>
      </c>
      <c r="K171" s="3" t="s">
        <v>792</v>
      </c>
      <c r="L171" s="3" t="s">
        <v>801</v>
      </c>
      <c r="M171" s="3" t="s">
        <v>852</v>
      </c>
      <c r="N171" s="3">
        <v>1751</v>
      </c>
      <c r="O171">
        <f t="shared" si="139"/>
        <v>0.18750487366072741</v>
      </c>
    </row>
    <row r="172" spans="2:15" x14ac:dyDescent="0.2">
      <c r="C172">
        <v>1745</v>
      </c>
      <c r="D172">
        <v>25.79</v>
      </c>
      <c r="E172">
        <v>24.84</v>
      </c>
      <c r="F172">
        <f t="shared" si="136"/>
        <v>25.314999999999998</v>
      </c>
      <c r="G172">
        <f t="shared" ref="G172" si="144">F172-F$28</f>
        <v>4.7549999999999955</v>
      </c>
      <c r="H172">
        <f t="shared" si="138"/>
        <v>3.7034149091924567E-2</v>
      </c>
      <c r="K172" s="3" t="s">
        <v>792</v>
      </c>
      <c r="L172" s="3" t="s">
        <v>801</v>
      </c>
      <c r="M172" s="3" t="s">
        <v>852</v>
      </c>
      <c r="N172" s="3">
        <v>1745</v>
      </c>
      <c r="O172">
        <f t="shared" si="139"/>
        <v>3.7034149091924567E-2</v>
      </c>
    </row>
    <row r="173" spans="2:15" x14ac:dyDescent="0.2">
      <c r="C173">
        <v>1746</v>
      </c>
      <c r="D173">
        <v>26.67</v>
      </c>
      <c r="E173">
        <v>25.65</v>
      </c>
      <c r="F173">
        <f t="shared" si="136"/>
        <v>26.16</v>
      </c>
      <c r="G173">
        <f t="shared" ref="G173" si="145">F173-F$29</f>
        <v>3.9499999999999993</v>
      </c>
      <c r="H173">
        <f t="shared" si="138"/>
        <v>6.4704057740086127E-2</v>
      </c>
      <c r="K173" s="3" t="s">
        <v>792</v>
      </c>
      <c r="L173" s="3" t="s">
        <v>801</v>
      </c>
      <c r="M173" s="3" t="s">
        <v>852</v>
      </c>
      <c r="N173" s="3">
        <v>1746</v>
      </c>
      <c r="O173">
        <f t="shared" si="139"/>
        <v>6.4704057740086127E-2</v>
      </c>
    </row>
    <row r="174" spans="2:15" x14ac:dyDescent="0.2">
      <c r="C174">
        <v>2008</v>
      </c>
      <c r="D174">
        <v>24.16</v>
      </c>
      <c r="E174">
        <v>23.66</v>
      </c>
      <c r="F174">
        <f t="shared" si="136"/>
        <v>23.91</v>
      </c>
      <c r="G174">
        <f t="shared" ref="G174" si="146">F174-F$30</f>
        <v>1.7600000000000016</v>
      </c>
      <c r="H174">
        <f t="shared" si="138"/>
        <v>0.2952481653573823</v>
      </c>
      <c r="K174" s="3" t="s">
        <v>792</v>
      </c>
      <c r="L174" s="3" t="s">
        <v>801</v>
      </c>
      <c r="M174" s="3" t="s">
        <v>852</v>
      </c>
      <c r="N174" s="3">
        <v>2008</v>
      </c>
      <c r="O174">
        <f t="shared" si="139"/>
        <v>0.2952481653573823</v>
      </c>
    </row>
    <row r="175" spans="2:15" x14ac:dyDescent="0.2">
      <c r="C175">
        <v>2011</v>
      </c>
      <c r="D175">
        <v>24.62</v>
      </c>
      <c r="E175">
        <v>23.89</v>
      </c>
      <c r="F175">
        <f t="shared" si="136"/>
        <v>24.255000000000003</v>
      </c>
      <c r="G175">
        <f t="shared" ref="G175" si="147">F175-F$31</f>
        <v>2.6300000000000026</v>
      </c>
      <c r="H175">
        <f t="shared" si="138"/>
        <v>0.16154410382968626</v>
      </c>
      <c r="K175" s="3" t="s">
        <v>792</v>
      </c>
      <c r="L175" s="3" t="s">
        <v>801</v>
      </c>
      <c r="M175" s="3" t="s">
        <v>852</v>
      </c>
      <c r="N175" s="3">
        <v>2011</v>
      </c>
      <c r="O175">
        <f t="shared" si="139"/>
        <v>0.16154410382968626</v>
      </c>
    </row>
    <row r="176" spans="2:15" x14ac:dyDescent="0.2">
      <c r="C176">
        <v>2013</v>
      </c>
      <c r="D176">
        <v>24.11</v>
      </c>
      <c r="E176">
        <v>23.13</v>
      </c>
      <c r="F176">
        <f t="shared" si="136"/>
        <v>23.619999999999997</v>
      </c>
      <c r="G176">
        <f t="shared" ref="G176" si="148">F176-F$32</f>
        <v>2.8349999999999973</v>
      </c>
      <c r="H176">
        <f t="shared" si="138"/>
        <v>0.14014575975356386</v>
      </c>
      <c r="K176" s="3" t="s">
        <v>792</v>
      </c>
      <c r="L176" s="3" t="s">
        <v>801</v>
      </c>
      <c r="M176" s="3" t="s">
        <v>852</v>
      </c>
      <c r="N176" s="3">
        <v>2013</v>
      </c>
      <c r="O176">
        <f t="shared" si="139"/>
        <v>0.14014575975356386</v>
      </c>
    </row>
    <row r="177" spans="3:15" x14ac:dyDescent="0.2">
      <c r="C177">
        <v>2018</v>
      </c>
      <c r="D177">
        <v>23.83</v>
      </c>
      <c r="E177">
        <v>22.8</v>
      </c>
      <c r="F177">
        <f t="shared" si="136"/>
        <v>23.314999999999998</v>
      </c>
      <c r="G177">
        <f t="shared" ref="G177" si="149">F177-F$33</f>
        <v>1.2349999999999994</v>
      </c>
      <c r="H177">
        <f t="shared" si="138"/>
        <v>0.42484249956932529</v>
      </c>
      <c r="K177" s="3" t="s">
        <v>792</v>
      </c>
      <c r="L177" s="3" t="s">
        <v>801</v>
      </c>
      <c r="M177" s="3" t="s">
        <v>852</v>
      </c>
      <c r="N177" s="3">
        <v>2018</v>
      </c>
      <c r="O177">
        <f t="shared" si="139"/>
        <v>0.42484249956932529</v>
      </c>
    </row>
    <row r="178" spans="3:15" x14ac:dyDescent="0.2">
      <c r="C178">
        <v>2023</v>
      </c>
      <c r="D178">
        <v>24.15</v>
      </c>
      <c r="E178">
        <v>23.48</v>
      </c>
      <c r="F178">
        <f t="shared" si="136"/>
        <v>23.814999999999998</v>
      </c>
      <c r="G178">
        <f t="shared" ref="G178" si="150">F178-F$34</f>
        <v>1.7349999999999994</v>
      </c>
      <c r="H178">
        <f t="shared" si="138"/>
        <v>0.3004090123817128</v>
      </c>
      <c r="K178" s="3" t="s">
        <v>792</v>
      </c>
      <c r="L178" s="3" t="s">
        <v>801</v>
      </c>
      <c r="M178" s="3" t="s">
        <v>852</v>
      </c>
      <c r="N178" s="3">
        <v>2023</v>
      </c>
      <c r="O178">
        <f t="shared" si="139"/>
        <v>0.3004090123817128</v>
      </c>
    </row>
    <row r="179" spans="3:15" x14ac:dyDescent="0.2">
      <c r="C179">
        <v>2024</v>
      </c>
      <c r="D179">
        <v>24.22</v>
      </c>
      <c r="E179">
        <v>23.38</v>
      </c>
      <c r="F179">
        <f t="shared" si="136"/>
        <v>23.799999999999997</v>
      </c>
      <c r="G179">
        <f t="shared" ref="G179" si="151">F179-F$35</f>
        <v>0.23499999999999588</v>
      </c>
      <c r="H179">
        <f t="shared" si="138"/>
        <v>0.84968499913865259</v>
      </c>
      <c r="K179" s="3" t="s">
        <v>792</v>
      </c>
      <c r="L179" s="3" t="s">
        <v>801</v>
      </c>
      <c r="M179" s="3" t="s">
        <v>852</v>
      </c>
      <c r="N179" s="3">
        <v>2024</v>
      </c>
      <c r="O179">
        <f t="shared" si="139"/>
        <v>0.84968499913865259</v>
      </c>
    </row>
    <row r="180" spans="3:15" x14ac:dyDescent="0.2">
      <c r="C180">
        <v>2027</v>
      </c>
      <c r="D180">
        <v>24.25</v>
      </c>
      <c r="E180">
        <v>23.86</v>
      </c>
      <c r="F180">
        <f t="shared" si="136"/>
        <v>24.055</v>
      </c>
      <c r="G180">
        <f t="shared" ref="G180" si="152">F180-F$36</f>
        <v>1.8949999999999996</v>
      </c>
      <c r="H180">
        <f t="shared" si="138"/>
        <v>0.26887359761434465</v>
      </c>
      <c r="K180" s="3" t="s">
        <v>792</v>
      </c>
      <c r="L180" s="3" t="s">
        <v>801</v>
      </c>
      <c r="M180" s="3" t="s">
        <v>852</v>
      </c>
      <c r="N180" s="3">
        <v>2027</v>
      </c>
      <c r="O180">
        <f t="shared" si="139"/>
        <v>0.26887359761434465</v>
      </c>
    </row>
    <row r="181" spans="3:15" x14ac:dyDescent="0.2">
      <c r="C181">
        <v>2028</v>
      </c>
      <c r="D181">
        <v>24.4</v>
      </c>
      <c r="E181">
        <v>24.31</v>
      </c>
      <c r="F181">
        <f t="shared" si="136"/>
        <v>24.354999999999997</v>
      </c>
      <c r="G181">
        <f t="shared" ref="G181" si="153">F181-F$37</f>
        <v>1.5049999999999955</v>
      </c>
      <c r="H181">
        <f t="shared" si="138"/>
        <v>0.35233018878550604</v>
      </c>
      <c r="K181" s="3" t="s">
        <v>792</v>
      </c>
      <c r="L181" s="3" t="s">
        <v>801</v>
      </c>
      <c r="M181" s="3" t="s">
        <v>852</v>
      </c>
      <c r="N181" s="3">
        <v>2028</v>
      </c>
      <c r="O181">
        <f t="shared" si="139"/>
        <v>0.35233018878550604</v>
      </c>
    </row>
    <row r="182" spans="3:15" x14ac:dyDescent="0.2">
      <c r="K182" t="s">
        <v>804</v>
      </c>
      <c r="L182" s="3" t="s">
        <v>839</v>
      </c>
      <c r="M182" s="3" t="s">
        <v>846</v>
      </c>
      <c r="N182" t="s">
        <v>803</v>
      </c>
      <c r="O182">
        <v>0.35039169176092944</v>
      </c>
    </row>
    <row r="183" spans="3:15" x14ac:dyDescent="0.2">
      <c r="K183" t="s">
        <v>804</v>
      </c>
      <c r="L183" s="3" t="s">
        <v>839</v>
      </c>
      <c r="M183" s="3" t="s">
        <v>846</v>
      </c>
      <c r="N183" t="s">
        <v>805</v>
      </c>
      <c r="O183">
        <v>1.6512953947887257</v>
      </c>
    </row>
    <row r="184" spans="3:15" x14ac:dyDescent="0.2">
      <c r="K184" t="s">
        <v>804</v>
      </c>
      <c r="L184" s="3" t="s">
        <v>839</v>
      </c>
      <c r="M184" s="3" t="s">
        <v>846</v>
      </c>
      <c r="N184" t="s">
        <v>806</v>
      </c>
      <c r="O184">
        <v>1.4831831121200323</v>
      </c>
    </row>
    <row r="185" spans="3:15" x14ac:dyDescent="0.2">
      <c r="K185" t="s">
        <v>804</v>
      </c>
      <c r="L185" s="3" t="s">
        <v>839</v>
      </c>
      <c r="M185" s="3" t="s">
        <v>846</v>
      </c>
      <c r="N185" t="s">
        <v>807</v>
      </c>
      <c r="O185">
        <v>1.554589818046946</v>
      </c>
    </row>
    <row r="186" spans="3:15" x14ac:dyDescent="0.2">
      <c r="K186" t="s">
        <v>804</v>
      </c>
      <c r="L186" s="3" t="s">
        <v>839</v>
      </c>
      <c r="M186" s="3" t="s">
        <v>846</v>
      </c>
      <c r="N186" t="s">
        <v>808</v>
      </c>
      <c r="O186">
        <v>0.55312241863248579</v>
      </c>
    </row>
    <row r="187" spans="3:15" x14ac:dyDescent="0.2">
      <c r="K187" t="s">
        <v>804</v>
      </c>
      <c r="L187" s="3" t="s">
        <v>839</v>
      </c>
      <c r="M187" s="3" t="s">
        <v>846</v>
      </c>
      <c r="N187" t="s">
        <v>809</v>
      </c>
      <c r="O187">
        <v>0.50331664769402507</v>
      </c>
    </row>
    <row r="188" spans="3:15" x14ac:dyDescent="0.2">
      <c r="K188" t="s">
        <v>804</v>
      </c>
      <c r="L188" s="3" t="s">
        <v>839</v>
      </c>
      <c r="M188" s="3" t="s">
        <v>846</v>
      </c>
      <c r="N188" t="s">
        <v>810</v>
      </c>
      <c r="O188">
        <v>0.90410091695685701</v>
      </c>
    </row>
    <row r="189" spans="3:15" x14ac:dyDescent="0.2">
      <c r="K189" t="s">
        <v>804</v>
      </c>
      <c r="L189" t="s">
        <v>839</v>
      </c>
      <c r="M189" t="s">
        <v>852</v>
      </c>
      <c r="N189" t="s">
        <v>811</v>
      </c>
      <c r="O189">
        <v>1.0997500922739123</v>
      </c>
    </row>
    <row r="190" spans="3:15" x14ac:dyDescent="0.2">
      <c r="K190" t="s">
        <v>804</v>
      </c>
      <c r="L190" t="s">
        <v>839</v>
      </c>
      <c r="M190" t="s">
        <v>852</v>
      </c>
      <c r="N190" t="s">
        <v>812</v>
      </c>
      <c r="O190">
        <v>1.4175559930190202</v>
      </c>
    </row>
    <row r="191" spans="3:15" x14ac:dyDescent="0.2">
      <c r="K191" t="s">
        <v>804</v>
      </c>
      <c r="L191" t="s">
        <v>839</v>
      </c>
      <c r="M191" t="s">
        <v>852</v>
      </c>
      <c r="N191" t="s">
        <v>813</v>
      </c>
      <c r="O191">
        <v>0.60653706802371643</v>
      </c>
    </row>
    <row r="192" spans="3:15" x14ac:dyDescent="0.2">
      <c r="K192" t="s">
        <v>804</v>
      </c>
      <c r="L192" t="s">
        <v>839</v>
      </c>
      <c r="M192" t="s">
        <v>852</v>
      </c>
      <c r="N192" t="s">
        <v>814</v>
      </c>
      <c r="O192">
        <v>1.2479500774501324</v>
      </c>
    </row>
    <row r="193" spans="11:15" x14ac:dyDescent="0.2">
      <c r="K193" t="s">
        <v>804</v>
      </c>
      <c r="L193" t="s">
        <v>839</v>
      </c>
      <c r="M193" t="s">
        <v>852</v>
      </c>
      <c r="N193" t="s">
        <v>815</v>
      </c>
      <c r="O193">
        <v>1.1318021022868774</v>
      </c>
    </row>
    <row r="194" spans="11:15" x14ac:dyDescent="0.2">
      <c r="K194" t="s">
        <v>804</v>
      </c>
      <c r="L194" t="s">
        <v>839</v>
      </c>
      <c r="M194" t="s">
        <v>852</v>
      </c>
      <c r="N194" t="s">
        <v>816</v>
      </c>
      <c r="O194">
        <v>0.73284003361158168</v>
      </c>
    </row>
    <row r="195" spans="11:15" x14ac:dyDescent="0.2">
      <c r="K195" t="s">
        <v>804</v>
      </c>
      <c r="L195" t="s">
        <v>839</v>
      </c>
      <c r="M195" t="s">
        <v>852</v>
      </c>
      <c r="N195" t="s">
        <v>817</v>
      </c>
      <c r="O195">
        <v>0.94840634661463041</v>
      </c>
    </row>
    <row r="196" spans="11:15" x14ac:dyDescent="0.2">
      <c r="K196" t="s">
        <v>804</v>
      </c>
      <c r="L196" t="s">
        <v>839</v>
      </c>
      <c r="M196" t="s">
        <v>852</v>
      </c>
      <c r="N196" t="s">
        <v>818</v>
      </c>
      <c r="O196">
        <v>1.4458332985847253</v>
      </c>
    </row>
    <row r="197" spans="11:15" x14ac:dyDescent="0.2">
      <c r="K197" t="s">
        <v>804</v>
      </c>
      <c r="L197" t="s">
        <v>801</v>
      </c>
      <c r="M197" t="s">
        <v>846</v>
      </c>
      <c r="N197" t="s">
        <v>819</v>
      </c>
      <c r="O197">
        <v>1.3049849984607529</v>
      </c>
    </row>
    <row r="198" spans="11:15" x14ac:dyDescent="0.2">
      <c r="K198" t="s">
        <v>804</v>
      </c>
      <c r="L198" t="s">
        <v>801</v>
      </c>
      <c r="M198" t="s">
        <v>846</v>
      </c>
      <c r="N198" t="s">
        <v>820</v>
      </c>
      <c r="O198">
        <v>0.4399230875641012</v>
      </c>
    </row>
    <row r="199" spans="11:15" x14ac:dyDescent="0.2">
      <c r="K199" t="s">
        <v>804</v>
      </c>
      <c r="L199" t="s">
        <v>801</v>
      </c>
      <c r="M199" t="s">
        <v>846</v>
      </c>
      <c r="N199" t="s">
        <v>821</v>
      </c>
      <c r="O199">
        <v>0.50748786220552899</v>
      </c>
    </row>
    <row r="200" spans="11:15" x14ac:dyDescent="0.2">
      <c r="K200" t="s">
        <v>804</v>
      </c>
      <c r="L200" t="s">
        <v>801</v>
      </c>
      <c r="M200" t="s">
        <v>846</v>
      </c>
      <c r="N200" t="s">
        <v>822</v>
      </c>
      <c r="O200">
        <v>0.49099958909433122</v>
      </c>
    </row>
    <row r="201" spans="11:15" x14ac:dyDescent="0.2">
      <c r="K201" t="s">
        <v>804</v>
      </c>
      <c r="L201" t="s">
        <v>801</v>
      </c>
      <c r="M201" t="s">
        <v>846</v>
      </c>
      <c r="N201" t="s">
        <v>823</v>
      </c>
      <c r="O201">
        <v>0.25325922444652138</v>
      </c>
    </row>
    <row r="202" spans="11:15" x14ac:dyDescent="0.2">
      <c r="K202" t="s">
        <v>804</v>
      </c>
      <c r="L202" t="s">
        <v>801</v>
      </c>
      <c r="M202" t="s">
        <v>846</v>
      </c>
      <c r="N202" t="s">
        <v>824</v>
      </c>
      <c r="O202">
        <v>0.57781806817158587</v>
      </c>
    </row>
    <row r="203" spans="11:15" x14ac:dyDescent="0.2">
      <c r="K203" t="s">
        <v>804</v>
      </c>
      <c r="L203" t="s">
        <v>801</v>
      </c>
      <c r="M203" t="s">
        <v>846</v>
      </c>
      <c r="N203" t="s">
        <v>825</v>
      </c>
      <c r="O203">
        <v>0.45540379604193942</v>
      </c>
    </row>
    <row r="204" spans="11:15" x14ac:dyDescent="0.2">
      <c r="K204" t="s">
        <v>804</v>
      </c>
      <c r="L204" t="s">
        <v>801</v>
      </c>
      <c r="M204" t="s">
        <v>846</v>
      </c>
      <c r="N204" t="s">
        <v>826</v>
      </c>
      <c r="O204">
        <v>0.69785428029923791</v>
      </c>
    </row>
    <row r="205" spans="11:15" x14ac:dyDescent="0.2">
      <c r="K205" t="s">
        <v>804</v>
      </c>
      <c r="L205" t="s">
        <v>801</v>
      </c>
      <c r="M205" t="s">
        <v>846</v>
      </c>
      <c r="N205" t="s">
        <v>827</v>
      </c>
      <c r="O205">
        <v>0.74484323474723635</v>
      </c>
    </row>
    <row r="206" spans="11:15" x14ac:dyDescent="0.2">
      <c r="K206" t="s">
        <v>804</v>
      </c>
      <c r="L206" t="s">
        <v>801</v>
      </c>
      <c r="M206" t="s">
        <v>852</v>
      </c>
      <c r="N206" t="s">
        <v>828</v>
      </c>
      <c r="O206">
        <v>0.23520387309480961</v>
      </c>
    </row>
    <row r="207" spans="11:15" x14ac:dyDescent="0.2">
      <c r="K207" t="s">
        <v>804</v>
      </c>
      <c r="L207" t="s">
        <v>801</v>
      </c>
      <c r="M207" t="s">
        <v>852</v>
      </c>
      <c r="N207" t="s">
        <v>829</v>
      </c>
      <c r="O207">
        <v>0.26826034687246908</v>
      </c>
    </row>
    <row r="208" spans="11:15" x14ac:dyDescent="0.2">
      <c r="K208" t="s">
        <v>804</v>
      </c>
      <c r="L208" t="s">
        <v>801</v>
      </c>
      <c r="M208" t="s">
        <v>852</v>
      </c>
      <c r="N208" t="s">
        <v>830</v>
      </c>
      <c r="O208">
        <v>2.7616360879215858</v>
      </c>
    </row>
    <row r="209" spans="11:15" x14ac:dyDescent="0.2">
      <c r="K209" t="s">
        <v>804</v>
      </c>
      <c r="L209" t="s">
        <v>801</v>
      </c>
      <c r="M209" t="s">
        <v>852</v>
      </c>
      <c r="N209" t="s">
        <v>831</v>
      </c>
      <c r="O209">
        <v>0.21178072900030026</v>
      </c>
    </row>
    <row r="210" spans="11:15" x14ac:dyDescent="0.2">
      <c r="K210" t="s">
        <v>804</v>
      </c>
      <c r="L210" t="s">
        <v>801</v>
      </c>
      <c r="M210" t="s">
        <v>852</v>
      </c>
      <c r="N210" t="s">
        <v>832</v>
      </c>
      <c r="O210">
        <v>0.57150468182101288</v>
      </c>
    </row>
    <row r="211" spans="11:15" x14ac:dyDescent="0.2">
      <c r="K211" t="s">
        <v>804</v>
      </c>
      <c r="L211" t="s">
        <v>801</v>
      </c>
      <c r="M211" t="s">
        <v>852</v>
      </c>
      <c r="N211" t="s">
        <v>833</v>
      </c>
      <c r="O211">
        <v>0.47274847921774354</v>
      </c>
    </row>
    <row r="212" spans="11:15" x14ac:dyDescent="0.2">
      <c r="K212" t="s">
        <v>804</v>
      </c>
      <c r="L212" t="s">
        <v>801</v>
      </c>
      <c r="M212" t="s">
        <v>852</v>
      </c>
      <c r="N212" t="s">
        <v>834</v>
      </c>
      <c r="O212">
        <v>0.95260744051761359</v>
      </c>
    </row>
    <row r="213" spans="11:15" x14ac:dyDescent="0.2">
      <c r="K213" t="s">
        <v>804</v>
      </c>
      <c r="L213" t="s">
        <v>801</v>
      </c>
      <c r="M213" t="s">
        <v>852</v>
      </c>
      <c r="N213" t="s">
        <v>835</v>
      </c>
      <c r="O213">
        <v>0.59698236608269584</v>
      </c>
    </row>
    <row r="214" spans="11:15" x14ac:dyDescent="0.2">
      <c r="K214" t="s">
        <v>836</v>
      </c>
      <c r="L214" s="3" t="s">
        <v>839</v>
      </c>
      <c r="M214" s="3" t="s">
        <v>846</v>
      </c>
      <c r="N214" t="s">
        <v>803</v>
      </c>
      <c r="O214">
        <v>0.42498657184104111</v>
      </c>
    </row>
    <row r="215" spans="11:15" x14ac:dyDescent="0.2">
      <c r="K215" t="s">
        <v>836</v>
      </c>
      <c r="L215" s="3" t="s">
        <v>839</v>
      </c>
      <c r="M215" s="3" t="s">
        <v>846</v>
      </c>
      <c r="N215" t="s">
        <v>805</v>
      </c>
      <c r="O215">
        <v>0.39806237328968974</v>
      </c>
    </row>
    <row r="216" spans="11:15" x14ac:dyDescent="0.2">
      <c r="K216" t="s">
        <v>836</v>
      </c>
      <c r="L216" s="3" t="s">
        <v>839</v>
      </c>
      <c r="M216" s="3" t="s">
        <v>846</v>
      </c>
      <c r="N216" t="s">
        <v>806</v>
      </c>
      <c r="O216">
        <v>1.8840815516498961</v>
      </c>
    </row>
    <row r="217" spans="11:15" x14ac:dyDescent="0.2">
      <c r="K217" t="s">
        <v>836</v>
      </c>
      <c r="L217" s="3" t="s">
        <v>839</v>
      </c>
      <c r="M217" s="3" t="s">
        <v>846</v>
      </c>
      <c r="N217" t="s">
        <v>807</v>
      </c>
      <c r="O217">
        <v>0.35763111419607324</v>
      </c>
    </row>
    <row r="218" spans="11:15" x14ac:dyDescent="0.2">
      <c r="K218" t="s">
        <v>836</v>
      </c>
      <c r="L218" s="3" t="s">
        <v>839</v>
      </c>
      <c r="M218" s="3" t="s">
        <v>846</v>
      </c>
      <c r="N218" t="s">
        <v>808</v>
      </c>
      <c r="O218">
        <v>8.8239652077771971E-2</v>
      </c>
    </row>
    <row r="219" spans="11:15" x14ac:dyDescent="0.2">
      <c r="K219" t="s">
        <v>836</v>
      </c>
      <c r="L219" s="3" t="s">
        <v>839</v>
      </c>
      <c r="M219" s="3" t="s">
        <v>846</v>
      </c>
      <c r="N219" t="s">
        <v>809</v>
      </c>
      <c r="O219">
        <v>8.9527884872344754E-2</v>
      </c>
    </row>
    <row r="220" spans="11:15" x14ac:dyDescent="0.2">
      <c r="K220" t="s">
        <v>836</v>
      </c>
      <c r="L220" s="3" t="s">
        <v>839</v>
      </c>
      <c r="M220" s="3" t="s">
        <v>846</v>
      </c>
      <c r="N220" t="s">
        <v>810</v>
      </c>
      <c r="O220">
        <v>3.7574708520731832</v>
      </c>
    </row>
    <row r="221" spans="11:15" x14ac:dyDescent="0.2">
      <c r="K221" t="s">
        <v>836</v>
      </c>
      <c r="L221" t="s">
        <v>839</v>
      </c>
      <c r="M221" t="s">
        <v>852</v>
      </c>
      <c r="N221" t="s">
        <v>811</v>
      </c>
      <c r="O221">
        <v>0.33539635440996279</v>
      </c>
    </row>
    <row r="222" spans="11:15" x14ac:dyDescent="0.2">
      <c r="K222" t="s">
        <v>836</v>
      </c>
      <c r="L222" t="s">
        <v>839</v>
      </c>
      <c r="M222" t="s">
        <v>852</v>
      </c>
      <c r="N222" t="s">
        <v>812</v>
      </c>
      <c r="O222">
        <v>1.199112828194524</v>
      </c>
    </row>
    <row r="223" spans="11:15" x14ac:dyDescent="0.2">
      <c r="K223" t="s">
        <v>836</v>
      </c>
      <c r="L223" t="s">
        <v>839</v>
      </c>
      <c r="M223" t="s">
        <v>852</v>
      </c>
      <c r="N223" t="s">
        <v>813</v>
      </c>
      <c r="O223">
        <v>2.8942056006812851</v>
      </c>
    </row>
    <row r="224" spans="11:15" x14ac:dyDescent="0.2">
      <c r="K224" t="s">
        <v>836</v>
      </c>
      <c r="L224" t="s">
        <v>839</v>
      </c>
      <c r="M224" t="s">
        <v>852</v>
      </c>
      <c r="N224" t="s">
        <v>814</v>
      </c>
      <c r="O224">
        <v>0.60734236505126904</v>
      </c>
    </row>
    <row r="225" spans="11:15" x14ac:dyDescent="0.2">
      <c r="K225" t="s">
        <v>836</v>
      </c>
      <c r="L225" t="s">
        <v>839</v>
      </c>
      <c r="M225" t="s">
        <v>852</v>
      </c>
      <c r="N225" t="s">
        <v>815</v>
      </c>
      <c r="O225">
        <v>0.24230883478284698</v>
      </c>
    </row>
    <row r="226" spans="11:15" x14ac:dyDescent="0.2">
      <c r="K226" t="s">
        <v>836</v>
      </c>
      <c r="L226" t="s">
        <v>839</v>
      </c>
      <c r="M226" t="s">
        <v>852</v>
      </c>
      <c r="N226" t="s">
        <v>816</v>
      </c>
      <c r="O226">
        <v>1.3926612811838892</v>
      </c>
    </row>
    <row r="227" spans="11:15" x14ac:dyDescent="0.2">
      <c r="K227" t="s">
        <v>836</v>
      </c>
      <c r="L227" t="s">
        <v>839</v>
      </c>
      <c r="M227" t="s">
        <v>852</v>
      </c>
      <c r="N227" t="s">
        <v>817</v>
      </c>
      <c r="O227">
        <v>0.62703392804459501</v>
      </c>
    </row>
    <row r="228" spans="11:15" x14ac:dyDescent="0.2">
      <c r="K228" t="s">
        <v>836</v>
      </c>
      <c r="L228" t="s">
        <v>839</v>
      </c>
      <c r="M228" t="s">
        <v>852</v>
      </c>
      <c r="N228" t="s">
        <v>818</v>
      </c>
      <c r="O228">
        <v>0.23328289162603008</v>
      </c>
    </row>
    <row r="229" spans="11:15" x14ac:dyDescent="0.2">
      <c r="K229" t="s">
        <v>836</v>
      </c>
      <c r="L229" t="s">
        <v>801</v>
      </c>
      <c r="M229" t="s">
        <v>846</v>
      </c>
      <c r="N229" t="s">
        <v>819</v>
      </c>
      <c r="O229">
        <v>1.9535482827026749</v>
      </c>
    </row>
    <row r="230" spans="11:15" x14ac:dyDescent="0.2">
      <c r="K230" t="s">
        <v>836</v>
      </c>
      <c r="L230" t="s">
        <v>801</v>
      </c>
      <c r="M230" t="s">
        <v>846</v>
      </c>
      <c r="N230" t="s">
        <v>820</v>
      </c>
      <c r="O230">
        <v>2.1672677709097425</v>
      </c>
    </row>
    <row r="231" spans="11:15" x14ac:dyDescent="0.2">
      <c r="K231" t="s">
        <v>836</v>
      </c>
      <c r="L231" t="s">
        <v>801</v>
      </c>
      <c r="M231" t="s">
        <v>846</v>
      </c>
      <c r="N231" t="s">
        <v>821</v>
      </c>
      <c r="O231">
        <v>0.22519870130978487</v>
      </c>
    </row>
    <row r="232" spans="11:15" x14ac:dyDescent="0.2">
      <c r="K232" t="s">
        <v>836</v>
      </c>
      <c r="L232" t="s">
        <v>801</v>
      </c>
      <c r="M232" t="s">
        <v>846</v>
      </c>
      <c r="N232" t="s">
        <v>822</v>
      </c>
      <c r="O232">
        <v>0.12127944088527071</v>
      </c>
    </row>
    <row r="233" spans="11:15" x14ac:dyDescent="0.2">
      <c r="K233" t="s">
        <v>836</v>
      </c>
      <c r="L233" t="s">
        <v>801</v>
      </c>
      <c r="M233" t="s">
        <v>846</v>
      </c>
      <c r="N233" t="s">
        <v>823</v>
      </c>
      <c r="O233">
        <v>0.17610947217097295</v>
      </c>
    </row>
    <row r="234" spans="11:15" x14ac:dyDescent="0.2">
      <c r="K234" t="s">
        <v>836</v>
      </c>
      <c r="L234" t="s">
        <v>801</v>
      </c>
      <c r="M234" t="s">
        <v>846</v>
      </c>
      <c r="N234" t="s">
        <v>824</v>
      </c>
      <c r="O234">
        <v>8.876167624217322</v>
      </c>
    </row>
    <row r="235" spans="11:15" x14ac:dyDescent="0.2">
      <c r="K235" t="s">
        <v>836</v>
      </c>
      <c r="L235" t="s">
        <v>801</v>
      </c>
      <c r="M235" t="s">
        <v>846</v>
      </c>
      <c r="N235" t="s">
        <v>825</v>
      </c>
      <c r="O235">
        <v>2.5013412838180074</v>
      </c>
    </row>
    <row r="236" spans="11:15" x14ac:dyDescent="0.2">
      <c r="K236" t="s">
        <v>836</v>
      </c>
      <c r="L236" t="s">
        <v>801</v>
      </c>
      <c r="M236" t="s">
        <v>846</v>
      </c>
      <c r="N236" t="s">
        <v>826</v>
      </c>
      <c r="O236">
        <v>3.0277265477800976</v>
      </c>
    </row>
    <row r="237" spans="11:15" x14ac:dyDescent="0.2">
      <c r="K237" t="s">
        <v>836</v>
      </c>
      <c r="L237" t="s">
        <v>801</v>
      </c>
      <c r="M237" t="s">
        <v>846</v>
      </c>
      <c r="N237" t="s">
        <v>827</v>
      </c>
      <c r="O237">
        <v>0.27431366793690093</v>
      </c>
    </row>
    <row r="238" spans="11:15" x14ac:dyDescent="0.2">
      <c r="K238" t="s">
        <v>836</v>
      </c>
      <c r="L238" t="s">
        <v>801</v>
      </c>
      <c r="M238" t="s">
        <v>852</v>
      </c>
      <c r="N238" t="s">
        <v>828</v>
      </c>
      <c r="O238">
        <v>2.9287196577713375E-2</v>
      </c>
    </row>
    <row r="239" spans="11:15" x14ac:dyDescent="0.2">
      <c r="K239" t="s">
        <v>836</v>
      </c>
      <c r="L239" t="s">
        <v>801</v>
      </c>
      <c r="M239" t="s">
        <v>852</v>
      </c>
      <c r="N239" t="s">
        <v>829</v>
      </c>
      <c r="O239">
        <v>2.9260645628239237E-2</v>
      </c>
    </row>
    <row r="240" spans="11:15" x14ac:dyDescent="0.2">
      <c r="K240" t="s">
        <v>836</v>
      </c>
      <c r="L240" t="s">
        <v>801</v>
      </c>
      <c r="M240" t="s">
        <v>852</v>
      </c>
      <c r="N240" t="s">
        <v>830</v>
      </c>
      <c r="O240">
        <v>2.2488112910990499E-2</v>
      </c>
    </row>
    <row r="241" spans="11:15" x14ac:dyDescent="0.2">
      <c r="K241" t="s">
        <v>836</v>
      </c>
      <c r="L241" t="s">
        <v>801</v>
      </c>
      <c r="M241" t="s">
        <v>852</v>
      </c>
      <c r="N241" t="s">
        <v>831</v>
      </c>
      <c r="O241">
        <v>0.45435989801251575</v>
      </c>
    </row>
    <row r="242" spans="11:15" x14ac:dyDescent="0.2">
      <c r="K242" t="s">
        <v>836</v>
      </c>
      <c r="L242" t="s">
        <v>801</v>
      </c>
      <c r="M242" t="s">
        <v>852</v>
      </c>
      <c r="N242" t="s">
        <v>832</v>
      </c>
      <c r="O242">
        <v>4.0951579639145308E-2</v>
      </c>
    </row>
    <row r="243" spans="11:15" x14ac:dyDescent="0.2">
      <c r="K243" t="s">
        <v>836</v>
      </c>
      <c r="L243" t="s">
        <v>801</v>
      </c>
      <c r="M243" t="s">
        <v>852</v>
      </c>
      <c r="N243" t="s">
        <v>833</v>
      </c>
      <c r="O243">
        <v>9.6113501189913006E-2</v>
      </c>
    </row>
    <row r="244" spans="11:15" x14ac:dyDescent="0.2">
      <c r="K244" t="s">
        <v>836</v>
      </c>
      <c r="L244" t="s">
        <v>801</v>
      </c>
      <c r="M244" t="s">
        <v>852</v>
      </c>
      <c r="N244" t="s">
        <v>834</v>
      </c>
      <c r="O244">
        <v>8.9914207874203775E-2</v>
      </c>
    </row>
    <row r="245" spans="11:15" x14ac:dyDescent="0.2">
      <c r="K245" t="s">
        <v>836</v>
      </c>
      <c r="L245" t="s">
        <v>801</v>
      </c>
      <c r="M245" t="s">
        <v>852</v>
      </c>
      <c r="N245" t="s">
        <v>835</v>
      </c>
      <c r="O245">
        <v>6.5280861774986168E-2</v>
      </c>
    </row>
    <row r="246" spans="11:15" x14ac:dyDescent="0.2">
      <c r="K246" t="s">
        <v>837</v>
      </c>
      <c r="L246" s="3" t="s">
        <v>839</v>
      </c>
      <c r="M246" s="3" t="s">
        <v>846</v>
      </c>
      <c r="N246" t="s">
        <v>803</v>
      </c>
      <c r="O246">
        <v>0.34736994123580234</v>
      </c>
    </row>
    <row r="247" spans="11:15" x14ac:dyDescent="0.2">
      <c r="K247" t="s">
        <v>837</v>
      </c>
      <c r="L247" s="3" t="s">
        <v>839</v>
      </c>
      <c r="M247" s="3" t="s">
        <v>846</v>
      </c>
      <c r="N247" t="s">
        <v>805</v>
      </c>
      <c r="O247">
        <v>1.6264354599773823</v>
      </c>
    </row>
    <row r="248" spans="11:15" x14ac:dyDescent="0.2">
      <c r="K248" t="s">
        <v>837</v>
      </c>
      <c r="L248" s="3" t="s">
        <v>839</v>
      </c>
      <c r="M248" s="3" t="s">
        <v>846</v>
      </c>
      <c r="N248" t="s">
        <v>806</v>
      </c>
      <c r="O248">
        <v>1.1783908021391902</v>
      </c>
    </row>
    <row r="249" spans="11:15" x14ac:dyDescent="0.2">
      <c r="K249" t="s">
        <v>837</v>
      </c>
      <c r="L249" s="3" t="s">
        <v>839</v>
      </c>
      <c r="M249" s="3" t="s">
        <v>846</v>
      </c>
      <c r="N249" t="s">
        <v>807</v>
      </c>
      <c r="O249">
        <v>1.5883097855833843</v>
      </c>
    </row>
    <row r="250" spans="11:15" x14ac:dyDescent="0.2">
      <c r="K250" t="s">
        <v>837</v>
      </c>
      <c r="L250" s="3" t="s">
        <v>839</v>
      </c>
      <c r="M250" s="3" t="s">
        <v>846</v>
      </c>
      <c r="N250" t="s">
        <v>808</v>
      </c>
      <c r="O250">
        <v>0.69923997723307274</v>
      </c>
    </row>
    <row r="251" spans="11:15" x14ac:dyDescent="0.2">
      <c r="K251" t="s">
        <v>837</v>
      </c>
      <c r="L251" s="3" t="s">
        <v>839</v>
      </c>
      <c r="M251" s="3" t="s">
        <v>846</v>
      </c>
      <c r="N251" t="s">
        <v>809</v>
      </c>
      <c r="O251">
        <v>0.6018229691439867</v>
      </c>
    </row>
    <row r="252" spans="11:15" x14ac:dyDescent="0.2">
      <c r="K252" t="s">
        <v>837</v>
      </c>
      <c r="L252" s="3" t="s">
        <v>839</v>
      </c>
      <c r="M252" s="3" t="s">
        <v>846</v>
      </c>
      <c r="N252" t="s">
        <v>810</v>
      </c>
      <c r="O252">
        <v>0.95843106468718109</v>
      </c>
    </row>
    <row r="253" spans="11:15" x14ac:dyDescent="0.2">
      <c r="K253" t="s">
        <v>837</v>
      </c>
      <c r="L253" t="s">
        <v>839</v>
      </c>
      <c r="M253" t="s">
        <v>852</v>
      </c>
      <c r="N253" t="s">
        <v>811</v>
      </c>
      <c r="O253">
        <v>1.1383455609289623</v>
      </c>
    </row>
    <row r="254" spans="11:15" x14ac:dyDescent="0.2">
      <c r="K254" t="s">
        <v>837</v>
      </c>
      <c r="L254" t="s">
        <v>839</v>
      </c>
      <c r="M254" t="s">
        <v>852</v>
      </c>
      <c r="N254" t="s">
        <v>812</v>
      </c>
      <c r="O254">
        <v>1.3235205309695601</v>
      </c>
    </row>
    <row r="255" spans="11:15" x14ac:dyDescent="0.2">
      <c r="K255" t="s">
        <v>837</v>
      </c>
      <c r="L255" t="s">
        <v>839</v>
      </c>
      <c r="M255" t="s">
        <v>852</v>
      </c>
      <c r="N255" t="s">
        <v>813</v>
      </c>
      <c r="O255">
        <v>0.71324744290459574</v>
      </c>
    </row>
    <row r="256" spans="11:15" x14ac:dyDescent="0.2">
      <c r="K256" t="s">
        <v>837</v>
      </c>
      <c r="L256" t="s">
        <v>839</v>
      </c>
      <c r="M256" t="s">
        <v>852</v>
      </c>
      <c r="N256" t="s">
        <v>814</v>
      </c>
      <c r="O256">
        <v>1.049965973335983</v>
      </c>
    </row>
    <row r="257" spans="11:15" x14ac:dyDescent="0.2">
      <c r="K257" t="s">
        <v>837</v>
      </c>
      <c r="L257" t="s">
        <v>839</v>
      </c>
      <c r="M257" t="s">
        <v>852</v>
      </c>
      <c r="N257" t="s">
        <v>815</v>
      </c>
      <c r="O257">
        <v>1.3503810601161084</v>
      </c>
    </row>
    <row r="258" spans="11:15" x14ac:dyDescent="0.2">
      <c r="K258" t="s">
        <v>837</v>
      </c>
      <c r="L258" t="s">
        <v>839</v>
      </c>
      <c r="M258" t="s">
        <v>852</v>
      </c>
      <c r="N258" t="s">
        <v>816</v>
      </c>
      <c r="O258">
        <v>0.92401461425293152</v>
      </c>
    </row>
    <row r="259" spans="11:15" x14ac:dyDescent="0.2">
      <c r="K259" t="s">
        <v>837</v>
      </c>
      <c r="L259" t="s">
        <v>839</v>
      </c>
      <c r="M259" t="s">
        <v>852</v>
      </c>
      <c r="N259" t="s">
        <v>817</v>
      </c>
      <c r="O259">
        <v>1.3387629910795866</v>
      </c>
    </row>
    <row r="260" spans="11:15" x14ac:dyDescent="0.2">
      <c r="K260" t="s">
        <v>837</v>
      </c>
      <c r="L260" t="s">
        <v>839</v>
      </c>
      <c r="M260" t="s">
        <v>852</v>
      </c>
      <c r="N260" t="s">
        <v>818</v>
      </c>
      <c r="O260">
        <v>1.8168490677808422</v>
      </c>
    </row>
    <row r="261" spans="11:15" x14ac:dyDescent="0.2">
      <c r="K261" t="s">
        <v>837</v>
      </c>
      <c r="L261" t="s">
        <v>801</v>
      </c>
      <c r="M261" t="s">
        <v>846</v>
      </c>
      <c r="N261" t="s">
        <v>819</v>
      </c>
      <c r="O261">
        <v>0.89661968245095991</v>
      </c>
    </row>
    <row r="262" spans="11:15" x14ac:dyDescent="0.2">
      <c r="K262" t="s">
        <v>837</v>
      </c>
      <c r="L262" t="s">
        <v>801</v>
      </c>
      <c r="M262" t="s">
        <v>846</v>
      </c>
      <c r="N262" t="s">
        <v>820</v>
      </c>
      <c r="O262">
        <v>0.38956961841717247</v>
      </c>
    </row>
    <row r="263" spans="11:15" x14ac:dyDescent="0.2">
      <c r="K263" t="s">
        <v>837</v>
      </c>
      <c r="L263" t="s">
        <v>801</v>
      </c>
      <c r="M263" t="s">
        <v>846</v>
      </c>
      <c r="N263" t="s">
        <v>821</v>
      </c>
      <c r="O263">
        <v>0.44410403200597481</v>
      </c>
    </row>
    <row r="264" spans="11:15" x14ac:dyDescent="0.2">
      <c r="K264" t="s">
        <v>837</v>
      </c>
      <c r="L264" t="s">
        <v>801</v>
      </c>
      <c r="M264" t="s">
        <v>846</v>
      </c>
      <c r="N264" t="s">
        <v>822</v>
      </c>
      <c r="O264">
        <v>0.37323212544702505</v>
      </c>
    </row>
    <row r="265" spans="11:15" x14ac:dyDescent="0.2">
      <c r="K265" t="s">
        <v>837</v>
      </c>
      <c r="L265" t="s">
        <v>801</v>
      </c>
      <c r="M265" t="s">
        <v>846</v>
      </c>
      <c r="N265" t="s">
        <v>823</v>
      </c>
      <c r="O265">
        <v>0.30996238917282493</v>
      </c>
    </row>
    <row r="266" spans="11:15" x14ac:dyDescent="0.2">
      <c r="K266" t="s">
        <v>837</v>
      </c>
      <c r="L266" t="s">
        <v>801</v>
      </c>
      <c r="M266" t="s">
        <v>846</v>
      </c>
      <c r="N266" t="s">
        <v>824</v>
      </c>
      <c r="O266">
        <v>0.44564415058049139</v>
      </c>
    </row>
    <row r="267" spans="11:15" x14ac:dyDescent="0.2">
      <c r="K267" t="s">
        <v>837</v>
      </c>
      <c r="L267" t="s">
        <v>801</v>
      </c>
      <c r="M267" t="s">
        <v>846</v>
      </c>
      <c r="N267" t="s">
        <v>825</v>
      </c>
      <c r="O267">
        <v>0.47501075197706744</v>
      </c>
    </row>
    <row r="268" spans="11:15" x14ac:dyDescent="0.2">
      <c r="K268" t="s">
        <v>837</v>
      </c>
      <c r="L268" t="s">
        <v>801</v>
      </c>
      <c r="M268" t="s">
        <v>846</v>
      </c>
      <c r="N268" t="s">
        <v>826</v>
      </c>
      <c r="O268">
        <v>0.38793680859426144</v>
      </c>
    </row>
    <row r="269" spans="11:15" x14ac:dyDescent="0.2">
      <c r="K269" t="s">
        <v>837</v>
      </c>
      <c r="L269" t="s">
        <v>801</v>
      </c>
      <c r="M269" t="s">
        <v>846</v>
      </c>
      <c r="N269" t="s">
        <v>827</v>
      </c>
      <c r="O269">
        <v>0.75001849370862528</v>
      </c>
    </row>
    <row r="270" spans="11:15" x14ac:dyDescent="0.2">
      <c r="K270" t="s">
        <v>837</v>
      </c>
      <c r="L270" t="s">
        <v>801</v>
      </c>
      <c r="M270" t="s">
        <v>852</v>
      </c>
      <c r="N270" t="s">
        <v>828</v>
      </c>
      <c r="O270">
        <v>0.83201334558929751</v>
      </c>
    </row>
    <row r="271" spans="11:15" x14ac:dyDescent="0.2">
      <c r="K271" t="s">
        <v>837</v>
      </c>
      <c r="L271" t="s">
        <v>801</v>
      </c>
      <c r="M271" t="s">
        <v>852</v>
      </c>
      <c r="N271" t="s">
        <v>829</v>
      </c>
      <c r="O271">
        <v>0.47149718892309694</v>
      </c>
    </row>
    <row r="272" spans="11:15" x14ac:dyDescent="0.2">
      <c r="K272" t="s">
        <v>837</v>
      </c>
      <c r="L272" t="s">
        <v>801</v>
      </c>
      <c r="M272" t="s">
        <v>852</v>
      </c>
      <c r="N272" t="s">
        <v>830</v>
      </c>
      <c r="O272">
        <v>6.2157482573637521</v>
      </c>
    </row>
    <row r="273" spans="11:15" x14ac:dyDescent="0.2">
      <c r="K273" t="s">
        <v>837</v>
      </c>
      <c r="L273" t="s">
        <v>801</v>
      </c>
      <c r="M273" t="s">
        <v>852</v>
      </c>
      <c r="N273" t="s">
        <v>831</v>
      </c>
      <c r="O273">
        <v>0.30879816285416889</v>
      </c>
    </row>
    <row r="274" spans="11:15" x14ac:dyDescent="0.2">
      <c r="K274" t="s">
        <v>837</v>
      </c>
      <c r="L274" t="s">
        <v>801</v>
      </c>
      <c r="M274" t="s">
        <v>852</v>
      </c>
      <c r="N274" t="s">
        <v>832</v>
      </c>
      <c r="O274">
        <v>1.6102275464733766</v>
      </c>
    </row>
    <row r="275" spans="11:15" x14ac:dyDescent="0.2">
      <c r="K275" t="s">
        <v>837</v>
      </c>
      <c r="L275" t="s">
        <v>801</v>
      </c>
      <c r="M275" t="s">
        <v>852</v>
      </c>
      <c r="N275" t="s">
        <v>833</v>
      </c>
      <c r="O275">
        <v>0.86953172747164265</v>
      </c>
    </row>
    <row r="276" spans="11:15" x14ac:dyDescent="0.2">
      <c r="K276" t="s">
        <v>837</v>
      </c>
      <c r="L276" t="s">
        <v>801</v>
      </c>
      <c r="M276" t="s">
        <v>852</v>
      </c>
      <c r="N276" t="s">
        <v>834</v>
      </c>
      <c r="O276">
        <v>1.790325706240157</v>
      </c>
    </row>
    <row r="277" spans="11:15" x14ac:dyDescent="0.2">
      <c r="K277" t="s">
        <v>837</v>
      </c>
      <c r="L277" t="s">
        <v>801</v>
      </c>
      <c r="M277" t="s">
        <v>852</v>
      </c>
      <c r="N277" t="s">
        <v>835</v>
      </c>
      <c r="O277">
        <v>0.55381616702932179</v>
      </c>
    </row>
    <row r="278" spans="11:15" x14ac:dyDescent="0.2">
      <c r="K278" t="s">
        <v>838</v>
      </c>
      <c r="L278" s="3" t="s">
        <v>839</v>
      </c>
      <c r="M278" s="3" t="s">
        <v>846</v>
      </c>
      <c r="N278" t="s">
        <v>803</v>
      </c>
      <c r="O278">
        <v>0.41741894773546567</v>
      </c>
    </row>
    <row r="279" spans="11:15" x14ac:dyDescent="0.2">
      <c r="K279" t="s">
        <v>838</v>
      </c>
      <c r="L279" s="3" t="s">
        <v>839</v>
      </c>
      <c r="M279" s="3" t="s">
        <v>846</v>
      </c>
      <c r="N279" t="s">
        <v>805</v>
      </c>
      <c r="O279">
        <v>1.1436449616389484</v>
      </c>
    </row>
    <row r="280" spans="11:15" x14ac:dyDescent="0.2">
      <c r="K280" t="s">
        <v>838</v>
      </c>
      <c r="L280" s="3" t="s">
        <v>839</v>
      </c>
      <c r="M280" s="3" t="s">
        <v>846</v>
      </c>
      <c r="N280" t="s">
        <v>806</v>
      </c>
      <c r="O280">
        <v>0.78253394749621707</v>
      </c>
    </row>
    <row r="281" spans="11:15" x14ac:dyDescent="0.2">
      <c r="K281" t="s">
        <v>838</v>
      </c>
      <c r="L281" s="3" t="s">
        <v>839</v>
      </c>
      <c r="M281" s="3" t="s">
        <v>846</v>
      </c>
      <c r="N281" t="s">
        <v>807</v>
      </c>
      <c r="O281">
        <v>1.9261345616460408</v>
      </c>
    </row>
    <row r="282" spans="11:15" x14ac:dyDescent="0.2">
      <c r="K282" t="s">
        <v>838</v>
      </c>
      <c r="L282" s="3" t="s">
        <v>839</v>
      </c>
      <c r="M282" s="3" t="s">
        <v>846</v>
      </c>
      <c r="N282" t="s">
        <v>808</v>
      </c>
      <c r="O282">
        <v>0.61395964839479866</v>
      </c>
    </row>
    <row r="283" spans="11:15" x14ac:dyDescent="0.2">
      <c r="K283" t="s">
        <v>838</v>
      </c>
      <c r="L283" s="3" t="s">
        <v>839</v>
      </c>
      <c r="M283" s="3" t="s">
        <v>846</v>
      </c>
      <c r="N283" t="s">
        <v>809</v>
      </c>
      <c r="O283">
        <v>0.49014507937838475</v>
      </c>
    </row>
    <row r="284" spans="11:15" x14ac:dyDescent="0.2">
      <c r="K284" t="s">
        <v>838</v>
      </c>
      <c r="L284" s="3" t="s">
        <v>839</v>
      </c>
      <c r="M284" s="3" t="s">
        <v>846</v>
      </c>
      <c r="N284" t="s">
        <v>810</v>
      </c>
      <c r="O284">
        <v>1.6261628537101456</v>
      </c>
    </row>
    <row r="285" spans="11:15" x14ac:dyDescent="0.2">
      <c r="K285" t="s">
        <v>838</v>
      </c>
      <c r="L285" t="s">
        <v>839</v>
      </c>
      <c r="M285" t="s">
        <v>852</v>
      </c>
      <c r="N285" t="s">
        <v>811</v>
      </c>
      <c r="O285">
        <v>0.72603990252797879</v>
      </c>
    </row>
    <row r="286" spans="11:15" x14ac:dyDescent="0.2">
      <c r="K286" t="s">
        <v>838</v>
      </c>
      <c r="L286" t="s">
        <v>839</v>
      </c>
      <c r="M286" t="s">
        <v>852</v>
      </c>
      <c r="N286" t="s">
        <v>812</v>
      </c>
      <c r="O286">
        <v>1.1053419439772081</v>
      </c>
    </row>
    <row r="287" spans="11:15" x14ac:dyDescent="0.2">
      <c r="K287" t="s">
        <v>838</v>
      </c>
      <c r="L287" t="s">
        <v>839</v>
      </c>
      <c r="M287" t="s">
        <v>852</v>
      </c>
      <c r="N287" t="s">
        <v>813</v>
      </c>
      <c r="O287">
        <v>0.39269013064738306</v>
      </c>
    </row>
    <row r="288" spans="11:15" x14ac:dyDescent="0.2">
      <c r="K288" t="s">
        <v>838</v>
      </c>
      <c r="L288" t="s">
        <v>839</v>
      </c>
      <c r="M288" t="s">
        <v>852</v>
      </c>
      <c r="N288" t="s">
        <v>814</v>
      </c>
      <c r="O288">
        <v>0.56347880288297369</v>
      </c>
    </row>
    <row r="289" spans="11:15" x14ac:dyDescent="0.2">
      <c r="K289" t="s">
        <v>838</v>
      </c>
      <c r="L289" t="s">
        <v>839</v>
      </c>
      <c r="M289" t="s">
        <v>852</v>
      </c>
      <c r="N289" t="s">
        <v>815</v>
      </c>
      <c r="O289">
        <v>0.23257795223467148</v>
      </c>
    </row>
    <row r="290" spans="11:15" x14ac:dyDescent="0.2">
      <c r="K290" t="s">
        <v>838</v>
      </c>
      <c r="L290" t="s">
        <v>839</v>
      </c>
      <c r="M290" t="s">
        <v>852</v>
      </c>
      <c r="N290" t="s">
        <v>816</v>
      </c>
      <c r="O290">
        <v>0.28954986810945466</v>
      </c>
    </row>
    <row r="291" spans="11:15" x14ac:dyDescent="0.2">
      <c r="K291" t="s">
        <v>838</v>
      </c>
      <c r="L291" t="s">
        <v>839</v>
      </c>
      <c r="M291" t="s">
        <v>852</v>
      </c>
      <c r="N291" t="s">
        <v>817</v>
      </c>
      <c r="O291">
        <v>0.42142147678038899</v>
      </c>
    </row>
    <row r="292" spans="11:15" x14ac:dyDescent="0.2">
      <c r="K292" t="s">
        <v>838</v>
      </c>
      <c r="L292" t="s">
        <v>839</v>
      </c>
      <c r="M292" t="s">
        <v>852</v>
      </c>
      <c r="N292" t="s">
        <v>818</v>
      </c>
      <c r="O292">
        <v>0.27838487689015667</v>
      </c>
    </row>
    <row r="293" spans="11:15" x14ac:dyDescent="0.2">
      <c r="K293" t="s">
        <v>838</v>
      </c>
      <c r="L293" t="s">
        <v>801</v>
      </c>
      <c r="M293" t="s">
        <v>846</v>
      </c>
      <c r="N293" t="s">
        <v>819</v>
      </c>
      <c r="O293">
        <v>0.58122039971686124</v>
      </c>
    </row>
    <row r="294" spans="11:15" x14ac:dyDescent="0.2">
      <c r="K294" t="s">
        <v>838</v>
      </c>
      <c r="L294" t="s">
        <v>801</v>
      </c>
      <c r="M294" t="s">
        <v>846</v>
      </c>
      <c r="N294" t="s">
        <v>820</v>
      </c>
      <c r="O294">
        <v>0.29334020912220121</v>
      </c>
    </row>
    <row r="295" spans="11:15" x14ac:dyDescent="0.2">
      <c r="K295" t="s">
        <v>838</v>
      </c>
      <c r="L295" t="s">
        <v>801</v>
      </c>
      <c r="M295" t="s">
        <v>846</v>
      </c>
      <c r="N295" t="s">
        <v>821</v>
      </c>
      <c r="O295">
        <v>0.24387795263518075</v>
      </c>
    </row>
    <row r="296" spans="11:15" x14ac:dyDescent="0.2">
      <c r="K296" t="s">
        <v>838</v>
      </c>
      <c r="L296" t="s">
        <v>801</v>
      </c>
      <c r="M296" t="s">
        <v>846</v>
      </c>
      <c r="N296" t="s">
        <v>822</v>
      </c>
      <c r="O296">
        <v>0.1733490391230369</v>
      </c>
    </row>
    <row r="297" spans="11:15" x14ac:dyDescent="0.2">
      <c r="K297" t="s">
        <v>838</v>
      </c>
      <c r="L297" t="s">
        <v>801</v>
      </c>
      <c r="M297" t="s">
        <v>846</v>
      </c>
      <c r="N297" t="s">
        <v>823</v>
      </c>
      <c r="O297">
        <v>0.27518242631634149</v>
      </c>
    </row>
    <row r="298" spans="11:15" x14ac:dyDescent="0.2">
      <c r="K298" t="s">
        <v>838</v>
      </c>
      <c r="L298" t="s">
        <v>801</v>
      </c>
      <c r="M298" t="s">
        <v>846</v>
      </c>
      <c r="N298" t="s">
        <v>824</v>
      </c>
      <c r="O298">
        <v>0.14133809211344103</v>
      </c>
    </row>
    <row r="299" spans="11:15" x14ac:dyDescent="0.2">
      <c r="K299" t="s">
        <v>838</v>
      </c>
      <c r="L299" t="s">
        <v>801</v>
      </c>
      <c r="M299" t="s">
        <v>846</v>
      </c>
      <c r="N299" t="s">
        <v>825</v>
      </c>
      <c r="O299">
        <v>0.17549444191779384</v>
      </c>
    </row>
    <row r="300" spans="11:15" x14ac:dyDescent="0.2">
      <c r="K300" t="s">
        <v>838</v>
      </c>
      <c r="L300" t="s">
        <v>801</v>
      </c>
      <c r="M300" t="s">
        <v>846</v>
      </c>
      <c r="N300" t="s">
        <v>826</v>
      </c>
      <c r="O300">
        <v>0.31773088627239682</v>
      </c>
    </row>
    <row r="301" spans="11:15" x14ac:dyDescent="0.2">
      <c r="K301" t="s">
        <v>838</v>
      </c>
      <c r="L301" t="s">
        <v>801</v>
      </c>
      <c r="M301" t="s">
        <v>846</v>
      </c>
      <c r="N301" t="s">
        <v>827</v>
      </c>
      <c r="O301">
        <v>0.56518604309094189</v>
      </c>
    </row>
    <row r="302" spans="11:15" x14ac:dyDescent="0.2">
      <c r="K302" t="s">
        <v>838</v>
      </c>
      <c r="L302" t="s">
        <v>801</v>
      </c>
      <c r="M302" t="s">
        <v>852</v>
      </c>
      <c r="N302" t="s">
        <v>828</v>
      </c>
      <c r="O302">
        <v>0.11410478873037401</v>
      </c>
    </row>
    <row r="303" spans="11:15" x14ac:dyDescent="0.2">
      <c r="K303" t="s">
        <v>838</v>
      </c>
      <c r="L303" t="s">
        <v>801</v>
      </c>
      <c r="M303" t="s">
        <v>852</v>
      </c>
      <c r="N303" t="s">
        <v>829</v>
      </c>
      <c r="O303">
        <v>77.760050177887237</v>
      </c>
    </row>
    <row r="304" spans="11:15" x14ac:dyDescent="0.2">
      <c r="K304" t="s">
        <v>838</v>
      </c>
      <c r="L304" t="s">
        <v>801</v>
      </c>
      <c r="M304" t="s">
        <v>852</v>
      </c>
      <c r="N304" t="s">
        <v>830</v>
      </c>
      <c r="O304">
        <v>8.5133075199691604</v>
      </c>
    </row>
    <row r="305" spans="11:15" x14ac:dyDescent="0.2">
      <c r="K305" t="s">
        <v>838</v>
      </c>
      <c r="L305" t="s">
        <v>801</v>
      </c>
      <c r="M305" t="s">
        <v>852</v>
      </c>
      <c r="N305" t="s">
        <v>831</v>
      </c>
      <c r="O305">
        <v>31.030784054817552</v>
      </c>
    </row>
    <row r="306" spans="11:15" x14ac:dyDescent="0.2">
      <c r="K306" t="s">
        <v>838</v>
      </c>
      <c r="L306" t="s">
        <v>801</v>
      </c>
      <c r="M306" t="s">
        <v>852</v>
      </c>
      <c r="N306" t="s">
        <v>832</v>
      </c>
      <c r="O306">
        <v>0.1490179209004325</v>
      </c>
    </row>
    <row r="307" spans="11:15" x14ac:dyDescent="0.2">
      <c r="K307" t="s">
        <v>838</v>
      </c>
      <c r="L307" t="s">
        <v>801</v>
      </c>
      <c r="M307" t="s">
        <v>852</v>
      </c>
      <c r="N307" t="s">
        <v>833</v>
      </c>
      <c r="O307">
        <v>4.347518735482649</v>
      </c>
    </row>
    <row r="308" spans="11:15" x14ac:dyDescent="0.2">
      <c r="K308" t="s">
        <v>838</v>
      </c>
      <c r="L308" t="s">
        <v>801</v>
      </c>
      <c r="M308" t="s">
        <v>852</v>
      </c>
      <c r="N308" t="s">
        <v>834</v>
      </c>
      <c r="O308">
        <v>0.6997142337924136</v>
      </c>
    </row>
    <row r="309" spans="11:15" x14ac:dyDescent="0.2">
      <c r="K309" t="s">
        <v>838</v>
      </c>
      <c r="L309" t="s">
        <v>801</v>
      </c>
      <c r="M309" t="s">
        <v>852</v>
      </c>
      <c r="N309" t="s">
        <v>835</v>
      </c>
      <c r="O309">
        <v>0.1889886822079678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24" workbookViewId="0">
      <selection activeCell="E38" sqref="E38:E145"/>
    </sheetView>
  </sheetViews>
  <sheetFormatPr baseColWidth="10" defaultRowHeight="15" x14ac:dyDescent="0.2"/>
  <sheetData>
    <row r="1" spans="1:5" x14ac:dyDescent="0.2">
      <c r="A1" s="3" t="s">
        <v>784</v>
      </c>
      <c r="B1" s="3" t="s">
        <v>796</v>
      </c>
      <c r="C1" s="3" t="s">
        <v>797</v>
      </c>
      <c r="D1" s="3" t="s">
        <v>785</v>
      </c>
      <c r="E1" t="s">
        <v>802</v>
      </c>
    </row>
    <row r="2" spans="1:5" x14ac:dyDescent="0.2">
      <c r="A2" s="3" t="s">
        <v>789</v>
      </c>
      <c r="B2" s="3" t="s">
        <v>798</v>
      </c>
      <c r="C2" s="3" t="s">
        <v>799</v>
      </c>
      <c r="D2" s="3">
        <v>3035</v>
      </c>
      <c r="E2">
        <f>Sheet2!O38</f>
        <v>1.1965296852299858E-2</v>
      </c>
    </row>
    <row r="3" spans="1:5" x14ac:dyDescent="0.2">
      <c r="A3" s="3" t="s">
        <v>789</v>
      </c>
      <c r="B3" s="3" t="s">
        <v>798</v>
      </c>
      <c r="C3" s="3" t="s">
        <v>799</v>
      </c>
      <c r="D3" s="3">
        <v>3036</v>
      </c>
      <c r="E3">
        <f>Sheet2!O39</f>
        <v>0.14762408267869118</v>
      </c>
    </row>
    <row r="4" spans="1:5" x14ac:dyDescent="0.2">
      <c r="A4" s="3" t="s">
        <v>789</v>
      </c>
      <c r="B4" s="3" t="s">
        <v>798</v>
      </c>
      <c r="C4" s="3" t="s">
        <v>799</v>
      </c>
      <c r="D4" s="3">
        <v>3037</v>
      </c>
      <c r="E4">
        <f>Sheet2!O40</f>
        <v>8.5377516047149882E-2</v>
      </c>
    </row>
    <row r="5" spans="1:5" x14ac:dyDescent="0.2">
      <c r="A5" s="3" t="s">
        <v>789</v>
      </c>
      <c r="B5" s="3" t="s">
        <v>798</v>
      </c>
      <c r="C5" s="3" t="s">
        <v>799</v>
      </c>
      <c r="D5" s="3">
        <v>3038</v>
      </c>
      <c r="E5">
        <f>Sheet2!O41</f>
        <v>0.10919661198958677</v>
      </c>
    </row>
    <row r="6" spans="1:5" x14ac:dyDescent="0.2">
      <c r="A6" s="3" t="s">
        <v>789</v>
      </c>
      <c r="B6" s="3" t="s">
        <v>798</v>
      </c>
      <c r="C6" s="3" t="s">
        <v>799</v>
      </c>
      <c r="D6" s="3">
        <v>3041</v>
      </c>
      <c r="E6">
        <f>Sheet2!O42</f>
        <v>1.7277041458129205E-2</v>
      </c>
    </row>
    <row r="7" spans="1:5" x14ac:dyDescent="0.2">
      <c r="A7" s="3" t="s">
        <v>789</v>
      </c>
      <c r="B7" s="3" t="s">
        <v>798</v>
      </c>
      <c r="C7" s="3" t="s">
        <v>799</v>
      </c>
      <c r="D7" s="3">
        <v>3042</v>
      </c>
      <c r="E7">
        <f>Sheet2!O43</f>
        <v>4.3737058299849856E-2</v>
      </c>
    </row>
    <row r="8" spans="1:5" x14ac:dyDescent="0.2">
      <c r="A8" s="3" t="s">
        <v>789</v>
      </c>
      <c r="B8" s="3" t="s">
        <v>798</v>
      </c>
      <c r="C8" s="3" t="s">
        <v>800</v>
      </c>
      <c r="D8" s="3">
        <v>3047</v>
      </c>
      <c r="E8">
        <f>Sheet2!O44</f>
        <v>0.28917204597632129</v>
      </c>
    </row>
    <row r="9" spans="1:5" x14ac:dyDescent="0.2">
      <c r="A9" s="3" t="s">
        <v>789</v>
      </c>
      <c r="B9" s="3" t="s">
        <v>798</v>
      </c>
      <c r="C9" s="3" t="s">
        <v>800</v>
      </c>
      <c r="D9" s="3">
        <v>3048</v>
      </c>
      <c r="E9">
        <f>Sheet2!O45</f>
        <v>0.54336743126302811</v>
      </c>
    </row>
    <row r="10" spans="1:5" x14ac:dyDescent="0.2">
      <c r="A10" s="3" t="s">
        <v>789</v>
      </c>
      <c r="B10" s="3" t="s">
        <v>798</v>
      </c>
      <c r="C10" s="3" t="s">
        <v>800</v>
      </c>
      <c r="D10" s="3">
        <v>3049</v>
      </c>
      <c r="E10">
        <f>Sheet2!O46</f>
        <v>0.33797770825703116</v>
      </c>
    </row>
    <row r="11" spans="1:5" x14ac:dyDescent="0.2">
      <c r="A11" s="3" t="s">
        <v>789</v>
      </c>
      <c r="B11" s="3" t="s">
        <v>798</v>
      </c>
      <c r="C11" s="3" t="s">
        <v>800</v>
      </c>
      <c r="D11" s="3">
        <v>3050</v>
      </c>
      <c r="E11">
        <f>Sheet2!O47</f>
        <v>0.11422893127867514</v>
      </c>
    </row>
    <row r="12" spans="1:5" x14ac:dyDescent="0.2">
      <c r="A12" s="3" t="s">
        <v>789</v>
      </c>
      <c r="B12" s="3" t="s">
        <v>798</v>
      </c>
      <c r="C12" s="3" t="s">
        <v>800</v>
      </c>
      <c r="D12" s="3">
        <v>3055</v>
      </c>
      <c r="E12">
        <f>Sheet2!O48</f>
        <v>0.20447551463944544</v>
      </c>
    </row>
    <row r="13" spans="1:5" x14ac:dyDescent="0.2">
      <c r="A13" s="3" t="s">
        <v>789</v>
      </c>
      <c r="B13" s="3" t="s">
        <v>798</v>
      </c>
      <c r="C13" s="3" t="s">
        <v>800</v>
      </c>
      <c r="D13" s="3">
        <v>3056</v>
      </c>
      <c r="E13">
        <f>Sheet2!O49</f>
        <v>0.34868591658760056</v>
      </c>
    </row>
    <row r="14" spans="1:5" x14ac:dyDescent="0.2">
      <c r="A14" s="3" t="s">
        <v>789</v>
      </c>
      <c r="B14" s="3" t="s">
        <v>798</v>
      </c>
      <c r="C14" s="3" t="s">
        <v>800</v>
      </c>
      <c r="D14" s="3">
        <v>3057</v>
      </c>
      <c r="E14">
        <f>Sheet2!O50</f>
        <v>0.28717458874925866</v>
      </c>
    </row>
    <row r="15" spans="1:5" x14ac:dyDescent="0.2">
      <c r="A15" s="3" t="s">
        <v>789</v>
      </c>
      <c r="B15" s="3" t="s">
        <v>798</v>
      </c>
      <c r="C15" s="3" t="s">
        <v>800</v>
      </c>
      <c r="D15" s="3">
        <v>3058</v>
      </c>
      <c r="E15">
        <f>Sheet2!O51</f>
        <v>0.29017597859593003</v>
      </c>
    </row>
    <row r="16" spans="1:5" x14ac:dyDescent="0.2">
      <c r="A16" s="3" t="s">
        <v>789</v>
      </c>
      <c r="B16" s="3" t="s">
        <v>801</v>
      </c>
      <c r="C16" s="3" t="s">
        <v>799</v>
      </c>
      <c r="D16" s="3">
        <v>1747</v>
      </c>
      <c r="E16">
        <f>Sheet2!O52</f>
        <v>5.3474689105162732E-2</v>
      </c>
    </row>
    <row r="17" spans="1:5" x14ac:dyDescent="0.2">
      <c r="A17" s="3" t="s">
        <v>789</v>
      </c>
      <c r="B17" s="3" t="s">
        <v>801</v>
      </c>
      <c r="C17" s="3" t="s">
        <v>799</v>
      </c>
      <c r="D17" s="3">
        <v>1749</v>
      </c>
      <c r="E17">
        <f>Sheet2!O53</f>
        <v>3.8927354016713603E-3</v>
      </c>
    </row>
    <row r="18" spans="1:5" x14ac:dyDescent="0.2">
      <c r="A18" s="3" t="s">
        <v>789</v>
      </c>
      <c r="B18" s="3" t="s">
        <v>801</v>
      </c>
      <c r="C18" s="3" t="s">
        <v>799</v>
      </c>
      <c r="D18" s="3">
        <v>1756</v>
      </c>
      <c r="E18">
        <f>Sheet2!O54</f>
        <v>3.7812315288102853E-2</v>
      </c>
    </row>
    <row r="19" spans="1:5" x14ac:dyDescent="0.2">
      <c r="A19" s="3" t="s">
        <v>789</v>
      </c>
      <c r="B19" s="3" t="s">
        <v>801</v>
      </c>
      <c r="C19" s="3" t="s">
        <v>799</v>
      </c>
      <c r="D19" s="3">
        <v>1752</v>
      </c>
      <c r="E19">
        <f>Sheet2!O55</f>
        <v>1.2048522073499544E-2</v>
      </c>
    </row>
    <row r="20" spans="1:5" x14ac:dyDescent="0.2">
      <c r="A20" s="3" t="s">
        <v>789</v>
      </c>
      <c r="B20" s="3" t="s">
        <v>801</v>
      </c>
      <c r="C20" s="3" t="s">
        <v>799</v>
      </c>
      <c r="D20" s="3">
        <v>1763</v>
      </c>
      <c r="E20">
        <f>Sheet2!O56</f>
        <v>2.7110583973502096E-2</v>
      </c>
    </row>
    <row r="21" spans="1:5" x14ac:dyDescent="0.2">
      <c r="A21" s="3" t="s">
        <v>789</v>
      </c>
      <c r="B21" s="3" t="s">
        <v>801</v>
      </c>
      <c r="C21" s="3" t="s">
        <v>799</v>
      </c>
      <c r="D21" s="3">
        <v>2098</v>
      </c>
      <c r="E21">
        <f>Sheet2!O57</f>
        <v>8.608633717786026E-3</v>
      </c>
    </row>
    <row r="22" spans="1:5" x14ac:dyDescent="0.2">
      <c r="A22" s="3" t="s">
        <v>789</v>
      </c>
      <c r="B22" s="3" t="s">
        <v>801</v>
      </c>
      <c r="C22" s="3" t="s">
        <v>799</v>
      </c>
      <c r="D22" s="3">
        <v>2099</v>
      </c>
      <c r="E22">
        <f>Sheet2!O58</f>
        <v>4.2247213532129013E-2</v>
      </c>
    </row>
    <row r="23" spans="1:5" x14ac:dyDescent="0.2">
      <c r="A23" s="3" t="s">
        <v>789</v>
      </c>
      <c r="B23" s="3" t="s">
        <v>801</v>
      </c>
      <c r="C23" s="3" t="s">
        <v>799</v>
      </c>
      <c r="D23" s="3">
        <v>2101</v>
      </c>
      <c r="E23">
        <f>Sheet2!O59</f>
        <v>2.0905118043532976E-2</v>
      </c>
    </row>
    <row r="24" spans="1:5" x14ac:dyDescent="0.2">
      <c r="A24" s="3" t="s">
        <v>789</v>
      </c>
      <c r="B24" s="3" t="s">
        <v>801</v>
      </c>
      <c r="C24" s="3" t="s">
        <v>799</v>
      </c>
      <c r="D24" s="3">
        <v>2102</v>
      </c>
      <c r="E24">
        <f>Sheet2!O60</f>
        <v>1.1477879947486763E-2</v>
      </c>
    </row>
    <row r="25" spans="1:5" x14ac:dyDescent="0.2">
      <c r="A25" s="3" t="s">
        <v>789</v>
      </c>
      <c r="B25" s="3" t="s">
        <v>801</v>
      </c>
      <c r="C25" s="3" t="s">
        <v>799</v>
      </c>
      <c r="D25" s="3">
        <v>2109</v>
      </c>
      <c r="E25">
        <f>Sheet2!O61</f>
        <v>6.3018887439228836E-3</v>
      </c>
    </row>
    <row r="26" spans="1:5" x14ac:dyDescent="0.2">
      <c r="A26" s="3" t="s">
        <v>789</v>
      </c>
      <c r="B26" s="3" t="s">
        <v>801</v>
      </c>
      <c r="C26" s="3" t="s">
        <v>800</v>
      </c>
      <c r="D26" s="3">
        <v>1748</v>
      </c>
      <c r="E26">
        <f>Sheet2!O62</f>
        <v>6.6292983835513589E-2</v>
      </c>
    </row>
    <row r="27" spans="1:5" x14ac:dyDescent="0.2">
      <c r="A27" s="3" t="s">
        <v>789</v>
      </c>
      <c r="B27" s="3" t="s">
        <v>801</v>
      </c>
      <c r="C27" s="3" t="s">
        <v>800</v>
      </c>
      <c r="D27" s="3">
        <v>1751</v>
      </c>
      <c r="E27">
        <f>Sheet2!O63</f>
        <v>0.4600938253124372</v>
      </c>
    </row>
    <row r="28" spans="1:5" x14ac:dyDescent="0.2">
      <c r="A28" s="3" t="s">
        <v>789</v>
      </c>
      <c r="B28" s="3" t="s">
        <v>801</v>
      </c>
      <c r="C28" s="3" t="s">
        <v>800</v>
      </c>
      <c r="D28" s="3">
        <v>1745</v>
      </c>
      <c r="E28">
        <f>Sheet2!O64</f>
        <v>5.2738487258126222E-2</v>
      </c>
    </row>
    <row r="29" spans="1:5" x14ac:dyDescent="0.2">
      <c r="A29" s="3" t="s">
        <v>789</v>
      </c>
      <c r="B29" s="3" t="s">
        <v>801</v>
      </c>
      <c r="C29" s="3" t="s">
        <v>800</v>
      </c>
      <c r="D29" s="3">
        <v>1746</v>
      </c>
      <c r="E29">
        <f>Sheet2!O65</f>
        <v>0.4428837595511812</v>
      </c>
    </row>
    <row r="30" spans="1:5" x14ac:dyDescent="0.2">
      <c r="A30" s="3" t="s">
        <v>789</v>
      </c>
      <c r="B30" s="3" t="s">
        <v>801</v>
      </c>
      <c r="C30" s="3" t="s">
        <v>800</v>
      </c>
      <c r="D30" s="3">
        <v>2008</v>
      </c>
      <c r="E30">
        <f>Sheet2!O66</f>
        <v>2.0705298476827507</v>
      </c>
    </row>
    <row r="31" spans="1:5" x14ac:dyDescent="0.2">
      <c r="A31" s="3" t="s">
        <v>789</v>
      </c>
      <c r="B31" s="3" t="s">
        <v>801</v>
      </c>
      <c r="C31" s="3" t="s">
        <v>800</v>
      </c>
      <c r="D31" s="3">
        <v>2011</v>
      </c>
      <c r="E31">
        <f>Sheet2!O67</f>
        <v>1.0352649238413754</v>
      </c>
    </row>
    <row r="32" spans="1:5" x14ac:dyDescent="0.2">
      <c r="A32" s="3" t="s">
        <v>789</v>
      </c>
      <c r="B32" s="3" t="s">
        <v>801</v>
      </c>
      <c r="C32" s="3" t="s">
        <v>800</v>
      </c>
      <c r="D32" s="3">
        <v>2013</v>
      </c>
      <c r="E32">
        <f>Sheet2!O68</f>
        <v>0.49827013141393423</v>
      </c>
    </row>
    <row r="33" spans="1:5" x14ac:dyDescent="0.2">
      <c r="A33" s="3" t="s">
        <v>789</v>
      </c>
      <c r="B33" s="3" t="s">
        <v>801</v>
      </c>
      <c r="C33" s="3" t="s">
        <v>800</v>
      </c>
      <c r="D33" s="3">
        <v>2018</v>
      </c>
      <c r="E33">
        <f>Sheet2!O69</f>
        <v>1.547564993542385</v>
      </c>
    </row>
    <row r="34" spans="1:5" x14ac:dyDescent="0.2">
      <c r="A34" s="3" t="s">
        <v>789</v>
      </c>
      <c r="B34" s="3" t="s">
        <v>801</v>
      </c>
      <c r="C34" s="3" t="s">
        <v>800</v>
      </c>
      <c r="D34" s="3">
        <v>2023</v>
      </c>
      <c r="E34">
        <f>Sheet2!O70</f>
        <v>1.2397076999389856</v>
      </c>
    </row>
    <row r="35" spans="1:5" x14ac:dyDescent="0.2">
      <c r="A35" s="3" t="s">
        <v>789</v>
      </c>
      <c r="B35" s="3" t="s">
        <v>801</v>
      </c>
      <c r="C35" s="3" t="s">
        <v>800</v>
      </c>
      <c r="D35" s="3">
        <v>2024</v>
      </c>
      <c r="E35">
        <f>Sheet2!O71</f>
        <v>1.8213396671839595</v>
      </c>
    </row>
    <row r="36" spans="1:5" x14ac:dyDescent="0.2">
      <c r="A36" s="3" t="s">
        <v>789</v>
      </c>
      <c r="B36" s="3" t="s">
        <v>801</v>
      </c>
      <c r="C36" s="3" t="s">
        <v>800</v>
      </c>
      <c r="D36" s="3">
        <v>2027</v>
      </c>
      <c r="E36">
        <f>Sheet2!O72</f>
        <v>0.27932178451805501</v>
      </c>
    </row>
    <row r="37" spans="1:5" x14ac:dyDescent="0.2">
      <c r="A37" s="3" t="s">
        <v>789</v>
      </c>
      <c r="B37" s="3" t="s">
        <v>801</v>
      </c>
      <c r="C37" s="3" t="s">
        <v>800</v>
      </c>
      <c r="D37" s="3">
        <v>2028</v>
      </c>
      <c r="E37">
        <f>Sheet2!O73</f>
        <v>0.41322515907710627</v>
      </c>
    </row>
    <row r="38" spans="1:5" x14ac:dyDescent="0.2">
      <c r="A38" s="3" t="s">
        <v>790</v>
      </c>
      <c r="B38" s="3" t="s">
        <v>798</v>
      </c>
      <c r="C38" s="3" t="s">
        <v>799</v>
      </c>
      <c r="D38" s="3">
        <v>3035</v>
      </c>
      <c r="E38">
        <f>Sheet2!O74</f>
        <v>0.36729215831957712</v>
      </c>
    </row>
    <row r="39" spans="1:5" x14ac:dyDescent="0.2">
      <c r="A39" s="3" t="s">
        <v>790</v>
      </c>
      <c r="B39" s="3" t="s">
        <v>798</v>
      </c>
      <c r="C39" s="3" t="s">
        <v>799</v>
      </c>
      <c r="D39" s="3">
        <v>3036</v>
      </c>
      <c r="E39">
        <f>Sheet2!O75</f>
        <v>4.6589343458738197</v>
      </c>
    </row>
    <row r="40" spans="1:5" x14ac:dyDescent="0.2">
      <c r="A40" s="3" t="s">
        <v>790</v>
      </c>
      <c r="B40" s="3" t="s">
        <v>798</v>
      </c>
      <c r="C40" s="3" t="s">
        <v>799</v>
      </c>
      <c r="D40" s="3">
        <v>3037</v>
      </c>
      <c r="E40">
        <f>Sheet2!O76</f>
        <v>4.2574807298134498</v>
      </c>
    </row>
    <row r="41" spans="1:5" x14ac:dyDescent="0.2">
      <c r="A41" s="3" t="s">
        <v>790</v>
      </c>
      <c r="B41" s="3" t="s">
        <v>798</v>
      </c>
      <c r="C41" s="3" t="s">
        <v>799</v>
      </c>
      <c r="D41" s="3">
        <v>3038</v>
      </c>
      <c r="E41">
        <f>Sheet2!O77</f>
        <v>4.1410596953655121</v>
      </c>
    </row>
    <row r="42" spans="1:5" x14ac:dyDescent="0.2">
      <c r="A42" s="3" t="s">
        <v>790</v>
      </c>
      <c r="B42" s="3" t="s">
        <v>798</v>
      </c>
      <c r="C42" s="3" t="s">
        <v>799</v>
      </c>
      <c r="D42" s="3">
        <v>3041</v>
      </c>
      <c r="E42">
        <f>Sheet2!O78</f>
        <v>0.49999999999999878</v>
      </c>
    </row>
    <row r="43" spans="1:5" x14ac:dyDescent="0.2">
      <c r="A43" s="3" t="s">
        <v>790</v>
      </c>
      <c r="B43" s="3" t="s">
        <v>798</v>
      </c>
      <c r="C43" s="3" t="s">
        <v>799</v>
      </c>
      <c r="D43" s="3">
        <v>3042</v>
      </c>
      <c r="E43">
        <f>Sheet2!O79</f>
        <v>2.0562276533121318</v>
      </c>
    </row>
    <row r="44" spans="1:5" x14ac:dyDescent="0.2">
      <c r="A44" s="3" t="s">
        <v>790</v>
      </c>
      <c r="B44" s="3" t="s">
        <v>798</v>
      </c>
      <c r="C44" s="3" t="s">
        <v>800</v>
      </c>
      <c r="D44" s="3">
        <v>3047</v>
      </c>
      <c r="E44">
        <f>Sheet2!O80</f>
        <v>4.0558379191601048</v>
      </c>
    </row>
    <row r="45" spans="1:5" x14ac:dyDescent="0.2">
      <c r="A45" s="3" t="s">
        <v>790</v>
      </c>
      <c r="B45" s="3" t="s">
        <v>798</v>
      </c>
      <c r="C45" s="3" t="s">
        <v>800</v>
      </c>
      <c r="D45" s="3">
        <v>3048</v>
      </c>
      <c r="E45">
        <f>Sheet2!O81</f>
        <v>8.4561443244910333</v>
      </c>
    </row>
    <row r="46" spans="1:5" x14ac:dyDescent="0.2">
      <c r="A46" s="3" t="s">
        <v>790</v>
      </c>
      <c r="B46" s="3" t="s">
        <v>798</v>
      </c>
      <c r="C46" s="3" t="s">
        <v>800</v>
      </c>
      <c r="D46" s="3">
        <v>3049</v>
      </c>
      <c r="E46">
        <f>Sheet2!O82</f>
        <v>2.6851450055605279</v>
      </c>
    </row>
    <row r="47" spans="1:5" x14ac:dyDescent="0.2">
      <c r="A47" s="3" t="s">
        <v>790</v>
      </c>
      <c r="B47" s="3" t="s">
        <v>798</v>
      </c>
      <c r="C47" s="3" t="s">
        <v>800</v>
      </c>
      <c r="D47" s="3">
        <v>3050</v>
      </c>
      <c r="E47">
        <f>Sheet2!O83</f>
        <v>5.9587098524908209</v>
      </c>
    </row>
    <row r="48" spans="1:5" x14ac:dyDescent="0.2">
      <c r="A48" s="3" t="s">
        <v>790</v>
      </c>
      <c r="B48" s="3" t="s">
        <v>798</v>
      </c>
      <c r="C48" s="3" t="s">
        <v>800</v>
      </c>
      <c r="D48" s="3">
        <v>3055</v>
      </c>
      <c r="E48">
        <f>Sheet2!O84</f>
        <v>3.2716082342311266</v>
      </c>
    </row>
    <row r="49" spans="1:5" x14ac:dyDescent="0.2">
      <c r="A49" s="3" t="s">
        <v>790</v>
      </c>
      <c r="B49" s="3" t="s">
        <v>798</v>
      </c>
      <c r="C49" s="3" t="s">
        <v>800</v>
      </c>
      <c r="D49" s="3">
        <v>3056</v>
      </c>
      <c r="E49">
        <f>Sheet2!O85</f>
        <v>2.3949574092378541</v>
      </c>
    </row>
    <row r="50" spans="1:5" x14ac:dyDescent="0.2">
      <c r="A50" s="3" t="s">
        <v>790</v>
      </c>
      <c r="B50" s="3" t="s">
        <v>798</v>
      </c>
      <c r="C50" s="3" t="s">
        <v>800</v>
      </c>
      <c r="D50" s="3">
        <v>3057</v>
      </c>
      <c r="E50">
        <f>Sheet2!O86</f>
        <v>2.2657677705915966</v>
      </c>
    </row>
    <row r="51" spans="1:5" x14ac:dyDescent="0.2">
      <c r="A51" s="3" t="s">
        <v>790</v>
      </c>
      <c r="B51" s="3" t="s">
        <v>798</v>
      </c>
      <c r="C51" s="3" t="s">
        <v>800</v>
      </c>
      <c r="D51" s="3">
        <v>3058</v>
      </c>
      <c r="E51">
        <f>Sheet2!O87</f>
        <v>5.2053674217677299</v>
      </c>
    </row>
    <row r="52" spans="1:5" x14ac:dyDescent="0.2">
      <c r="A52" s="3" t="s">
        <v>790</v>
      </c>
      <c r="B52" s="3" t="s">
        <v>801</v>
      </c>
      <c r="C52" s="3" t="s">
        <v>799</v>
      </c>
      <c r="D52" s="3">
        <v>1747</v>
      </c>
      <c r="E52">
        <f>Sheet2!O88</f>
        <v>2.8978843091097577</v>
      </c>
    </row>
    <row r="53" spans="1:5" x14ac:dyDescent="0.2">
      <c r="A53" s="3" t="s">
        <v>790</v>
      </c>
      <c r="B53" s="3" t="s">
        <v>801</v>
      </c>
      <c r="C53" s="3" t="s">
        <v>799</v>
      </c>
      <c r="D53" s="3">
        <v>1749</v>
      </c>
      <c r="E53">
        <f>Sheet2!O89</f>
        <v>0.32420988866275241</v>
      </c>
    </row>
    <row r="54" spans="1:5" x14ac:dyDescent="0.2">
      <c r="A54" s="3" t="s">
        <v>790</v>
      </c>
      <c r="B54" s="3" t="s">
        <v>801</v>
      </c>
      <c r="C54" s="3" t="s">
        <v>799</v>
      </c>
      <c r="D54" s="3">
        <v>1756</v>
      </c>
      <c r="E54">
        <f>Sheet2!O90</f>
        <v>3.2377688661896347</v>
      </c>
    </row>
    <row r="55" spans="1:5" x14ac:dyDescent="0.2">
      <c r="A55" s="3" t="s">
        <v>790</v>
      </c>
      <c r="B55" s="3" t="s">
        <v>801</v>
      </c>
      <c r="C55" s="3" t="s">
        <v>799</v>
      </c>
      <c r="D55" s="3">
        <v>1752</v>
      </c>
      <c r="E55">
        <f>Sheet2!O91</f>
        <v>4.2574807298134392</v>
      </c>
    </row>
    <row r="56" spans="1:5" x14ac:dyDescent="0.2">
      <c r="A56" s="3" t="s">
        <v>790</v>
      </c>
      <c r="B56" s="3" t="s">
        <v>801</v>
      </c>
      <c r="C56" s="3" t="s">
        <v>799</v>
      </c>
      <c r="D56" s="3">
        <v>1763</v>
      </c>
      <c r="E56">
        <f>Sheet2!O92</f>
        <v>3.7842305869023787</v>
      </c>
    </row>
    <row r="57" spans="1:5" x14ac:dyDescent="0.2">
      <c r="A57" s="3" t="s">
        <v>790</v>
      </c>
      <c r="B57" s="3" t="s">
        <v>801</v>
      </c>
      <c r="C57" s="3" t="s">
        <v>799</v>
      </c>
      <c r="D57" s="3">
        <v>2098</v>
      </c>
      <c r="E57">
        <f>Sheet2!O93</f>
        <v>1.0606877413682174</v>
      </c>
    </row>
    <row r="58" spans="1:5" x14ac:dyDescent="0.2">
      <c r="A58" s="3" t="s">
        <v>790</v>
      </c>
      <c r="B58" s="3" t="s">
        <v>801</v>
      </c>
      <c r="C58" s="3" t="s">
        <v>799</v>
      </c>
      <c r="D58" s="3">
        <v>2099</v>
      </c>
      <c r="E58">
        <f>Sheet2!O94</f>
        <v>3.784230586902388</v>
      </c>
    </row>
    <row r="59" spans="1:5" x14ac:dyDescent="0.2">
      <c r="A59" s="3" t="s">
        <v>790</v>
      </c>
      <c r="B59" s="3" t="s">
        <v>801</v>
      </c>
      <c r="C59" s="3" t="s">
        <v>799</v>
      </c>
      <c r="D59" s="3">
        <v>2101</v>
      </c>
      <c r="E59">
        <f>Sheet2!O95</f>
        <v>7.3106516018352083</v>
      </c>
    </row>
    <row r="60" spans="1:5" x14ac:dyDescent="0.2">
      <c r="A60" s="3" t="s">
        <v>790</v>
      </c>
      <c r="B60" s="3" t="s">
        <v>801</v>
      </c>
      <c r="C60" s="3" t="s">
        <v>799</v>
      </c>
      <c r="D60" s="3">
        <v>2102</v>
      </c>
      <c r="E60">
        <f>Sheet2!O96</f>
        <v>5.3889343074627591</v>
      </c>
    </row>
    <row r="61" spans="1:5" x14ac:dyDescent="0.2">
      <c r="A61" s="3" t="s">
        <v>790</v>
      </c>
      <c r="B61" s="3" t="s">
        <v>801</v>
      </c>
      <c r="C61" s="3" t="s">
        <v>799</v>
      </c>
      <c r="D61" s="3">
        <v>2109</v>
      </c>
      <c r="E61">
        <f>Sheet2!O97</f>
        <v>4.1267327172054404</v>
      </c>
    </row>
    <row r="62" spans="1:5" x14ac:dyDescent="0.2">
      <c r="A62" s="3" t="s">
        <v>790</v>
      </c>
      <c r="B62" s="3" t="s">
        <v>801</v>
      </c>
      <c r="C62" s="3" t="s">
        <v>800</v>
      </c>
      <c r="D62" s="3">
        <v>1748</v>
      </c>
      <c r="E62">
        <f>Sheet2!O98</f>
        <v>7.2601532425372843</v>
      </c>
    </row>
    <row r="63" spans="1:5" x14ac:dyDescent="0.2">
      <c r="A63" s="3" t="s">
        <v>790</v>
      </c>
      <c r="B63" s="3" t="s">
        <v>801</v>
      </c>
      <c r="C63" s="3" t="s">
        <v>800</v>
      </c>
      <c r="D63" s="3">
        <v>1751</v>
      </c>
      <c r="E63">
        <f>Sheet2!O99</f>
        <v>2.5936791093020193</v>
      </c>
    </row>
    <row r="64" spans="1:5" x14ac:dyDescent="0.2">
      <c r="A64" s="3" t="s">
        <v>790</v>
      </c>
      <c r="B64" s="3" t="s">
        <v>801</v>
      </c>
      <c r="C64" s="3" t="s">
        <v>800</v>
      </c>
      <c r="D64" s="3">
        <v>1745</v>
      </c>
      <c r="E64">
        <f>Sheet2!O100</f>
        <v>0.8526348917679587</v>
      </c>
    </row>
    <row r="65" spans="1:5" x14ac:dyDescent="0.2">
      <c r="A65" s="3" t="s">
        <v>790</v>
      </c>
      <c r="B65" s="3" t="s">
        <v>801</v>
      </c>
      <c r="C65" s="3" t="s">
        <v>800</v>
      </c>
      <c r="D65" s="3">
        <v>1746</v>
      </c>
      <c r="E65">
        <f>Sheet2!O101</f>
        <v>1.3103934038583638</v>
      </c>
    </row>
    <row r="66" spans="1:5" x14ac:dyDescent="0.2">
      <c r="A66" s="3" t="s">
        <v>790</v>
      </c>
      <c r="B66" s="3" t="s">
        <v>801</v>
      </c>
      <c r="C66" s="3" t="s">
        <v>800</v>
      </c>
      <c r="D66" s="3">
        <v>2008</v>
      </c>
      <c r="E66">
        <f>Sheet2!O102</f>
        <v>6.0001559571432752</v>
      </c>
    </row>
    <row r="67" spans="1:5" x14ac:dyDescent="0.2">
      <c r="A67" s="3" t="s">
        <v>790</v>
      </c>
      <c r="B67" s="3" t="s">
        <v>801</v>
      </c>
      <c r="C67" s="3" t="s">
        <v>800</v>
      </c>
      <c r="D67" s="3">
        <v>2011</v>
      </c>
      <c r="E67">
        <f>Sheet2!O103</f>
        <v>3.6553258009176046</v>
      </c>
    </row>
    <row r="68" spans="1:5" x14ac:dyDescent="0.2">
      <c r="A68" s="3" t="s">
        <v>790</v>
      </c>
      <c r="B68" s="3" t="s">
        <v>801</v>
      </c>
      <c r="C68" s="3" t="s">
        <v>800</v>
      </c>
      <c r="D68" s="3">
        <v>2013</v>
      </c>
      <c r="E68">
        <f>Sheet2!O104</f>
        <v>1.6245047927124703</v>
      </c>
    </row>
    <row r="69" spans="1:5" x14ac:dyDescent="0.2">
      <c r="A69" s="3" t="s">
        <v>790</v>
      </c>
      <c r="B69" s="3" t="s">
        <v>801</v>
      </c>
      <c r="C69" s="3" t="s">
        <v>800</v>
      </c>
      <c r="D69" s="3">
        <v>2018</v>
      </c>
      <c r="E69">
        <f>Sheet2!O105</f>
        <v>4.1124553066242635</v>
      </c>
    </row>
    <row r="70" spans="1:5" x14ac:dyDescent="0.2">
      <c r="A70" s="3" t="s">
        <v>790</v>
      </c>
      <c r="B70" s="3" t="s">
        <v>801</v>
      </c>
      <c r="C70" s="3" t="s">
        <v>800</v>
      </c>
      <c r="D70" s="3">
        <v>2023</v>
      </c>
      <c r="E70">
        <f>Sheet2!O106</f>
        <v>3.7842305869023787</v>
      </c>
    </row>
    <row r="71" spans="1:5" x14ac:dyDescent="0.2">
      <c r="A71" s="3" t="s">
        <v>790</v>
      </c>
      <c r="B71" s="3" t="s">
        <v>801</v>
      </c>
      <c r="C71" s="3" t="s">
        <v>800</v>
      </c>
      <c r="D71" s="3">
        <v>2024</v>
      </c>
      <c r="E71">
        <f>Sheet2!O107</f>
        <v>13.73704698300407</v>
      </c>
    </row>
    <row r="72" spans="1:5" x14ac:dyDescent="0.2">
      <c r="A72" s="3" t="s">
        <v>790</v>
      </c>
      <c r="B72" s="3" t="s">
        <v>801</v>
      </c>
      <c r="C72" s="3" t="s">
        <v>800</v>
      </c>
      <c r="D72" s="3">
        <v>2027</v>
      </c>
      <c r="E72">
        <f>Sheet2!O108</f>
        <v>7.7274906313987595</v>
      </c>
    </row>
    <row r="73" spans="1:5" x14ac:dyDescent="0.2">
      <c r="A73" s="3" t="s">
        <v>790</v>
      </c>
      <c r="B73" s="3" t="s">
        <v>801</v>
      </c>
      <c r="C73" s="3" t="s">
        <v>800</v>
      </c>
      <c r="D73" s="3">
        <v>2028</v>
      </c>
      <c r="E73">
        <f>Sheet2!O109</f>
        <v>6.5432164684622522</v>
      </c>
    </row>
    <row r="74" spans="1:5" x14ac:dyDescent="0.2">
      <c r="A74" s="3" t="s">
        <v>791</v>
      </c>
      <c r="B74" s="3" t="s">
        <v>798</v>
      </c>
      <c r="C74" s="3" t="s">
        <v>799</v>
      </c>
      <c r="D74" s="3">
        <v>3035</v>
      </c>
      <c r="E74">
        <f>Sheet2!O110</f>
        <v>2.0502278977013034E-3</v>
      </c>
    </row>
    <row r="75" spans="1:5" x14ac:dyDescent="0.2">
      <c r="A75" s="3" t="s">
        <v>791</v>
      </c>
      <c r="B75" s="3" t="s">
        <v>798</v>
      </c>
      <c r="C75" s="3" t="s">
        <v>799</v>
      </c>
      <c r="D75" s="3">
        <v>3036</v>
      </c>
      <c r="E75">
        <f>Sheet2!O111</f>
        <v>9.6852164057733038E-3</v>
      </c>
    </row>
    <row r="76" spans="1:5" x14ac:dyDescent="0.2">
      <c r="A76" s="3" t="s">
        <v>791</v>
      </c>
      <c r="B76" s="3" t="s">
        <v>798</v>
      </c>
      <c r="C76" s="3" t="s">
        <v>799</v>
      </c>
      <c r="D76" s="3">
        <v>3037</v>
      </c>
      <c r="E76">
        <f>Sheet2!O112</f>
        <v>8.2009115908052155E-3</v>
      </c>
    </row>
    <row r="77" spans="1:5" x14ac:dyDescent="0.2">
      <c r="A77" s="3" t="s">
        <v>791</v>
      </c>
      <c r="B77" s="3" t="s">
        <v>798</v>
      </c>
      <c r="C77" s="3" t="s">
        <v>799</v>
      </c>
      <c r="D77" s="3">
        <v>3038</v>
      </c>
      <c r="E77">
        <f>Sheet2!O113</f>
        <v>1.0452559021766518E-2</v>
      </c>
    </row>
    <row r="78" spans="1:5" x14ac:dyDescent="0.2">
      <c r="A78" s="3" t="s">
        <v>791</v>
      </c>
      <c r="B78" s="3" t="s">
        <v>798</v>
      </c>
      <c r="C78" s="3" t="s">
        <v>799</v>
      </c>
      <c r="D78" s="3">
        <v>3041</v>
      </c>
      <c r="E78">
        <f>Sheet2!O114</f>
        <v>4.0160696353752582E-3</v>
      </c>
    </row>
    <row r="79" spans="1:5" x14ac:dyDescent="0.2">
      <c r="A79" s="3" t="s">
        <v>791</v>
      </c>
      <c r="B79" s="3" t="s">
        <v>798</v>
      </c>
      <c r="C79" s="3" t="s">
        <v>799</v>
      </c>
      <c r="D79" s="3">
        <v>3042</v>
      </c>
      <c r="E79">
        <f>Sheet2!O115</f>
        <v>4.4253276769367043E-3</v>
      </c>
    </row>
    <row r="80" spans="1:5" x14ac:dyDescent="0.2">
      <c r="A80" s="3" t="s">
        <v>791</v>
      </c>
      <c r="B80" s="3" t="s">
        <v>798</v>
      </c>
      <c r="C80" s="3" t="s">
        <v>800</v>
      </c>
      <c r="D80" s="3">
        <v>3047</v>
      </c>
      <c r="E80">
        <f>Sheet2!O116</f>
        <v>2.5396689902085098E-5</v>
      </c>
    </row>
    <row r="81" spans="1:5" x14ac:dyDescent="0.2">
      <c r="A81" s="3" t="s">
        <v>791</v>
      </c>
      <c r="B81" s="3" t="s">
        <v>798</v>
      </c>
      <c r="C81" s="3" t="s">
        <v>800</v>
      </c>
      <c r="D81" s="3">
        <v>3048</v>
      </c>
      <c r="E81">
        <f>Sheet2!O117</f>
        <v>6.103515625E-5</v>
      </c>
    </row>
    <row r="82" spans="1:5" x14ac:dyDescent="0.2">
      <c r="A82" s="3" t="s">
        <v>791</v>
      </c>
      <c r="B82" s="3" t="s">
        <v>798</v>
      </c>
      <c r="C82" s="3" t="s">
        <v>800</v>
      </c>
      <c r="D82" s="3">
        <v>3049</v>
      </c>
      <c r="E82">
        <f>Sheet2!O118</f>
        <v>1.953125E-3</v>
      </c>
    </row>
    <row r="83" spans="1:5" x14ac:dyDescent="0.2">
      <c r="A83" s="3" t="s">
        <v>791</v>
      </c>
      <c r="B83" s="3" t="s">
        <v>798</v>
      </c>
      <c r="C83" s="3" t="s">
        <v>800</v>
      </c>
      <c r="D83" s="3">
        <v>3050</v>
      </c>
      <c r="E83">
        <f>Sheet2!O119</f>
        <v>5.0833666228200644E-3</v>
      </c>
    </row>
    <row r="84" spans="1:5" x14ac:dyDescent="0.2">
      <c r="A84" s="3" t="s">
        <v>791</v>
      </c>
      <c r="B84" s="3" t="s">
        <v>798</v>
      </c>
      <c r="C84" s="3" t="s">
        <v>800</v>
      </c>
      <c r="D84" s="3">
        <v>3055</v>
      </c>
      <c r="E84">
        <f>Sheet2!O120</f>
        <v>2.9297636509488666E-3</v>
      </c>
    </row>
    <row r="85" spans="1:5" x14ac:dyDescent="0.2">
      <c r="A85" s="3" t="s">
        <v>791</v>
      </c>
      <c r="B85" s="3" t="s">
        <v>798</v>
      </c>
      <c r="C85" s="3" t="s">
        <v>800</v>
      </c>
      <c r="D85" s="3">
        <v>3056</v>
      </c>
      <c r="E85">
        <f>Sheet2!O121</f>
        <v>2.7146840231295618E-3</v>
      </c>
    </row>
    <row r="86" spans="1:5" x14ac:dyDescent="0.2">
      <c r="A86" s="3" t="s">
        <v>791</v>
      </c>
      <c r="B86" s="3" t="s">
        <v>798</v>
      </c>
      <c r="C86" s="3" t="s">
        <v>800</v>
      </c>
      <c r="D86" s="3">
        <v>3057</v>
      </c>
      <c r="E86">
        <f>Sheet2!O122</f>
        <v>1.2490093567162392E-3</v>
      </c>
    </row>
    <row r="87" spans="1:5" x14ac:dyDescent="0.2">
      <c r="A87" s="3" t="s">
        <v>791</v>
      </c>
      <c r="B87" s="3" t="s">
        <v>798</v>
      </c>
      <c r="C87" s="3" t="s">
        <v>800</v>
      </c>
      <c r="D87" s="3">
        <v>3058</v>
      </c>
      <c r="E87">
        <f>Sheet2!O123</f>
        <v>4.4406913017031764E-3</v>
      </c>
    </row>
    <row r="88" spans="1:5" x14ac:dyDescent="0.2">
      <c r="A88" s="3" t="s">
        <v>791</v>
      </c>
      <c r="B88" s="3" t="s">
        <v>801</v>
      </c>
      <c r="C88" s="3" t="s">
        <v>799</v>
      </c>
      <c r="D88" s="3">
        <v>1747</v>
      </c>
      <c r="E88">
        <f>Sheet2!O124</f>
        <v>3.6041035810227358E-5</v>
      </c>
    </row>
    <row r="89" spans="1:5" x14ac:dyDescent="0.2">
      <c r="A89" s="3" t="s">
        <v>791</v>
      </c>
      <c r="B89" s="3" t="s">
        <v>801</v>
      </c>
      <c r="C89" s="3" t="s">
        <v>799</v>
      </c>
      <c r="D89" s="3">
        <v>1749</v>
      </c>
      <c r="E89">
        <f>Sheet2!O125</f>
        <v>1.8272074960616043E-5</v>
      </c>
    </row>
    <row r="90" spans="1:5" x14ac:dyDescent="0.2">
      <c r="A90" s="3" t="s">
        <v>791</v>
      </c>
      <c r="B90" s="3" t="s">
        <v>801</v>
      </c>
      <c r="C90" s="3" t="s">
        <v>799</v>
      </c>
      <c r="D90" s="3">
        <v>1756</v>
      </c>
      <c r="E90">
        <f>Sheet2!O126</f>
        <v>2.2357893761693073E-3</v>
      </c>
    </row>
    <row r="91" spans="1:5" x14ac:dyDescent="0.2">
      <c r="A91" s="3" t="s">
        <v>791</v>
      </c>
      <c r="B91" s="3" t="s">
        <v>801</v>
      </c>
      <c r="C91" s="3" t="s">
        <v>799</v>
      </c>
      <c r="D91" s="3">
        <v>1752</v>
      </c>
      <c r="E91">
        <f>Sheet2!O127</f>
        <v>2.4045789323142923E-3</v>
      </c>
    </row>
    <row r="92" spans="1:5" x14ac:dyDescent="0.2">
      <c r="A92" s="3" t="s">
        <v>791</v>
      </c>
      <c r="B92" s="3" t="s">
        <v>801</v>
      </c>
      <c r="C92" s="3" t="s">
        <v>799</v>
      </c>
      <c r="D92" s="3">
        <v>1763</v>
      </c>
      <c r="E92">
        <f>Sheet2!O128</f>
        <v>9.5518771694692774E-3</v>
      </c>
    </row>
    <row r="93" spans="1:5" x14ac:dyDescent="0.2">
      <c r="A93" s="3" t="s">
        <v>791</v>
      </c>
      <c r="B93" s="3" t="s">
        <v>801</v>
      </c>
      <c r="C93" s="3" t="s">
        <v>799</v>
      </c>
      <c r="D93" s="3">
        <v>2098</v>
      </c>
      <c r="E93">
        <f>Sheet2!O129</f>
        <v>2.1521584294465061E-3</v>
      </c>
    </row>
    <row r="94" spans="1:5" x14ac:dyDescent="0.2">
      <c r="A94" s="3" t="s">
        <v>791</v>
      </c>
      <c r="B94" s="3" t="s">
        <v>801</v>
      </c>
      <c r="C94" s="3" t="s">
        <v>799</v>
      </c>
      <c r="D94" s="3">
        <v>2099</v>
      </c>
      <c r="E94">
        <f>Sheet2!O130</f>
        <v>4.6453402929793781E-3</v>
      </c>
    </row>
    <row r="95" spans="1:5" x14ac:dyDescent="0.2">
      <c r="A95" s="3" t="s">
        <v>791</v>
      </c>
      <c r="B95" s="3" t="s">
        <v>801</v>
      </c>
      <c r="C95" s="3" t="s">
        <v>799</v>
      </c>
      <c r="D95" s="3">
        <v>2101</v>
      </c>
      <c r="E95">
        <f>Sheet2!O131</f>
        <v>3.4720417233069217E-3</v>
      </c>
    </row>
    <row r="96" spans="1:5" x14ac:dyDescent="0.2">
      <c r="A96" s="3" t="s">
        <v>791</v>
      </c>
      <c r="B96" s="3" t="s">
        <v>801</v>
      </c>
      <c r="C96" s="3" t="s">
        <v>799</v>
      </c>
      <c r="D96" s="3">
        <v>2102</v>
      </c>
      <c r="E96">
        <f>Sheet2!O132</f>
        <v>1.9262357509635881E-3</v>
      </c>
    </row>
    <row r="97" spans="1:5" x14ac:dyDescent="0.2">
      <c r="A97" s="3" t="s">
        <v>791</v>
      </c>
      <c r="B97" s="3" t="s">
        <v>801</v>
      </c>
      <c r="C97" s="3" t="s">
        <v>799</v>
      </c>
      <c r="D97" s="3">
        <v>2109</v>
      </c>
      <c r="E97">
        <f>Sheet2!O133</f>
        <v>2.9501417686773998E-3</v>
      </c>
    </row>
    <row r="98" spans="1:5" x14ac:dyDescent="0.2">
      <c r="A98" s="3" t="s">
        <v>791</v>
      </c>
      <c r="B98" s="3" t="s">
        <v>801</v>
      </c>
      <c r="C98" s="3" t="s">
        <v>800</v>
      </c>
      <c r="D98" s="3">
        <v>1748</v>
      </c>
      <c r="E98">
        <f>Sheet2!O134</f>
        <v>5.3846634982001082E-2</v>
      </c>
    </row>
    <row r="99" spans="1:5" x14ac:dyDescent="0.2">
      <c r="A99" s="3" t="s">
        <v>791</v>
      </c>
      <c r="B99" s="3" t="s">
        <v>801</v>
      </c>
      <c r="C99" s="3" t="s">
        <v>800</v>
      </c>
      <c r="D99" s="3">
        <v>1751</v>
      </c>
      <c r="E99">
        <f>Sheet2!O135</f>
        <v>6.1721977489326337E-3</v>
      </c>
    </row>
    <row r="100" spans="1:5" x14ac:dyDescent="0.2">
      <c r="A100" s="3" t="s">
        <v>791</v>
      </c>
      <c r="B100" s="3" t="s">
        <v>801</v>
      </c>
      <c r="C100" s="3" t="s">
        <v>800</v>
      </c>
      <c r="D100" s="3">
        <v>1745</v>
      </c>
      <c r="E100">
        <f>Sheet2!O136</f>
        <v>6.1721977489326511E-3</v>
      </c>
    </row>
    <row r="101" spans="1:5" x14ac:dyDescent="0.2">
      <c r="A101" s="3" t="s">
        <v>791</v>
      </c>
      <c r="B101" s="3" t="s">
        <v>801</v>
      </c>
      <c r="C101" s="3" t="s">
        <v>800</v>
      </c>
      <c r="D101" s="3">
        <v>1746</v>
      </c>
      <c r="E101">
        <f>Sheet2!O137</f>
        <v>1.5303442149795725E-2</v>
      </c>
    </row>
    <row r="102" spans="1:5" x14ac:dyDescent="0.2">
      <c r="A102" s="3" t="s">
        <v>791</v>
      </c>
      <c r="B102" s="3" t="s">
        <v>801</v>
      </c>
      <c r="C102" s="3" t="s">
        <v>800</v>
      </c>
      <c r="D102" s="3">
        <v>2008</v>
      </c>
      <c r="E102">
        <f>Sheet2!O138</f>
        <v>1.1517728260086719E-2</v>
      </c>
    </row>
    <row r="103" spans="1:5" x14ac:dyDescent="0.2">
      <c r="A103" s="3" t="s">
        <v>791</v>
      </c>
      <c r="B103" s="3" t="s">
        <v>801</v>
      </c>
      <c r="C103" s="3" t="s">
        <v>800</v>
      </c>
      <c r="D103" s="3">
        <v>2011</v>
      </c>
      <c r="E103">
        <f>Sheet2!O139</f>
        <v>9.3229354924353487E-3</v>
      </c>
    </row>
    <row r="104" spans="1:5" x14ac:dyDescent="0.2">
      <c r="A104" s="3" t="s">
        <v>791</v>
      </c>
      <c r="B104" s="3" t="s">
        <v>801</v>
      </c>
      <c r="C104" s="3" t="s">
        <v>800</v>
      </c>
      <c r="D104" s="3">
        <v>2013</v>
      </c>
      <c r="E104">
        <f>Sheet2!O140</f>
        <v>7.3400214782344706E-3</v>
      </c>
    </row>
    <row r="105" spans="1:5" x14ac:dyDescent="0.2">
      <c r="A105" s="3" t="s">
        <v>791</v>
      </c>
      <c r="B105" s="3" t="s">
        <v>801</v>
      </c>
      <c r="C105" s="3" t="s">
        <v>800</v>
      </c>
      <c r="D105" s="3">
        <v>2018</v>
      </c>
      <c r="E105">
        <f>Sheet2!O141</f>
        <v>1.5517070241203674E-2</v>
      </c>
    </row>
    <row r="106" spans="1:5" x14ac:dyDescent="0.2">
      <c r="A106" s="3" t="s">
        <v>791</v>
      </c>
      <c r="B106" s="3" t="s">
        <v>801</v>
      </c>
      <c r="C106" s="3" t="s">
        <v>800</v>
      </c>
      <c r="D106" s="3">
        <v>2023</v>
      </c>
      <c r="E106">
        <f>Sheet2!O142</f>
        <v>1.4427848605146777E-2</v>
      </c>
    </row>
    <row r="107" spans="1:5" x14ac:dyDescent="0.2">
      <c r="A107" s="3" t="s">
        <v>791</v>
      </c>
      <c r="B107" s="3" t="s">
        <v>801</v>
      </c>
      <c r="C107" s="3" t="s">
        <v>800</v>
      </c>
      <c r="D107" s="3">
        <v>2024</v>
      </c>
      <c r="E107">
        <f>Sheet2!O143</f>
        <v>2.8359973603661336E-2</v>
      </c>
    </row>
    <row r="108" spans="1:5" x14ac:dyDescent="0.2">
      <c r="A108" s="3" t="s">
        <v>791</v>
      </c>
      <c r="B108" s="3" t="s">
        <v>801</v>
      </c>
      <c r="C108" s="3" t="s">
        <v>800</v>
      </c>
      <c r="D108" s="3">
        <v>2027</v>
      </c>
      <c r="E108">
        <f>Sheet2!O144</f>
        <v>1.1923900070004366E-2</v>
      </c>
    </row>
    <row r="109" spans="1:5" x14ac:dyDescent="0.2">
      <c r="A109" s="3" t="s">
        <v>791</v>
      </c>
      <c r="B109" s="3" t="s">
        <v>801</v>
      </c>
      <c r="C109" s="3" t="s">
        <v>800</v>
      </c>
      <c r="D109" s="3">
        <v>2028</v>
      </c>
      <c r="E109">
        <f>Sheet2!O145</f>
        <v>1.2516716837337844E-2</v>
      </c>
    </row>
    <row r="110" spans="1:5" x14ac:dyDescent="0.2">
      <c r="A110" s="3" t="s">
        <v>792</v>
      </c>
      <c r="B110" s="3" t="s">
        <v>798</v>
      </c>
      <c r="C110" s="3" t="s">
        <v>799</v>
      </c>
      <c r="D110" s="3">
        <v>3035</v>
      </c>
      <c r="E110">
        <f>Sheet2!O146</f>
        <v>4.978752450465875E-3</v>
      </c>
    </row>
    <row r="111" spans="1:5" x14ac:dyDescent="0.2">
      <c r="A111" s="3" t="s">
        <v>792</v>
      </c>
      <c r="B111" s="3" t="s">
        <v>798</v>
      </c>
      <c r="C111" s="3" t="s">
        <v>799</v>
      </c>
      <c r="D111" s="3">
        <v>3036</v>
      </c>
      <c r="E111">
        <f>Sheet2!O147</f>
        <v>5.2738487258125966E-2</v>
      </c>
    </row>
    <row r="112" spans="1:5" x14ac:dyDescent="0.2">
      <c r="A112" s="3" t="s">
        <v>792</v>
      </c>
      <c r="B112" s="3" t="s">
        <v>798</v>
      </c>
      <c r="C112" s="3" t="s">
        <v>799</v>
      </c>
      <c r="D112" s="3">
        <v>3037</v>
      </c>
      <c r="E112">
        <f>Sheet2!O148</f>
        <v>6.6063627535086364E-2</v>
      </c>
    </row>
    <row r="113" spans="1:5" x14ac:dyDescent="0.2">
      <c r="A113" s="3" t="s">
        <v>792</v>
      </c>
      <c r="B113" s="3" t="s">
        <v>798</v>
      </c>
      <c r="C113" s="3" t="s">
        <v>799</v>
      </c>
      <c r="D113" s="3">
        <v>3038</v>
      </c>
      <c r="E113">
        <f>Sheet2!O149</f>
        <v>8.3910781423766539E-2</v>
      </c>
    </row>
    <row r="114" spans="1:5" x14ac:dyDescent="0.2">
      <c r="A114" s="3" t="s">
        <v>792</v>
      </c>
      <c r="B114" s="3" t="s">
        <v>798</v>
      </c>
      <c r="C114" s="3" t="s">
        <v>799</v>
      </c>
      <c r="D114" s="3">
        <v>3041</v>
      </c>
      <c r="E114">
        <f>Sheet2!O150</f>
        <v>1.300310522986757E-2</v>
      </c>
    </row>
    <row r="115" spans="1:5" x14ac:dyDescent="0.2">
      <c r="A115" s="3" t="s">
        <v>792</v>
      </c>
      <c r="B115" s="3" t="s">
        <v>798</v>
      </c>
      <c r="C115" s="3" t="s">
        <v>799</v>
      </c>
      <c r="D115" s="3">
        <v>3042</v>
      </c>
      <c r="E115">
        <f>Sheet2!O151</f>
        <v>5.2192994964273029E-2</v>
      </c>
    </row>
    <row r="116" spans="1:5" x14ac:dyDescent="0.2">
      <c r="A116" s="3" t="s">
        <v>792</v>
      </c>
      <c r="B116" s="3" t="s">
        <v>798</v>
      </c>
      <c r="C116" s="3" t="s">
        <v>800</v>
      </c>
      <c r="D116" s="3">
        <v>3047</v>
      </c>
      <c r="E116">
        <f>Sheet2!O152</f>
        <v>6.4034801439549954E-2</v>
      </c>
    </row>
    <row r="117" spans="1:5" x14ac:dyDescent="0.2">
      <c r="A117" s="3" t="s">
        <v>792</v>
      </c>
      <c r="B117" s="3" t="s">
        <v>798</v>
      </c>
      <c r="C117" s="3" t="s">
        <v>800</v>
      </c>
      <c r="D117" s="3">
        <v>3048</v>
      </c>
      <c r="E117">
        <f>Sheet2!O153</f>
        <v>0.11744034365175149</v>
      </c>
    </row>
    <row r="118" spans="1:5" x14ac:dyDescent="0.2">
      <c r="A118" s="3" t="s">
        <v>792</v>
      </c>
      <c r="B118" s="3" t="s">
        <v>798</v>
      </c>
      <c r="C118" s="3" t="s">
        <v>800</v>
      </c>
      <c r="D118" s="3">
        <v>3049</v>
      </c>
      <c r="E118">
        <f>Sheet2!O154</f>
        <v>5.4787857582252138E-2</v>
      </c>
    </row>
    <row r="119" spans="1:5" x14ac:dyDescent="0.2">
      <c r="A119" s="3" t="s">
        <v>792</v>
      </c>
      <c r="B119" s="3" t="s">
        <v>798</v>
      </c>
      <c r="C119" s="3" t="s">
        <v>800</v>
      </c>
      <c r="D119" s="3">
        <v>3050</v>
      </c>
      <c r="E119">
        <f>Sheet2!O155</f>
        <v>8.2755556899712382E-2</v>
      </c>
    </row>
    <row r="120" spans="1:5" x14ac:dyDescent="0.2">
      <c r="A120" s="3" t="s">
        <v>792</v>
      </c>
      <c r="B120" s="3" t="s">
        <v>798</v>
      </c>
      <c r="C120" s="3" t="s">
        <v>800</v>
      </c>
      <c r="D120" s="3">
        <v>3055</v>
      </c>
      <c r="E120">
        <f>Sheet2!O156</f>
        <v>6.5835064747177208E-2</v>
      </c>
    </row>
    <row r="121" spans="1:5" x14ac:dyDescent="0.2">
      <c r="A121" s="3" t="s">
        <v>792</v>
      </c>
      <c r="B121" s="3" t="s">
        <v>798</v>
      </c>
      <c r="C121" s="3" t="s">
        <v>800</v>
      </c>
      <c r="D121" s="3">
        <v>3056</v>
      </c>
      <c r="E121">
        <f>Sheet2!O157</f>
        <v>6.1426287409078101E-2</v>
      </c>
    </row>
    <row r="122" spans="1:5" x14ac:dyDescent="0.2">
      <c r="A122" s="3" t="s">
        <v>792</v>
      </c>
      <c r="B122" s="3" t="s">
        <v>798</v>
      </c>
      <c r="C122" s="3" t="s">
        <v>800</v>
      </c>
      <c r="D122" s="3">
        <v>3057</v>
      </c>
      <c r="E122">
        <f>Sheet2!O158</f>
        <v>7.5624630576205706E-2</v>
      </c>
    </row>
    <row r="123" spans="1:5" x14ac:dyDescent="0.2">
      <c r="A123" s="3" t="s">
        <v>792</v>
      </c>
      <c r="B123" s="3" t="s">
        <v>798</v>
      </c>
      <c r="C123" s="3" t="s">
        <v>800</v>
      </c>
      <c r="D123" s="3">
        <v>3058</v>
      </c>
      <c r="E123">
        <f>Sheet2!O159</f>
        <v>0.13212725507017237</v>
      </c>
    </row>
    <row r="124" spans="1:5" x14ac:dyDescent="0.2">
      <c r="A124" s="3" t="s">
        <v>792</v>
      </c>
      <c r="B124" s="3" t="s">
        <v>801</v>
      </c>
      <c r="C124" s="3" t="s">
        <v>799</v>
      </c>
      <c r="D124" s="3">
        <v>1747</v>
      </c>
      <c r="E124">
        <f>Sheet2!O160</f>
        <v>6.2716984281843885E-2</v>
      </c>
    </row>
    <row r="125" spans="1:5" x14ac:dyDescent="0.2">
      <c r="A125" s="3" t="s">
        <v>792</v>
      </c>
      <c r="B125" s="3" t="s">
        <v>801</v>
      </c>
      <c r="C125" s="3" t="s">
        <v>799</v>
      </c>
      <c r="D125" s="3">
        <v>1749</v>
      </c>
      <c r="E125">
        <f>Sheet2!O161</f>
        <v>5.4293680462591341E-3</v>
      </c>
    </row>
    <row r="126" spans="1:5" x14ac:dyDescent="0.2">
      <c r="A126" s="3" t="s">
        <v>792</v>
      </c>
      <c r="B126" s="3" t="s">
        <v>801</v>
      </c>
      <c r="C126" s="3" t="s">
        <v>799</v>
      </c>
      <c r="D126" s="3">
        <v>1756</v>
      </c>
      <c r="E126">
        <f>Sheet2!O162</f>
        <v>3.6271997324491254E-2</v>
      </c>
    </row>
    <row r="127" spans="1:5" x14ac:dyDescent="0.2">
      <c r="A127" s="3" t="s">
        <v>792</v>
      </c>
      <c r="B127" s="3" t="s">
        <v>801</v>
      </c>
      <c r="C127" s="3" t="s">
        <v>799</v>
      </c>
      <c r="D127" s="3">
        <v>1752</v>
      </c>
      <c r="E127">
        <f>Sheet2!O163</f>
        <v>2.0617311105826507E-2</v>
      </c>
    </row>
    <row r="128" spans="1:5" x14ac:dyDescent="0.2">
      <c r="A128" s="3" t="s">
        <v>792</v>
      </c>
      <c r="B128" s="3" t="s">
        <v>801</v>
      </c>
      <c r="C128" s="3" t="s">
        <v>799</v>
      </c>
      <c r="D128" s="3">
        <v>1763</v>
      </c>
      <c r="E128">
        <f>Sheet2!O164</f>
        <v>4.2985681816866912E-2</v>
      </c>
    </row>
    <row r="129" spans="1:5" x14ac:dyDescent="0.2">
      <c r="A129" s="3" t="s">
        <v>792</v>
      </c>
      <c r="B129" s="3" t="s">
        <v>801</v>
      </c>
      <c r="C129" s="3" t="s">
        <v>799</v>
      </c>
      <c r="D129" s="3">
        <v>2098</v>
      </c>
      <c r="E129">
        <f>Sheet2!O165</f>
        <v>9.5188301849624089E-3</v>
      </c>
    </row>
    <row r="130" spans="1:5" x14ac:dyDescent="0.2">
      <c r="A130" s="3" t="s">
        <v>792</v>
      </c>
      <c r="B130" s="3" t="s">
        <v>801</v>
      </c>
      <c r="C130" s="3" t="s">
        <v>799</v>
      </c>
      <c r="D130" s="3">
        <v>2099</v>
      </c>
      <c r="E130">
        <f>Sheet2!O166</f>
        <v>7.5887180274690505E-2</v>
      </c>
    </row>
    <row r="131" spans="1:5" x14ac:dyDescent="0.2">
      <c r="A131" s="3" t="s">
        <v>792</v>
      </c>
      <c r="B131" s="3" t="s">
        <v>801</v>
      </c>
      <c r="C131" s="3" t="s">
        <v>799</v>
      </c>
      <c r="D131" s="3">
        <v>2101</v>
      </c>
      <c r="E131">
        <f>Sheet2!O167</f>
        <v>6.4928693956104011E-2</v>
      </c>
    </row>
    <row r="132" spans="1:5" x14ac:dyDescent="0.2">
      <c r="A132" s="3" t="s">
        <v>792</v>
      </c>
      <c r="B132" s="3" t="s">
        <v>801</v>
      </c>
      <c r="C132" s="3" t="s">
        <v>799</v>
      </c>
      <c r="D132" s="3">
        <v>2102</v>
      </c>
      <c r="E132">
        <f>Sheet2!O168</f>
        <v>3.4674046002120124E-2</v>
      </c>
    </row>
    <row r="133" spans="1:5" x14ac:dyDescent="0.2">
      <c r="A133" s="3" t="s">
        <v>792</v>
      </c>
      <c r="B133" s="3" t="s">
        <v>801</v>
      </c>
      <c r="C133" s="3" t="s">
        <v>799</v>
      </c>
      <c r="D133" s="3">
        <v>2109</v>
      </c>
      <c r="E133">
        <f>Sheet2!O169</f>
        <v>5.2192994964273168E-2</v>
      </c>
    </row>
    <row r="134" spans="1:5" x14ac:dyDescent="0.2">
      <c r="A134" s="3" t="s">
        <v>792</v>
      </c>
      <c r="B134" s="3" t="s">
        <v>801</v>
      </c>
      <c r="C134" s="3" t="s">
        <v>800</v>
      </c>
      <c r="D134" s="3">
        <v>1748</v>
      </c>
      <c r="E134">
        <f>Sheet2!O170</f>
        <v>0.39093482156429665</v>
      </c>
    </row>
    <row r="135" spans="1:5" x14ac:dyDescent="0.2">
      <c r="A135" s="3" t="s">
        <v>792</v>
      </c>
      <c r="B135" s="3" t="s">
        <v>801</v>
      </c>
      <c r="C135" s="3" t="s">
        <v>800</v>
      </c>
      <c r="D135" s="3">
        <v>1751</v>
      </c>
      <c r="E135">
        <f>Sheet2!O171</f>
        <v>0.18750487366072741</v>
      </c>
    </row>
    <row r="136" spans="1:5" x14ac:dyDescent="0.2">
      <c r="A136" s="3" t="s">
        <v>792</v>
      </c>
      <c r="B136" s="3" t="s">
        <v>801</v>
      </c>
      <c r="C136" s="3" t="s">
        <v>800</v>
      </c>
      <c r="D136" s="3">
        <v>1745</v>
      </c>
      <c r="E136">
        <f>Sheet2!O172</f>
        <v>3.7034149091924567E-2</v>
      </c>
    </row>
    <row r="137" spans="1:5" x14ac:dyDescent="0.2">
      <c r="A137" s="3" t="s">
        <v>792</v>
      </c>
      <c r="B137" s="3" t="s">
        <v>801</v>
      </c>
      <c r="C137" s="3" t="s">
        <v>800</v>
      </c>
      <c r="D137" s="3">
        <v>1746</v>
      </c>
      <c r="E137">
        <f>Sheet2!O173</f>
        <v>6.4704057740086127E-2</v>
      </c>
    </row>
    <row r="138" spans="1:5" x14ac:dyDescent="0.2">
      <c r="A138" s="3" t="s">
        <v>792</v>
      </c>
      <c r="B138" s="3" t="s">
        <v>801</v>
      </c>
      <c r="C138" s="3" t="s">
        <v>800</v>
      </c>
      <c r="D138" s="3">
        <v>2008</v>
      </c>
      <c r="E138">
        <f>Sheet2!O174</f>
        <v>0.2952481653573823</v>
      </c>
    </row>
    <row r="139" spans="1:5" x14ac:dyDescent="0.2">
      <c r="A139" s="3" t="s">
        <v>792</v>
      </c>
      <c r="B139" s="3" t="s">
        <v>801</v>
      </c>
      <c r="C139" s="3" t="s">
        <v>800</v>
      </c>
      <c r="D139" s="3">
        <v>2011</v>
      </c>
      <c r="E139">
        <f>Sheet2!O175</f>
        <v>0.16154410382968626</v>
      </c>
    </row>
    <row r="140" spans="1:5" x14ac:dyDescent="0.2">
      <c r="A140" s="3" t="s">
        <v>792</v>
      </c>
      <c r="B140" s="3" t="s">
        <v>801</v>
      </c>
      <c r="C140" s="3" t="s">
        <v>800</v>
      </c>
      <c r="D140" s="3">
        <v>2013</v>
      </c>
      <c r="E140">
        <f>Sheet2!O176</f>
        <v>0.14014575975356386</v>
      </c>
    </row>
    <row r="141" spans="1:5" x14ac:dyDescent="0.2">
      <c r="A141" s="3" t="s">
        <v>792</v>
      </c>
      <c r="B141" s="3" t="s">
        <v>801</v>
      </c>
      <c r="C141" s="3" t="s">
        <v>800</v>
      </c>
      <c r="D141" s="3">
        <v>2018</v>
      </c>
      <c r="E141">
        <f>Sheet2!O177</f>
        <v>0.42484249956932529</v>
      </c>
    </row>
    <row r="142" spans="1:5" x14ac:dyDescent="0.2">
      <c r="A142" s="3" t="s">
        <v>792</v>
      </c>
      <c r="B142" s="3" t="s">
        <v>801</v>
      </c>
      <c r="C142" s="3" t="s">
        <v>800</v>
      </c>
      <c r="D142" s="3">
        <v>2023</v>
      </c>
      <c r="E142">
        <f>Sheet2!O178</f>
        <v>0.3004090123817128</v>
      </c>
    </row>
    <row r="143" spans="1:5" x14ac:dyDescent="0.2">
      <c r="A143" s="3" t="s">
        <v>792</v>
      </c>
      <c r="B143" s="3" t="s">
        <v>801</v>
      </c>
      <c r="C143" s="3" t="s">
        <v>800</v>
      </c>
      <c r="D143" s="3">
        <v>2024</v>
      </c>
      <c r="E143">
        <f>Sheet2!O179</f>
        <v>0.84968499913865259</v>
      </c>
    </row>
    <row r="144" spans="1:5" x14ac:dyDescent="0.2">
      <c r="A144" s="3" t="s">
        <v>792</v>
      </c>
      <c r="B144" s="3" t="s">
        <v>801</v>
      </c>
      <c r="C144" s="3" t="s">
        <v>800</v>
      </c>
      <c r="D144" s="3">
        <v>2027</v>
      </c>
      <c r="E144">
        <f>Sheet2!O180</f>
        <v>0.26887359761434465</v>
      </c>
    </row>
    <row r="145" spans="1:5" x14ac:dyDescent="0.2">
      <c r="A145" s="3" t="s">
        <v>792</v>
      </c>
      <c r="B145" s="3" t="s">
        <v>801</v>
      </c>
      <c r="C145" s="3" t="s">
        <v>800</v>
      </c>
      <c r="D145" s="3">
        <v>2028</v>
      </c>
      <c r="E145">
        <f>Sheet2!O181</f>
        <v>0.35233018878550604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lcinstall</dc:creator>
  <cp:lastModifiedBy>Microsoft Office User</cp:lastModifiedBy>
  <dcterms:created xsi:type="dcterms:W3CDTF">2015-07-02T23:19:22Z</dcterms:created>
  <dcterms:modified xsi:type="dcterms:W3CDTF">2017-04-09T11:54:50Z</dcterms:modified>
</cp:coreProperties>
</file>