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20" yWindow="140" windowWidth="22240" windowHeight="15180" firstSheet="1" activeTab="7"/>
  </bookViews>
  <sheets>
    <sheet name="Sheet1" sheetId="1" r:id="rId1"/>
    <sheet name="Calculations" sheetId="2" r:id="rId2"/>
    <sheet name="Initial = 1" sheetId="4" r:id="rId3"/>
    <sheet name="Final = 100%" sheetId="5" r:id="rId4"/>
    <sheet name="Differentiation Markers" sheetId="6" r:id="rId5"/>
    <sheet name="NRF" sheetId="7" r:id="rId6"/>
    <sheet name="NRF Fold" sheetId="8" r:id="rId7"/>
    <sheet name="Data_for_R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9" l="1"/>
  <c r="A3" i="9"/>
  <c r="A4" i="9"/>
  <c r="A5" i="9"/>
  <c r="A6" i="9"/>
  <c r="A7" i="9"/>
  <c r="A8" i="9"/>
  <c r="A9" i="9"/>
  <c r="A10" i="9"/>
  <c r="A11" i="9"/>
  <c r="A12" i="9"/>
  <c r="J76" i="2"/>
  <c r="J75" i="2"/>
  <c r="J73" i="2"/>
  <c r="J74" i="2"/>
  <c r="J72" i="2"/>
  <c r="K76" i="2"/>
  <c r="K75" i="2"/>
  <c r="K74" i="2"/>
  <c r="K73" i="2"/>
  <c r="K72" i="2"/>
  <c r="L76" i="2"/>
  <c r="L75" i="2"/>
  <c r="L74" i="2"/>
  <c r="L73" i="2"/>
  <c r="L72" i="2"/>
  <c r="M76" i="2"/>
  <c r="M75" i="2"/>
  <c r="M74" i="2"/>
  <c r="M73" i="2"/>
  <c r="M72" i="2"/>
  <c r="N76" i="2"/>
  <c r="N75" i="2"/>
  <c r="N74" i="2"/>
  <c r="N73" i="2"/>
  <c r="N72" i="2"/>
  <c r="O72" i="2"/>
  <c r="O67" i="2"/>
  <c r="O68" i="2"/>
  <c r="O69" i="2"/>
  <c r="O70" i="2"/>
  <c r="O71" i="2"/>
  <c r="W66" i="2"/>
  <c r="V66" i="2"/>
  <c r="U66" i="2"/>
  <c r="T66" i="2"/>
  <c r="S66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Q111" i="2"/>
  <c r="Q112" i="2"/>
  <c r="Q113" i="2"/>
  <c r="Q114" i="2"/>
  <c r="Q115" i="2"/>
  <c r="Q110" i="2"/>
  <c r="Q104" i="2"/>
  <c r="Q105" i="2"/>
  <c r="Q106" i="2"/>
  <c r="Q107" i="2"/>
  <c r="Q108" i="2"/>
  <c r="Q103" i="2"/>
  <c r="Q97" i="2"/>
  <c r="Q98" i="2"/>
  <c r="Q99" i="2"/>
  <c r="Q100" i="2"/>
  <c r="Q101" i="2"/>
  <c r="Q96" i="2"/>
  <c r="Q90" i="2"/>
  <c r="Q91" i="2"/>
  <c r="Q92" i="2"/>
  <c r="Q93" i="2"/>
  <c r="Q94" i="2"/>
  <c r="Q89" i="2"/>
  <c r="Q83" i="2"/>
  <c r="Q84" i="2"/>
  <c r="Q85" i="2"/>
  <c r="Q86" i="2"/>
  <c r="Q87" i="2"/>
  <c r="Q82" i="2"/>
  <c r="P83" i="2"/>
  <c r="P84" i="2"/>
  <c r="P85" i="2"/>
  <c r="P86" i="2"/>
  <c r="P87" i="2"/>
  <c r="P89" i="2"/>
  <c r="P90" i="2"/>
  <c r="P91" i="2"/>
  <c r="P92" i="2"/>
  <c r="P93" i="2"/>
  <c r="P94" i="2"/>
  <c r="P96" i="2"/>
  <c r="P97" i="2"/>
  <c r="P98" i="2"/>
  <c r="P99" i="2"/>
  <c r="P100" i="2"/>
  <c r="P101" i="2"/>
  <c r="P103" i="2"/>
  <c r="P104" i="2"/>
  <c r="P105" i="2"/>
  <c r="P106" i="2"/>
  <c r="P107" i="2"/>
  <c r="P108" i="2"/>
  <c r="P110" i="2"/>
  <c r="P111" i="2"/>
  <c r="P112" i="2"/>
  <c r="P113" i="2"/>
  <c r="P114" i="2"/>
  <c r="P115" i="2"/>
  <c r="P82" i="2"/>
  <c r="O115" i="2"/>
  <c r="O114" i="2"/>
  <c r="O113" i="2"/>
  <c r="O112" i="2"/>
  <c r="O111" i="2"/>
  <c r="O110" i="2"/>
  <c r="O108" i="2"/>
  <c r="O107" i="2"/>
  <c r="O106" i="2"/>
  <c r="O105" i="2"/>
  <c r="O104" i="2"/>
  <c r="O103" i="2"/>
  <c r="O101" i="2"/>
  <c r="O100" i="2"/>
  <c r="O99" i="2"/>
  <c r="O98" i="2"/>
  <c r="O97" i="2"/>
  <c r="O96" i="2"/>
  <c r="O94" i="2"/>
  <c r="O93" i="2"/>
  <c r="O92" i="2"/>
  <c r="O91" i="2"/>
  <c r="O90" i="2"/>
  <c r="O89" i="2"/>
  <c r="O83" i="2"/>
  <c r="O84" i="2"/>
  <c r="O85" i="2"/>
  <c r="O86" i="2"/>
  <c r="O87" i="2"/>
  <c r="O82" i="2"/>
  <c r="N115" i="2"/>
  <c r="N114" i="2"/>
  <c r="N113" i="2"/>
  <c r="N112" i="2"/>
  <c r="N111" i="2"/>
  <c r="N110" i="2"/>
  <c r="N108" i="2"/>
  <c r="N107" i="2"/>
  <c r="N106" i="2"/>
  <c r="N105" i="2"/>
  <c r="N104" i="2"/>
  <c r="N103" i="2"/>
  <c r="N101" i="2"/>
  <c r="N100" i="2"/>
  <c r="N99" i="2"/>
  <c r="N98" i="2"/>
  <c r="N97" i="2"/>
  <c r="N96" i="2"/>
  <c r="N94" i="2"/>
  <c r="N93" i="2"/>
  <c r="N92" i="2"/>
  <c r="N91" i="2"/>
  <c r="N90" i="2"/>
  <c r="N89" i="2"/>
  <c r="N87" i="2"/>
  <c r="N86" i="2"/>
  <c r="N85" i="2"/>
  <c r="N84" i="2"/>
  <c r="N83" i="2"/>
  <c r="N82" i="2"/>
  <c r="J66" i="2"/>
  <c r="K66" i="2"/>
  <c r="L66" i="2"/>
  <c r="M66" i="2"/>
  <c r="N66" i="2"/>
  <c r="O66" i="2"/>
  <c r="J67" i="2"/>
  <c r="K67" i="2"/>
  <c r="L67" i="2"/>
  <c r="M67" i="2"/>
  <c r="N67" i="2"/>
  <c r="J71" i="2"/>
  <c r="K71" i="2"/>
  <c r="L71" i="2"/>
  <c r="M71" i="2"/>
  <c r="N71" i="2"/>
  <c r="J69" i="2"/>
  <c r="K69" i="2"/>
  <c r="L69" i="2"/>
  <c r="M69" i="2"/>
  <c r="N69" i="2"/>
  <c r="J70" i="2"/>
  <c r="K70" i="2"/>
  <c r="L70" i="2"/>
  <c r="M70" i="2"/>
  <c r="N70" i="2"/>
  <c r="J68" i="2"/>
  <c r="K68" i="2"/>
  <c r="L68" i="2"/>
  <c r="M68" i="2"/>
  <c r="N68" i="2"/>
  <c r="P3" i="2"/>
  <c r="P38" i="2"/>
  <c r="P39" i="2"/>
  <c r="P40" i="2"/>
  <c r="P41" i="2"/>
  <c r="P42" i="2"/>
  <c r="P37" i="2"/>
  <c r="P31" i="2"/>
  <c r="P32" i="2"/>
  <c r="P33" i="2"/>
  <c r="P34" i="2"/>
  <c r="P35" i="2"/>
  <c r="P30" i="2"/>
  <c r="P24" i="2"/>
  <c r="P25" i="2"/>
  <c r="P26" i="2"/>
  <c r="P27" i="2"/>
  <c r="P28" i="2"/>
  <c r="P23" i="2"/>
  <c r="P17" i="2"/>
  <c r="P18" i="2"/>
  <c r="P19" i="2"/>
  <c r="P20" i="2"/>
  <c r="P21" i="2"/>
  <c r="P16" i="2"/>
  <c r="P10" i="2"/>
  <c r="P11" i="2"/>
  <c r="P12" i="2"/>
  <c r="P13" i="2"/>
  <c r="P14" i="2"/>
  <c r="P9" i="2"/>
  <c r="P4" i="2"/>
  <c r="P5" i="2"/>
  <c r="P6" i="2"/>
  <c r="P7" i="2"/>
  <c r="P2" i="2"/>
  <c r="O3" i="2"/>
  <c r="O4" i="2"/>
  <c r="O5" i="2"/>
  <c r="O6" i="2"/>
  <c r="O7" i="2"/>
  <c r="O9" i="2"/>
  <c r="O10" i="2"/>
  <c r="O11" i="2"/>
  <c r="O12" i="2"/>
  <c r="O13" i="2"/>
  <c r="O14" i="2"/>
  <c r="O16" i="2"/>
  <c r="O17" i="2"/>
  <c r="O18" i="2"/>
  <c r="O19" i="2"/>
  <c r="O20" i="2"/>
  <c r="O21" i="2"/>
  <c r="O23" i="2"/>
  <c r="O24" i="2"/>
  <c r="O25" i="2"/>
  <c r="O26" i="2"/>
  <c r="O27" i="2"/>
  <c r="O28" i="2"/>
  <c r="O30" i="2"/>
  <c r="O31" i="2"/>
  <c r="O32" i="2"/>
  <c r="O33" i="2"/>
  <c r="O34" i="2"/>
  <c r="O35" i="2"/>
  <c r="O37" i="2"/>
  <c r="O38" i="2"/>
  <c r="O39" i="2"/>
  <c r="O40" i="2"/>
  <c r="O41" i="2"/>
  <c r="O42" i="2"/>
  <c r="O2" i="2"/>
  <c r="N42" i="2"/>
  <c r="N41" i="2"/>
  <c r="N40" i="2"/>
  <c r="N39" i="2"/>
  <c r="N38" i="2"/>
  <c r="N37" i="2"/>
  <c r="N35" i="2"/>
  <c r="N34" i="2"/>
  <c r="N33" i="2"/>
  <c r="N31" i="2"/>
  <c r="N32" i="2"/>
  <c r="N30" i="2"/>
  <c r="N28" i="2"/>
  <c r="N27" i="2"/>
  <c r="N26" i="2"/>
  <c r="N25" i="2"/>
  <c r="N24" i="2"/>
  <c r="N23" i="2"/>
  <c r="N21" i="2"/>
  <c r="N20" i="2"/>
  <c r="N19" i="2"/>
  <c r="N18" i="2"/>
  <c r="N17" i="2"/>
  <c r="N16" i="2"/>
  <c r="N14" i="2"/>
  <c r="N13" i="2"/>
  <c r="N12" i="2"/>
  <c r="N11" i="2"/>
  <c r="N10" i="2"/>
  <c r="N9" i="2"/>
  <c r="N7" i="2"/>
  <c r="N6" i="2"/>
  <c r="N5" i="2"/>
  <c r="N4" i="2"/>
  <c r="N3" i="2"/>
  <c r="N2" i="2"/>
  <c r="M9" i="2"/>
  <c r="M10" i="2"/>
  <c r="M11" i="2"/>
  <c r="M12" i="2"/>
  <c r="M13" i="2"/>
  <c r="M14" i="2"/>
  <c r="M16" i="2"/>
  <c r="M17" i="2"/>
  <c r="M18" i="2"/>
  <c r="M19" i="2"/>
  <c r="M20" i="2"/>
  <c r="M21" i="2"/>
  <c r="M23" i="2"/>
  <c r="M24" i="2"/>
  <c r="M25" i="2"/>
  <c r="M26" i="2"/>
  <c r="M27" i="2"/>
  <c r="M28" i="2"/>
  <c r="M30" i="2"/>
  <c r="M31" i="2"/>
  <c r="M32" i="2"/>
  <c r="M33" i="2"/>
  <c r="M34" i="2"/>
  <c r="M35" i="2"/>
  <c r="M37" i="2"/>
  <c r="M38" i="2"/>
  <c r="M39" i="2"/>
  <c r="M40" i="2"/>
  <c r="M41" i="2"/>
  <c r="M42" i="2"/>
  <c r="M44" i="2"/>
  <c r="M45" i="2"/>
  <c r="M46" i="2"/>
  <c r="M47" i="2"/>
  <c r="M48" i="2"/>
  <c r="M49" i="2"/>
  <c r="M3" i="2"/>
  <c r="M4" i="2"/>
  <c r="M5" i="2"/>
  <c r="M6" i="2"/>
  <c r="M7" i="2"/>
  <c r="M2" i="2"/>
</calcChain>
</file>

<file path=xl/sharedStrings.xml><?xml version="1.0" encoding="utf-8"?>
<sst xmlns="http://schemas.openxmlformats.org/spreadsheetml/2006/main" count="1308" uniqueCount="847">
  <si>
    <t>Include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</si>
  <si>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</si>
  <si>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</si>
  <si>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</si>
  <si>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</si>
  <si>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</si>
  <si>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</si>
  <si>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</si>
  <si>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</si>
  <si>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&gt; - Late Cp call (last five cycles) has higher uncertainty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</si>
  <si>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</si>
  <si>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</si>
  <si>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</si>
  <si>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</si>
  <si>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</si>
  <si>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</si>
  <si>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</si>
  <si>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</si>
  <si>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</si>
  <si>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</si>
  <si>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</si>
  <si>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</si>
  <si>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</si>
  <si>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</si>
  <si>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</si>
  <si>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</si>
  <si>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</si>
  <si>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</si>
  <si>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</si>
  <si>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</si>
  <si>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</si>
  <si>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</si>
  <si>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</si>
  <si>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</si>
  <si>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</si>
  <si>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</si>
  <si>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</si>
  <si>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</si>
  <si>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</si>
  <si>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</si>
  <si>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</si>
  <si>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</si>
  <si>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</si>
  <si>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</si>
  <si>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</si>
  <si>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</si>
  <si>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</si>
  <si>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</si>
  <si>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</si>
  <si>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</si>
  <si>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</si>
  <si>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</si>
  <si>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</si>
  <si>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</si>
  <si>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</si>
  <si>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</si>
  <si>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</si>
  <si>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</si>
  <si>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</si>
  <si>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</si>
  <si>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</si>
  <si>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</si>
  <si>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</si>
  <si>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</si>
  <si>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</si>
  <si>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</si>
  <si>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</si>
  <si>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</si>
  <si>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</si>
  <si>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</si>
  <si>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</si>
  <si>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</si>
  <si>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</si>
  <si>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</si>
  <si>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</si>
  <si>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</si>
  <si>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</si>
  <si>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</si>
  <si>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</si>
  <si>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</si>
  <si>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</si>
  <si>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</si>
  <si>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</si>
  <si>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</si>
  <si>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</si>
  <si>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</si>
  <si>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</si>
  <si>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</si>
  <si>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</si>
  <si>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</si>
  <si>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</si>
  <si>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</si>
  <si>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</si>
  <si>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</si>
  <si>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</si>
  <si>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</si>
  <si>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</si>
  <si>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</si>
  <si>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</si>
  <si>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</si>
  <si>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</si>
  <si>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</si>
  <si>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</si>
  <si>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</si>
  <si>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</si>
  <si>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</si>
  <si>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</si>
  <si>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</si>
  <si>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</si>
  <si>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</si>
  <si>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</si>
  <si>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</si>
  <si>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</si>
  <si>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</si>
  <si>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</si>
  <si>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</si>
  <si>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</si>
  <si>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</si>
  <si>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</si>
  <si>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</si>
  <si>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</si>
  <si>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</si>
  <si>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</si>
  <si>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</si>
  <si>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</si>
  <si>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</si>
  <si>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</si>
  <si>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</si>
  <si>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</si>
  <si>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</si>
  <si>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</si>
  <si>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</si>
  <si>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</si>
  <si>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</si>
  <si>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</si>
  <si>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</si>
  <si>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</si>
  <si>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</si>
  <si>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</si>
  <si>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</si>
  <si>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</si>
  <si>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</si>
  <si>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</si>
  <si>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</si>
  <si>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</si>
  <si>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</si>
  <si>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</si>
  <si>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</si>
  <si>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</si>
  <si>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</si>
  <si>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</si>
  <si>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</si>
  <si>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</si>
  <si>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</si>
  <si>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</si>
  <si>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</si>
  <si>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</si>
  <si>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</si>
  <si>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</si>
  <si>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</si>
  <si>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</si>
  <si>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</si>
  <si>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</si>
  <si>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</si>
  <si>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</si>
  <si>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</si>
  <si>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</si>
  <si>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</si>
  <si>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</si>
  <si>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</si>
  <si>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</si>
  <si>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</si>
  <si>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</si>
  <si>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</si>
  <si>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</si>
  <si>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</si>
  <si>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</si>
  <si>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</si>
  <si>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</si>
  <si>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</si>
  <si>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</si>
  <si>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</si>
  <si>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</si>
  <si>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</si>
  <si>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</si>
  <si>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</si>
  <si>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</si>
  <si>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</si>
  <si>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</si>
  <si>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</si>
  <si>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</si>
  <si>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</si>
  <si>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</si>
  <si>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</si>
  <si>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</si>
  <si>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</si>
  <si>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</si>
  <si>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</si>
  <si>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</si>
  <si>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</si>
  <si>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</si>
  <si>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</si>
  <si>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</si>
  <si>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</si>
  <si>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</si>
  <si>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</si>
  <si>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</si>
  <si>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</si>
  <si>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</si>
  <si>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</si>
  <si>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</si>
  <si>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</si>
  <si>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</si>
  <si>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</si>
  <si>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</si>
  <si>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</si>
  <si>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</si>
  <si>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</si>
  <si>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</si>
  <si>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</si>
  <si>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</si>
  <si>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</si>
  <si>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</si>
  <si>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</si>
  <si>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</si>
  <si>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</si>
  <si>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</si>
  <si>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</si>
  <si>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</si>
  <si>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</si>
  <si>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</si>
  <si>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</si>
  <si>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</si>
  <si>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</si>
  <si>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</si>
  <si>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</si>
  <si>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</si>
  <si>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</si>
  <si>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</si>
  <si>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</si>
  <si>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</si>
  <si>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</si>
  <si>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</si>
  <si>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</si>
  <si>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</si>
  <si>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</si>
  <si>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</si>
  <si>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</si>
  <si>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</si>
  <si>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</si>
  <si>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</si>
  <si>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</si>
  <si>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</si>
  <si>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</si>
  <si>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</si>
  <si>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</si>
  <si>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</si>
  <si>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</si>
  <si>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</si>
  <si>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</si>
  <si>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</si>
  <si>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</si>
  <si>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</si>
  <si>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</si>
  <si>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</si>
  <si>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</si>
  <si>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</si>
  <si>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</si>
  <si>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</si>
  <si>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</si>
  <si>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</si>
  <si>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</si>
  <si>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</si>
  <si>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</si>
  <si>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</si>
  <si>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</si>
  <si>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</si>
  <si>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</si>
  <si>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</si>
  <si>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</si>
  <si>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</si>
  <si>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</si>
  <si>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</si>
  <si>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</si>
  <si>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</si>
  <si>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</si>
  <si>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</si>
  <si>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</si>
  <si>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</si>
  <si>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</si>
  <si>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</si>
  <si>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</si>
  <si>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</si>
  <si>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</si>
  <si>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</si>
  <si>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</si>
  <si>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</si>
  <si>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</si>
  <si>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</si>
  <si>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</si>
  <si>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</si>
  <si>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</si>
  <si>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</si>
  <si>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</si>
  <si>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</si>
  <si>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</si>
  <si>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</si>
  <si>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</si>
  <si>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</si>
  <si>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</si>
  <si>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</si>
  <si>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</si>
  <si>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</si>
  <si>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</si>
  <si>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</si>
  <si>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</si>
  <si>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</si>
  <si>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</si>
  <si>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</si>
  <si>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</si>
  <si>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</si>
  <si>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</si>
  <si>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</si>
  <si>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</si>
  <si>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</si>
  <si>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</si>
  <si>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</si>
  <si>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</si>
  <si>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</si>
  <si>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</si>
  <si>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</si>
  <si>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</si>
  <si>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</si>
  <si>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</si>
  <si>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</si>
  <si>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</si>
  <si>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</si>
  <si>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</si>
  <si>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</si>
  <si>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</si>
  <si>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</si>
  <si>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</si>
  <si>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</si>
  <si>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</si>
  <si>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</si>
  <si>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</si>
  <si>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</si>
  <si>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</si>
  <si>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</si>
  <si>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</si>
  <si>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</si>
  <si>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</si>
  <si>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</si>
  <si>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</si>
  <si>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</si>
  <si>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</si>
  <si>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</si>
  <si>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</si>
  <si>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</si>
  <si>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</si>
  <si>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</si>
  <si>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</si>
  <si>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</si>
  <si>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</si>
  <si>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</si>
  <si>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</si>
  <si>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</si>
  <si>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</si>
  <si>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</si>
  <si>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</si>
  <si>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</si>
  <si>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</si>
  <si>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</si>
  <si>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</si>
  <si>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</si>
  <si>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</si>
  <si>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</si>
  <si>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</si>
  <si>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</si>
  <si>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</si>
  <si>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</si>
  <si>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</si>
  <si>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</si>
  <si>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</si>
  <si>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</si>
  <si>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</si>
  <si>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</si>
  <si>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</si>
  <si>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</si>
  <si>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</si>
  <si>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</si>
  <si>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</si>
  <si>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</si>
  <si>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</si>
  <si>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</si>
  <si>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</si>
  <si>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</si>
  <si>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</si>
  <si>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</si>
  <si>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</si>
  <si>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</si>
  <si>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</si>
  <si>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</si>
  <si>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</si>
  <si>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</si>
  <si>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</si>
  <si>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</si>
  <si>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</si>
  <si>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</si>
  <si>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</si>
  <si>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</si>
  <si>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</si>
  <si>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</si>
  <si>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</si>
  <si>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</si>
  <si>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</si>
  <si>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</si>
  <si>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</si>
  <si>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</si>
  <si>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</si>
  <si>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</si>
  <si>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</si>
  <si>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</si>
  <si>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</si>
  <si>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</si>
  <si>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</si>
  <si>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</si>
  <si>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</si>
  <si>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</si>
  <si>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</si>
  <si>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</si>
  <si>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</si>
  <si>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</si>
  <si>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</si>
  <si>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</si>
  <si>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</si>
  <si>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</si>
  <si>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</si>
  <si>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</si>
  <si>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</si>
  <si>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</si>
  <si>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</si>
  <si>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</si>
  <si>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</si>
  <si>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</si>
  <si>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</si>
  <si>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</si>
  <si>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</si>
  <si>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</si>
  <si>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</si>
  <si>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</si>
  <si>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</si>
  <si>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</si>
  <si>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</si>
  <si>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</si>
  <si>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</si>
  <si>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</si>
  <si>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</si>
  <si>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</si>
  <si>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</si>
  <si>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</si>
  <si>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</si>
  <si>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</si>
  <si>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</si>
  <si>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</si>
  <si>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</si>
  <si>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</si>
  <si>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</si>
  <si>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</si>
  <si>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</si>
  <si>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</si>
  <si>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</si>
  <si>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</si>
  <si>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</si>
  <si>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</si>
  <si>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</si>
  <si>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</si>
  <si>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</si>
  <si>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</si>
  <si>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</si>
  <si>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</si>
  <si>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</si>
  <si>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</si>
  <si>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</si>
  <si>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</si>
  <si>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</si>
  <si>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</si>
  <si>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</si>
  <si>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</si>
  <si>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</si>
  <si>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</si>
  <si>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</si>
  <si>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</si>
  <si>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</si>
  <si>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</si>
  <si>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</si>
  <si>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</si>
  <si>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</si>
  <si>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</si>
  <si>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</si>
  <si>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</si>
  <si>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</si>
  <si>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</si>
  <si>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</si>
  <si>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</si>
  <si>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</si>
  <si>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</si>
  <si>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</si>
  <si>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</si>
  <si>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</si>
  <si>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</si>
  <si>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</si>
  <si>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</si>
  <si>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</si>
  <si>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</si>
  <si>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</si>
  <si>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</si>
  <si>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</si>
  <si>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</si>
  <si>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</si>
  <si>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</si>
  <si>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</si>
  <si>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</si>
  <si>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</si>
  <si>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</si>
  <si>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</si>
  <si>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</si>
  <si>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</si>
  <si>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</si>
  <si>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</si>
  <si>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</si>
  <si>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</si>
  <si>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</si>
  <si>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</si>
  <si>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</si>
  <si>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</si>
  <si>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</si>
  <si>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</si>
  <si>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</si>
  <si>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</si>
  <si>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</si>
  <si>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</si>
  <si>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</si>
  <si>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</si>
  <si>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</si>
  <si>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</si>
  <si>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</si>
  <si>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</si>
  <si>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</si>
  <si>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</si>
  <si>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</si>
  <si>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</si>
  <si>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</si>
  <si>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</si>
  <si>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</si>
  <si>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</si>
  <si>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</si>
  <si>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</si>
  <si>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</si>
  <si>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</si>
  <si>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</si>
  <si>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</si>
  <si>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</si>
  <si>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</si>
  <si>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</si>
  <si>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</si>
  <si>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</si>
  <si>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</si>
  <si>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</si>
  <si>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</si>
  <si>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</si>
  <si>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</si>
  <si>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</si>
  <si>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</si>
  <si>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</si>
  <si>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</si>
  <si>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</si>
  <si>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</si>
  <si>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</si>
  <si>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</si>
  <si>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</si>
  <si>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</si>
  <si>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</si>
  <si>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</si>
  <si>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</si>
  <si>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</si>
  <si>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</si>
  <si>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</si>
  <si>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</si>
  <si>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</si>
  <si>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</si>
  <si>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</si>
  <si>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</si>
  <si>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</si>
  <si>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</si>
  <si>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</si>
  <si>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</si>
  <si>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</si>
  <si>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</si>
  <si>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</si>
  <si>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</si>
  <si>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</si>
  <si>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</si>
  <si>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</si>
  <si>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</si>
  <si>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</si>
  <si>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</si>
  <si>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</si>
  <si>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</si>
  <si>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</si>
  <si>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</si>
  <si>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</si>
  <si>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</si>
  <si>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</si>
  <si>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</si>
  <si>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</si>
  <si>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</si>
  <si>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</si>
  <si>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</si>
  <si>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</si>
  <si>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</si>
  <si>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</si>
  <si>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</si>
  <si>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</si>
  <si>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</si>
  <si>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</si>
  <si>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</si>
  <si>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</si>
  <si>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</si>
  <si>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</si>
  <si>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</si>
  <si>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</si>
  <si>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</si>
  <si>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</si>
  <si>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</si>
  <si>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</si>
  <si>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</si>
  <si>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</si>
  <si>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</si>
  <si>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</si>
  <si>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</si>
  <si>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</si>
  <si>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</si>
  <si>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</si>
  <si>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</si>
  <si>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</si>
  <si>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</si>
  <si>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</si>
  <si>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</si>
  <si>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</si>
  <si>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</si>
  <si>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</si>
  <si>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</si>
  <si>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</si>
  <si>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</si>
  <si>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</si>
  <si>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</si>
  <si>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</si>
  <si>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</si>
  <si>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</si>
  <si>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</si>
  <si>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</si>
  <si>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</si>
  <si>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</si>
  <si>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</si>
  <si>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</si>
  <si>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</si>
  <si>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</si>
  <si>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</si>
  <si>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</si>
  <si>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</si>
  <si>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</si>
  <si>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</si>
  <si>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</si>
  <si>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</si>
  <si>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</si>
  <si>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</si>
  <si>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</si>
  <si>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</si>
  <si>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</si>
  <si>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</si>
  <si>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</si>
  <si>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</si>
  <si>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</si>
  <si>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</si>
  <si>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</si>
  <si>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</si>
  <si>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</si>
  <si>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</si>
  <si>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</si>
  <si>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</si>
  <si>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</si>
  <si>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</si>
  <si>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</si>
  <si>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</si>
  <si>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</si>
  <si>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</si>
  <si>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</si>
  <si>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</si>
  <si>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</si>
  <si>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</si>
  <si>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</si>
  <si>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</si>
  <si>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</si>
  <si>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</si>
  <si>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</si>
  <si>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</si>
  <si>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</si>
  <si>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</si>
  <si>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</si>
  <si>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</si>
  <si>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</si>
  <si>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</si>
  <si>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</si>
  <si>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</si>
  <si>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</si>
  <si>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</si>
  <si>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</si>
  <si>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</si>
  <si>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</si>
  <si>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</si>
  <si>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</si>
  <si>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</si>
  <si>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</si>
  <si>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</si>
  <si>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</si>
  <si>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</si>
  <si>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</si>
  <si>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</si>
  <si>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</si>
  <si>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</si>
  <si>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</si>
  <si>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</si>
  <si>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</si>
  <si>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</si>
  <si>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</si>
  <si>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</si>
  <si>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</si>
  <si>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</si>
  <si>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</si>
  <si>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</si>
  <si>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</si>
  <si>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</si>
  <si>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</si>
  <si>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</si>
  <si>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</si>
  <si>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</si>
  <si>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</si>
  <si>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</si>
  <si>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</si>
  <si>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</si>
  <si>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</si>
  <si>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</si>
  <si>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</si>
  <si>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</si>
  <si>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</si>
  <si>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</si>
  <si>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</si>
  <si>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</si>
  <si>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</si>
  <si>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</si>
  <si>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</si>
  <si>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</si>
  <si>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</si>
  <si>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</si>
  <si>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</si>
  <si>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</si>
  <si>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</si>
  <si>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</si>
  <si>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</si>
  <si>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</si>
  <si>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</si>
  <si>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</si>
  <si>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</si>
  <si>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</si>
  <si>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</si>
  <si>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A</t>
  </si>
  <si>
    <t>B</t>
  </si>
  <si>
    <t>C</t>
  </si>
  <si>
    <t>D</t>
  </si>
  <si>
    <t>E</t>
  </si>
  <si>
    <t>F</t>
  </si>
  <si>
    <t>ACTIN</t>
  </si>
  <si>
    <t>MYOD</t>
  </si>
  <si>
    <t>MYOG</t>
  </si>
  <si>
    <t>FBXO</t>
  </si>
  <si>
    <t>TRIM</t>
  </si>
  <si>
    <t>MEF2C</t>
  </si>
  <si>
    <t>GAPDH</t>
  </si>
  <si>
    <t>J</t>
  </si>
  <si>
    <t>K</t>
  </si>
  <si>
    <t>L</t>
  </si>
  <si>
    <t>LANE</t>
  </si>
  <si>
    <t>PRIMER</t>
  </si>
  <si>
    <t>SAMPLE</t>
  </si>
  <si>
    <t>MEASURE-1</t>
  </si>
  <si>
    <t>M</t>
  </si>
  <si>
    <t>N</t>
  </si>
  <si>
    <t>O</t>
  </si>
  <si>
    <t>P</t>
  </si>
  <si>
    <t>AVG</t>
  </si>
  <si>
    <t>AVG-GAPDHAVG</t>
  </si>
  <si>
    <t>2 POWER</t>
  </si>
  <si>
    <t>NORM TO 2</t>
  </si>
  <si>
    <t>actin</t>
  </si>
  <si>
    <t>myod</t>
  </si>
  <si>
    <t>myog</t>
  </si>
  <si>
    <t>fbxo</t>
  </si>
  <si>
    <t>trim</t>
  </si>
  <si>
    <t>mef</t>
  </si>
  <si>
    <t>day 0</t>
  </si>
  <si>
    <t>day 2</t>
  </si>
  <si>
    <t>day 4</t>
  </si>
  <si>
    <t>day 6</t>
  </si>
  <si>
    <t xml:space="preserve">day 10 </t>
  </si>
  <si>
    <t>day 15</t>
  </si>
  <si>
    <t>Myf 5</t>
  </si>
  <si>
    <t>CDKN1A</t>
  </si>
  <si>
    <t>NOR1</t>
  </si>
  <si>
    <t>NOR2</t>
  </si>
  <si>
    <t>NOR3</t>
  </si>
  <si>
    <t>norm to gapdh</t>
  </si>
  <si>
    <t>2 power</t>
  </si>
  <si>
    <t>norm</t>
  </si>
  <si>
    <t>myf5</t>
  </si>
  <si>
    <t>cdkn1a</t>
  </si>
  <si>
    <t>nor1</t>
  </si>
  <si>
    <t>nor2</t>
  </si>
  <si>
    <t>nor3</t>
  </si>
  <si>
    <t>Actin</t>
  </si>
  <si>
    <t>Mef2c</t>
  </si>
  <si>
    <t>Myf5</t>
  </si>
  <si>
    <t>Cdkn1a</t>
  </si>
  <si>
    <t>Nr4a1</t>
  </si>
  <si>
    <t>Nr4a2</t>
  </si>
  <si>
    <t>Nr4a3</t>
  </si>
  <si>
    <t>Myod1</t>
  </si>
  <si>
    <t>Myog</t>
  </si>
  <si>
    <t>Fbxo32</t>
  </si>
  <si>
    <t>Trim63</t>
  </si>
  <si>
    <t>Gene</t>
  </si>
  <si>
    <t>Day 0</t>
  </si>
  <si>
    <t>Day 2</t>
  </si>
  <si>
    <t>Day 4</t>
  </si>
  <si>
    <t>Day 6</t>
  </si>
  <si>
    <t>Day 10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</si>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</sst>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Calculations!$Q$56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Calculations!$R$56:$W$56</c:f>
              <c:numCache>
                <c:formatCode>General</c:formatCode>
                <c:ptCount val="6"/>
                <c:pt idx="0">
                  <c:v>1.0</c:v>
                </c:pt>
                <c:pt idx="1">
                  <c:v>0.869043</c:v>
                </c:pt>
                <c:pt idx="2">
                  <c:v>0.735858</c:v>
                </c:pt>
                <c:pt idx="3">
                  <c:v>0.566442</c:v>
                </c:pt>
                <c:pt idx="4">
                  <c:v>0.579347</c:v>
                </c:pt>
                <c:pt idx="5">
                  <c:v>0.51943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Calculations!$Q$57</c:f>
              <c:strCache>
                <c:ptCount val="1"/>
                <c:pt idx="0">
                  <c:v>myod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Calculations!$R$57:$W$57</c:f>
              <c:numCache>
                <c:formatCode>General</c:formatCode>
                <c:ptCount val="6"/>
                <c:pt idx="0">
                  <c:v>1.0</c:v>
                </c:pt>
                <c:pt idx="1">
                  <c:v>2.132432</c:v>
                </c:pt>
                <c:pt idx="2">
                  <c:v>3.693259</c:v>
                </c:pt>
                <c:pt idx="3">
                  <c:v>3.777679</c:v>
                </c:pt>
                <c:pt idx="4">
                  <c:v>4.586838</c:v>
                </c:pt>
                <c:pt idx="5">
                  <c:v>4.508039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Calculations!$Q$58</c:f>
              <c:strCache>
                <c:ptCount val="1"/>
                <c:pt idx="0">
                  <c:v>myog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Calculations!$R$58:$W$58</c:f>
              <c:numCache>
                <c:formatCode>General</c:formatCode>
                <c:ptCount val="6"/>
                <c:pt idx="0">
                  <c:v>1.0</c:v>
                </c:pt>
                <c:pt idx="1">
                  <c:v>29.24261</c:v>
                </c:pt>
                <c:pt idx="2">
                  <c:v>97.34264</c:v>
                </c:pt>
                <c:pt idx="3">
                  <c:v>94.6808</c:v>
                </c:pt>
                <c:pt idx="4">
                  <c:v>90.04037</c:v>
                </c:pt>
                <c:pt idx="5">
                  <c:v>86.67236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Calculations!$Q$59</c:f>
              <c:strCache>
                <c:ptCount val="1"/>
                <c:pt idx="0">
                  <c:v>fbxo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Calculations!$R$59:$W$59</c:f>
              <c:numCache>
                <c:formatCode>General</c:formatCode>
                <c:ptCount val="6"/>
                <c:pt idx="0">
                  <c:v>1.0</c:v>
                </c:pt>
                <c:pt idx="1">
                  <c:v>3.187665</c:v>
                </c:pt>
                <c:pt idx="2">
                  <c:v>5.426417</c:v>
                </c:pt>
                <c:pt idx="3">
                  <c:v>4.823231</c:v>
                </c:pt>
                <c:pt idx="4">
                  <c:v>5.938094</c:v>
                </c:pt>
                <c:pt idx="5">
                  <c:v>5.115942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Calculations!$Q$60</c:f>
              <c:strCache>
                <c:ptCount val="1"/>
                <c:pt idx="0">
                  <c:v>trim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Calculations!$R$60:$W$60</c:f>
              <c:numCache>
                <c:formatCode>General</c:formatCode>
                <c:ptCount val="6"/>
                <c:pt idx="0">
                  <c:v>1.0</c:v>
                </c:pt>
                <c:pt idx="1">
                  <c:v>19.86972</c:v>
                </c:pt>
                <c:pt idx="2">
                  <c:v>166.8607</c:v>
                </c:pt>
                <c:pt idx="3">
                  <c:v>182.2784</c:v>
                </c:pt>
                <c:pt idx="4">
                  <c:v>367.7292</c:v>
                </c:pt>
                <c:pt idx="5">
                  <c:v>309.7585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Calculations!$Q$61</c:f>
              <c:strCache>
                <c:ptCount val="1"/>
                <c:pt idx="0">
                  <c:v>mef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Calculations!$R$61:$W$61</c:f>
              <c:numCache>
                <c:formatCode>General</c:formatCode>
                <c:ptCount val="6"/>
                <c:pt idx="0">
                  <c:v>1.0</c:v>
                </c:pt>
                <c:pt idx="1">
                  <c:v>2.399111</c:v>
                </c:pt>
                <c:pt idx="2">
                  <c:v>7.607909</c:v>
                </c:pt>
                <c:pt idx="3">
                  <c:v>37.85731</c:v>
                </c:pt>
                <c:pt idx="4">
                  <c:v>77.57393</c:v>
                </c:pt>
                <c:pt idx="5">
                  <c:v>60.7579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Calculations!$Q$62</c:f>
              <c:strCache>
                <c:ptCount val="1"/>
                <c:pt idx="0">
                  <c:v>myf5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Calculations!$R$62:$W$62</c:f>
              <c:numCache>
                <c:formatCode>General</c:formatCode>
                <c:ptCount val="6"/>
                <c:pt idx="0">
                  <c:v>1.0</c:v>
                </c:pt>
                <c:pt idx="1">
                  <c:v>1.259193501103209</c:v>
                </c:pt>
                <c:pt idx="2">
                  <c:v>2.902910313399057</c:v>
                </c:pt>
                <c:pt idx="3">
                  <c:v>2.23715724927305</c:v>
                </c:pt>
                <c:pt idx="4">
                  <c:v>3.732131966147223</c:v>
                </c:pt>
                <c:pt idx="5">
                  <c:v>3.120260904053492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Calculations!$Q$63</c:f>
              <c:strCache>
                <c:ptCount val="1"/>
                <c:pt idx="0">
                  <c:v>cdkn1a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Calculations!$R$63:$W$63</c:f>
              <c:numCache>
                <c:formatCode>General</c:formatCode>
                <c:ptCount val="6"/>
                <c:pt idx="0">
                  <c:v>1.0</c:v>
                </c:pt>
                <c:pt idx="1">
                  <c:v>5.348619842724765</c:v>
                </c:pt>
                <c:pt idx="2">
                  <c:v>15.39261739681773</c:v>
                </c:pt>
                <c:pt idx="3">
                  <c:v>14.07438521475894</c:v>
                </c:pt>
                <c:pt idx="4">
                  <c:v>19.56224444307307</c:v>
                </c:pt>
                <c:pt idx="5">
                  <c:v>17.44812372264412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Calculations!$Q$64</c:f>
              <c:strCache>
                <c:ptCount val="1"/>
                <c:pt idx="0">
                  <c:v>nor1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Calculations!$R$64:$W$64</c:f>
              <c:numCache>
                <c:formatCode>General</c:formatCode>
                <c:ptCount val="6"/>
                <c:pt idx="0">
                  <c:v>1.0</c:v>
                </c:pt>
                <c:pt idx="1">
                  <c:v>10.21416949866882</c:v>
                </c:pt>
                <c:pt idx="2">
                  <c:v>29.46301841259091</c:v>
                </c:pt>
                <c:pt idx="3">
                  <c:v>43.76381696787251</c:v>
                </c:pt>
                <c:pt idx="4">
                  <c:v>36.42019310681033</c:v>
                </c:pt>
                <c:pt idx="5">
                  <c:v>30.03001589347647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Calculations!$Q$65</c:f>
              <c:strCache>
                <c:ptCount val="1"/>
                <c:pt idx="0">
                  <c:v>nor2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Calculations!$R$65:$W$65</c:f>
              <c:numCache>
                <c:formatCode>General</c:formatCode>
                <c:ptCount val="6"/>
                <c:pt idx="0">
                  <c:v>1.0</c:v>
                </c:pt>
                <c:pt idx="1">
                  <c:v>0.41250971450674</c:v>
                </c:pt>
                <c:pt idx="2">
                  <c:v>0.353757670032364</c:v>
                </c:pt>
                <c:pt idx="3">
                  <c:v>0.315344352207812</c:v>
                </c:pt>
                <c:pt idx="4">
                  <c:v>0.475219738855398</c:v>
                </c:pt>
                <c:pt idx="5">
                  <c:v>0.399149193178325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Calculations!$Q$66</c:f>
              <c:strCache>
                <c:ptCount val="1"/>
                <c:pt idx="0">
                  <c:v>nor3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Calculations!$R$66:$W$66</c:f>
              <c:numCache>
                <c:formatCode>General</c:formatCode>
                <c:ptCount val="6"/>
                <c:pt idx="0">
                  <c:v>1.0</c:v>
                </c:pt>
                <c:pt idx="1">
                  <c:v>4.435714978702595</c:v>
                </c:pt>
                <c:pt idx="2">
                  <c:v>13.43104823378194</c:v>
                </c:pt>
                <c:pt idx="3">
                  <c:v>8.4855019309457</c:v>
                </c:pt>
                <c:pt idx="4">
                  <c:v>22.47111801180788</c:v>
                </c:pt>
                <c:pt idx="5">
                  <c:v>14.10694154558974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55144"/>
        <c:axId val="-2123252200"/>
      </c:lineChart>
      <c:catAx>
        <c:axId val="-212325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52200"/>
        <c:crosses val="autoZero"/>
        <c:auto val="1"/>
        <c:lblAlgn val="ctr"/>
        <c:lblOffset val="100"/>
        <c:noMultiLvlLbl val="0"/>
      </c:catAx>
      <c:valAx>
        <c:axId val="-212325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5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Calculations!$I$66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Calculations!$J$66:$O$66</c:f>
              <c:numCache>
                <c:formatCode>General</c:formatCode>
                <c:ptCount val="6"/>
                <c:pt idx="0">
                  <c:v>1.925187224457579</c:v>
                </c:pt>
                <c:pt idx="1">
                  <c:v>1.673070481104287</c:v>
                </c:pt>
                <c:pt idx="2">
                  <c:v>1.416664420614905</c:v>
                </c:pt>
                <c:pt idx="3">
                  <c:v>1.0905069017962</c:v>
                </c:pt>
                <c:pt idx="4">
                  <c:v>1.115351442927825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Calculations!$I$67</c:f>
              <c:strCache>
                <c:ptCount val="1"/>
                <c:pt idx="0">
                  <c:v>Myod1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Calculations!$J$67:$O$67</c:f>
              <c:numCache>
                <c:formatCode>General</c:formatCode>
                <c:ptCount val="6"/>
                <c:pt idx="0">
                  <c:v>0.22182594249961</c:v>
                </c:pt>
                <c:pt idx="1">
                  <c:v>0.473028738216329</c:v>
                </c:pt>
                <c:pt idx="2">
                  <c:v>0.819260658570168</c:v>
                </c:pt>
                <c:pt idx="3">
                  <c:v>0.837987204635985</c:v>
                </c:pt>
                <c:pt idx="4">
                  <c:v>1.017479662443027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Calculations!$I$68</c:f>
              <c:strCache>
                <c:ptCount val="1"/>
                <c:pt idx="0">
                  <c:v>Myog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Calculations!$J$68:$O$68</c:f>
              <c:numCache>
                <c:formatCode>General</c:formatCode>
                <c:ptCount val="6"/>
                <c:pt idx="0">
                  <c:v>0.0115377036000866</c:v>
                </c:pt>
                <c:pt idx="1">
                  <c:v>0.337392566672928</c:v>
                </c:pt>
                <c:pt idx="2">
                  <c:v>1.123110527969932</c:v>
                </c:pt>
                <c:pt idx="3">
                  <c:v>1.092399007019077</c:v>
                </c:pt>
                <c:pt idx="4">
                  <c:v>1.038859101102128</c:v>
                </c:pt>
                <c:pt idx="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Calculations!$I$69</c:f>
              <c:strCache>
                <c:ptCount val="1"/>
                <c:pt idx="0">
                  <c:v>Fbxo32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Calculations!$J$69:$O$69</c:f>
              <c:numCache>
                <c:formatCode>General</c:formatCode>
                <c:ptCount val="6"/>
                <c:pt idx="0">
                  <c:v>0.195467423203781</c:v>
                </c:pt>
                <c:pt idx="1">
                  <c:v>0.623084663586882</c:v>
                </c:pt>
                <c:pt idx="2">
                  <c:v>1.060687748219194</c:v>
                </c:pt>
                <c:pt idx="3">
                  <c:v>0.942784535086598</c:v>
                </c:pt>
                <c:pt idx="4">
                  <c:v>1.160703932921835</c:v>
                </c:pt>
                <c:pt idx="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Calculations!$I$70</c:f>
              <c:strCache>
                <c:ptCount val="1"/>
                <c:pt idx="0">
                  <c:v>Trim63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Calculations!$J$70:$O$70</c:f>
              <c:numCache>
                <c:formatCode>General</c:formatCode>
                <c:ptCount val="6"/>
                <c:pt idx="0">
                  <c:v>0.00322832141813703</c:v>
                </c:pt>
                <c:pt idx="1">
                  <c:v>0.0641458426483857</c:v>
                </c:pt>
                <c:pt idx="2">
                  <c:v>0.538679971655338</c:v>
                </c:pt>
                <c:pt idx="3">
                  <c:v>0.588453262783749</c:v>
                </c:pt>
                <c:pt idx="4">
                  <c:v>1.187148052434396</c:v>
                </c:pt>
                <c:pt idx="5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Calculations!$I$71</c:f>
              <c:strCache>
                <c:ptCount val="1"/>
                <c:pt idx="0">
                  <c:v>Mef2c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Calculations!$J$71:$O$71</c:f>
              <c:numCache>
                <c:formatCode>General</c:formatCode>
                <c:ptCount val="6"/>
                <c:pt idx="0">
                  <c:v>0.0164587650330245</c:v>
                </c:pt>
                <c:pt idx="1">
                  <c:v>0.0394864042371445</c:v>
                </c:pt>
                <c:pt idx="2">
                  <c:v>0.125216786623632</c:v>
                </c:pt>
                <c:pt idx="3">
                  <c:v>0.623084570072369</c:v>
                </c:pt>
                <c:pt idx="4">
                  <c:v>1.276771086558291</c:v>
                </c:pt>
                <c:pt idx="5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Calculations!$I$72</c:f>
              <c:strCache>
                <c:ptCount val="1"/>
                <c:pt idx="0">
                  <c:v>Myf5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Calculations!$J$72:$O$72</c:f>
              <c:numCache>
                <c:formatCode>General</c:formatCode>
                <c:ptCount val="6"/>
                <c:pt idx="0">
                  <c:v>0.320486020480182</c:v>
                </c:pt>
                <c:pt idx="1">
                  <c:v>0.403553914183076</c:v>
                </c:pt>
                <c:pt idx="2">
                  <c:v>0.930342174152143</c:v>
                </c:pt>
                <c:pt idx="3">
                  <c:v>0.716977624007911</c:v>
                </c:pt>
                <c:pt idx="4">
                  <c:v>1.196096121737403</c:v>
                </c:pt>
                <c:pt idx="5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Calculations!$I$73</c:f>
              <c:strCache>
                <c:ptCount val="1"/>
                <c:pt idx="0">
                  <c:v>Cdkn1a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Calculations!$J$73:$O$73</c:f>
              <c:numCache>
                <c:formatCode>General</c:formatCode>
                <c:ptCount val="6"/>
                <c:pt idx="0">
                  <c:v>0.057312752700292</c:v>
                </c:pt>
                <c:pt idx="1">
                  <c:v>0.306544126333959</c:v>
                </c:pt>
                <c:pt idx="2">
                  <c:v>0.882193274274027</c:v>
                </c:pt>
                <c:pt idx="3">
                  <c:v>0.806641759222125</c:v>
                </c:pt>
                <c:pt idx="4">
                  <c:v>1.121166078028508</c:v>
                </c:pt>
                <c:pt idx="5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Calculations!$I$74</c:f>
              <c:strCache>
                <c:ptCount val="1"/>
                <c:pt idx="0">
                  <c:v>Nr4a1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Calculations!$J$74:$O$74</c:f>
              <c:numCache>
                <c:formatCode>General</c:formatCode>
                <c:ptCount val="6"/>
                <c:pt idx="0">
                  <c:v>0.0333000156758903</c:v>
                </c:pt>
                <c:pt idx="1">
                  <c:v>0.340132004421872</c:v>
                </c:pt>
                <c:pt idx="2">
                  <c:v>0.981118974998321</c:v>
                </c:pt>
                <c:pt idx="3">
                  <c:v>1.457335791066947</c:v>
                </c:pt>
                <c:pt idx="4">
                  <c:v>1.212793001375734</c:v>
                </c:pt>
                <c:pt idx="5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Calculations!$I$75</c:f>
              <c:strCache>
                <c:ptCount val="1"/>
                <c:pt idx="0">
                  <c:v>Nr4a2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Calculations!$J$75:$O$75</c:f>
              <c:numCache>
                <c:formatCode>General</c:formatCode>
                <c:ptCount val="6"/>
                <c:pt idx="0">
                  <c:v>2.505328877248257</c:v>
                </c:pt>
                <c:pt idx="1">
                  <c:v>1.03347249989917</c:v>
                </c:pt>
                <c:pt idx="2">
                  <c:v>0.886279306280142</c:v>
                </c:pt>
                <c:pt idx="3">
                  <c:v>0.790041311863375</c:v>
                </c:pt>
                <c:pt idx="4">
                  <c:v>1.190581734792804</c:v>
                </c:pt>
                <c:pt idx="5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Calculations!$I$76</c:f>
              <c:strCache>
                <c:ptCount val="1"/>
                <c:pt idx="0">
                  <c:v>Nr4a3</c:v>
                </c:pt>
              </c:strCache>
            </c:strRef>
          </c:tx>
          <c:marker>
            <c:symbol val="none"/>
          </c:marker>
          <c:cat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cat>
          <c:val>
            <c:numRef>
              <c:f>Calculations!$J$76:$O$76</c:f>
              <c:numCache>
                <c:formatCode>General</c:formatCode>
                <c:ptCount val="6"/>
                <c:pt idx="0">
                  <c:v>0.0708870875212941</c:v>
                </c:pt>
                <c:pt idx="1">
                  <c:v>0.314434915914806</c:v>
                </c:pt>
                <c:pt idx="2">
                  <c:v>0.952087891650823</c:v>
                </c:pt>
                <c:pt idx="3">
                  <c:v>0.601512518041058</c:v>
                </c:pt>
                <c:pt idx="4">
                  <c:v>1.592912109204353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88104"/>
        <c:axId val="-2123185160"/>
      </c:lineChart>
      <c:catAx>
        <c:axId val="-212318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85160"/>
        <c:crosses val="autoZero"/>
        <c:auto val="1"/>
        <c:lblAlgn val="ctr"/>
        <c:lblOffset val="100"/>
        <c:noMultiLvlLbl val="0"/>
      </c:catAx>
      <c:valAx>
        <c:axId val="-212318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Calculations!$Q$56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Calculations!$R$56:$W$56</c:f>
              <c:numCache>
                <c:formatCode>General</c:formatCode>
                <c:ptCount val="6"/>
                <c:pt idx="0">
                  <c:v>1.0</c:v>
                </c:pt>
                <c:pt idx="1">
                  <c:v>0.869043</c:v>
                </c:pt>
                <c:pt idx="2">
                  <c:v>0.735858</c:v>
                </c:pt>
                <c:pt idx="3">
                  <c:v>0.566442</c:v>
                </c:pt>
                <c:pt idx="4">
                  <c:v>0.579347</c:v>
                </c:pt>
                <c:pt idx="5">
                  <c:v>0.51943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Calculations!$Q$57</c:f>
              <c:strCache>
                <c:ptCount val="1"/>
                <c:pt idx="0">
                  <c:v>myod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Calculations!$R$57:$W$57</c:f>
              <c:numCache>
                <c:formatCode>General</c:formatCode>
                <c:ptCount val="6"/>
                <c:pt idx="0">
                  <c:v>1.0</c:v>
                </c:pt>
                <c:pt idx="1">
                  <c:v>2.132432</c:v>
                </c:pt>
                <c:pt idx="2">
                  <c:v>3.693259</c:v>
                </c:pt>
                <c:pt idx="3">
                  <c:v>3.777679</c:v>
                </c:pt>
                <c:pt idx="4">
                  <c:v>4.586838</c:v>
                </c:pt>
                <c:pt idx="5">
                  <c:v>4.508039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Calculations!$Q$58</c:f>
              <c:strCache>
                <c:ptCount val="1"/>
                <c:pt idx="0">
                  <c:v>myog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Calculations!$R$58:$W$58</c:f>
              <c:numCache>
                <c:formatCode>General</c:formatCode>
                <c:ptCount val="6"/>
                <c:pt idx="0">
                  <c:v>1.0</c:v>
                </c:pt>
                <c:pt idx="1">
                  <c:v>29.24261</c:v>
                </c:pt>
                <c:pt idx="2">
                  <c:v>97.34264</c:v>
                </c:pt>
                <c:pt idx="3">
                  <c:v>94.6808</c:v>
                </c:pt>
                <c:pt idx="4">
                  <c:v>90.04037</c:v>
                </c:pt>
                <c:pt idx="5">
                  <c:v>86.67236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Calculations!$Q$59</c:f>
              <c:strCache>
                <c:ptCount val="1"/>
                <c:pt idx="0">
                  <c:v>fbxo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Calculations!$R$59:$W$59</c:f>
              <c:numCache>
                <c:formatCode>General</c:formatCode>
                <c:ptCount val="6"/>
                <c:pt idx="0">
                  <c:v>1.0</c:v>
                </c:pt>
                <c:pt idx="1">
                  <c:v>3.187665</c:v>
                </c:pt>
                <c:pt idx="2">
                  <c:v>5.426417</c:v>
                </c:pt>
                <c:pt idx="3">
                  <c:v>4.823231</c:v>
                </c:pt>
                <c:pt idx="4">
                  <c:v>5.938094</c:v>
                </c:pt>
                <c:pt idx="5">
                  <c:v>5.115942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Calculations!$Q$60</c:f>
              <c:strCache>
                <c:ptCount val="1"/>
                <c:pt idx="0">
                  <c:v>trim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Calculations!$R$60:$W$60</c:f>
              <c:numCache>
                <c:formatCode>General</c:formatCode>
                <c:ptCount val="6"/>
                <c:pt idx="0">
                  <c:v>1.0</c:v>
                </c:pt>
                <c:pt idx="1">
                  <c:v>19.86972</c:v>
                </c:pt>
                <c:pt idx="2">
                  <c:v>166.8607</c:v>
                </c:pt>
                <c:pt idx="3">
                  <c:v>182.2784</c:v>
                </c:pt>
                <c:pt idx="4">
                  <c:v>367.7292</c:v>
                </c:pt>
                <c:pt idx="5">
                  <c:v>309.7585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Calculations!$Q$61</c:f>
              <c:strCache>
                <c:ptCount val="1"/>
                <c:pt idx="0">
                  <c:v>mef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Calculations!$R$61:$W$61</c:f>
              <c:numCache>
                <c:formatCode>General</c:formatCode>
                <c:ptCount val="6"/>
                <c:pt idx="0">
                  <c:v>1.0</c:v>
                </c:pt>
                <c:pt idx="1">
                  <c:v>2.399111</c:v>
                </c:pt>
                <c:pt idx="2">
                  <c:v>7.607909</c:v>
                </c:pt>
                <c:pt idx="3">
                  <c:v>37.85731</c:v>
                </c:pt>
                <c:pt idx="4">
                  <c:v>77.57393</c:v>
                </c:pt>
                <c:pt idx="5">
                  <c:v>60.7579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Calculations!$Q$62</c:f>
              <c:strCache>
                <c:ptCount val="1"/>
                <c:pt idx="0">
                  <c:v>myf5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Calculations!$R$62:$W$62</c:f>
              <c:numCache>
                <c:formatCode>General</c:formatCode>
                <c:ptCount val="6"/>
                <c:pt idx="0">
                  <c:v>1.0</c:v>
                </c:pt>
                <c:pt idx="1">
                  <c:v>1.259193501103209</c:v>
                </c:pt>
                <c:pt idx="2">
                  <c:v>2.902910313399057</c:v>
                </c:pt>
                <c:pt idx="3">
                  <c:v>2.23715724927305</c:v>
                </c:pt>
                <c:pt idx="4">
                  <c:v>3.732131966147223</c:v>
                </c:pt>
                <c:pt idx="5">
                  <c:v>3.120260904053492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Calculations!$Q$63</c:f>
              <c:strCache>
                <c:ptCount val="1"/>
                <c:pt idx="0">
                  <c:v>cdkn1a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Calculations!$R$63:$W$63</c:f>
              <c:numCache>
                <c:formatCode>General</c:formatCode>
                <c:ptCount val="6"/>
                <c:pt idx="0">
                  <c:v>1.0</c:v>
                </c:pt>
                <c:pt idx="1">
                  <c:v>5.348619842724765</c:v>
                </c:pt>
                <c:pt idx="2">
                  <c:v>15.39261739681773</c:v>
                </c:pt>
                <c:pt idx="3">
                  <c:v>14.07438521475894</c:v>
                </c:pt>
                <c:pt idx="4">
                  <c:v>19.56224444307307</c:v>
                </c:pt>
                <c:pt idx="5">
                  <c:v>17.44812372264412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Calculations!$Q$64</c:f>
              <c:strCache>
                <c:ptCount val="1"/>
                <c:pt idx="0">
                  <c:v>nor1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Calculations!$R$64:$W$64</c:f>
              <c:numCache>
                <c:formatCode>General</c:formatCode>
                <c:ptCount val="6"/>
                <c:pt idx="0">
                  <c:v>1.0</c:v>
                </c:pt>
                <c:pt idx="1">
                  <c:v>10.21416949866882</c:v>
                </c:pt>
                <c:pt idx="2">
                  <c:v>29.46301841259091</c:v>
                </c:pt>
                <c:pt idx="3">
                  <c:v>43.76381696787251</c:v>
                </c:pt>
                <c:pt idx="4">
                  <c:v>36.42019310681033</c:v>
                </c:pt>
                <c:pt idx="5">
                  <c:v>30.03001589347647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Calculations!$Q$65</c:f>
              <c:strCache>
                <c:ptCount val="1"/>
                <c:pt idx="0">
                  <c:v>nor2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Calculations!$R$65:$W$65</c:f>
              <c:numCache>
                <c:formatCode>General</c:formatCode>
                <c:ptCount val="6"/>
                <c:pt idx="0">
                  <c:v>1.0</c:v>
                </c:pt>
                <c:pt idx="1">
                  <c:v>0.41250971450674</c:v>
                </c:pt>
                <c:pt idx="2">
                  <c:v>0.353757670032364</c:v>
                </c:pt>
                <c:pt idx="3">
                  <c:v>0.315344352207812</c:v>
                </c:pt>
                <c:pt idx="4">
                  <c:v>0.475219738855398</c:v>
                </c:pt>
                <c:pt idx="5">
                  <c:v>0.399149193178325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Calculations!$Q$66</c:f>
              <c:strCache>
                <c:ptCount val="1"/>
                <c:pt idx="0">
                  <c:v>nor3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Calculations!$R$66:$W$66</c:f>
              <c:numCache>
                <c:formatCode>General</c:formatCode>
                <c:ptCount val="6"/>
                <c:pt idx="0">
                  <c:v>1.0</c:v>
                </c:pt>
                <c:pt idx="1">
                  <c:v>4.435714978702595</c:v>
                </c:pt>
                <c:pt idx="2">
                  <c:v>13.43104823378194</c:v>
                </c:pt>
                <c:pt idx="3">
                  <c:v>8.4855019309457</c:v>
                </c:pt>
                <c:pt idx="4">
                  <c:v>22.47111801180788</c:v>
                </c:pt>
                <c:pt idx="5">
                  <c:v>14.10694154558974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14200"/>
        <c:axId val="-2123111256"/>
      </c:lineChart>
      <c:catAx>
        <c:axId val="-212311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11256"/>
        <c:crosses val="autoZero"/>
        <c:auto val="1"/>
        <c:lblAlgn val="ctr"/>
        <c:lblOffset val="100"/>
        <c:noMultiLvlLbl val="0"/>
      </c:catAx>
      <c:valAx>
        <c:axId val="-212311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1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Calculations!$I$66</c:f>
              <c:strCache>
                <c:ptCount val="1"/>
                <c:pt idx="0">
                  <c:v>Actin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Calculations!$J$66:$O$66</c:f>
              <c:numCache>
                <c:formatCode>General</c:formatCode>
                <c:ptCount val="6"/>
                <c:pt idx="0">
                  <c:v>1.925187224457579</c:v>
                </c:pt>
                <c:pt idx="1">
                  <c:v>1.673070481104287</c:v>
                </c:pt>
                <c:pt idx="2">
                  <c:v>1.416664420614905</c:v>
                </c:pt>
                <c:pt idx="3">
                  <c:v>1.0905069017962</c:v>
                </c:pt>
                <c:pt idx="4">
                  <c:v>1.115351442927825</c:v>
                </c:pt>
                <c:pt idx="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Calculations!$I$67</c:f>
              <c:strCache>
                <c:ptCount val="1"/>
                <c:pt idx="0">
                  <c:v>Myod1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Calculations!$J$67:$O$67</c:f>
              <c:numCache>
                <c:formatCode>General</c:formatCode>
                <c:ptCount val="6"/>
                <c:pt idx="0">
                  <c:v>0.22182594249961</c:v>
                </c:pt>
                <c:pt idx="1">
                  <c:v>0.473028738216329</c:v>
                </c:pt>
                <c:pt idx="2">
                  <c:v>0.819260658570168</c:v>
                </c:pt>
                <c:pt idx="3">
                  <c:v>0.837987204635985</c:v>
                </c:pt>
                <c:pt idx="4">
                  <c:v>1.017479662443027</c:v>
                </c:pt>
                <c:pt idx="5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Calculations!$I$68</c:f>
              <c:strCache>
                <c:ptCount val="1"/>
                <c:pt idx="0">
                  <c:v>Myog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Calculations!$J$68:$O$68</c:f>
              <c:numCache>
                <c:formatCode>General</c:formatCode>
                <c:ptCount val="6"/>
                <c:pt idx="0">
                  <c:v>0.0115377036000866</c:v>
                </c:pt>
                <c:pt idx="1">
                  <c:v>0.337392566672928</c:v>
                </c:pt>
                <c:pt idx="2">
                  <c:v>1.123110527969932</c:v>
                </c:pt>
                <c:pt idx="3">
                  <c:v>1.092399007019077</c:v>
                </c:pt>
                <c:pt idx="4">
                  <c:v>1.038859101102128</c:v>
                </c:pt>
                <c:pt idx="5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Calculations!$I$69</c:f>
              <c:strCache>
                <c:ptCount val="1"/>
                <c:pt idx="0">
                  <c:v>Fbxo32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Calculations!$J$69:$O$69</c:f>
              <c:numCache>
                <c:formatCode>General</c:formatCode>
                <c:ptCount val="6"/>
                <c:pt idx="0">
                  <c:v>0.195467423203781</c:v>
                </c:pt>
                <c:pt idx="1">
                  <c:v>0.623084663586882</c:v>
                </c:pt>
                <c:pt idx="2">
                  <c:v>1.060687748219194</c:v>
                </c:pt>
                <c:pt idx="3">
                  <c:v>0.942784535086598</c:v>
                </c:pt>
                <c:pt idx="4">
                  <c:v>1.160703932921835</c:v>
                </c:pt>
                <c:pt idx="5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Calculations!$I$70</c:f>
              <c:strCache>
                <c:ptCount val="1"/>
                <c:pt idx="0">
                  <c:v>Trim63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Calculations!$J$70:$O$70</c:f>
              <c:numCache>
                <c:formatCode>General</c:formatCode>
                <c:ptCount val="6"/>
                <c:pt idx="0">
                  <c:v>0.00322832141813703</c:v>
                </c:pt>
                <c:pt idx="1">
                  <c:v>0.0641458426483857</c:v>
                </c:pt>
                <c:pt idx="2">
                  <c:v>0.538679971655338</c:v>
                </c:pt>
                <c:pt idx="3">
                  <c:v>0.588453262783749</c:v>
                </c:pt>
                <c:pt idx="4">
                  <c:v>1.187148052434396</c:v>
                </c:pt>
                <c:pt idx="5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Calculations!$I$71</c:f>
              <c:strCache>
                <c:ptCount val="1"/>
                <c:pt idx="0">
                  <c:v>Mef2c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Calculations!$J$71:$O$71</c:f>
              <c:numCache>
                <c:formatCode>General</c:formatCode>
                <c:ptCount val="6"/>
                <c:pt idx="0">
                  <c:v>0.0164587650330245</c:v>
                </c:pt>
                <c:pt idx="1">
                  <c:v>0.0394864042371445</c:v>
                </c:pt>
                <c:pt idx="2">
                  <c:v>0.125216786623632</c:v>
                </c:pt>
                <c:pt idx="3">
                  <c:v>0.623084570072369</c:v>
                </c:pt>
                <c:pt idx="4">
                  <c:v>1.276771086558291</c:v>
                </c:pt>
                <c:pt idx="5">
                  <c:v>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Calculations!$I$72</c:f>
              <c:strCache>
                <c:ptCount val="1"/>
                <c:pt idx="0">
                  <c:v>Myf5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Calculations!$J$72:$O$72</c:f>
              <c:numCache>
                <c:formatCode>General</c:formatCode>
                <c:ptCount val="6"/>
                <c:pt idx="0">
                  <c:v>0.320486020480182</c:v>
                </c:pt>
                <c:pt idx="1">
                  <c:v>0.403553914183076</c:v>
                </c:pt>
                <c:pt idx="2">
                  <c:v>0.930342174152143</c:v>
                </c:pt>
                <c:pt idx="3">
                  <c:v>0.716977624007911</c:v>
                </c:pt>
                <c:pt idx="4">
                  <c:v>1.196096121737403</c:v>
                </c:pt>
                <c:pt idx="5">
                  <c:v>1.0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Calculations!$I$73</c:f>
              <c:strCache>
                <c:ptCount val="1"/>
                <c:pt idx="0">
                  <c:v>Cdkn1a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Calculations!$J$73:$O$73</c:f>
              <c:numCache>
                <c:formatCode>General</c:formatCode>
                <c:ptCount val="6"/>
                <c:pt idx="0">
                  <c:v>0.057312752700292</c:v>
                </c:pt>
                <c:pt idx="1">
                  <c:v>0.306544126333959</c:v>
                </c:pt>
                <c:pt idx="2">
                  <c:v>0.882193274274027</c:v>
                </c:pt>
                <c:pt idx="3">
                  <c:v>0.806641759222125</c:v>
                </c:pt>
                <c:pt idx="4">
                  <c:v>1.121166078028508</c:v>
                </c:pt>
                <c:pt idx="5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Calculations!$I$74</c:f>
              <c:strCache>
                <c:ptCount val="1"/>
                <c:pt idx="0">
                  <c:v>Nr4a1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Calculations!$J$74:$O$74</c:f>
              <c:numCache>
                <c:formatCode>General</c:formatCode>
                <c:ptCount val="6"/>
                <c:pt idx="0">
                  <c:v>0.0333000156758903</c:v>
                </c:pt>
                <c:pt idx="1">
                  <c:v>0.340132004421872</c:v>
                </c:pt>
                <c:pt idx="2">
                  <c:v>0.981118974998321</c:v>
                </c:pt>
                <c:pt idx="3">
                  <c:v>1.457335791066947</c:v>
                </c:pt>
                <c:pt idx="4">
                  <c:v>1.212793001375734</c:v>
                </c:pt>
                <c:pt idx="5">
                  <c:v>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Calculations!$I$75</c:f>
              <c:strCache>
                <c:ptCount val="1"/>
                <c:pt idx="0">
                  <c:v>Nr4a2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Calculations!$J$75:$O$75</c:f>
              <c:numCache>
                <c:formatCode>General</c:formatCode>
                <c:ptCount val="6"/>
                <c:pt idx="0">
                  <c:v>2.505328877248257</c:v>
                </c:pt>
                <c:pt idx="1">
                  <c:v>1.03347249989917</c:v>
                </c:pt>
                <c:pt idx="2">
                  <c:v>0.886279306280142</c:v>
                </c:pt>
                <c:pt idx="3">
                  <c:v>0.790041311863375</c:v>
                </c:pt>
                <c:pt idx="4">
                  <c:v>1.190581734792804</c:v>
                </c:pt>
                <c:pt idx="5">
                  <c:v>1.0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Calculations!$I$76</c:f>
              <c:strCache>
                <c:ptCount val="1"/>
                <c:pt idx="0">
                  <c:v>Nr4a3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Calculations!$J$76:$O$76</c:f>
              <c:numCache>
                <c:formatCode>General</c:formatCode>
                <c:ptCount val="6"/>
                <c:pt idx="0">
                  <c:v>0.0708870875212941</c:v>
                </c:pt>
                <c:pt idx="1">
                  <c:v>0.314434915914806</c:v>
                </c:pt>
                <c:pt idx="2">
                  <c:v>0.952087891650823</c:v>
                </c:pt>
                <c:pt idx="3">
                  <c:v>0.601512518041058</c:v>
                </c:pt>
                <c:pt idx="4">
                  <c:v>1.592912109204353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90504"/>
        <c:axId val="-2122709752"/>
      </c:scatterChart>
      <c:valAx>
        <c:axId val="-212259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709752"/>
        <c:crosses val="autoZero"/>
        <c:crossBetween val="midCat"/>
      </c:valAx>
      <c:valAx>
        <c:axId val="-212270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90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Calculations!$I$67</c:f>
              <c:strCache>
                <c:ptCount val="1"/>
                <c:pt idx="0">
                  <c:v>Myod1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Calculations!$J$67:$O$67</c:f>
              <c:numCache>
                <c:formatCode>General</c:formatCode>
                <c:ptCount val="6"/>
                <c:pt idx="0">
                  <c:v>0.22182594249961</c:v>
                </c:pt>
                <c:pt idx="1">
                  <c:v>0.473028738216329</c:v>
                </c:pt>
                <c:pt idx="2">
                  <c:v>0.819260658570168</c:v>
                </c:pt>
                <c:pt idx="3">
                  <c:v>0.837987204635985</c:v>
                </c:pt>
                <c:pt idx="4">
                  <c:v>1.017479662443027</c:v>
                </c:pt>
                <c:pt idx="5">
                  <c:v>1.0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Calculations!$I$68</c:f>
              <c:strCache>
                <c:ptCount val="1"/>
                <c:pt idx="0">
                  <c:v>Myog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Calculations!$J$68:$O$68</c:f>
              <c:numCache>
                <c:formatCode>General</c:formatCode>
                <c:ptCount val="6"/>
                <c:pt idx="0">
                  <c:v>0.0115377036000866</c:v>
                </c:pt>
                <c:pt idx="1">
                  <c:v>0.337392566672928</c:v>
                </c:pt>
                <c:pt idx="2">
                  <c:v>1.123110527969932</c:v>
                </c:pt>
                <c:pt idx="3">
                  <c:v>1.092399007019077</c:v>
                </c:pt>
                <c:pt idx="4">
                  <c:v>1.038859101102128</c:v>
                </c:pt>
                <c:pt idx="5">
                  <c:v>1.0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Calculations!$I$71</c:f>
              <c:strCache>
                <c:ptCount val="1"/>
                <c:pt idx="0">
                  <c:v>Mef2c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Calculations!$J$71:$O$71</c:f>
              <c:numCache>
                <c:formatCode>General</c:formatCode>
                <c:ptCount val="6"/>
                <c:pt idx="0">
                  <c:v>0.0164587650330245</c:v>
                </c:pt>
                <c:pt idx="1">
                  <c:v>0.0394864042371445</c:v>
                </c:pt>
                <c:pt idx="2">
                  <c:v>0.125216786623632</c:v>
                </c:pt>
                <c:pt idx="3">
                  <c:v>0.623084570072369</c:v>
                </c:pt>
                <c:pt idx="4">
                  <c:v>1.276771086558291</c:v>
                </c:pt>
                <c:pt idx="5">
                  <c:v>1.0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Calculations!$I$72</c:f>
              <c:strCache>
                <c:ptCount val="1"/>
                <c:pt idx="0">
                  <c:v>Myf5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Calculations!$J$72:$O$72</c:f>
              <c:numCache>
                <c:formatCode>General</c:formatCode>
                <c:ptCount val="6"/>
                <c:pt idx="0">
                  <c:v>0.320486020480182</c:v>
                </c:pt>
                <c:pt idx="1">
                  <c:v>0.403553914183076</c:v>
                </c:pt>
                <c:pt idx="2">
                  <c:v>0.930342174152143</c:v>
                </c:pt>
                <c:pt idx="3">
                  <c:v>0.716977624007911</c:v>
                </c:pt>
                <c:pt idx="4">
                  <c:v>1.196096121737403</c:v>
                </c:pt>
                <c:pt idx="5">
                  <c:v>1.0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Calculations!$I$73</c:f>
              <c:strCache>
                <c:ptCount val="1"/>
                <c:pt idx="0">
                  <c:v>Cdkn1a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Calculations!$J$73:$O$73</c:f>
              <c:numCache>
                <c:formatCode>General</c:formatCode>
                <c:ptCount val="6"/>
                <c:pt idx="0">
                  <c:v>0.057312752700292</c:v>
                </c:pt>
                <c:pt idx="1">
                  <c:v>0.306544126333959</c:v>
                </c:pt>
                <c:pt idx="2">
                  <c:v>0.882193274274027</c:v>
                </c:pt>
                <c:pt idx="3">
                  <c:v>0.806641759222125</c:v>
                </c:pt>
                <c:pt idx="4">
                  <c:v>1.121166078028508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01720"/>
        <c:axId val="-2120898648"/>
      </c:scatterChart>
      <c:valAx>
        <c:axId val="-212090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898648"/>
        <c:crosses val="autoZero"/>
        <c:crossBetween val="midCat"/>
      </c:valAx>
      <c:valAx>
        <c:axId val="-212089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0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Calculations!$I$74</c:f>
              <c:strCache>
                <c:ptCount val="1"/>
                <c:pt idx="0">
                  <c:v>Nr4a1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Calculations!$J$74:$O$74</c:f>
              <c:numCache>
                <c:formatCode>General</c:formatCode>
                <c:ptCount val="6"/>
                <c:pt idx="0">
                  <c:v>0.0333000156758903</c:v>
                </c:pt>
                <c:pt idx="1">
                  <c:v>0.340132004421872</c:v>
                </c:pt>
                <c:pt idx="2">
                  <c:v>0.981118974998321</c:v>
                </c:pt>
                <c:pt idx="3">
                  <c:v>1.457335791066947</c:v>
                </c:pt>
                <c:pt idx="4">
                  <c:v>1.212793001375734</c:v>
                </c:pt>
                <c:pt idx="5">
                  <c:v>1.0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Calculations!$I$75</c:f>
              <c:strCache>
                <c:ptCount val="1"/>
                <c:pt idx="0">
                  <c:v>Nr4a2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Calculations!$J$75:$O$75</c:f>
              <c:numCache>
                <c:formatCode>General</c:formatCode>
                <c:ptCount val="6"/>
                <c:pt idx="0">
                  <c:v>2.505328877248257</c:v>
                </c:pt>
                <c:pt idx="1">
                  <c:v>1.03347249989917</c:v>
                </c:pt>
                <c:pt idx="2">
                  <c:v>0.886279306280142</c:v>
                </c:pt>
                <c:pt idx="3">
                  <c:v>0.790041311863375</c:v>
                </c:pt>
                <c:pt idx="4">
                  <c:v>1.190581734792804</c:v>
                </c:pt>
                <c:pt idx="5">
                  <c:v>1.0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Calculations!$I$76</c:f>
              <c:strCache>
                <c:ptCount val="1"/>
                <c:pt idx="0">
                  <c:v>Nr4a3</c:v>
                </c:pt>
              </c:strCache>
            </c:strRef>
          </c:tx>
          <c:marker>
            <c:symbol val="none"/>
          </c:marker>
          <c:xVal>
            <c:numRef>
              <c:f>Calculations!$J$65:$O$65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</c:numCache>
            </c:numRef>
          </c:xVal>
          <c:yVal>
            <c:numRef>
              <c:f>Calculations!$J$76:$O$76</c:f>
              <c:numCache>
                <c:formatCode>General</c:formatCode>
                <c:ptCount val="6"/>
                <c:pt idx="0">
                  <c:v>0.0708870875212941</c:v>
                </c:pt>
                <c:pt idx="1">
                  <c:v>0.314434915914806</c:v>
                </c:pt>
                <c:pt idx="2">
                  <c:v>0.952087891650823</c:v>
                </c:pt>
                <c:pt idx="3">
                  <c:v>0.601512518041058</c:v>
                </c:pt>
                <c:pt idx="4">
                  <c:v>1.592912109204353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97480"/>
        <c:axId val="-2120715096"/>
      </c:scatterChart>
      <c:valAx>
        <c:axId val="212529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715096"/>
        <c:crosses val="autoZero"/>
        <c:crossBetween val="midCat"/>
      </c:valAx>
      <c:valAx>
        <c:axId val="-212071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9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Calculations!$Q$64</c:f>
              <c:strCache>
                <c:ptCount val="1"/>
                <c:pt idx="0">
                  <c:v>nor1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Calculations!$R$64:$W$64</c:f>
              <c:numCache>
                <c:formatCode>General</c:formatCode>
                <c:ptCount val="6"/>
                <c:pt idx="0">
                  <c:v>1.0</c:v>
                </c:pt>
                <c:pt idx="1">
                  <c:v>10.21416949866882</c:v>
                </c:pt>
                <c:pt idx="2">
                  <c:v>29.46301841259091</c:v>
                </c:pt>
                <c:pt idx="3">
                  <c:v>43.76381696787251</c:v>
                </c:pt>
                <c:pt idx="4">
                  <c:v>36.42019310681033</c:v>
                </c:pt>
                <c:pt idx="5">
                  <c:v>30.03001589347647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Calculations!$Q$65</c:f>
              <c:strCache>
                <c:ptCount val="1"/>
                <c:pt idx="0">
                  <c:v>nor2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Calculations!$R$65:$W$65</c:f>
              <c:numCache>
                <c:formatCode>General</c:formatCode>
                <c:ptCount val="6"/>
                <c:pt idx="0">
                  <c:v>1.0</c:v>
                </c:pt>
                <c:pt idx="1">
                  <c:v>0.41250971450674</c:v>
                </c:pt>
                <c:pt idx="2">
                  <c:v>0.353757670032364</c:v>
                </c:pt>
                <c:pt idx="3">
                  <c:v>0.315344352207812</c:v>
                </c:pt>
                <c:pt idx="4">
                  <c:v>0.475219738855398</c:v>
                </c:pt>
                <c:pt idx="5">
                  <c:v>0.399149193178325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Calculations!$Q$66</c:f>
              <c:strCache>
                <c:ptCount val="1"/>
                <c:pt idx="0">
                  <c:v>nor3</c:v>
                </c:pt>
              </c:strCache>
            </c:strRef>
          </c:tx>
          <c:marker>
            <c:symbol val="none"/>
          </c:marker>
          <c:cat>
            <c:strRef>
              <c:f>Calculations!$R$55:$W$55</c:f>
              <c:strCache>
                <c:ptCount val="6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  <c:pt idx="3">
                  <c:v>day 6</c:v>
                </c:pt>
                <c:pt idx="4">
                  <c:v>day 10 </c:v>
                </c:pt>
                <c:pt idx="5">
                  <c:v>day 15</c:v>
                </c:pt>
              </c:strCache>
            </c:strRef>
          </c:cat>
          <c:val>
            <c:numRef>
              <c:f>Calculations!$R$66:$W$66</c:f>
              <c:numCache>
                <c:formatCode>General</c:formatCode>
                <c:ptCount val="6"/>
                <c:pt idx="0">
                  <c:v>1.0</c:v>
                </c:pt>
                <c:pt idx="1">
                  <c:v>4.435714978702595</c:v>
                </c:pt>
                <c:pt idx="2">
                  <c:v>13.43104823378194</c:v>
                </c:pt>
                <c:pt idx="3">
                  <c:v>8.4855019309457</c:v>
                </c:pt>
                <c:pt idx="4">
                  <c:v>22.47111801180788</c:v>
                </c:pt>
                <c:pt idx="5">
                  <c:v>14.10694154558974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09240"/>
        <c:axId val="2114885864"/>
      </c:lineChart>
      <c:catAx>
        <c:axId val="21192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85864"/>
        <c:crosses val="autoZero"/>
        <c:auto val="1"/>
        <c:lblAlgn val="ctr"/>
        <c:lblOffset val="100"/>
        <c:noMultiLvlLbl val="0"/>
      </c:catAx>
      <c:valAx>
        <c:axId val="211488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0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67</xdr:row>
      <xdr:rowOff>139700</xdr:rowOff>
    </xdr:from>
    <xdr:to>
      <xdr:col>24</xdr:col>
      <xdr:colOff>393700</xdr:colOff>
      <xdr:row>83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47</xdr:row>
      <xdr:rowOff>127000</xdr:rowOff>
    </xdr:from>
    <xdr:to>
      <xdr:col>18</xdr:col>
      <xdr:colOff>431800</xdr:colOff>
      <xdr:row>63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9832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opLeftCell="BX507" workbookViewId="0">
      <selection activeCell="A218" sqref="A218:D434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b">
        <v>1</v>
      </c>
      <c r="B2" t="s">
        <v>7</v>
      </c>
      <c r="C2" t="s">
        <v>8</v>
      </c>
      <c r="D2">
        <v>45</v>
      </c>
      <c r="F2">
        <v>0</v>
      </c>
      <c r="G2" t="s">
        <v>9</v>
      </c>
    </row>
    <row r="3" spans="1:7">
      <c r="A3" t="b">
        <v>1</v>
      </c>
      <c r="B3" t="s">
        <v>10</v>
      </c>
      <c r="C3" t="s">
        <v>11</v>
      </c>
      <c r="D3">
        <v>38.06</v>
      </c>
      <c r="F3">
        <v>0</v>
      </c>
    </row>
    <row r="4" spans="1:7">
      <c r="A4" t="b">
        <v>1</v>
      </c>
      <c r="B4" t="s">
        <v>12</v>
      </c>
      <c r="C4" t="s">
        <v>13</v>
      </c>
      <c r="D4">
        <v>36.9</v>
      </c>
      <c r="F4">
        <v>0</v>
      </c>
    </row>
    <row r="5" spans="1:7">
      <c r="A5" t="b">
        <v>1</v>
      </c>
      <c r="B5" t="s">
        <v>14</v>
      </c>
      <c r="C5" t="s">
        <v>15</v>
      </c>
      <c r="D5">
        <v>45</v>
      </c>
      <c r="F5">
        <v>0</v>
      </c>
      <c r="G5" t="s">
        <v>9</v>
      </c>
    </row>
    <row r="6" spans="1:7">
      <c r="A6" t="b">
        <v>1</v>
      </c>
      <c r="B6" t="s">
        <v>16</v>
      </c>
      <c r="C6" t="s">
        <v>17</v>
      </c>
      <c r="D6">
        <v>45</v>
      </c>
      <c r="F6">
        <v>0</v>
      </c>
      <c r="G6" t="s">
        <v>9</v>
      </c>
    </row>
    <row r="7" spans="1:7">
      <c r="A7" t="b">
        <v>1</v>
      </c>
      <c r="B7" t="s">
        <v>18</v>
      </c>
      <c r="C7" t="s">
        <v>19</v>
      </c>
      <c r="D7">
        <v>35.51</v>
      </c>
      <c r="F7">
        <v>0</v>
      </c>
    </row>
    <row r="8" spans="1:7">
      <c r="A8" t="b">
        <v>1</v>
      </c>
      <c r="B8" t="s">
        <v>20</v>
      </c>
      <c r="C8" t="s">
        <v>21</v>
      </c>
      <c r="D8">
        <v>37.97</v>
      </c>
      <c r="F8">
        <v>0</v>
      </c>
    </row>
    <row r="9" spans="1:7">
      <c r="A9" t="b">
        <v>1</v>
      </c>
      <c r="B9" t="s">
        <v>22</v>
      </c>
      <c r="C9" t="s">
        <v>23</v>
      </c>
      <c r="D9">
        <v>42.25</v>
      </c>
      <c r="F9">
        <v>0</v>
      </c>
    </row>
    <row r="10" spans="1:7">
      <c r="A10" t="b">
        <v>1</v>
      </c>
      <c r="B10" t="s">
        <v>24</v>
      </c>
      <c r="C10" t="s">
        <v>25</v>
      </c>
      <c r="D10">
        <v>39.32</v>
      </c>
      <c r="F10">
        <v>0</v>
      </c>
    </row>
    <row r="11" spans="1:7">
      <c r="A11" t="b">
        <v>1</v>
      </c>
      <c r="B11" t="s">
        <v>26</v>
      </c>
      <c r="C11" t="s">
        <v>27</v>
      </c>
      <c r="D11">
        <v>38.61</v>
      </c>
      <c r="F11">
        <v>0</v>
      </c>
    </row>
    <row r="12" spans="1:7">
      <c r="A12" t="b">
        <v>1</v>
      </c>
      <c r="B12" t="s">
        <v>28</v>
      </c>
      <c r="C12" t="s">
        <v>29</v>
      </c>
      <c r="F12">
        <v>0</v>
      </c>
    </row>
    <row r="13" spans="1:7">
      <c r="A13" t="b">
        <v>1</v>
      </c>
      <c r="B13" t="s">
        <v>30</v>
      </c>
      <c r="C13" t="s">
        <v>31</v>
      </c>
      <c r="D13">
        <v>38.64</v>
      </c>
      <c r="F13">
        <v>0</v>
      </c>
    </row>
    <row r="14" spans="1:7">
      <c r="A14" t="b">
        <v>1</v>
      </c>
      <c r="B14" t="s">
        <v>32</v>
      </c>
      <c r="C14" t="s">
        <v>33</v>
      </c>
      <c r="D14">
        <v>37.82</v>
      </c>
      <c r="F14">
        <v>0</v>
      </c>
    </row>
    <row r="15" spans="1:7">
      <c r="A15" t="b">
        <v>1</v>
      </c>
      <c r="B15" t="s">
        <v>34</v>
      </c>
      <c r="C15" t="s">
        <v>35</v>
      </c>
      <c r="D15">
        <v>37.57</v>
      </c>
      <c r="F15">
        <v>0</v>
      </c>
    </row>
    <row r="16" spans="1:7">
      <c r="A16" t="b">
        <v>1</v>
      </c>
      <c r="B16" t="s">
        <v>36</v>
      </c>
      <c r="C16" t="s">
        <v>37</v>
      </c>
      <c r="F16">
        <v>0</v>
      </c>
    </row>
    <row r="17" spans="1:7">
      <c r="A17" t="b">
        <v>1</v>
      </c>
      <c r="B17" t="s">
        <v>38</v>
      </c>
      <c r="C17" t="s">
        <v>39</v>
      </c>
      <c r="D17">
        <v>45</v>
      </c>
      <c r="F17">
        <v>0</v>
      </c>
      <c r="G17" t="s">
        <v>9</v>
      </c>
    </row>
    <row r="18" spans="1:7">
      <c r="A18" t="b">
        <v>1</v>
      </c>
      <c r="B18" t="s">
        <v>40</v>
      </c>
      <c r="C18" t="s">
        <v>41</v>
      </c>
      <c r="D18">
        <v>39.75</v>
      </c>
      <c r="F18">
        <v>0</v>
      </c>
    </row>
    <row r="19" spans="1:7">
      <c r="A19" t="b">
        <v>1</v>
      </c>
      <c r="B19" t="s">
        <v>42</v>
      </c>
      <c r="C19" t="s">
        <v>43</v>
      </c>
      <c r="F19">
        <v>0</v>
      </c>
    </row>
    <row r="20" spans="1:7">
      <c r="A20" t="b">
        <v>1</v>
      </c>
      <c r="B20" t="s">
        <v>44</v>
      </c>
      <c r="C20" t="s">
        <v>45</v>
      </c>
      <c r="D20">
        <v>36.58</v>
      </c>
      <c r="F20">
        <v>0</v>
      </c>
    </row>
    <row r="21" spans="1:7">
      <c r="A21" t="b">
        <v>1</v>
      </c>
      <c r="B21" t="s">
        <v>46</v>
      </c>
      <c r="C21" t="s">
        <v>47</v>
      </c>
      <c r="F21">
        <v>0</v>
      </c>
    </row>
    <row r="22" spans="1:7">
      <c r="A22" t="b">
        <v>1</v>
      </c>
      <c r="B22" t="s">
        <v>48</v>
      </c>
      <c r="C22" t="s">
        <v>49</v>
      </c>
      <c r="D22">
        <v>37.28</v>
      </c>
      <c r="F22">
        <v>0</v>
      </c>
    </row>
    <row r="23" spans="1:7">
      <c r="A23" t="b">
        <v>1</v>
      </c>
      <c r="B23" t="s">
        <v>50</v>
      </c>
      <c r="C23" t="s">
        <v>51</v>
      </c>
      <c r="D23">
        <v>36.64</v>
      </c>
      <c r="F23">
        <v>0</v>
      </c>
    </row>
    <row r="24" spans="1:7">
      <c r="A24" t="b">
        <v>1</v>
      </c>
      <c r="B24" t="s">
        <v>52</v>
      </c>
      <c r="C24" t="s">
        <v>53</v>
      </c>
      <c r="F24">
        <v>0</v>
      </c>
    </row>
    <row r="25" spans="1:7">
      <c r="A25" t="b">
        <v>1</v>
      </c>
      <c r="B25" t="s">
        <v>54</v>
      </c>
      <c r="C25" t="s">
        <v>55</v>
      </c>
      <c r="F25">
        <v>0</v>
      </c>
    </row>
    <row r="26" spans="1:7">
      <c r="A26" t="b">
        <v>1</v>
      </c>
      <c r="B26" t="s">
        <v>56</v>
      </c>
      <c r="C26" t="s">
        <v>57</v>
      </c>
      <c r="D26">
        <v>40.72</v>
      </c>
      <c r="F26">
        <v>0</v>
      </c>
    </row>
    <row r="27" spans="1:7">
      <c r="A27" t="b">
        <v>1</v>
      </c>
      <c r="B27" t="s">
        <v>58</v>
      </c>
      <c r="C27" t="s">
        <v>59</v>
      </c>
      <c r="F27">
        <v>0</v>
      </c>
    </row>
    <row r="28" spans="1:7">
      <c r="A28" t="b">
        <v>1</v>
      </c>
      <c r="B28" t="s">
        <v>60</v>
      </c>
      <c r="C28" t="s">
        <v>61</v>
      </c>
      <c r="D28">
        <v>38.729999999999997</v>
      </c>
      <c r="F28">
        <v>0</v>
      </c>
    </row>
    <row r="29" spans="1:7">
      <c r="A29" t="b">
        <v>1</v>
      </c>
      <c r="B29" t="s">
        <v>62</v>
      </c>
      <c r="C29" t="s">
        <v>63</v>
      </c>
      <c r="D29">
        <v>39.58</v>
      </c>
      <c r="F29">
        <v>0</v>
      </c>
    </row>
    <row r="30" spans="1:7">
      <c r="A30" t="b">
        <v>1</v>
      </c>
      <c r="B30" t="s">
        <v>64</v>
      </c>
      <c r="C30" t="s">
        <v>65</v>
      </c>
      <c r="D30">
        <v>40.270000000000003</v>
      </c>
      <c r="F30">
        <v>0</v>
      </c>
    </row>
    <row r="31" spans="1:7">
      <c r="A31" t="b">
        <v>1</v>
      </c>
      <c r="B31" t="s">
        <v>66</v>
      </c>
      <c r="C31" t="s">
        <v>67</v>
      </c>
      <c r="D31">
        <v>36.43</v>
      </c>
      <c r="F31">
        <v>0</v>
      </c>
    </row>
    <row r="32" spans="1:7">
      <c r="A32" t="b">
        <v>1</v>
      </c>
      <c r="B32" t="s">
        <v>68</v>
      </c>
      <c r="C32" t="s">
        <v>69</v>
      </c>
      <c r="D32">
        <v>39.97</v>
      </c>
      <c r="F32">
        <v>0</v>
      </c>
    </row>
    <row r="33" spans="1:7">
      <c r="A33" t="b">
        <v>1</v>
      </c>
      <c r="B33" t="s">
        <v>70</v>
      </c>
      <c r="C33" t="s">
        <v>71</v>
      </c>
      <c r="D33">
        <v>41.16</v>
      </c>
      <c r="F33">
        <v>0</v>
      </c>
    </row>
    <row r="34" spans="1:7">
      <c r="A34" t="b">
        <v>1</v>
      </c>
      <c r="B34" t="s">
        <v>72</v>
      </c>
      <c r="C34" t="s">
        <v>73</v>
      </c>
      <c r="D34">
        <v>40.6</v>
      </c>
      <c r="F34">
        <v>0</v>
      </c>
    </row>
    <row r="35" spans="1:7">
      <c r="A35" t="b">
        <v>1</v>
      </c>
      <c r="B35" t="s">
        <v>74</v>
      </c>
      <c r="C35" t="s">
        <v>75</v>
      </c>
      <c r="D35">
        <v>39.93</v>
      </c>
      <c r="F35">
        <v>0</v>
      </c>
    </row>
    <row r="36" spans="1:7">
      <c r="A36" t="b">
        <v>1</v>
      </c>
      <c r="B36" t="s">
        <v>76</v>
      </c>
      <c r="C36" t="s">
        <v>77</v>
      </c>
      <c r="D36">
        <v>37.04</v>
      </c>
      <c r="F36">
        <v>0</v>
      </c>
    </row>
    <row r="37" spans="1:7">
      <c r="A37" t="b">
        <v>1</v>
      </c>
      <c r="B37" t="s">
        <v>78</v>
      </c>
      <c r="C37" t="s">
        <v>79</v>
      </c>
      <c r="F37">
        <v>0</v>
      </c>
    </row>
    <row r="38" spans="1:7">
      <c r="A38" t="b">
        <v>1</v>
      </c>
      <c r="B38" t="s">
        <v>80</v>
      </c>
      <c r="C38" t="s">
        <v>81</v>
      </c>
      <c r="D38">
        <v>40.99</v>
      </c>
      <c r="F38">
        <v>0</v>
      </c>
    </row>
    <row r="39" spans="1:7">
      <c r="A39" t="b">
        <v>1</v>
      </c>
      <c r="B39" t="s">
        <v>82</v>
      </c>
      <c r="C39" t="s">
        <v>83</v>
      </c>
      <c r="D39">
        <v>39.700000000000003</v>
      </c>
      <c r="F39">
        <v>0</v>
      </c>
    </row>
    <row r="40" spans="1:7">
      <c r="A40" t="b">
        <v>1</v>
      </c>
      <c r="B40" t="s">
        <v>84</v>
      </c>
      <c r="C40" t="s">
        <v>85</v>
      </c>
      <c r="D40">
        <v>39.92</v>
      </c>
      <c r="F40">
        <v>0</v>
      </c>
    </row>
    <row r="41" spans="1:7">
      <c r="A41" t="b">
        <v>1</v>
      </c>
      <c r="B41" t="s">
        <v>86</v>
      </c>
      <c r="C41" t="s">
        <v>87</v>
      </c>
      <c r="D41">
        <v>39.19</v>
      </c>
      <c r="F41">
        <v>0</v>
      </c>
    </row>
    <row r="42" spans="1:7">
      <c r="A42" t="b">
        <v>1</v>
      </c>
      <c r="B42" t="s">
        <v>88</v>
      </c>
      <c r="C42" t="s">
        <v>89</v>
      </c>
      <c r="D42">
        <v>44.56</v>
      </c>
      <c r="F42">
        <v>0</v>
      </c>
    </row>
    <row r="43" spans="1:7">
      <c r="A43" t="b">
        <v>1</v>
      </c>
      <c r="B43" t="s">
        <v>90</v>
      </c>
      <c r="C43" t="s">
        <v>91</v>
      </c>
      <c r="F43">
        <v>0</v>
      </c>
    </row>
    <row r="44" spans="1:7">
      <c r="A44" t="b">
        <v>1</v>
      </c>
      <c r="B44" t="s">
        <v>92</v>
      </c>
      <c r="C44" t="s">
        <v>93</v>
      </c>
      <c r="D44">
        <v>37.03</v>
      </c>
      <c r="F44">
        <v>0</v>
      </c>
    </row>
    <row r="45" spans="1:7">
      <c r="A45" t="b">
        <v>1</v>
      </c>
      <c r="B45" t="s">
        <v>94</v>
      </c>
      <c r="C45" t="s">
        <v>95</v>
      </c>
      <c r="D45">
        <v>45</v>
      </c>
      <c r="F45">
        <v>0</v>
      </c>
      <c r="G45" t="s">
        <v>9</v>
      </c>
    </row>
    <row r="46" spans="1:7">
      <c r="A46" t="b">
        <v>1</v>
      </c>
      <c r="B46" t="s">
        <v>96</v>
      </c>
      <c r="C46" t="s">
        <v>97</v>
      </c>
      <c r="D46">
        <v>35.9</v>
      </c>
      <c r="F46">
        <v>0</v>
      </c>
    </row>
    <row r="47" spans="1:7">
      <c r="A47" t="b">
        <v>1</v>
      </c>
      <c r="B47" t="s">
        <v>98</v>
      </c>
      <c r="C47" t="s">
        <v>99</v>
      </c>
      <c r="D47">
        <v>35.81</v>
      </c>
      <c r="F47">
        <v>0</v>
      </c>
    </row>
    <row r="48" spans="1:7">
      <c r="A48" t="b">
        <v>1</v>
      </c>
      <c r="B48" t="s">
        <v>100</v>
      </c>
      <c r="C48" t="s">
        <v>101</v>
      </c>
      <c r="F48">
        <v>0</v>
      </c>
    </row>
    <row r="49" spans="1:6">
      <c r="A49" t="b">
        <v>1</v>
      </c>
      <c r="B49" t="s">
        <v>102</v>
      </c>
      <c r="C49" t="s">
        <v>103</v>
      </c>
      <c r="F49">
        <v>0</v>
      </c>
    </row>
    <row r="50" spans="1:6">
      <c r="A50" t="b">
        <v>1</v>
      </c>
      <c r="B50" t="s">
        <v>104</v>
      </c>
      <c r="C50" t="s">
        <v>105</v>
      </c>
      <c r="D50">
        <v>42.72</v>
      </c>
      <c r="F50">
        <v>0</v>
      </c>
    </row>
    <row r="51" spans="1:6">
      <c r="A51" t="b">
        <v>1</v>
      </c>
      <c r="B51" t="s">
        <v>106</v>
      </c>
      <c r="C51" t="s">
        <v>107</v>
      </c>
      <c r="F51">
        <v>0</v>
      </c>
    </row>
    <row r="52" spans="1:6">
      <c r="A52" t="b">
        <v>1</v>
      </c>
      <c r="B52" t="s">
        <v>108</v>
      </c>
      <c r="C52" t="s">
        <v>109</v>
      </c>
      <c r="D52">
        <v>37.57</v>
      </c>
      <c r="F52">
        <v>0</v>
      </c>
    </row>
    <row r="53" spans="1:6">
      <c r="A53" t="b">
        <v>1</v>
      </c>
      <c r="B53" t="s">
        <v>110</v>
      </c>
      <c r="C53" t="s">
        <v>111</v>
      </c>
      <c r="D53">
        <v>38.58</v>
      </c>
      <c r="F53">
        <v>0</v>
      </c>
    </row>
    <row r="54" spans="1:6">
      <c r="A54" t="b">
        <v>1</v>
      </c>
      <c r="B54" t="s">
        <v>112</v>
      </c>
      <c r="C54" t="s">
        <v>113</v>
      </c>
      <c r="F54">
        <v>0</v>
      </c>
    </row>
    <row r="55" spans="1:6">
      <c r="A55" t="b">
        <v>1</v>
      </c>
      <c r="B55" t="s">
        <v>114</v>
      </c>
      <c r="C55" t="s">
        <v>115</v>
      </c>
      <c r="D55">
        <v>37.06</v>
      </c>
      <c r="F55">
        <v>0</v>
      </c>
    </row>
    <row r="56" spans="1:6">
      <c r="A56" t="b">
        <v>1</v>
      </c>
      <c r="B56" t="s">
        <v>116</v>
      </c>
      <c r="C56" t="s">
        <v>117</v>
      </c>
      <c r="D56">
        <v>36.93</v>
      </c>
      <c r="F56">
        <v>0</v>
      </c>
    </row>
    <row r="57" spans="1:6">
      <c r="A57" t="b">
        <v>1</v>
      </c>
      <c r="B57" t="s">
        <v>118</v>
      </c>
      <c r="C57" t="s">
        <v>119</v>
      </c>
      <c r="D57">
        <v>38.07</v>
      </c>
      <c r="F57">
        <v>0</v>
      </c>
    </row>
    <row r="58" spans="1:6">
      <c r="A58" t="b">
        <v>1</v>
      </c>
      <c r="B58" t="s">
        <v>120</v>
      </c>
      <c r="C58" t="s">
        <v>121</v>
      </c>
      <c r="D58">
        <v>43.83</v>
      </c>
      <c r="F58">
        <v>0</v>
      </c>
    </row>
    <row r="59" spans="1:6">
      <c r="A59" t="b">
        <v>1</v>
      </c>
      <c r="B59" t="s">
        <v>122</v>
      </c>
      <c r="C59" t="s">
        <v>123</v>
      </c>
      <c r="D59">
        <v>40.49</v>
      </c>
      <c r="F59">
        <v>0</v>
      </c>
    </row>
    <row r="60" spans="1:6">
      <c r="A60" t="b">
        <v>1</v>
      </c>
      <c r="B60" t="s">
        <v>124</v>
      </c>
      <c r="C60" t="s">
        <v>125</v>
      </c>
      <c r="D60">
        <v>41.24</v>
      </c>
      <c r="F60">
        <v>0</v>
      </c>
    </row>
    <row r="61" spans="1:6">
      <c r="A61" t="b">
        <v>1</v>
      </c>
      <c r="B61" t="s">
        <v>126</v>
      </c>
      <c r="C61" t="s">
        <v>127</v>
      </c>
      <c r="D61">
        <v>37.67</v>
      </c>
      <c r="F61">
        <v>0</v>
      </c>
    </row>
    <row r="62" spans="1:6">
      <c r="A62" t="b">
        <v>1</v>
      </c>
      <c r="B62" t="s">
        <v>128</v>
      </c>
      <c r="C62" t="s">
        <v>129</v>
      </c>
      <c r="D62">
        <v>42.28</v>
      </c>
      <c r="F62">
        <v>0</v>
      </c>
    </row>
    <row r="63" spans="1:6">
      <c r="A63" t="b">
        <v>1</v>
      </c>
      <c r="B63" t="s">
        <v>130</v>
      </c>
      <c r="C63" t="s">
        <v>131</v>
      </c>
      <c r="D63">
        <v>36.799999999999997</v>
      </c>
      <c r="F63">
        <v>0</v>
      </c>
    </row>
    <row r="64" spans="1:6">
      <c r="A64" t="b">
        <v>1</v>
      </c>
      <c r="B64" t="s">
        <v>132</v>
      </c>
      <c r="C64" t="s">
        <v>133</v>
      </c>
      <c r="D64">
        <v>38.42</v>
      </c>
      <c r="F64">
        <v>0</v>
      </c>
    </row>
    <row r="65" spans="1:7">
      <c r="A65" t="b">
        <v>1</v>
      </c>
      <c r="B65" t="s">
        <v>134</v>
      </c>
      <c r="C65" t="s">
        <v>135</v>
      </c>
      <c r="D65">
        <v>37.229999999999997</v>
      </c>
      <c r="F65">
        <v>0</v>
      </c>
    </row>
    <row r="66" spans="1:7">
      <c r="A66" t="b">
        <v>1</v>
      </c>
      <c r="B66" t="s">
        <v>136</v>
      </c>
      <c r="C66" t="s">
        <v>137</v>
      </c>
      <c r="D66">
        <v>36.299999999999997</v>
      </c>
      <c r="F66">
        <v>0</v>
      </c>
    </row>
    <row r="67" spans="1:7">
      <c r="A67" t="b">
        <v>1</v>
      </c>
      <c r="B67" t="s">
        <v>138</v>
      </c>
      <c r="C67" t="s">
        <v>139</v>
      </c>
      <c r="D67">
        <v>42.24</v>
      </c>
      <c r="F67">
        <v>0</v>
      </c>
    </row>
    <row r="68" spans="1:7">
      <c r="A68" t="b">
        <v>1</v>
      </c>
      <c r="B68" t="s">
        <v>140</v>
      </c>
      <c r="C68" t="s">
        <v>141</v>
      </c>
      <c r="D68">
        <v>36.659999999999997</v>
      </c>
      <c r="F68">
        <v>0</v>
      </c>
    </row>
    <row r="69" spans="1:7">
      <c r="A69" t="b">
        <v>1</v>
      </c>
      <c r="B69" t="s">
        <v>142</v>
      </c>
      <c r="C69" t="s">
        <v>143</v>
      </c>
      <c r="D69">
        <v>45</v>
      </c>
      <c r="F69">
        <v>0</v>
      </c>
      <c r="G69" t="s">
        <v>9</v>
      </c>
    </row>
    <row r="70" spans="1:7">
      <c r="A70" t="b">
        <v>1</v>
      </c>
      <c r="B70" t="s">
        <v>144</v>
      </c>
      <c r="C70" t="s">
        <v>145</v>
      </c>
      <c r="D70">
        <v>37.53</v>
      </c>
      <c r="F70">
        <v>0</v>
      </c>
    </row>
    <row r="71" spans="1:7">
      <c r="A71" t="b">
        <v>1</v>
      </c>
      <c r="B71" t="s">
        <v>146</v>
      </c>
      <c r="C71" t="s">
        <v>147</v>
      </c>
      <c r="D71">
        <v>35.119999999999997</v>
      </c>
      <c r="F71">
        <v>0</v>
      </c>
    </row>
    <row r="72" spans="1:7">
      <c r="A72" t="b">
        <v>1</v>
      </c>
      <c r="B72" t="s">
        <v>148</v>
      </c>
      <c r="C72" t="s">
        <v>149</v>
      </c>
      <c r="F72">
        <v>0</v>
      </c>
    </row>
    <row r="73" spans="1:7">
      <c r="A73" t="b">
        <v>1</v>
      </c>
      <c r="B73" t="s">
        <v>150</v>
      </c>
      <c r="C73" t="s">
        <v>151</v>
      </c>
      <c r="F73">
        <v>0</v>
      </c>
    </row>
    <row r="74" spans="1:7">
      <c r="A74" t="b">
        <v>1</v>
      </c>
      <c r="B74" t="s">
        <v>152</v>
      </c>
      <c r="C74" t="s">
        <v>153</v>
      </c>
      <c r="D74">
        <v>45</v>
      </c>
      <c r="F74">
        <v>0</v>
      </c>
      <c r="G74" t="s">
        <v>9</v>
      </c>
    </row>
    <row r="75" spans="1:7">
      <c r="A75" t="b">
        <v>1</v>
      </c>
      <c r="B75" t="s">
        <v>154</v>
      </c>
      <c r="C75" t="s">
        <v>155</v>
      </c>
      <c r="D75">
        <v>44.13</v>
      </c>
      <c r="F75">
        <v>0</v>
      </c>
    </row>
    <row r="76" spans="1:7">
      <c r="A76" t="b">
        <v>1</v>
      </c>
      <c r="B76" t="s">
        <v>156</v>
      </c>
      <c r="C76" t="s">
        <v>157</v>
      </c>
      <c r="D76">
        <v>36.590000000000003</v>
      </c>
      <c r="F76">
        <v>0</v>
      </c>
    </row>
    <row r="77" spans="1:7">
      <c r="A77" t="b">
        <v>1</v>
      </c>
      <c r="B77" t="s">
        <v>158</v>
      </c>
      <c r="C77" t="s">
        <v>159</v>
      </c>
      <c r="D77">
        <v>38.119999999999997</v>
      </c>
      <c r="F77">
        <v>0</v>
      </c>
    </row>
    <row r="78" spans="1:7">
      <c r="A78" t="b">
        <v>1</v>
      </c>
      <c r="B78" t="s">
        <v>160</v>
      </c>
      <c r="C78" t="s">
        <v>161</v>
      </c>
      <c r="D78">
        <v>40.590000000000003</v>
      </c>
      <c r="F78">
        <v>0</v>
      </c>
    </row>
    <row r="79" spans="1:7">
      <c r="A79" t="b">
        <v>1</v>
      </c>
      <c r="B79" t="s">
        <v>162</v>
      </c>
      <c r="C79" t="s">
        <v>163</v>
      </c>
      <c r="D79">
        <v>40.39</v>
      </c>
      <c r="F79">
        <v>0</v>
      </c>
    </row>
    <row r="80" spans="1:7">
      <c r="A80" t="b">
        <v>1</v>
      </c>
      <c r="B80" t="s">
        <v>164</v>
      </c>
      <c r="C80" t="s">
        <v>165</v>
      </c>
      <c r="D80">
        <v>37.729999999999997</v>
      </c>
      <c r="F80">
        <v>0</v>
      </c>
    </row>
    <row r="81" spans="1:7">
      <c r="A81" t="b">
        <v>1</v>
      </c>
      <c r="B81" t="s">
        <v>166</v>
      </c>
      <c r="C81" t="s">
        <v>167</v>
      </c>
      <c r="D81">
        <v>37.51</v>
      </c>
      <c r="F81">
        <v>0</v>
      </c>
    </row>
    <row r="82" spans="1:7">
      <c r="A82" t="b">
        <v>1</v>
      </c>
      <c r="B82" t="s">
        <v>168</v>
      </c>
      <c r="C82" t="s">
        <v>169</v>
      </c>
      <c r="D82">
        <v>45</v>
      </c>
      <c r="F82">
        <v>0</v>
      </c>
      <c r="G82" t="s">
        <v>9</v>
      </c>
    </row>
    <row r="83" spans="1:7">
      <c r="A83" t="b">
        <v>1</v>
      </c>
      <c r="B83" t="s">
        <v>170</v>
      </c>
      <c r="C83" t="s">
        <v>171</v>
      </c>
      <c r="D83">
        <v>40.89</v>
      </c>
      <c r="F83">
        <v>0</v>
      </c>
    </row>
    <row r="84" spans="1:7">
      <c r="A84" t="b">
        <v>1</v>
      </c>
      <c r="B84" t="s">
        <v>172</v>
      </c>
      <c r="C84" t="s">
        <v>173</v>
      </c>
      <c r="D84">
        <v>45</v>
      </c>
      <c r="F84">
        <v>0</v>
      </c>
      <c r="G84" t="s">
        <v>9</v>
      </c>
    </row>
    <row r="85" spans="1:7">
      <c r="A85" t="b">
        <v>1</v>
      </c>
      <c r="B85" t="s">
        <v>174</v>
      </c>
      <c r="C85" t="s">
        <v>175</v>
      </c>
      <c r="D85">
        <v>45</v>
      </c>
      <c r="F85">
        <v>0</v>
      </c>
      <c r="G85" t="s">
        <v>9</v>
      </c>
    </row>
    <row r="86" spans="1:7">
      <c r="A86" t="b">
        <v>1</v>
      </c>
      <c r="B86" t="s">
        <v>176</v>
      </c>
      <c r="C86" t="s">
        <v>177</v>
      </c>
      <c r="D86">
        <v>41.13</v>
      </c>
      <c r="F86">
        <v>0</v>
      </c>
    </row>
    <row r="87" spans="1:7">
      <c r="A87" t="b">
        <v>1</v>
      </c>
      <c r="B87" t="s">
        <v>178</v>
      </c>
      <c r="C87" t="s">
        <v>179</v>
      </c>
      <c r="D87">
        <v>42.03</v>
      </c>
      <c r="F87">
        <v>0</v>
      </c>
    </row>
    <row r="88" spans="1:7">
      <c r="A88" t="b">
        <v>1</v>
      </c>
      <c r="B88" t="s">
        <v>180</v>
      </c>
      <c r="C88" t="s">
        <v>181</v>
      </c>
      <c r="D88">
        <v>40.630000000000003</v>
      </c>
      <c r="F88">
        <v>0</v>
      </c>
    </row>
    <row r="89" spans="1:7">
      <c r="A89" t="b">
        <v>1</v>
      </c>
      <c r="B89" t="s">
        <v>182</v>
      </c>
      <c r="C89" t="s">
        <v>183</v>
      </c>
      <c r="D89">
        <v>39.08</v>
      </c>
      <c r="F89">
        <v>0</v>
      </c>
    </row>
    <row r="90" spans="1:7">
      <c r="A90" t="b">
        <v>1</v>
      </c>
      <c r="B90" t="s">
        <v>184</v>
      </c>
      <c r="C90" t="s">
        <v>185</v>
      </c>
      <c r="D90">
        <v>35.9</v>
      </c>
      <c r="F90">
        <v>0</v>
      </c>
    </row>
    <row r="91" spans="1:7">
      <c r="A91" t="b">
        <v>1</v>
      </c>
      <c r="B91" t="s">
        <v>186</v>
      </c>
      <c r="C91" t="s">
        <v>187</v>
      </c>
      <c r="D91">
        <v>37.700000000000003</v>
      </c>
      <c r="F91">
        <v>0</v>
      </c>
    </row>
    <row r="92" spans="1:7">
      <c r="A92" t="b">
        <v>1</v>
      </c>
      <c r="B92" t="s">
        <v>188</v>
      </c>
      <c r="C92" t="s">
        <v>189</v>
      </c>
      <c r="D92">
        <v>34.65</v>
      </c>
      <c r="F92">
        <v>0</v>
      </c>
    </row>
    <row r="93" spans="1:7">
      <c r="A93" t="b">
        <v>1</v>
      </c>
      <c r="B93" t="s">
        <v>190</v>
      </c>
      <c r="C93" t="s">
        <v>191</v>
      </c>
      <c r="D93">
        <v>33.46</v>
      </c>
      <c r="F93">
        <v>0</v>
      </c>
    </row>
    <row r="94" spans="1:7">
      <c r="A94" t="b">
        <v>1</v>
      </c>
      <c r="B94" t="s">
        <v>192</v>
      </c>
      <c r="C94" t="s">
        <v>193</v>
      </c>
      <c r="D94">
        <v>31.71</v>
      </c>
      <c r="F94">
        <v>0</v>
      </c>
    </row>
    <row r="95" spans="1:7">
      <c r="A95" t="b">
        <v>1</v>
      </c>
      <c r="B95" t="s">
        <v>194</v>
      </c>
      <c r="C95" t="s">
        <v>195</v>
      </c>
      <c r="D95">
        <v>34.19</v>
      </c>
      <c r="F95">
        <v>0</v>
      </c>
    </row>
    <row r="96" spans="1:7">
      <c r="A96" t="b">
        <v>1</v>
      </c>
      <c r="B96" t="s">
        <v>196</v>
      </c>
      <c r="C96" t="s">
        <v>197</v>
      </c>
      <c r="F96">
        <v>0</v>
      </c>
    </row>
    <row r="97" spans="1:7">
      <c r="A97" t="b">
        <v>1</v>
      </c>
      <c r="B97" t="s">
        <v>198</v>
      </c>
      <c r="C97" t="s">
        <v>199</v>
      </c>
      <c r="F97">
        <v>0</v>
      </c>
    </row>
    <row r="98" spans="1:7">
      <c r="A98" t="b">
        <v>1</v>
      </c>
      <c r="B98" t="s">
        <v>200</v>
      </c>
      <c r="C98" t="s">
        <v>201</v>
      </c>
      <c r="D98">
        <v>45</v>
      </c>
      <c r="F98">
        <v>0</v>
      </c>
      <c r="G98" t="s">
        <v>9</v>
      </c>
    </row>
    <row r="99" spans="1:7">
      <c r="A99" t="b">
        <v>1</v>
      </c>
      <c r="B99" t="s">
        <v>202</v>
      </c>
      <c r="C99" t="s">
        <v>203</v>
      </c>
      <c r="D99">
        <v>39.369999999999997</v>
      </c>
      <c r="F99">
        <v>0</v>
      </c>
    </row>
    <row r="100" spans="1:7">
      <c r="A100" t="b">
        <v>1</v>
      </c>
      <c r="B100" t="s">
        <v>204</v>
      </c>
      <c r="C100" t="s">
        <v>205</v>
      </c>
      <c r="D100">
        <v>38.950000000000003</v>
      </c>
      <c r="F100">
        <v>0</v>
      </c>
    </row>
    <row r="101" spans="1:7">
      <c r="A101" t="b">
        <v>1</v>
      </c>
      <c r="B101" t="s">
        <v>206</v>
      </c>
      <c r="C101" t="s">
        <v>207</v>
      </c>
      <c r="D101">
        <v>36.29</v>
      </c>
      <c r="F101">
        <v>0</v>
      </c>
    </row>
    <row r="102" spans="1:7">
      <c r="A102" t="b">
        <v>1</v>
      </c>
      <c r="B102" t="s">
        <v>208</v>
      </c>
      <c r="C102" t="s">
        <v>209</v>
      </c>
      <c r="D102">
        <v>39.46</v>
      </c>
      <c r="F102">
        <v>0</v>
      </c>
    </row>
    <row r="103" spans="1:7">
      <c r="A103" t="b">
        <v>1</v>
      </c>
      <c r="B103" t="s">
        <v>210</v>
      </c>
      <c r="C103" t="s">
        <v>211</v>
      </c>
      <c r="D103">
        <v>38.17</v>
      </c>
      <c r="F103">
        <v>0</v>
      </c>
    </row>
    <row r="104" spans="1:7">
      <c r="A104" t="b">
        <v>1</v>
      </c>
      <c r="B104" t="s">
        <v>212</v>
      </c>
      <c r="C104" t="s">
        <v>213</v>
      </c>
      <c r="D104">
        <v>35.81</v>
      </c>
      <c r="F104">
        <v>0</v>
      </c>
    </row>
    <row r="105" spans="1:7">
      <c r="A105" t="b">
        <v>1</v>
      </c>
      <c r="B105" t="s">
        <v>214</v>
      </c>
      <c r="C105" t="s">
        <v>215</v>
      </c>
      <c r="D105">
        <v>37.32</v>
      </c>
      <c r="F105">
        <v>0</v>
      </c>
    </row>
    <row r="106" spans="1:7">
      <c r="A106" t="b">
        <v>1</v>
      </c>
      <c r="B106" t="s">
        <v>216</v>
      </c>
      <c r="C106" t="s">
        <v>217</v>
      </c>
      <c r="D106">
        <v>38.96</v>
      </c>
      <c r="F106">
        <v>0</v>
      </c>
    </row>
    <row r="107" spans="1:7">
      <c r="A107" t="b">
        <v>1</v>
      </c>
      <c r="B107" t="s">
        <v>218</v>
      </c>
      <c r="C107" t="s">
        <v>219</v>
      </c>
      <c r="D107">
        <v>40.47</v>
      </c>
      <c r="F107">
        <v>0</v>
      </c>
    </row>
    <row r="108" spans="1:7">
      <c r="A108" t="b">
        <v>1</v>
      </c>
      <c r="B108" t="s">
        <v>220</v>
      </c>
      <c r="C108" t="s">
        <v>221</v>
      </c>
      <c r="D108">
        <v>39.51</v>
      </c>
      <c r="F108">
        <v>0</v>
      </c>
    </row>
    <row r="109" spans="1:7">
      <c r="A109" t="b">
        <v>1</v>
      </c>
      <c r="B109" t="s">
        <v>222</v>
      </c>
      <c r="C109" t="s">
        <v>223</v>
      </c>
      <c r="D109">
        <v>38.46</v>
      </c>
      <c r="F109">
        <v>0</v>
      </c>
    </row>
    <row r="110" spans="1:7">
      <c r="A110" t="b">
        <v>1</v>
      </c>
      <c r="B110" t="s">
        <v>224</v>
      </c>
      <c r="C110" t="s">
        <v>225</v>
      </c>
      <c r="D110">
        <v>34.6</v>
      </c>
      <c r="F110">
        <v>0</v>
      </c>
    </row>
    <row r="111" spans="1:7">
      <c r="A111" t="b">
        <v>1</v>
      </c>
      <c r="B111" t="s">
        <v>226</v>
      </c>
      <c r="C111" t="s">
        <v>227</v>
      </c>
      <c r="D111">
        <v>36.090000000000003</v>
      </c>
      <c r="F111">
        <v>0</v>
      </c>
    </row>
    <row r="112" spans="1:7">
      <c r="A112" t="b">
        <v>1</v>
      </c>
      <c r="B112" t="s">
        <v>228</v>
      </c>
      <c r="C112" t="s">
        <v>229</v>
      </c>
      <c r="D112">
        <v>38.86</v>
      </c>
      <c r="F112">
        <v>0</v>
      </c>
    </row>
    <row r="113" spans="1:6">
      <c r="A113" t="b">
        <v>1</v>
      </c>
      <c r="B113" t="s">
        <v>230</v>
      </c>
      <c r="C113" t="s">
        <v>231</v>
      </c>
      <c r="D113">
        <v>39.06</v>
      </c>
      <c r="F113">
        <v>0</v>
      </c>
    </row>
    <row r="114" spans="1:6">
      <c r="A114" t="b">
        <v>1</v>
      </c>
      <c r="B114" t="s">
        <v>232</v>
      </c>
      <c r="C114" t="s">
        <v>233</v>
      </c>
      <c r="D114">
        <v>42.23</v>
      </c>
      <c r="F114">
        <v>0</v>
      </c>
    </row>
    <row r="115" spans="1:6">
      <c r="A115" t="b">
        <v>1</v>
      </c>
      <c r="B115" t="s">
        <v>234</v>
      </c>
      <c r="C115" t="s">
        <v>235</v>
      </c>
      <c r="D115">
        <v>40.51</v>
      </c>
      <c r="F115">
        <v>0</v>
      </c>
    </row>
    <row r="116" spans="1:6">
      <c r="A116" t="b">
        <v>1</v>
      </c>
      <c r="B116" t="s">
        <v>236</v>
      </c>
      <c r="C116" t="s">
        <v>237</v>
      </c>
      <c r="D116">
        <v>38.43</v>
      </c>
      <c r="F116">
        <v>0</v>
      </c>
    </row>
    <row r="117" spans="1:6">
      <c r="A117" t="b">
        <v>1</v>
      </c>
      <c r="B117" t="s">
        <v>238</v>
      </c>
      <c r="C117" t="s">
        <v>239</v>
      </c>
      <c r="D117">
        <v>38.54</v>
      </c>
      <c r="F117">
        <v>0</v>
      </c>
    </row>
    <row r="118" spans="1:6">
      <c r="A118" t="b">
        <v>1</v>
      </c>
      <c r="B118" t="s">
        <v>240</v>
      </c>
      <c r="C118" t="s">
        <v>241</v>
      </c>
      <c r="D118">
        <v>40.869999999999997</v>
      </c>
      <c r="F118">
        <v>0</v>
      </c>
    </row>
    <row r="119" spans="1:6">
      <c r="A119" t="b">
        <v>1</v>
      </c>
      <c r="B119" t="s">
        <v>242</v>
      </c>
      <c r="C119" t="s">
        <v>243</v>
      </c>
      <c r="D119">
        <v>38.409999999999997</v>
      </c>
      <c r="F119">
        <v>0</v>
      </c>
    </row>
    <row r="120" spans="1:6">
      <c r="A120" t="b">
        <v>1</v>
      </c>
      <c r="B120" t="s">
        <v>244</v>
      </c>
      <c r="C120" t="s">
        <v>245</v>
      </c>
      <c r="F120">
        <v>0</v>
      </c>
    </row>
    <row r="121" spans="1:6">
      <c r="A121" t="b">
        <v>1</v>
      </c>
      <c r="B121" t="s">
        <v>246</v>
      </c>
      <c r="C121" t="s">
        <v>247</v>
      </c>
      <c r="F121">
        <v>0</v>
      </c>
    </row>
    <row r="122" spans="1:6">
      <c r="A122" t="b">
        <v>1</v>
      </c>
      <c r="B122" t="s">
        <v>248</v>
      </c>
      <c r="C122" t="s">
        <v>249</v>
      </c>
      <c r="D122">
        <v>37.92</v>
      </c>
      <c r="F122">
        <v>0</v>
      </c>
    </row>
    <row r="123" spans="1:6">
      <c r="A123" t="b">
        <v>1</v>
      </c>
      <c r="B123" t="s">
        <v>250</v>
      </c>
      <c r="C123" t="s">
        <v>251</v>
      </c>
      <c r="D123">
        <v>37.700000000000003</v>
      </c>
      <c r="F123">
        <v>0</v>
      </c>
    </row>
    <row r="124" spans="1:6">
      <c r="A124" t="b">
        <v>1</v>
      </c>
      <c r="B124" t="s">
        <v>252</v>
      </c>
      <c r="C124" t="s">
        <v>253</v>
      </c>
      <c r="D124">
        <v>34.869999999999997</v>
      </c>
      <c r="F124">
        <v>0</v>
      </c>
    </row>
    <row r="125" spans="1:6">
      <c r="A125" t="b">
        <v>1</v>
      </c>
      <c r="B125" t="s">
        <v>254</v>
      </c>
      <c r="C125" t="s">
        <v>255</v>
      </c>
      <c r="D125">
        <v>34.25</v>
      </c>
      <c r="F125">
        <v>0</v>
      </c>
    </row>
    <row r="126" spans="1:6">
      <c r="A126" t="b">
        <v>1</v>
      </c>
      <c r="B126" t="s">
        <v>256</v>
      </c>
      <c r="C126" t="s">
        <v>257</v>
      </c>
      <c r="D126">
        <v>37.53</v>
      </c>
      <c r="F126">
        <v>0</v>
      </c>
    </row>
    <row r="127" spans="1:6">
      <c r="A127" t="b">
        <v>1</v>
      </c>
      <c r="B127" t="s">
        <v>258</v>
      </c>
      <c r="C127" t="s">
        <v>259</v>
      </c>
      <c r="D127">
        <v>34.93</v>
      </c>
      <c r="F127">
        <v>0</v>
      </c>
    </row>
    <row r="128" spans="1:6">
      <c r="A128" t="b">
        <v>1</v>
      </c>
      <c r="B128" t="s">
        <v>260</v>
      </c>
      <c r="C128" t="s">
        <v>261</v>
      </c>
      <c r="D128">
        <v>32.78</v>
      </c>
      <c r="F128">
        <v>0</v>
      </c>
    </row>
    <row r="129" spans="1:6">
      <c r="A129" t="b">
        <v>1</v>
      </c>
      <c r="B129" t="s">
        <v>262</v>
      </c>
      <c r="C129" t="s">
        <v>263</v>
      </c>
      <c r="D129">
        <v>33.71</v>
      </c>
      <c r="F129">
        <v>0</v>
      </c>
    </row>
    <row r="130" spans="1:6">
      <c r="A130" t="b">
        <v>1</v>
      </c>
      <c r="B130" t="s">
        <v>264</v>
      </c>
      <c r="C130" t="s">
        <v>265</v>
      </c>
      <c r="D130">
        <v>41.48</v>
      </c>
      <c r="F130">
        <v>0</v>
      </c>
    </row>
    <row r="131" spans="1:6">
      <c r="A131" t="b">
        <v>1</v>
      </c>
      <c r="B131" t="s">
        <v>266</v>
      </c>
      <c r="C131" t="s">
        <v>267</v>
      </c>
      <c r="D131">
        <v>41.84</v>
      </c>
      <c r="F131">
        <v>0</v>
      </c>
    </row>
    <row r="132" spans="1:6">
      <c r="A132" t="b">
        <v>1</v>
      </c>
      <c r="B132" t="s">
        <v>268</v>
      </c>
      <c r="C132" t="s">
        <v>269</v>
      </c>
      <c r="D132">
        <v>40.5</v>
      </c>
      <c r="F132">
        <v>0</v>
      </c>
    </row>
    <row r="133" spans="1:6">
      <c r="A133" t="b">
        <v>1</v>
      </c>
      <c r="B133" t="s">
        <v>270</v>
      </c>
      <c r="C133" t="s">
        <v>271</v>
      </c>
      <c r="D133">
        <v>37.35</v>
      </c>
      <c r="F133">
        <v>0</v>
      </c>
    </row>
    <row r="134" spans="1:6">
      <c r="A134" t="b">
        <v>1</v>
      </c>
      <c r="B134" t="s">
        <v>272</v>
      </c>
      <c r="C134" t="s">
        <v>273</v>
      </c>
      <c r="D134">
        <v>38.74</v>
      </c>
      <c r="F134">
        <v>0</v>
      </c>
    </row>
    <row r="135" spans="1:6">
      <c r="A135" t="b">
        <v>1</v>
      </c>
      <c r="B135" t="s">
        <v>274</v>
      </c>
      <c r="C135" t="s">
        <v>275</v>
      </c>
      <c r="D135">
        <v>37.56</v>
      </c>
      <c r="F135">
        <v>0</v>
      </c>
    </row>
    <row r="136" spans="1:6">
      <c r="A136" t="b">
        <v>1</v>
      </c>
      <c r="B136" t="s">
        <v>276</v>
      </c>
      <c r="C136" t="s">
        <v>277</v>
      </c>
      <c r="D136">
        <v>34.590000000000003</v>
      </c>
      <c r="F136">
        <v>0</v>
      </c>
    </row>
    <row r="137" spans="1:6">
      <c r="A137" t="b">
        <v>1</v>
      </c>
      <c r="B137" t="s">
        <v>278</v>
      </c>
      <c r="C137" t="s">
        <v>279</v>
      </c>
      <c r="D137">
        <v>37.5</v>
      </c>
      <c r="F137">
        <v>0</v>
      </c>
    </row>
    <row r="138" spans="1:6">
      <c r="A138" t="b">
        <v>1</v>
      </c>
      <c r="B138" t="s">
        <v>280</v>
      </c>
      <c r="C138" t="s">
        <v>281</v>
      </c>
      <c r="D138">
        <v>36.74</v>
      </c>
      <c r="F138">
        <v>0</v>
      </c>
    </row>
    <row r="139" spans="1:6">
      <c r="A139" t="b">
        <v>1</v>
      </c>
      <c r="B139" t="s">
        <v>282</v>
      </c>
      <c r="C139" t="s">
        <v>283</v>
      </c>
      <c r="D139">
        <v>39.53</v>
      </c>
      <c r="F139">
        <v>0</v>
      </c>
    </row>
    <row r="140" spans="1:6">
      <c r="A140" t="b">
        <v>1</v>
      </c>
      <c r="B140" t="s">
        <v>284</v>
      </c>
      <c r="C140" t="s">
        <v>285</v>
      </c>
      <c r="D140">
        <v>35.65</v>
      </c>
      <c r="F140">
        <v>0</v>
      </c>
    </row>
    <row r="141" spans="1:6">
      <c r="A141" t="b">
        <v>1</v>
      </c>
      <c r="B141" t="s">
        <v>286</v>
      </c>
      <c r="C141" t="s">
        <v>287</v>
      </c>
      <c r="D141">
        <v>38.619999999999997</v>
      </c>
      <c r="F141">
        <v>0</v>
      </c>
    </row>
    <row r="142" spans="1:6">
      <c r="A142" t="b">
        <v>1</v>
      </c>
      <c r="B142" t="s">
        <v>288</v>
      </c>
      <c r="C142" t="s">
        <v>289</v>
      </c>
      <c r="D142">
        <v>40.049999999999997</v>
      </c>
      <c r="F142">
        <v>0</v>
      </c>
    </row>
    <row r="143" spans="1:6">
      <c r="A143" t="b">
        <v>1</v>
      </c>
      <c r="B143" t="s">
        <v>290</v>
      </c>
      <c r="C143" t="s">
        <v>291</v>
      </c>
      <c r="D143">
        <v>36.369999999999997</v>
      </c>
      <c r="F143">
        <v>0</v>
      </c>
    </row>
    <row r="144" spans="1:6">
      <c r="A144" t="b">
        <v>1</v>
      </c>
      <c r="B144" t="s">
        <v>292</v>
      </c>
      <c r="C144" t="s">
        <v>293</v>
      </c>
      <c r="F144">
        <v>0</v>
      </c>
    </row>
    <row r="145" spans="1:7">
      <c r="A145" t="b">
        <v>1</v>
      </c>
      <c r="B145" t="s">
        <v>294</v>
      </c>
      <c r="C145" t="s">
        <v>295</v>
      </c>
      <c r="F145">
        <v>0</v>
      </c>
    </row>
    <row r="146" spans="1:7">
      <c r="A146" t="b">
        <v>1</v>
      </c>
      <c r="B146" t="s">
        <v>296</v>
      </c>
      <c r="C146" t="s">
        <v>297</v>
      </c>
      <c r="D146">
        <v>28.5</v>
      </c>
      <c r="F146">
        <v>0</v>
      </c>
    </row>
    <row r="147" spans="1:7">
      <c r="A147" t="b">
        <v>1</v>
      </c>
      <c r="B147" t="s">
        <v>298</v>
      </c>
      <c r="C147" t="s">
        <v>299</v>
      </c>
      <c r="D147">
        <v>25.92</v>
      </c>
      <c r="F147">
        <v>0</v>
      </c>
    </row>
    <row r="148" spans="1:7">
      <c r="A148" t="b">
        <v>1</v>
      </c>
      <c r="B148" t="s">
        <v>300</v>
      </c>
      <c r="C148" t="s">
        <v>301</v>
      </c>
      <c r="D148">
        <v>26.28</v>
      </c>
      <c r="F148">
        <v>0</v>
      </c>
    </row>
    <row r="149" spans="1:7">
      <c r="A149" t="b">
        <v>1</v>
      </c>
      <c r="B149" t="s">
        <v>302</v>
      </c>
      <c r="C149" t="s">
        <v>303</v>
      </c>
      <c r="D149">
        <v>26.38</v>
      </c>
      <c r="F149">
        <v>0</v>
      </c>
    </row>
    <row r="150" spans="1:7">
      <c r="A150" t="b">
        <v>1</v>
      </c>
      <c r="B150" t="s">
        <v>304</v>
      </c>
      <c r="C150" t="s">
        <v>305</v>
      </c>
      <c r="D150">
        <v>26.2</v>
      </c>
      <c r="F150">
        <v>0</v>
      </c>
    </row>
    <row r="151" spans="1:7">
      <c r="A151" t="b">
        <v>1</v>
      </c>
      <c r="B151" t="s">
        <v>306</v>
      </c>
      <c r="C151" t="s">
        <v>307</v>
      </c>
      <c r="D151">
        <v>25.42</v>
      </c>
      <c r="F151">
        <v>0</v>
      </c>
    </row>
    <row r="152" spans="1:7">
      <c r="A152" t="b">
        <v>1</v>
      </c>
      <c r="B152" t="s">
        <v>308</v>
      </c>
      <c r="C152" t="s">
        <v>309</v>
      </c>
      <c r="D152">
        <v>26.38</v>
      </c>
      <c r="F152">
        <v>0</v>
      </c>
    </row>
    <row r="153" spans="1:7">
      <c r="A153" t="b">
        <v>1</v>
      </c>
      <c r="B153" t="s">
        <v>310</v>
      </c>
      <c r="C153" t="s">
        <v>311</v>
      </c>
      <c r="D153">
        <v>26.31</v>
      </c>
      <c r="F153">
        <v>0</v>
      </c>
    </row>
    <row r="154" spans="1:7">
      <c r="A154" t="b">
        <v>1</v>
      </c>
      <c r="B154" t="s">
        <v>312</v>
      </c>
      <c r="C154" t="s">
        <v>313</v>
      </c>
      <c r="D154">
        <v>28.97</v>
      </c>
      <c r="F154">
        <v>0</v>
      </c>
    </row>
    <row r="155" spans="1:7">
      <c r="A155" t="b">
        <v>1</v>
      </c>
      <c r="B155" t="s">
        <v>314</v>
      </c>
      <c r="C155" t="s">
        <v>315</v>
      </c>
      <c r="D155">
        <v>26.19</v>
      </c>
      <c r="F155">
        <v>0</v>
      </c>
    </row>
    <row r="156" spans="1:7">
      <c r="A156" t="b">
        <v>1</v>
      </c>
      <c r="B156" t="s">
        <v>316</v>
      </c>
      <c r="C156" t="s">
        <v>317</v>
      </c>
      <c r="D156">
        <v>28.04</v>
      </c>
      <c r="F156">
        <v>0</v>
      </c>
    </row>
    <row r="157" spans="1:7">
      <c r="A157" t="b">
        <v>1</v>
      </c>
      <c r="B157" t="s">
        <v>318</v>
      </c>
      <c r="C157" t="s">
        <v>319</v>
      </c>
      <c r="D157">
        <v>22.03</v>
      </c>
      <c r="F157">
        <v>0</v>
      </c>
    </row>
    <row r="158" spans="1:7">
      <c r="A158" t="b">
        <v>1</v>
      </c>
      <c r="B158" t="s">
        <v>320</v>
      </c>
      <c r="C158" t="s">
        <v>321</v>
      </c>
      <c r="D158">
        <v>22.07</v>
      </c>
      <c r="F158">
        <v>0</v>
      </c>
    </row>
    <row r="159" spans="1:7">
      <c r="A159" t="b">
        <v>1</v>
      </c>
      <c r="B159" t="s">
        <v>322</v>
      </c>
      <c r="C159" t="s">
        <v>323</v>
      </c>
      <c r="D159">
        <v>22.43</v>
      </c>
      <c r="F159">
        <v>0</v>
      </c>
    </row>
    <row r="160" spans="1:7">
      <c r="A160" t="b">
        <v>1</v>
      </c>
      <c r="B160" t="s">
        <v>324</v>
      </c>
      <c r="C160" t="s">
        <v>325</v>
      </c>
      <c r="D160">
        <v>45</v>
      </c>
      <c r="F160">
        <v>0</v>
      </c>
      <c r="G160" t="s">
        <v>9</v>
      </c>
    </row>
    <row r="161" spans="1:6">
      <c r="A161" t="b">
        <v>1</v>
      </c>
      <c r="B161" t="s">
        <v>326</v>
      </c>
      <c r="C161" t="s">
        <v>327</v>
      </c>
      <c r="D161">
        <v>22.27</v>
      </c>
      <c r="F161">
        <v>0</v>
      </c>
    </row>
    <row r="162" spans="1:6">
      <c r="A162" t="b">
        <v>1</v>
      </c>
      <c r="B162" t="s">
        <v>328</v>
      </c>
      <c r="C162" t="s">
        <v>329</v>
      </c>
      <c r="D162">
        <v>23.13</v>
      </c>
      <c r="F162">
        <v>0</v>
      </c>
    </row>
    <row r="163" spans="1:6">
      <c r="A163" t="b">
        <v>1</v>
      </c>
      <c r="B163" t="s">
        <v>330</v>
      </c>
      <c r="C163" t="s">
        <v>331</v>
      </c>
      <c r="D163">
        <v>24.3</v>
      </c>
      <c r="F163">
        <v>0</v>
      </c>
    </row>
    <row r="164" spans="1:6">
      <c r="A164" t="b">
        <v>1</v>
      </c>
      <c r="B164" t="s">
        <v>332</v>
      </c>
      <c r="C164" t="s">
        <v>333</v>
      </c>
      <c r="D164">
        <v>22.46</v>
      </c>
      <c r="F164">
        <v>0</v>
      </c>
    </row>
    <row r="165" spans="1:6">
      <c r="A165" t="b">
        <v>1</v>
      </c>
      <c r="B165" t="s">
        <v>334</v>
      </c>
      <c r="C165" t="s">
        <v>335</v>
      </c>
      <c r="D165">
        <v>23.13</v>
      </c>
      <c r="F165">
        <v>0</v>
      </c>
    </row>
    <row r="166" spans="1:6">
      <c r="A166" t="b">
        <v>1</v>
      </c>
      <c r="B166" t="s">
        <v>336</v>
      </c>
      <c r="C166" t="s">
        <v>337</v>
      </c>
      <c r="D166">
        <v>22.75</v>
      </c>
      <c r="F166">
        <v>0</v>
      </c>
    </row>
    <row r="167" spans="1:6">
      <c r="A167" t="b">
        <v>1</v>
      </c>
      <c r="B167" t="s">
        <v>338</v>
      </c>
      <c r="C167" t="s">
        <v>339</v>
      </c>
      <c r="D167">
        <v>23.15</v>
      </c>
      <c r="F167">
        <v>0</v>
      </c>
    </row>
    <row r="168" spans="1:6">
      <c r="A168" t="b">
        <v>1</v>
      </c>
      <c r="B168" t="s">
        <v>340</v>
      </c>
      <c r="C168" t="s">
        <v>341</v>
      </c>
      <c r="F168">
        <v>0</v>
      </c>
    </row>
    <row r="169" spans="1:6">
      <c r="A169" t="b">
        <v>1</v>
      </c>
      <c r="B169" t="s">
        <v>342</v>
      </c>
      <c r="C169" t="s">
        <v>343</v>
      </c>
      <c r="F169">
        <v>0</v>
      </c>
    </row>
    <row r="170" spans="1:6">
      <c r="A170" t="b">
        <v>1</v>
      </c>
      <c r="B170" t="s">
        <v>344</v>
      </c>
      <c r="C170" t="s">
        <v>345</v>
      </c>
      <c r="D170">
        <v>28.56</v>
      </c>
      <c r="F170">
        <v>0</v>
      </c>
    </row>
    <row r="171" spans="1:6">
      <c r="A171" t="b">
        <v>1</v>
      </c>
      <c r="B171" t="s">
        <v>346</v>
      </c>
      <c r="C171" t="s">
        <v>347</v>
      </c>
      <c r="D171">
        <v>25.99</v>
      </c>
      <c r="F171">
        <v>0</v>
      </c>
    </row>
    <row r="172" spans="1:6">
      <c r="A172" t="b">
        <v>1</v>
      </c>
      <c r="B172" t="s">
        <v>348</v>
      </c>
      <c r="C172" t="s">
        <v>349</v>
      </c>
      <c r="D172">
        <v>26.2</v>
      </c>
      <c r="F172">
        <v>0</v>
      </c>
    </row>
    <row r="173" spans="1:6">
      <c r="A173" t="b">
        <v>1</v>
      </c>
      <c r="B173" t="s">
        <v>350</v>
      </c>
      <c r="C173" t="s">
        <v>351</v>
      </c>
      <c r="D173">
        <v>26.53</v>
      </c>
      <c r="F173">
        <v>0</v>
      </c>
    </row>
    <row r="174" spans="1:6">
      <c r="A174" t="b">
        <v>1</v>
      </c>
      <c r="B174" t="s">
        <v>352</v>
      </c>
      <c r="C174" t="s">
        <v>353</v>
      </c>
      <c r="D174">
        <v>26.24</v>
      </c>
      <c r="F174">
        <v>0</v>
      </c>
    </row>
    <row r="175" spans="1:6">
      <c r="A175" t="b">
        <v>1</v>
      </c>
      <c r="B175" t="s">
        <v>354</v>
      </c>
      <c r="C175" t="s">
        <v>355</v>
      </c>
      <c r="D175">
        <v>25.43</v>
      </c>
      <c r="F175">
        <v>0</v>
      </c>
    </row>
    <row r="176" spans="1:6">
      <c r="A176" t="b">
        <v>1</v>
      </c>
      <c r="B176" t="s">
        <v>356</v>
      </c>
      <c r="C176" t="s">
        <v>357</v>
      </c>
      <c r="D176">
        <v>26.43</v>
      </c>
      <c r="F176">
        <v>0</v>
      </c>
    </row>
    <row r="177" spans="1:6">
      <c r="A177" t="b">
        <v>1</v>
      </c>
      <c r="B177" t="s">
        <v>358</v>
      </c>
      <c r="C177" t="s">
        <v>359</v>
      </c>
      <c r="D177">
        <v>26.55</v>
      </c>
      <c r="F177">
        <v>0</v>
      </c>
    </row>
    <row r="178" spans="1:6">
      <c r="A178" t="b">
        <v>1</v>
      </c>
      <c r="B178" t="s">
        <v>360</v>
      </c>
      <c r="C178" t="s">
        <v>361</v>
      </c>
      <c r="D178">
        <v>28.8</v>
      </c>
      <c r="F178">
        <v>0</v>
      </c>
    </row>
    <row r="179" spans="1:6">
      <c r="A179" t="b">
        <v>1</v>
      </c>
      <c r="B179" t="s">
        <v>362</v>
      </c>
      <c r="C179" t="s">
        <v>363</v>
      </c>
      <c r="D179">
        <v>26.15</v>
      </c>
      <c r="F179">
        <v>0</v>
      </c>
    </row>
    <row r="180" spans="1:6">
      <c r="A180" t="b">
        <v>1</v>
      </c>
      <c r="B180" t="s">
        <v>364</v>
      </c>
      <c r="C180" t="s">
        <v>365</v>
      </c>
      <c r="D180">
        <v>28.17</v>
      </c>
      <c r="F180">
        <v>0</v>
      </c>
    </row>
    <row r="181" spans="1:6">
      <c r="A181" t="b">
        <v>1</v>
      </c>
      <c r="B181" t="s">
        <v>366</v>
      </c>
      <c r="C181" t="s">
        <v>367</v>
      </c>
      <c r="D181">
        <v>21.98</v>
      </c>
      <c r="F181">
        <v>0</v>
      </c>
    </row>
    <row r="182" spans="1:6">
      <c r="A182" t="b">
        <v>1</v>
      </c>
      <c r="B182" t="s">
        <v>368</v>
      </c>
      <c r="C182" t="s">
        <v>369</v>
      </c>
      <c r="D182">
        <v>21.96</v>
      </c>
      <c r="F182">
        <v>0</v>
      </c>
    </row>
    <row r="183" spans="1:6">
      <c r="A183" t="b">
        <v>1</v>
      </c>
      <c r="B183" t="s">
        <v>370</v>
      </c>
      <c r="C183" t="s">
        <v>371</v>
      </c>
      <c r="D183">
        <v>22.34</v>
      </c>
      <c r="F183">
        <v>0</v>
      </c>
    </row>
    <row r="184" spans="1:6">
      <c r="A184" t="b">
        <v>1</v>
      </c>
      <c r="B184" t="s">
        <v>372</v>
      </c>
      <c r="C184" t="s">
        <v>373</v>
      </c>
      <c r="D184">
        <v>22.47</v>
      </c>
      <c r="F184">
        <v>0</v>
      </c>
    </row>
    <row r="185" spans="1:6">
      <c r="A185" t="b">
        <v>1</v>
      </c>
      <c r="B185" t="s">
        <v>374</v>
      </c>
      <c r="C185" t="s">
        <v>375</v>
      </c>
      <c r="D185">
        <v>22.26</v>
      </c>
      <c r="F185">
        <v>0</v>
      </c>
    </row>
    <row r="186" spans="1:6">
      <c r="A186" t="b">
        <v>1</v>
      </c>
      <c r="B186" t="s">
        <v>376</v>
      </c>
      <c r="C186" t="s">
        <v>377</v>
      </c>
      <c r="D186">
        <v>23.92</v>
      </c>
      <c r="F186">
        <v>0</v>
      </c>
    </row>
    <row r="187" spans="1:6">
      <c r="A187" t="b">
        <v>1</v>
      </c>
      <c r="B187" t="s">
        <v>378</v>
      </c>
      <c r="C187" t="s">
        <v>379</v>
      </c>
      <c r="D187">
        <v>24.47</v>
      </c>
      <c r="F187">
        <v>0</v>
      </c>
    </row>
    <row r="188" spans="1:6">
      <c r="A188" t="b">
        <v>1</v>
      </c>
      <c r="B188" t="s">
        <v>380</v>
      </c>
      <c r="C188" t="s">
        <v>381</v>
      </c>
      <c r="D188">
        <v>22.52</v>
      </c>
      <c r="F188">
        <v>0</v>
      </c>
    </row>
    <row r="189" spans="1:6">
      <c r="A189" t="b">
        <v>1</v>
      </c>
      <c r="B189" t="s">
        <v>382</v>
      </c>
      <c r="C189" t="s">
        <v>383</v>
      </c>
      <c r="D189">
        <v>23.14</v>
      </c>
      <c r="F189">
        <v>0</v>
      </c>
    </row>
    <row r="190" spans="1:6">
      <c r="A190" t="b">
        <v>1</v>
      </c>
      <c r="B190" t="s">
        <v>384</v>
      </c>
      <c r="C190" t="s">
        <v>385</v>
      </c>
      <c r="D190">
        <v>22.81</v>
      </c>
      <c r="F190">
        <v>0</v>
      </c>
    </row>
    <row r="191" spans="1:6">
      <c r="A191" t="b">
        <v>1</v>
      </c>
      <c r="B191" t="s">
        <v>386</v>
      </c>
      <c r="C191" t="s">
        <v>387</v>
      </c>
      <c r="D191">
        <v>24.53</v>
      </c>
      <c r="F191">
        <v>0</v>
      </c>
    </row>
    <row r="192" spans="1:6">
      <c r="A192" t="b">
        <v>1</v>
      </c>
      <c r="B192" t="s">
        <v>388</v>
      </c>
      <c r="C192" t="s">
        <v>389</v>
      </c>
      <c r="F192">
        <v>0</v>
      </c>
    </row>
    <row r="193" spans="1:6">
      <c r="A193" t="b">
        <v>1</v>
      </c>
      <c r="B193" t="s">
        <v>390</v>
      </c>
      <c r="C193" t="s">
        <v>391</v>
      </c>
      <c r="F193">
        <v>0</v>
      </c>
    </row>
    <row r="194" spans="1:6">
      <c r="A194" t="b">
        <v>1</v>
      </c>
      <c r="B194" t="s">
        <v>392</v>
      </c>
      <c r="C194" t="s">
        <v>393</v>
      </c>
      <c r="D194">
        <v>28.69</v>
      </c>
      <c r="F194">
        <v>0</v>
      </c>
    </row>
    <row r="195" spans="1:6">
      <c r="A195" t="b">
        <v>1</v>
      </c>
      <c r="B195" t="s">
        <v>394</v>
      </c>
      <c r="C195" t="s">
        <v>395</v>
      </c>
      <c r="D195">
        <v>26.14</v>
      </c>
      <c r="F195">
        <v>0</v>
      </c>
    </row>
    <row r="196" spans="1:6">
      <c r="A196" t="b">
        <v>1</v>
      </c>
      <c r="B196" t="s">
        <v>396</v>
      </c>
      <c r="C196" t="s">
        <v>397</v>
      </c>
      <c r="D196">
        <v>26.35</v>
      </c>
      <c r="F196">
        <v>0</v>
      </c>
    </row>
    <row r="197" spans="1:6">
      <c r="A197" t="b">
        <v>1</v>
      </c>
      <c r="B197" t="s">
        <v>398</v>
      </c>
      <c r="C197" t="s">
        <v>399</v>
      </c>
      <c r="D197">
        <v>26.85</v>
      </c>
      <c r="F197">
        <v>0</v>
      </c>
    </row>
    <row r="198" spans="1:6">
      <c r="A198" t="b">
        <v>1</v>
      </c>
      <c r="B198" t="s">
        <v>400</v>
      </c>
      <c r="C198" t="s">
        <v>401</v>
      </c>
      <c r="D198">
        <v>26.43</v>
      </c>
      <c r="F198">
        <v>0</v>
      </c>
    </row>
    <row r="199" spans="1:6">
      <c r="A199" t="b">
        <v>1</v>
      </c>
      <c r="B199" t="s">
        <v>402</v>
      </c>
      <c r="C199" t="s">
        <v>403</v>
      </c>
      <c r="D199">
        <v>25.47</v>
      </c>
      <c r="F199">
        <v>0</v>
      </c>
    </row>
    <row r="200" spans="1:6">
      <c r="A200" t="b">
        <v>1</v>
      </c>
      <c r="B200" t="s">
        <v>404</v>
      </c>
      <c r="C200" t="s">
        <v>405</v>
      </c>
      <c r="D200">
        <v>26.56</v>
      </c>
      <c r="F200">
        <v>0</v>
      </c>
    </row>
    <row r="201" spans="1:6">
      <c r="A201" t="b">
        <v>1</v>
      </c>
      <c r="B201" t="s">
        <v>406</v>
      </c>
      <c r="C201" t="s">
        <v>407</v>
      </c>
      <c r="D201">
        <v>26.67</v>
      </c>
      <c r="F201">
        <v>0</v>
      </c>
    </row>
    <row r="202" spans="1:6">
      <c r="A202" t="b">
        <v>1</v>
      </c>
      <c r="B202" t="s">
        <v>408</v>
      </c>
      <c r="C202" t="s">
        <v>409</v>
      </c>
      <c r="D202">
        <v>28.83</v>
      </c>
      <c r="F202">
        <v>0</v>
      </c>
    </row>
    <row r="203" spans="1:6">
      <c r="A203" t="b">
        <v>1</v>
      </c>
      <c r="B203" t="s">
        <v>410</v>
      </c>
      <c r="C203" t="s">
        <v>411</v>
      </c>
      <c r="D203">
        <v>26.2</v>
      </c>
      <c r="F203">
        <v>0</v>
      </c>
    </row>
    <row r="204" spans="1:6">
      <c r="A204" t="b">
        <v>1</v>
      </c>
      <c r="B204" t="s">
        <v>412</v>
      </c>
      <c r="C204" t="s">
        <v>413</v>
      </c>
      <c r="D204">
        <v>28.1</v>
      </c>
      <c r="F204">
        <v>0</v>
      </c>
    </row>
    <row r="205" spans="1:6">
      <c r="A205" t="b">
        <v>1</v>
      </c>
      <c r="B205" t="s">
        <v>414</v>
      </c>
      <c r="C205" t="s">
        <v>415</v>
      </c>
      <c r="D205">
        <v>22.27</v>
      </c>
      <c r="F205">
        <v>0</v>
      </c>
    </row>
    <row r="206" spans="1:6">
      <c r="A206" t="b">
        <v>1</v>
      </c>
      <c r="B206" t="s">
        <v>416</v>
      </c>
      <c r="C206" t="s">
        <v>417</v>
      </c>
      <c r="D206">
        <v>22.89</v>
      </c>
      <c r="F206">
        <v>0</v>
      </c>
    </row>
    <row r="207" spans="1:6">
      <c r="A207" t="b">
        <v>1</v>
      </c>
      <c r="B207" t="s">
        <v>418</v>
      </c>
      <c r="C207" t="s">
        <v>419</v>
      </c>
      <c r="D207">
        <v>22.71</v>
      </c>
      <c r="F207">
        <v>0</v>
      </c>
    </row>
    <row r="208" spans="1:6">
      <c r="A208" t="b">
        <v>1</v>
      </c>
      <c r="B208" t="s">
        <v>420</v>
      </c>
      <c r="C208" t="s">
        <v>421</v>
      </c>
      <c r="D208">
        <v>22.03</v>
      </c>
      <c r="F208">
        <v>0</v>
      </c>
    </row>
    <row r="209" spans="1:6">
      <c r="A209" t="b">
        <v>1</v>
      </c>
      <c r="B209" t="s">
        <v>422</v>
      </c>
      <c r="C209" t="s">
        <v>423</v>
      </c>
      <c r="D209">
        <v>22.33</v>
      </c>
      <c r="F209">
        <v>0</v>
      </c>
    </row>
    <row r="210" spans="1:6">
      <c r="A210" t="b">
        <v>1</v>
      </c>
      <c r="B210" t="s">
        <v>424</v>
      </c>
      <c r="C210" t="s">
        <v>425</v>
      </c>
      <c r="D210">
        <v>23.77</v>
      </c>
      <c r="F210">
        <v>0</v>
      </c>
    </row>
    <row r="211" spans="1:6">
      <c r="A211" t="b">
        <v>1</v>
      </c>
      <c r="B211" t="s">
        <v>426</v>
      </c>
      <c r="C211" t="s">
        <v>427</v>
      </c>
      <c r="D211">
        <v>24.6</v>
      </c>
      <c r="F211">
        <v>0</v>
      </c>
    </row>
    <row r="212" spans="1:6">
      <c r="A212" t="b">
        <v>1</v>
      </c>
      <c r="B212" t="s">
        <v>428</v>
      </c>
      <c r="C212" t="s">
        <v>429</v>
      </c>
      <c r="D212">
        <v>22.48</v>
      </c>
      <c r="F212">
        <v>0</v>
      </c>
    </row>
    <row r="213" spans="1:6">
      <c r="A213" t="b">
        <v>1</v>
      </c>
      <c r="B213" t="s">
        <v>430</v>
      </c>
      <c r="C213" t="s">
        <v>431</v>
      </c>
      <c r="D213">
        <v>23.45</v>
      </c>
      <c r="F213">
        <v>0</v>
      </c>
    </row>
    <row r="214" spans="1:6">
      <c r="A214" t="b">
        <v>1</v>
      </c>
      <c r="B214" t="s">
        <v>432</v>
      </c>
      <c r="C214" t="s">
        <v>433</v>
      </c>
      <c r="D214">
        <v>23.01</v>
      </c>
      <c r="F214">
        <v>0</v>
      </c>
    </row>
    <row r="215" spans="1:6">
      <c r="A215" t="b">
        <v>1</v>
      </c>
      <c r="B215" t="s">
        <v>434</v>
      </c>
      <c r="C215" t="s">
        <v>435</v>
      </c>
      <c r="D215">
        <v>23.36</v>
      </c>
      <c r="F215">
        <v>0</v>
      </c>
    </row>
    <row r="216" spans="1:6">
      <c r="A216" t="b">
        <v>1</v>
      </c>
      <c r="B216" t="s">
        <v>436</v>
      </c>
      <c r="C216" t="s">
        <v>437</v>
      </c>
      <c r="F216">
        <v>0</v>
      </c>
    </row>
    <row r="217" spans="1:6">
      <c r="A217" t="b">
        <v>1</v>
      </c>
      <c r="B217" t="s">
        <v>438</v>
      </c>
      <c r="C217" t="s">
        <v>439</v>
      </c>
      <c r="F217">
        <v>0</v>
      </c>
    </row>
    <row r="218" spans="1:6">
      <c r="A218" t="b">
        <v>1</v>
      </c>
      <c r="B218" t="s">
        <v>440</v>
      </c>
      <c r="C218" t="s">
        <v>441</v>
      </c>
      <c r="D218">
        <v>18.829999999999998</v>
      </c>
      <c r="F218">
        <v>0</v>
      </c>
    </row>
    <row r="219" spans="1:6">
      <c r="A219" t="b">
        <v>1</v>
      </c>
      <c r="B219" t="s">
        <v>442</v>
      </c>
      <c r="C219" t="s">
        <v>443</v>
      </c>
      <c r="D219">
        <v>18.46</v>
      </c>
      <c r="F219">
        <v>0</v>
      </c>
    </row>
    <row r="220" spans="1:6">
      <c r="A220" t="b">
        <v>1</v>
      </c>
      <c r="B220" t="s">
        <v>444</v>
      </c>
      <c r="C220" t="s">
        <v>445</v>
      </c>
      <c r="D220">
        <v>18.88</v>
      </c>
      <c r="F220">
        <v>0</v>
      </c>
    </row>
    <row r="221" spans="1:6">
      <c r="A221" t="b">
        <v>1</v>
      </c>
      <c r="B221" t="s">
        <v>446</v>
      </c>
      <c r="C221" t="s">
        <v>447</v>
      </c>
      <c r="D221">
        <v>19.190000000000001</v>
      </c>
      <c r="F221">
        <v>0</v>
      </c>
    </row>
    <row r="222" spans="1:6">
      <c r="A222" t="b">
        <v>1</v>
      </c>
      <c r="B222" t="s">
        <v>448</v>
      </c>
      <c r="C222" t="s">
        <v>449</v>
      </c>
      <c r="D222">
        <v>19.3</v>
      </c>
      <c r="F222">
        <v>0</v>
      </c>
    </row>
    <row r="223" spans="1:6">
      <c r="A223" t="b">
        <v>1</v>
      </c>
      <c r="B223" t="s">
        <v>450</v>
      </c>
      <c r="C223" t="s">
        <v>451</v>
      </c>
      <c r="D223">
        <v>19.64</v>
      </c>
      <c r="F223">
        <v>0</v>
      </c>
    </row>
    <row r="224" spans="1:6">
      <c r="A224" t="b">
        <v>1</v>
      </c>
      <c r="B224" t="s">
        <v>452</v>
      </c>
      <c r="C224" t="s">
        <v>453</v>
      </c>
      <c r="D224">
        <v>18.37</v>
      </c>
      <c r="F224">
        <v>0</v>
      </c>
    </row>
    <row r="225" spans="1:6">
      <c r="A225" t="b">
        <v>1</v>
      </c>
      <c r="B225" t="s">
        <v>454</v>
      </c>
      <c r="C225" t="s">
        <v>455</v>
      </c>
      <c r="D225">
        <v>18.3</v>
      </c>
      <c r="F225">
        <v>0</v>
      </c>
    </row>
    <row r="226" spans="1:6">
      <c r="A226" t="b">
        <v>1</v>
      </c>
      <c r="B226" t="s">
        <v>456</v>
      </c>
      <c r="C226" t="s">
        <v>457</v>
      </c>
      <c r="D226">
        <v>18.78</v>
      </c>
      <c r="F226">
        <v>0</v>
      </c>
    </row>
    <row r="227" spans="1:6">
      <c r="A227" t="b">
        <v>1</v>
      </c>
      <c r="B227" t="s">
        <v>458</v>
      </c>
      <c r="C227" t="s">
        <v>459</v>
      </c>
      <c r="D227">
        <v>18.940000000000001</v>
      </c>
      <c r="F227">
        <v>0</v>
      </c>
    </row>
    <row r="228" spans="1:6">
      <c r="A228" t="b">
        <v>1</v>
      </c>
      <c r="B228" t="s">
        <v>460</v>
      </c>
      <c r="C228" t="s">
        <v>461</v>
      </c>
      <c r="D228">
        <v>19.420000000000002</v>
      </c>
      <c r="F228">
        <v>0</v>
      </c>
    </row>
    <row r="229" spans="1:6">
      <c r="A229" t="b">
        <v>1</v>
      </c>
      <c r="B229" t="s">
        <v>462</v>
      </c>
      <c r="C229" t="s">
        <v>463</v>
      </c>
      <c r="D229">
        <v>19.399999999999999</v>
      </c>
      <c r="F229">
        <v>0</v>
      </c>
    </row>
    <row r="230" spans="1:6">
      <c r="A230" t="b">
        <v>1</v>
      </c>
      <c r="B230" t="s">
        <v>464</v>
      </c>
      <c r="C230" t="s">
        <v>465</v>
      </c>
      <c r="D230">
        <v>18.47</v>
      </c>
      <c r="F230">
        <v>0</v>
      </c>
    </row>
    <row r="231" spans="1:6">
      <c r="A231" t="b">
        <v>1</v>
      </c>
      <c r="B231" t="s">
        <v>466</v>
      </c>
      <c r="C231" t="s">
        <v>467</v>
      </c>
      <c r="D231">
        <v>18.239999999999998</v>
      </c>
      <c r="F231">
        <v>0</v>
      </c>
    </row>
    <row r="232" spans="1:6">
      <c r="A232" t="b">
        <v>1</v>
      </c>
      <c r="B232" t="s">
        <v>468</v>
      </c>
      <c r="C232" t="s">
        <v>469</v>
      </c>
      <c r="D232">
        <v>18.84</v>
      </c>
      <c r="F232">
        <v>0</v>
      </c>
    </row>
    <row r="233" spans="1:6">
      <c r="A233" t="b">
        <v>1</v>
      </c>
      <c r="B233" t="s">
        <v>470</v>
      </c>
      <c r="C233" t="s">
        <v>471</v>
      </c>
      <c r="D233">
        <v>18.91</v>
      </c>
      <c r="F233">
        <v>0</v>
      </c>
    </row>
    <row r="234" spans="1:6">
      <c r="A234" t="b">
        <v>1</v>
      </c>
      <c r="B234" t="s">
        <v>472</v>
      </c>
      <c r="C234" t="s">
        <v>473</v>
      </c>
      <c r="D234">
        <v>19.46</v>
      </c>
      <c r="F234">
        <v>0</v>
      </c>
    </row>
    <row r="235" spans="1:6">
      <c r="A235" t="b">
        <v>1</v>
      </c>
      <c r="B235" t="s">
        <v>474</v>
      </c>
      <c r="C235" t="s">
        <v>475</v>
      </c>
      <c r="D235">
        <v>19.34</v>
      </c>
      <c r="F235">
        <v>0</v>
      </c>
    </row>
    <row r="236" spans="1:6">
      <c r="A236" t="b">
        <v>1</v>
      </c>
      <c r="B236" t="s">
        <v>476</v>
      </c>
      <c r="C236" t="s">
        <v>477</v>
      </c>
      <c r="D236">
        <v>18.579999999999998</v>
      </c>
      <c r="F236">
        <v>0</v>
      </c>
    </row>
    <row r="237" spans="1:6">
      <c r="A237" t="b">
        <v>1</v>
      </c>
      <c r="B237" t="s">
        <v>478</v>
      </c>
      <c r="C237" t="s">
        <v>479</v>
      </c>
      <c r="D237">
        <v>18.350000000000001</v>
      </c>
      <c r="F237">
        <v>0</v>
      </c>
    </row>
    <row r="238" spans="1:6">
      <c r="A238" t="b">
        <v>1</v>
      </c>
      <c r="B238" t="s">
        <v>480</v>
      </c>
      <c r="C238" t="s">
        <v>481</v>
      </c>
      <c r="D238">
        <v>18.87</v>
      </c>
      <c r="F238">
        <v>0</v>
      </c>
    </row>
    <row r="239" spans="1:6">
      <c r="A239" t="b">
        <v>1</v>
      </c>
      <c r="B239" t="s">
        <v>482</v>
      </c>
      <c r="C239" t="s">
        <v>483</v>
      </c>
      <c r="D239">
        <v>19.149999999999999</v>
      </c>
      <c r="F239">
        <v>0</v>
      </c>
    </row>
    <row r="240" spans="1:6">
      <c r="A240" t="b">
        <v>1</v>
      </c>
      <c r="B240" t="s">
        <v>484</v>
      </c>
      <c r="C240" t="s">
        <v>485</v>
      </c>
      <c r="D240">
        <v>19.38</v>
      </c>
      <c r="F240">
        <v>0</v>
      </c>
    </row>
    <row r="241" spans="1:6">
      <c r="A241" t="b">
        <v>1</v>
      </c>
      <c r="B241" t="s">
        <v>486</v>
      </c>
      <c r="C241" t="s">
        <v>487</v>
      </c>
      <c r="D241">
        <v>19.71</v>
      </c>
      <c r="F241">
        <v>0</v>
      </c>
    </row>
    <row r="242" spans="1:6">
      <c r="A242" t="b">
        <v>1</v>
      </c>
      <c r="B242" t="s">
        <v>488</v>
      </c>
      <c r="C242" t="s">
        <v>489</v>
      </c>
      <c r="D242">
        <v>26.18</v>
      </c>
      <c r="F242">
        <v>0</v>
      </c>
    </row>
    <row r="243" spans="1:6">
      <c r="A243" t="b">
        <v>1</v>
      </c>
      <c r="B243" t="s">
        <v>490</v>
      </c>
      <c r="C243" t="s">
        <v>491</v>
      </c>
      <c r="D243">
        <v>24.77</v>
      </c>
      <c r="F243">
        <v>0</v>
      </c>
    </row>
    <row r="244" spans="1:6">
      <c r="A244" t="b">
        <v>1</v>
      </c>
      <c r="B244" t="s">
        <v>492</v>
      </c>
      <c r="C244" t="s">
        <v>493</v>
      </c>
      <c r="D244">
        <v>24.2</v>
      </c>
      <c r="F244">
        <v>0</v>
      </c>
    </row>
    <row r="245" spans="1:6">
      <c r="A245" t="b">
        <v>1</v>
      </c>
      <c r="B245" t="s">
        <v>494</v>
      </c>
      <c r="C245" t="s">
        <v>495</v>
      </c>
      <c r="D245">
        <v>23.97</v>
      </c>
      <c r="F245">
        <v>0</v>
      </c>
    </row>
    <row r="246" spans="1:6">
      <c r="A246" t="b">
        <v>1</v>
      </c>
      <c r="B246" t="s">
        <v>496</v>
      </c>
      <c r="C246" t="s">
        <v>497</v>
      </c>
      <c r="D246">
        <v>23.9</v>
      </c>
      <c r="F246">
        <v>0</v>
      </c>
    </row>
    <row r="247" spans="1:6">
      <c r="A247" t="b">
        <v>1</v>
      </c>
      <c r="B247" t="s">
        <v>498</v>
      </c>
      <c r="C247" t="s">
        <v>499</v>
      </c>
      <c r="D247">
        <v>24.24</v>
      </c>
      <c r="F247">
        <v>0</v>
      </c>
    </row>
    <row r="248" spans="1:6">
      <c r="A248" t="b">
        <v>1</v>
      </c>
      <c r="B248" t="s">
        <v>500</v>
      </c>
      <c r="C248" t="s">
        <v>501</v>
      </c>
      <c r="D248">
        <v>26.13</v>
      </c>
      <c r="F248">
        <v>0</v>
      </c>
    </row>
    <row r="249" spans="1:6">
      <c r="A249" t="b">
        <v>1</v>
      </c>
      <c r="B249" t="s">
        <v>502</v>
      </c>
      <c r="C249" t="s">
        <v>503</v>
      </c>
      <c r="D249">
        <v>24.57</v>
      </c>
      <c r="F249">
        <v>0</v>
      </c>
    </row>
    <row r="250" spans="1:6">
      <c r="A250" t="b">
        <v>1</v>
      </c>
      <c r="B250" t="s">
        <v>504</v>
      </c>
      <c r="C250" t="s">
        <v>505</v>
      </c>
      <c r="D250">
        <v>23.97</v>
      </c>
      <c r="F250">
        <v>0</v>
      </c>
    </row>
    <row r="251" spans="1:6">
      <c r="A251" t="b">
        <v>1</v>
      </c>
      <c r="B251" t="s">
        <v>506</v>
      </c>
      <c r="C251" t="s">
        <v>507</v>
      </c>
      <c r="D251">
        <v>24.16</v>
      </c>
      <c r="F251">
        <v>0</v>
      </c>
    </row>
    <row r="252" spans="1:6">
      <c r="A252" t="b">
        <v>1</v>
      </c>
      <c r="B252" t="s">
        <v>508</v>
      </c>
      <c r="C252" t="s">
        <v>509</v>
      </c>
      <c r="D252">
        <v>24.25</v>
      </c>
      <c r="F252">
        <v>0</v>
      </c>
    </row>
    <row r="253" spans="1:6">
      <c r="A253" t="b">
        <v>1</v>
      </c>
      <c r="B253" t="s">
        <v>510</v>
      </c>
      <c r="C253" t="s">
        <v>511</v>
      </c>
      <c r="D253">
        <v>24.07</v>
      </c>
      <c r="F253">
        <v>0</v>
      </c>
    </row>
    <row r="254" spans="1:6">
      <c r="A254" t="b">
        <v>1</v>
      </c>
      <c r="B254" t="s">
        <v>512</v>
      </c>
      <c r="C254" t="s">
        <v>513</v>
      </c>
      <c r="D254">
        <v>26.1</v>
      </c>
      <c r="F254">
        <v>0</v>
      </c>
    </row>
    <row r="255" spans="1:6">
      <c r="A255" t="b">
        <v>1</v>
      </c>
      <c r="B255" t="s">
        <v>514</v>
      </c>
      <c r="C255" t="s">
        <v>515</v>
      </c>
      <c r="D255">
        <v>24.58</v>
      </c>
      <c r="F255">
        <v>0</v>
      </c>
    </row>
    <row r="256" spans="1:6">
      <c r="A256" t="b">
        <v>1</v>
      </c>
      <c r="B256" t="s">
        <v>516</v>
      </c>
      <c r="C256" t="s">
        <v>517</v>
      </c>
      <c r="D256">
        <v>24.16</v>
      </c>
      <c r="F256">
        <v>0</v>
      </c>
    </row>
    <row r="257" spans="1:6">
      <c r="A257" t="b">
        <v>1</v>
      </c>
      <c r="B257" t="s">
        <v>518</v>
      </c>
      <c r="C257" t="s">
        <v>519</v>
      </c>
      <c r="D257">
        <v>24</v>
      </c>
      <c r="F257">
        <v>0</v>
      </c>
    </row>
    <row r="258" spans="1:6">
      <c r="A258" t="b">
        <v>1</v>
      </c>
      <c r="B258" t="s">
        <v>520</v>
      </c>
      <c r="C258" t="s">
        <v>521</v>
      </c>
      <c r="D258">
        <v>24.22</v>
      </c>
      <c r="F258">
        <v>0</v>
      </c>
    </row>
    <row r="259" spans="1:6">
      <c r="A259" t="b">
        <v>1</v>
      </c>
      <c r="B259" t="s">
        <v>522</v>
      </c>
      <c r="C259" t="s">
        <v>523</v>
      </c>
      <c r="D259">
        <v>24.02</v>
      </c>
      <c r="F259">
        <v>0</v>
      </c>
    </row>
    <row r="260" spans="1:6">
      <c r="A260" t="b">
        <v>1</v>
      </c>
      <c r="B260" t="s">
        <v>524</v>
      </c>
      <c r="C260" t="s">
        <v>525</v>
      </c>
      <c r="D260">
        <v>26.02</v>
      </c>
      <c r="F260">
        <v>0</v>
      </c>
    </row>
    <row r="261" spans="1:6">
      <c r="A261" t="b">
        <v>1</v>
      </c>
      <c r="B261" t="s">
        <v>526</v>
      </c>
      <c r="C261" t="s">
        <v>527</v>
      </c>
      <c r="D261">
        <v>24.43</v>
      </c>
      <c r="F261">
        <v>0</v>
      </c>
    </row>
    <row r="262" spans="1:6">
      <c r="A262" t="b">
        <v>1</v>
      </c>
      <c r="B262" t="s">
        <v>528</v>
      </c>
      <c r="C262" t="s">
        <v>529</v>
      </c>
      <c r="D262">
        <v>23.91</v>
      </c>
      <c r="F262">
        <v>0</v>
      </c>
    </row>
    <row r="263" spans="1:6">
      <c r="A263" t="b">
        <v>1</v>
      </c>
      <c r="B263" t="s">
        <v>530</v>
      </c>
      <c r="C263" t="s">
        <v>531</v>
      </c>
      <c r="D263">
        <v>23.29</v>
      </c>
      <c r="F263">
        <v>0</v>
      </c>
    </row>
    <row r="264" spans="1:6">
      <c r="A264" t="b">
        <v>1</v>
      </c>
      <c r="B264" t="s">
        <v>532</v>
      </c>
      <c r="C264" t="s">
        <v>533</v>
      </c>
      <c r="D264">
        <v>23.43</v>
      </c>
      <c r="F264">
        <v>0</v>
      </c>
    </row>
    <row r="265" spans="1:6">
      <c r="A265" t="b">
        <v>1</v>
      </c>
      <c r="B265" t="s">
        <v>534</v>
      </c>
      <c r="C265" t="s">
        <v>535</v>
      </c>
      <c r="D265">
        <v>23.47</v>
      </c>
      <c r="F265">
        <v>0</v>
      </c>
    </row>
    <row r="266" spans="1:6">
      <c r="A266" t="b">
        <v>1</v>
      </c>
      <c r="B266" t="s">
        <v>536</v>
      </c>
      <c r="C266" t="s">
        <v>537</v>
      </c>
      <c r="D266">
        <v>29.58</v>
      </c>
      <c r="F266">
        <v>0</v>
      </c>
    </row>
    <row r="267" spans="1:6">
      <c r="A267" t="b">
        <v>1</v>
      </c>
      <c r="B267" t="s">
        <v>538</v>
      </c>
      <c r="C267" t="s">
        <v>539</v>
      </c>
      <c r="D267">
        <v>24.38</v>
      </c>
      <c r="F267">
        <v>0</v>
      </c>
    </row>
    <row r="268" spans="1:6">
      <c r="A268" t="b">
        <v>1</v>
      </c>
      <c r="B268" t="s">
        <v>540</v>
      </c>
      <c r="C268" t="s">
        <v>541</v>
      </c>
      <c r="D268">
        <v>23.07</v>
      </c>
      <c r="F268">
        <v>0</v>
      </c>
    </row>
    <row r="269" spans="1:6">
      <c r="A269" t="b">
        <v>1</v>
      </c>
      <c r="B269" t="s">
        <v>542</v>
      </c>
      <c r="C269" t="s">
        <v>543</v>
      </c>
      <c r="D269">
        <v>22.86</v>
      </c>
      <c r="F269">
        <v>0</v>
      </c>
    </row>
    <row r="270" spans="1:6">
      <c r="A270" t="b">
        <v>1</v>
      </c>
      <c r="B270" t="s">
        <v>544</v>
      </c>
      <c r="C270" t="s">
        <v>545</v>
      </c>
      <c r="D270">
        <v>23.24</v>
      </c>
      <c r="F270">
        <v>0</v>
      </c>
    </row>
    <row r="271" spans="1:6">
      <c r="A271" t="b">
        <v>1</v>
      </c>
      <c r="B271" t="s">
        <v>546</v>
      </c>
      <c r="C271" t="s">
        <v>547</v>
      </c>
      <c r="D271">
        <v>23.33</v>
      </c>
      <c r="F271">
        <v>0</v>
      </c>
    </row>
    <row r="272" spans="1:6">
      <c r="A272" t="b">
        <v>1</v>
      </c>
      <c r="B272" t="s">
        <v>548</v>
      </c>
      <c r="C272" t="s">
        <v>549</v>
      </c>
      <c r="D272">
        <v>29.72</v>
      </c>
      <c r="F272">
        <v>0</v>
      </c>
    </row>
    <row r="273" spans="1:6">
      <c r="A273" t="b">
        <v>1</v>
      </c>
      <c r="B273" t="s">
        <v>550</v>
      </c>
      <c r="C273" t="s">
        <v>551</v>
      </c>
      <c r="D273">
        <v>24.43</v>
      </c>
      <c r="F273">
        <v>0</v>
      </c>
    </row>
    <row r="274" spans="1:6">
      <c r="A274" t="b">
        <v>1</v>
      </c>
      <c r="B274" t="s">
        <v>552</v>
      </c>
      <c r="C274" t="s">
        <v>553</v>
      </c>
      <c r="D274">
        <v>22.79</v>
      </c>
      <c r="F274">
        <v>0</v>
      </c>
    </row>
    <row r="275" spans="1:6">
      <c r="A275" t="b">
        <v>1</v>
      </c>
      <c r="B275" t="s">
        <v>554</v>
      </c>
      <c r="C275" t="s">
        <v>555</v>
      </c>
      <c r="D275">
        <v>22.75</v>
      </c>
      <c r="F275">
        <v>0</v>
      </c>
    </row>
    <row r="276" spans="1:6">
      <c r="A276" t="b">
        <v>1</v>
      </c>
      <c r="B276" t="s">
        <v>556</v>
      </c>
      <c r="C276" t="s">
        <v>557</v>
      </c>
      <c r="D276">
        <v>23.32</v>
      </c>
      <c r="F276">
        <v>0</v>
      </c>
    </row>
    <row r="277" spans="1:6">
      <c r="A277" t="b">
        <v>1</v>
      </c>
      <c r="B277" t="s">
        <v>558</v>
      </c>
      <c r="C277" t="s">
        <v>559</v>
      </c>
      <c r="D277">
        <v>23.29</v>
      </c>
      <c r="F277">
        <v>0</v>
      </c>
    </row>
    <row r="278" spans="1:6">
      <c r="A278" t="b">
        <v>1</v>
      </c>
      <c r="B278" t="s">
        <v>560</v>
      </c>
      <c r="C278" t="s">
        <v>561</v>
      </c>
      <c r="D278">
        <v>29.58</v>
      </c>
      <c r="F278">
        <v>0</v>
      </c>
    </row>
    <row r="279" spans="1:6">
      <c r="A279" t="b">
        <v>1</v>
      </c>
      <c r="B279" t="s">
        <v>562</v>
      </c>
      <c r="C279" t="s">
        <v>563</v>
      </c>
      <c r="D279">
        <v>24.1</v>
      </c>
      <c r="F279">
        <v>0</v>
      </c>
    </row>
    <row r="280" spans="1:6">
      <c r="A280" t="b">
        <v>1</v>
      </c>
      <c r="B280" t="s">
        <v>564</v>
      </c>
      <c r="C280" t="s">
        <v>565</v>
      </c>
      <c r="D280">
        <v>22.66</v>
      </c>
      <c r="F280">
        <v>0</v>
      </c>
    </row>
    <row r="281" spans="1:6">
      <c r="A281" t="b">
        <v>1</v>
      </c>
      <c r="B281" t="s">
        <v>566</v>
      </c>
      <c r="C281" t="s">
        <v>567</v>
      </c>
      <c r="D281">
        <v>22.85</v>
      </c>
      <c r="F281">
        <v>0</v>
      </c>
    </row>
    <row r="282" spans="1:6">
      <c r="A282" t="b">
        <v>1</v>
      </c>
      <c r="B282" t="s">
        <v>568</v>
      </c>
      <c r="C282" t="s">
        <v>569</v>
      </c>
      <c r="D282">
        <v>23.28</v>
      </c>
      <c r="F282">
        <v>0</v>
      </c>
    </row>
    <row r="283" spans="1:6">
      <c r="A283" t="b">
        <v>1</v>
      </c>
      <c r="B283" t="s">
        <v>570</v>
      </c>
      <c r="C283" t="s">
        <v>571</v>
      </c>
      <c r="D283">
        <v>23.2</v>
      </c>
      <c r="F283">
        <v>0</v>
      </c>
    </row>
    <row r="284" spans="1:6">
      <c r="A284" t="b">
        <v>1</v>
      </c>
      <c r="B284" t="s">
        <v>572</v>
      </c>
      <c r="C284" t="s">
        <v>573</v>
      </c>
      <c r="D284">
        <v>29.58</v>
      </c>
      <c r="F284">
        <v>0</v>
      </c>
    </row>
    <row r="285" spans="1:6">
      <c r="A285" t="b">
        <v>1</v>
      </c>
      <c r="B285" t="s">
        <v>574</v>
      </c>
      <c r="C285" t="s">
        <v>575</v>
      </c>
      <c r="D285">
        <v>24.36</v>
      </c>
      <c r="F285">
        <v>0</v>
      </c>
    </row>
    <row r="286" spans="1:6">
      <c r="A286" t="b">
        <v>1</v>
      </c>
      <c r="B286" t="s">
        <v>576</v>
      </c>
      <c r="C286" t="s">
        <v>577</v>
      </c>
      <c r="D286">
        <v>22.87</v>
      </c>
      <c r="F286">
        <v>0</v>
      </c>
    </row>
    <row r="287" spans="1:6">
      <c r="A287" t="b">
        <v>1</v>
      </c>
      <c r="B287" t="s">
        <v>578</v>
      </c>
      <c r="C287" t="s">
        <v>579</v>
      </c>
      <c r="D287">
        <v>22.4</v>
      </c>
      <c r="F287">
        <v>0</v>
      </c>
    </row>
    <row r="288" spans="1:6">
      <c r="A288" t="b">
        <v>1</v>
      </c>
      <c r="B288" t="s">
        <v>580</v>
      </c>
      <c r="C288" t="s">
        <v>581</v>
      </c>
      <c r="D288">
        <v>22.81</v>
      </c>
      <c r="F288">
        <v>0</v>
      </c>
    </row>
    <row r="289" spans="1:6">
      <c r="A289" t="b">
        <v>1</v>
      </c>
      <c r="B289" t="s">
        <v>582</v>
      </c>
      <c r="C289" t="s">
        <v>583</v>
      </c>
      <c r="D289">
        <v>22.95</v>
      </c>
      <c r="F289">
        <v>0</v>
      </c>
    </row>
    <row r="290" spans="1:6">
      <c r="A290" t="b">
        <v>1</v>
      </c>
      <c r="B290" t="s">
        <v>584</v>
      </c>
      <c r="C290" t="s">
        <v>585</v>
      </c>
      <c r="D290">
        <v>28.21</v>
      </c>
      <c r="F290">
        <v>0</v>
      </c>
    </row>
    <row r="291" spans="1:6">
      <c r="A291" t="b">
        <v>1</v>
      </c>
      <c r="B291" t="s">
        <v>586</v>
      </c>
      <c r="C291" t="s">
        <v>587</v>
      </c>
      <c r="D291">
        <v>25.93</v>
      </c>
      <c r="F291">
        <v>0</v>
      </c>
    </row>
    <row r="292" spans="1:6">
      <c r="A292" t="b">
        <v>1</v>
      </c>
      <c r="B292" t="s">
        <v>588</v>
      </c>
      <c r="C292" t="s">
        <v>589</v>
      </c>
      <c r="D292">
        <v>25.38</v>
      </c>
      <c r="F292">
        <v>0</v>
      </c>
    </row>
    <row r="293" spans="1:6">
      <c r="A293" t="b">
        <v>1</v>
      </c>
      <c r="B293" t="s">
        <v>590</v>
      </c>
      <c r="C293" t="s">
        <v>591</v>
      </c>
      <c r="D293">
        <v>25.15</v>
      </c>
      <c r="F293">
        <v>0</v>
      </c>
    </row>
    <row r="294" spans="1:6">
      <c r="A294" t="b">
        <v>1</v>
      </c>
      <c r="B294" t="s">
        <v>592</v>
      </c>
      <c r="C294" t="s">
        <v>593</v>
      </c>
      <c r="D294">
        <v>25.32</v>
      </c>
      <c r="F294">
        <v>0</v>
      </c>
    </row>
    <row r="295" spans="1:6">
      <c r="A295" t="b">
        <v>1</v>
      </c>
      <c r="B295" t="s">
        <v>594</v>
      </c>
      <c r="C295" t="s">
        <v>595</v>
      </c>
      <c r="D295">
        <v>25.41</v>
      </c>
      <c r="F295">
        <v>0</v>
      </c>
    </row>
    <row r="296" spans="1:6">
      <c r="A296" t="b">
        <v>1</v>
      </c>
      <c r="B296" t="s">
        <v>596</v>
      </c>
      <c r="C296" t="s">
        <v>597</v>
      </c>
      <c r="D296">
        <v>27.83</v>
      </c>
      <c r="F296">
        <v>0</v>
      </c>
    </row>
    <row r="297" spans="1:6">
      <c r="A297" t="b">
        <v>1</v>
      </c>
      <c r="B297" t="s">
        <v>598</v>
      </c>
      <c r="C297" t="s">
        <v>599</v>
      </c>
      <c r="D297">
        <v>25.75</v>
      </c>
      <c r="F297">
        <v>0</v>
      </c>
    </row>
    <row r="298" spans="1:6">
      <c r="A298" t="b">
        <v>1</v>
      </c>
      <c r="B298" t="s">
        <v>600</v>
      </c>
      <c r="C298" t="s">
        <v>601</v>
      </c>
      <c r="D298">
        <v>25.22</v>
      </c>
      <c r="F298">
        <v>0</v>
      </c>
    </row>
    <row r="299" spans="1:6">
      <c r="A299" t="b">
        <v>1</v>
      </c>
      <c r="B299" t="s">
        <v>602</v>
      </c>
      <c r="C299" t="s">
        <v>603</v>
      </c>
      <c r="D299">
        <v>25.2</v>
      </c>
      <c r="F299">
        <v>0</v>
      </c>
    </row>
    <row r="300" spans="1:6">
      <c r="A300" t="b">
        <v>1</v>
      </c>
      <c r="B300" t="s">
        <v>604</v>
      </c>
      <c r="C300" t="s">
        <v>605</v>
      </c>
      <c r="D300">
        <v>25.23</v>
      </c>
      <c r="F300">
        <v>0</v>
      </c>
    </row>
    <row r="301" spans="1:6">
      <c r="A301" t="b">
        <v>1</v>
      </c>
      <c r="B301" t="s">
        <v>606</v>
      </c>
      <c r="C301" t="s">
        <v>607</v>
      </c>
      <c r="D301">
        <v>25.53</v>
      </c>
      <c r="F301">
        <v>0</v>
      </c>
    </row>
    <row r="302" spans="1:6">
      <c r="A302" t="b">
        <v>1</v>
      </c>
      <c r="B302" t="s">
        <v>608</v>
      </c>
      <c r="C302" t="s">
        <v>609</v>
      </c>
      <c r="D302">
        <v>27.73</v>
      </c>
      <c r="F302">
        <v>0</v>
      </c>
    </row>
    <row r="303" spans="1:6">
      <c r="A303" t="b">
        <v>1</v>
      </c>
      <c r="B303" t="s">
        <v>610</v>
      </c>
      <c r="C303" t="s">
        <v>611</v>
      </c>
      <c r="D303">
        <v>25.68</v>
      </c>
      <c r="F303">
        <v>0</v>
      </c>
    </row>
    <row r="304" spans="1:6">
      <c r="A304" t="b">
        <v>1</v>
      </c>
      <c r="B304" t="s">
        <v>612</v>
      </c>
      <c r="C304" t="s">
        <v>613</v>
      </c>
      <c r="D304">
        <v>25.21</v>
      </c>
      <c r="F304">
        <v>0</v>
      </c>
    </row>
    <row r="305" spans="1:6">
      <c r="A305" t="b">
        <v>1</v>
      </c>
      <c r="B305" t="s">
        <v>614</v>
      </c>
      <c r="C305" t="s">
        <v>615</v>
      </c>
      <c r="D305">
        <v>25.21</v>
      </c>
      <c r="F305">
        <v>0</v>
      </c>
    </row>
    <row r="306" spans="1:6">
      <c r="A306" t="b">
        <v>1</v>
      </c>
      <c r="B306" t="s">
        <v>616</v>
      </c>
      <c r="C306" t="s">
        <v>617</v>
      </c>
      <c r="D306">
        <v>25.54</v>
      </c>
      <c r="F306">
        <v>0</v>
      </c>
    </row>
    <row r="307" spans="1:6">
      <c r="A307" t="b">
        <v>1</v>
      </c>
      <c r="B307" t="s">
        <v>618</v>
      </c>
      <c r="C307" t="s">
        <v>619</v>
      </c>
      <c r="D307">
        <v>25.66</v>
      </c>
      <c r="F307">
        <v>0</v>
      </c>
    </row>
    <row r="308" spans="1:6">
      <c r="A308" t="b">
        <v>1</v>
      </c>
      <c r="B308" t="s">
        <v>620</v>
      </c>
      <c r="C308" t="s">
        <v>621</v>
      </c>
      <c r="D308">
        <v>27.88</v>
      </c>
      <c r="F308">
        <v>0</v>
      </c>
    </row>
    <row r="309" spans="1:6">
      <c r="A309" t="b">
        <v>1</v>
      </c>
      <c r="B309" t="s">
        <v>622</v>
      </c>
      <c r="C309" t="s">
        <v>623</v>
      </c>
      <c r="D309">
        <v>25.89</v>
      </c>
      <c r="F309">
        <v>0</v>
      </c>
    </row>
    <row r="310" spans="1:6">
      <c r="A310" t="b">
        <v>1</v>
      </c>
      <c r="B310" t="s">
        <v>624</v>
      </c>
      <c r="C310" t="s">
        <v>625</v>
      </c>
      <c r="D310">
        <v>25.43</v>
      </c>
      <c r="F310">
        <v>0</v>
      </c>
    </row>
    <row r="311" spans="1:6">
      <c r="A311" t="b">
        <v>1</v>
      </c>
      <c r="B311" t="s">
        <v>626</v>
      </c>
      <c r="C311" t="s">
        <v>627</v>
      </c>
      <c r="D311">
        <v>25.67</v>
      </c>
      <c r="F311">
        <v>0</v>
      </c>
    </row>
    <row r="312" spans="1:6">
      <c r="A312" t="b">
        <v>1</v>
      </c>
      <c r="B312" t="s">
        <v>628</v>
      </c>
      <c r="C312" t="s">
        <v>629</v>
      </c>
      <c r="D312">
        <v>25.44</v>
      </c>
      <c r="F312">
        <v>0</v>
      </c>
    </row>
    <row r="313" spans="1:6">
      <c r="A313" t="b">
        <v>1</v>
      </c>
      <c r="B313" t="s">
        <v>630</v>
      </c>
      <c r="C313" t="s">
        <v>631</v>
      </c>
      <c r="D313">
        <v>25.69</v>
      </c>
      <c r="F313">
        <v>0</v>
      </c>
    </row>
    <row r="314" spans="1:6">
      <c r="A314" t="b">
        <v>1</v>
      </c>
      <c r="B314" t="s">
        <v>632</v>
      </c>
      <c r="C314" t="s">
        <v>633</v>
      </c>
      <c r="D314">
        <v>35.94</v>
      </c>
      <c r="F314">
        <v>0</v>
      </c>
    </row>
    <row r="315" spans="1:6">
      <c r="A315" t="b">
        <v>1</v>
      </c>
      <c r="B315" t="s">
        <v>634</v>
      </c>
      <c r="C315" t="s">
        <v>635</v>
      </c>
      <c r="D315">
        <v>31.26</v>
      </c>
      <c r="F315">
        <v>0</v>
      </c>
    </row>
    <row r="316" spans="1:6">
      <c r="A316" t="b">
        <v>1</v>
      </c>
      <c r="B316" t="s">
        <v>636</v>
      </c>
      <c r="C316" t="s">
        <v>637</v>
      </c>
      <c r="D316">
        <v>28.08</v>
      </c>
      <c r="F316">
        <v>0</v>
      </c>
    </row>
    <row r="317" spans="1:6">
      <c r="A317" t="b">
        <v>1</v>
      </c>
      <c r="B317" t="s">
        <v>638</v>
      </c>
      <c r="C317" t="s">
        <v>639</v>
      </c>
      <c r="D317">
        <v>27.74</v>
      </c>
      <c r="F317">
        <v>0</v>
      </c>
    </row>
    <row r="318" spans="1:6">
      <c r="A318" t="b">
        <v>1</v>
      </c>
      <c r="B318" t="s">
        <v>640</v>
      </c>
      <c r="C318" t="s">
        <v>641</v>
      </c>
      <c r="D318">
        <v>27.3</v>
      </c>
      <c r="F318">
        <v>0</v>
      </c>
    </row>
    <row r="319" spans="1:6">
      <c r="A319" t="b">
        <v>1</v>
      </c>
      <c r="B319" t="s">
        <v>642</v>
      </c>
      <c r="C319" t="s">
        <v>643</v>
      </c>
      <c r="D319">
        <v>27.14</v>
      </c>
      <c r="F319">
        <v>0</v>
      </c>
    </row>
    <row r="320" spans="1:6">
      <c r="A320" t="b">
        <v>1</v>
      </c>
      <c r="B320" t="s">
        <v>644</v>
      </c>
      <c r="C320" t="s">
        <v>645</v>
      </c>
      <c r="D320">
        <v>35.47</v>
      </c>
      <c r="F320">
        <v>0</v>
      </c>
    </row>
    <row r="321" spans="1:6">
      <c r="A321" t="b">
        <v>1</v>
      </c>
      <c r="B321" t="s">
        <v>646</v>
      </c>
      <c r="C321" t="s">
        <v>647</v>
      </c>
      <c r="D321">
        <v>30.88</v>
      </c>
      <c r="F321">
        <v>0</v>
      </c>
    </row>
    <row r="322" spans="1:6">
      <c r="A322" t="b">
        <v>1</v>
      </c>
      <c r="B322" t="s">
        <v>648</v>
      </c>
      <c r="C322" t="s">
        <v>649</v>
      </c>
      <c r="D322">
        <v>28.08</v>
      </c>
      <c r="F322">
        <v>0</v>
      </c>
    </row>
    <row r="323" spans="1:6">
      <c r="A323" t="b">
        <v>1</v>
      </c>
      <c r="B323" t="s">
        <v>650</v>
      </c>
      <c r="C323" t="s">
        <v>651</v>
      </c>
      <c r="D323">
        <v>28.15</v>
      </c>
      <c r="F323">
        <v>0</v>
      </c>
    </row>
    <row r="324" spans="1:6">
      <c r="A324" t="b">
        <v>1</v>
      </c>
      <c r="B324" t="s">
        <v>652</v>
      </c>
      <c r="C324" t="s">
        <v>653</v>
      </c>
      <c r="D324">
        <v>27.35</v>
      </c>
      <c r="F324">
        <v>0</v>
      </c>
    </row>
    <row r="325" spans="1:6">
      <c r="A325" t="b">
        <v>1</v>
      </c>
      <c r="B325" t="s">
        <v>654</v>
      </c>
      <c r="C325" t="s">
        <v>655</v>
      </c>
      <c r="D325">
        <v>27.61</v>
      </c>
      <c r="F325">
        <v>0</v>
      </c>
    </row>
    <row r="326" spans="1:6">
      <c r="A326" t="b">
        <v>1</v>
      </c>
      <c r="B326" t="s">
        <v>656</v>
      </c>
      <c r="C326" t="s">
        <v>657</v>
      </c>
      <c r="D326">
        <v>35.51</v>
      </c>
      <c r="F326">
        <v>0</v>
      </c>
    </row>
    <row r="327" spans="1:6">
      <c r="A327" t="b">
        <v>1</v>
      </c>
      <c r="B327" t="s">
        <v>658</v>
      </c>
      <c r="C327" t="s">
        <v>659</v>
      </c>
      <c r="D327">
        <v>30.67</v>
      </c>
      <c r="F327">
        <v>0</v>
      </c>
    </row>
    <row r="328" spans="1:6">
      <c r="A328" t="b">
        <v>1</v>
      </c>
      <c r="B328" t="s">
        <v>660</v>
      </c>
      <c r="C328" t="s">
        <v>661</v>
      </c>
      <c r="D328">
        <v>27.95</v>
      </c>
      <c r="F328">
        <v>0</v>
      </c>
    </row>
    <row r="329" spans="1:6">
      <c r="A329" t="b">
        <v>1</v>
      </c>
      <c r="B329" t="s">
        <v>662</v>
      </c>
      <c r="C329" t="s">
        <v>663</v>
      </c>
      <c r="D329">
        <v>27.91</v>
      </c>
      <c r="F329">
        <v>0</v>
      </c>
    </row>
    <row r="330" spans="1:6">
      <c r="A330" t="b">
        <v>1</v>
      </c>
      <c r="B330" t="s">
        <v>664</v>
      </c>
      <c r="C330" t="s">
        <v>665</v>
      </c>
      <c r="D330">
        <v>27.4</v>
      </c>
      <c r="F330">
        <v>0</v>
      </c>
    </row>
    <row r="331" spans="1:6">
      <c r="A331" t="b">
        <v>1</v>
      </c>
      <c r="B331" t="s">
        <v>666</v>
      </c>
      <c r="C331" t="s">
        <v>667</v>
      </c>
      <c r="D331">
        <v>27.39</v>
      </c>
      <c r="F331">
        <v>0</v>
      </c>
    </row>
    <row r="332" spans="1:6">
      <c r="A332" t="b">
        <v>1</v>
      </c>
      <c r="B332" t="s">
        <v>668</v>
      </c>
      <c r="C332" t="s">
        <v>669</v>
      </c>
      <c r="D332">
        <v>35.380000000000003</v>
      </c>
      <c r="F332">
        <v>0</v>
      </c>
    </row>
    <row r="333" spans="1:6">
      <c r="A333" t="b">
        <v>1</v>
      </c>
      <c r="B333" t="s">
        <v>670</v>
      </c>
      <c r="C333" t="s">
        <v>671</v>
      </c>
      <c r="D333">
        <v>30.53</v>
      </c>
      <c r="F333">
        <v>0</v>
      </c>
    </row>
    <row r="334" spans="1:6">
      <c r="A334" t="b">
        <v>1</v>
      </c>
      <c r="B334" t="s">
        <v>672</v>
      </c>
      <c r="C334" t="s">
        <v>673</v>
      </c>
      <c r="D334">
        <v>28.01</v>
      </c>
      <c r="F334">
        <v>0</v>
      </c>
    </row>
    <row r="335" spans="1:6">
      <c r="A335" t="b">
        <v>1</v>
      </c>
      <c r="B335" t="s">
        <v>674</v>
      </c>
      <c r="C335" t="s">
        <v>675</v>
      </c>
      <c r="D335">
        <v>27.12</v>
      </c>
      <c r="F335">
        <v>0</v>
      </c>
    </row>
    <row r="336" spans="1:6">
      <c r="A336" t="b">
        <v>1</v>
      </c>
      <c r="B336" t="s">
        <v>676</v>
      </c>
      <c r="C336" t="s">
        <v>677</v>
      </c>
      <c r="D336">
        <v>26.32</v>
      </c>
      <c r="F336">
        <v>0</v>
      </c>
    </row>
    <row r="337" spans="1:6">
      <c r="A337" t="b">
        <v>1</v>
      </c>
      <c r="B337" t="s">
        <v>678</v>
      </c>
      <c r="C337" t="s">
        <v>679</v>
      </c>
      <c r="D337">
        <v>27.12</v>
      </c>
      <c r="F337">
        <v>0</v>
      </c>
    </row>
    <row r="338" spans="1:6">
      <c r="A338" t="b">
        <v>1</v>
      </c>
      <c r="B338" t="s">
        <v>680</v>
      </c>
      <c r="C338" t="s">
        <v>681</v>
      </c>
      <c r="D338">
        <v>34.32</v>
      </c>
      <c r="F338">
        <v>0</v>
      </c>
    </row>
    <row r="339" spans="1:6">
      <c r="A339" t="b">
        <v>1</v>
      </c>
      <c r="B339" t="s">
        <v>682</v>
      </c>
      <c r="C339" t="s">
        <v>683</v>
      </c>
      <c r="D339">
        <v>32.93</v>
      </c>
      <c r="F339">
        <v>0</v>
      </c>
    </row>
    <row r="340" spans="1:6">
      <c r="A340" t="b">
        <v>1</v>
      </c>
      <c r="B340" t="s">
        <v>684</v>
      </c>
      <c r="C340" t="s">
        <v>685</v>
      </c>
      <c r="D340">
        <v>31.64</v>
      </c>
      <c r="F340">
        <v>0</v>
      </c>
    </row>
    <row r="341" spans="1:6">
      <c r="A341" t="b">
        <v>1</v>
      </c>
      <c r="B341" t="s">
        <v>686</v>
      </c>
      <c r="C341" t="s">
        <v>687</v>
      </c>
      <c r="D341">
        <v>28.26</v>
      </c>
      <c r="F341">
        <v>0</v>
      </c>
    </row>
    <row r="342" spans="1:6">
      <c r="A342" t="b">
        <v>1</v>
      </c>
      <c r="B342" t="s">
        <v>688</v>
      </c>
      <c r="C342" t="s">
        <v>689</v>
      </c>
      <c r="D342">
        <v>27.25</v>
      </c>
      <c r="F342">
        <v>0</v>
      </c>
    </row>
    <row r="343" spans="1:6">
      <c r="A343" t="b">
        <v>1</v>
      </c>
      <c r="B343" t="s">
        <v>690</v>
      </c>
      <c r="C343" t="s">
        <v>691</v>
      </c>
      <c r="D343">
        <v>27.99</v>
      </c>
      <c r="F343">
        <v>0</v>
      </c>
    </row>
    <row r="344" spans="1:6">
      <c r="A344" t="b">
        <v>1</v>
      </c>
      <c r="B344" t="s">
        <v>692</v>
      </c>
      <c r="C344" t="s">
        <v>693</v>
      </c>
      <c r="D344">
        <v>33.46</v>
      </c>
      <c r="F344">
        <v>0</v>
      </c>
    </row>
    <row r="345" spans="1:6">
      <c r="A345" t="b">
        <v>1</v>
      </c>
      <c r="B345" t="s">
        <v>694</v>
      </c>
      <c r="C345" t="s">
        <v>695</v>
      </c>
      <c r="D345">
        <v>31.37</v>
      </c>
      <c r="F345">
        <v>0</v>
      </c>
    </row>
    <row r="346" spans="1:6">
      <c r="A346" t="b">
        <v>1</v>
      </c>
      <c r="B346" t="s">
        <v>696</v>
      </c>
      <c r="C346" t="s">
        <v>697</v>
      </c>
      <c r="D346">
        <v>30.13</v>
      </c>
      <c r="F346">
        <v>0</v>
      </c>
    </row>
    <row r="347" spans="1:6">
      <c r="A347" t="b">
        <v>1</v>
      </c>
      <c r="B347" t="s">
        <v>698</v>
      </c>
      <c r="C347" t="s">
        <v>699</v>
      </c>
      <c r="D347">
        <v>27.66</v>
      </c>
      <c r="F347">
        <v>0</v>
      </c>
    </row>
    <row r="348" spans="1:6">
      <c r="A348" t="b">
        <v>1</v>
      </c>
      <c r="B348" t="s">
        <v>700</v>
      </c>
      <c r="C348" t="s">
        <v>701</v>
      </c>
      <c r="D348">
        <v>26.87</v>
      </c>
      <c r="F348">
        <v>0</v>
      </c>
    </row>
    <row r="349" spans="1:6">
      <c r="A349" t="b">
        <v>1</v>
      </c>
      <c r="B349" t="s">
        <v>702</v>
      </c>
      <c r="C349" t="s">
        <v>703</v>
      </c>
      <c r="D349">
        <v>27.47</v>
      </c>
      <c r="F349">
        <v>0</v>
      </c>
    </row>
    <row r="350" spans="1:6">
      <c r="A350" t="b">
        <v>1</v>
      </c>
      <c r="B350" t="s">
        <v>704</v>
      </c>
      <c r="C350" t="s">
        <v>705</v>
      </c>
      <c r="D350">
        <v>32.729999999999997</v>
      </c>
      <c r="F350">
        <v>0</v>
      </c>
    </row>
    <row r="351" spans="1:6">
      <c r="A351" t="b">
        <v>1</v>
      </c>
      <c r="B351" t="s">
        <v>706</v>
      </c>
      <c r="C351" t="s">
        <v>707</v>
      </c>
      <c r="D351">
        <v>31.26</v>
      </c>
      <c r="F351">
        <v>0</v>
      </c>
    </row>
    <row r="352" spans="1:6">
      <c r="A352" t="b">
        <v>1</v>
      </c>
      <c r="B352" t="s">
        <v>708</v>
      </c>
      <c r="C352" t="s">
        <v>709</v>
      </c>
      <c r="D352">
        <v>29.61</v>
      </c>
      <c r="F352">
        <v>0</v>
      </c>
    </row>
    <row r="353" spans="1:6">
      <c r="A353" t="b">
        <v>1</v>
      </c>
      <c r="B353" t="s">
        <v>710</v>
      </c>
      <c r="C353" t="s">
        <v>711</v>
      </c>
      <c r="D353">
        <v>28.27</v>
      </c>
      <c r="F353">
        <v>0</v>
      </c>
    </row>
    <row r="354" spans="1:6">
      <c r="A354" t="b">
        <v>1</v>
      </c>
      <c r="B354" t="s">
        <v>712</v>
      </c>
      <c r="C354" t="s">
        <v>713</v>
      </c>
      <c r="D354">
        <v>27.76</v>
      </c>
      <c r="F354">
        <v>0</v>
      </c>
    </row>
    <row r="355" spans="1:6">
      <c r="A355" t="b">
        <v>1</v>
      </c>
      <c r="B355" t="s">
        <v>714</v>
      </c>
      <c r="C355" t="s">
        <v>715</v>
      </c>
      <c r="D355">
        <v>27.94</v>
      </c>
      <c r="F355">
        <v>0</v>
      </c>
    </row>
    <row r="356" spans="1:6">
      <c r="A356" t="b">
        <v>1</v>
      </c>
      <c r="B356" t="s">
        <v>716</v>
      </c>
      <c r="C356" t="s">
        <v>717</v>
      </c>
      <c r="D356">
        <v>32.89</v>
      </c>
      <c r="F356">
        <v>0</v>
      </c>
    </row>
    <row r="357" spans="1:6">
      <c r="A357" t="b">
        <v>1</v>
      </c>
      <c r="B357" t="s">
        <v>718</v>
      </c>
      <c r="C357" t="s">
        <v>719</v>
      </c>
      <c r="D357">
        <v>31.08</v>
      </c>
      <c r="F357">
        <v>0</v>
      </c>
    </row>
    <row r="358" spans="1:6">
      <c r="A358" t="b">
        <v>1</v>
      </c>
      <c r="B358" t="s">
        <v>720</v>
      </c>
      <c r="C358" t="s">
        <v>721</v>
      </c>
      <c r="D358">
        <v>29.66</v>
      </c>
      <c r="F358">
        <v>0</v>
      </c>
    </row>
    <row r="359" spans="1:6">
      <c r="A359" t="b">
        <v>1</v>
      </c>
      <c r="B359" t="s">
        <v>722</v>
      </c>
      <c r="C359" t="s">
        <v>723</v>
      </c>
      <c r="D359">
        <v>26.9</v>
      </c>
      <c r="F359">
        <v>0</v>
      </c>
    </row>
    <row r="360" spans="1:6">
      <c r="A360" t="b">
        <v>1</v>
      </c>
      <c r="B360" t="s">
        <v>724</v>
      </c>
      <c r="C360" t="s">
        <v>725</v>
      </c>
      <c r="D360">
        <v>26.57</v>
      </c>
      <c r="F360">
        <v>0</v>
      </c>
    </row>
    <row r="361" spans="1:6">
      <c r="A361" t="b">
        <v>1</v>
      </c>
      <c r="B361" t="s">
        <v>726</v>
      </c>
      <c r="C361" t="s">
        <v>727</v>
      </c>
      <c r="D361">
        <v>26.36</v>
      </c>
      <c r="F361">
        <v>0</v>
      </c>
    </row>
    <row r="362" spans="1:6">
      <c r="A362" t="b">
        <v>1</v>
      </c>
      <c r="B362" t="s">
        <v>728</v>
      </c>
      <c r="C362" t="s">
        <v>729</v>
      </c>
      <c r="D362">
        <v>20.51</v>
      </c>
      <c r="F362">
        <v>0</v>
      </c>
    </row>
    <row r="363" spans="1:6">
      <c r="A363" t="b">
        <v>1</v>
      </c>
      <c r="B363" t="s">
        <v>730</v>
      </c>
      <c r="C363" t="s">
        <v>731</v>
      </c>
      <c r="D363">
        <v>20</v>
      </c>
      <c r="F363">
        <v>0</v>
      </c>
    </row>
    <row r="364" spans="1:6">
      <c r="A364" t="b">
        <v>1</v>
      </c>
      <c r="B364" t="s">
        <v>732</v>
      </c>
      <c r="C364" t="s">
        <v>733</v>
      </c>
      <c r="D364">
        <v>20.25</v>
      </c>
      <c r="F364">
        <v>0</v>
      </c>
    </row>
    <row r="365" spans="1:6">
      <c r="A365" t="b">
        <v>1</v>
      </c>
      <c r="B365" t="s">
        <v>734</v>
      </c>
      <c r="C365" t="s">
        <v>735</v>
      </c>
      <c r="D365">
        <v>19.850000000000001</v>
      </c>
      <c r="F365">
        <v>0</v>
      </c>
    </row>
    <row r="366" spans="1:6">
      <c r="A366" t="b">
        <v>1</v>
      </c>
      <c r="B366" t="s">
        <v>736</v>
      </c>
      <c r="C366" t="s">
        <v>737</v>
      </c>
      <c r="D366">
        <v>20.18</v>
      </c>
      <c r="F366">
        <v>0</v>
      </c>
    </row>
    <row r="367" spans="1:6">
      <c r="A367" t="b">
        <v>1</v>
      </c>
      <c r="B367" t="s">
        <v>738</v>
      </c>
      <c r="C367" t="s">
        <v>739</v>
      </c>
      <c r="D367">
        <v>20.21</v>
      </c>
      <c r="F367">
        <v>0</v>
      </c>
    </row>
    <row r="368" spans="1:6">
      <c r="A368" t="b">
        <v>1</v>
      </c>
      <c r="B368" t="s">
        <v>740</v>
      </c>
      <c r="C368" t="s">
        <v>741</v>
      </c>
      <c r="D368">
        <v>20.079999999999998</v>
      </c>
      <c r="F368">
        <v>0</v>
      </c>
    </row>
    <row r="369" spans="1:6">
      <c r="A369" t="b">
        <v>1</v>
      </c>
      <c r="B369" t="s">
        <v>742</v>
      </c>
      <c r="C369" t="s">
        <v>743</v>
      </c>
      <c r="D369">
        <v>19.7</v>
      </c>
      <c r="F369">
        <v>0</v>
      </c>
    </row>
    <row r="370" spans="1:6">
      <c r="A370" t="b">
        <v>1</v>
      </c>
      <c r="B370" t="s">
        <v>744</v>
      </c>
      <c r="C370" t="s">
        <v>745</v>
      </c>
      <c r="D370">
        <v>19.87</v>
      </c>
      <c r="F370">
        <v>0</v>
      </c>
    </row>
    <row r="371" spans="1:6">
      <c r="A371" t="b">
        <v>1</v>
      </c>
      <c r="B371" t="s">
        <v>746</v>
      </c>
      <c r="C371" t="s">
        <v>747</v>
      </c>
      <c r="D371">
        <v>20.2</v>
      </c>
      <c r="F371">
        <v>0</v>
      </c>
    </row>
    <row r="372" spans="1:6">
      <c r="A372" t="b">
        <v>1</v>
      </c>
      <c r="B372" t="s">
        <v>748</v>
      </c>
      <c r="C372" t="s">
        <v>749</v>
      </c>
      <c r="D372">
        <v>20.12</v>
      </c>
      <c r="F372">
        <v>0</v>
      </c>
    </row>
    <row r="373" spans="1:6">
      <c r="A373" t="b">
        <v>1</v>
      </c>
      <c r="B373" t="s">
        <v>750</v>
      </c>
      <c r="C373" t="s">
        <v>751</v>
      </c>
      <c r="D373">
        <v>20.02</v>
      </c>
      <c r="F373">
        <v>0</v>
      </c>
    </row>
    <row r="374" spans="1:6">
      <c r="A374" t="b">
        <v>1</v>
      </c>
      <c r="B374" t="s">
        <v>752</v>
      </c>
      <c r="C374" t="s">
        <v>753</v>
      </c>
      <c r="D374">
        <v>19.45</v>
      </c>
      <c r="F374">
        <v>0</v>
      </c>
    </row>
    <row r="375" spans="1:6">
      <c r="A375" t="b">
        <v>1</v>
      </c>
      <c r="B375" t="s">
        <v>754</v>
      </c>
      <c r="C375" t="s">
        <v>755</v>
      </c>
      <c r="D375">
        <v>18.850000000000001</v>
      </c>
      <c r="F375">
        <v>0</v>
      </c>
    </row>
    <row r="376" spans="1:6">
      <c r="A376" t="b">
        <v>1</v>
      </c>
      <c r="B376" t="s">
        <v>756</v>
      </c>
      <c r="C376" t="s">
        <v>757</v>
      </c>
      <c r="D376">
        <v>19.12</v>
      </c>
      <c r="F376">
        <v>0</v>
      </c>
    </row>
    <row r="377" spans="1:6">
      <c r="A377" t="b">
        <v>1</v>
      </c>
      <c r="B377" t="s">
        <v>758</v>
      </c>
      <c r="C377" t="s">
        <v>759</v>
      </c>
      <c r="D377">
        <v>19.09</v>
      </c>
      <c r="F377">
        <v>0</v>
      </c>
    </row>
    <row r="378" spans="1:6">
      <c r="A378" t="b">
        <v>1</v>
      </c>
      <c r="B378" t="s">
        <v>760</v>
      </c>
      <c r="C378" t="s">
        <v>761</v>
      </c>
      <c r="D378">
        <v>19.920000000000002</v>
      </c>
      <c r="F378">
        <v>0</v>
      </c>
    </row>
    <row r="379" spans="1:6">
      <c r="A379" t="b">
        <v>1</v>
      </c>
      <c r="B379" t="s">
        <v>762</v>
      </c>
      <c r="C379" t="s">
        <v>763</v>
      </c>
      <c r="D379">
        <v>19.73</v>
      </c>
      <c r="F379">
        <v>0</v>
      </c>
    </row>
    <row r="380" spans="1:6">
      <c r="A380" t="b">
        <v>1</v>
      </c>
      <c r="B380" t="s">
        <v>764</v>
      </c>
      <c r="C380" t="s">
        <v>765</v>
      </c>
      <c r="D380">
        <v>19.64</v>
      </c>
      <c r="F380">
        <v>0</v>
      </c>
    </row>
    <row r="381" spans="1:6">
      <c r="A381" t="b">
        <v>1</v>
      </c>
      <c r="B381" t="s">
        <v>766</v>
      </c>
      <c r="C381" t="s">
        <v>767</v>
      </c>
      <c r="D381">
        <v>19.420000000000002</v>
      </c>
      <c r="F381">
        <v>0</v>
      </c>
    </row>
    <row r="382" spans="1:6">
      <c r="A382" t="b">
        <v>1</v>
      </c>
      <c r="B382" t="s">
        <v>768</v>
      </c>
      <c r="C382" t="s">
        <v>769</v>
      </c>
      <c r="D382">
        <v>19.79</v>
      </c>
      <c r="F382">
        <v>0</v>
      </c>
    </row>
    <row r="383" spans="1:6">
      <c r="A383" t="b">
        <v>1</v>
      </c>
      <c r="B383" t="s">
        <v>770</v>
      </c>
      <c r="C383" t="s">
        <v>771</v>
      </c>
      <c r="D383">
        <v>19.2</v>
      </c>
      <c r="F383">
        <v>0</v>
      </c>
    </row>
    <row r="384" spans="1:6">
      <c r="A384" t="b">
        <v>1</v>
      </c>
      <c r="B384" t="s">
        <v>772</v>
      </c>
      <c r="C384" t="s">
        <v>773</v>
      </c>
      <c r="D384">
        <v>19.62</v>
      </c>
      <c r="F384">
        <v>0</v>
      </c>
    </row>
    <row r="385" spans="1:6">
      <c r="A385" t="b">
        <v>1</v>
      </c>
      <c r="B385" t="s">
        <v>774</v>
      </c>
      <c r="C385" t="s">
        <v>775</v>
      </c>
      <c r="D385">
        <v>19.78</v>
      </c>
      <c r="F385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topLeftCell="A46" workbookViewId="0">
      <selection activeCell="J66" sqref="J66:O76"/>
    </sheetView>
  </sheetViews>
  <sheetFormatPr baseColWidth="10" defaultColWidth="8.83203125" defaultRowHeight="14" x14ac:dyDescent="0"/>
  <cols>
    <col min="8" max="8" width="10.1640625" bestFit="1" customWidth="1"/>
    <col min="14" max="14" width="13.83203125" bestFit="1" customWidth="1"/>
    <col min="15" max="15" width="12.33203125" bestFit="1" customWidth="1"/>
  </cols>
  <sheetData>
    <row r="1" spans="1:17">
      <c r="E1" t="s">
        <v>792</v>
      </c>
      <c r="F1" t="s">
        <v>793</v>
      </c>
      <c r="G1" t="s">
        <v>794</v>
      </c>
      <c r="H1" t="s">
        <v>795</v>
      </c>
      <c r="I1">
        <v>2</v>
      </c>
      <c r="J1">
        <v>3</v>
      </c>
      <c r="K1">
        <v>4</v>
      </c>
      <c r="M1" t="s">
        <v>800</v>
      </c>
      <c r="N1" t="s">
        <v>801</v>
      </c>
      <c r="O1" t="s">
        <v>802</v>
      </c>
      <c r="P1" t="s">
        <v>803</v>
      </c>
    </row>
    <row r="2" spans="1:17">
      <c r="A2" t="b">
        <v>1</v>
      </c>
      <c r="B2" t="s">
        <v>440</v>
      </c>
      <c r="C2" t="s">
        <v>441</v>
      </c>
      <c r="D2">
        <v>18.829999999999998</v>
      </c>
      <c r="E2" t="s">
        <v>789</v>
      </c>
      <c r="F2" t="s">
        <v>782</v>
      </c>
      <c r="G2" t="s">
        <v>776</v>
      </c>
      <c r="H2">
        <v>18.829999999999998</v>
      </c>
      <c r="I2">
        <v>18.37</v>
      </c>
      <c r="J2">
        <v>18.47</v>
      </c>
      <c r="K2">
        <v>18.579999999999998</v>
      </c>
      <c r="M2">
        <f>AVERAGE(H2:K2)</f>
        <v>18.5625</v>
      </c>
      <c r="N2">
        <f t="shared" ref="N2:N7" si="0">M2-M44</f>
        <v>-1.3575000000000017</v>
      </c>
      <c r="O2">
        <f>2^-N2</f>
        <v>2.5624076316004061</v>
      </c>
      <c r="P2">
        <f>O2/O$2</f>
        <v>1</v>
      </c>
    </row>
    <row r="3" spans="1:17">
      <c r="A3" t="b">
        <v>1</v>
      </c>
      <c r="B3" t="s">
        <v>442</v>
      </c>
      <c r="C3" t="s">
        <v>443</v>
      </c>
      <c r="D3">
        <v>18.46</v>
      </c>
      <c r="F3" t="s">
        <v>782</v>
      </c>
      <c r="G3" t="s">
        <v>777</v>
      </c>
      <c r="H3">
        <v>18.46</v>
      </c>
      <c r="I3">
        <v>18.3</v>
      </c>
      <c r="J3">
        <v>18.239999999999998</v>
      </c>
      <c r="K3">
        <v>18.350000000000001</v>
      </c>
      <c r="M3">
        <f t="shared" ref="M3:M49" si="1">AVERAGE(H3:K3)</f>
        <v>18.337499999999999</v>
      </c>
      <c r="N3">
        <f t="shared" si="0"/>
        <v>-1.1550000000000011</v>
      </c>
      <c r="O3">
        <f t="shared" ref="O3:O42" si="2">2^-N3</f>
        <v>2.2268432364573743</v>
      </c>
      <c r="P3">
        <f t="shared" ref="P3:P7" si="3">O3/O$2</f>
        <v>0.86904332042851118</v>
      </c>
      <c r="Q3">
        <v>0.86904300000000001</v>
      </c>
    </row>
    <row r="4" spans="1:17">
      <c r="A4" t="b">
        <v>1</v>
      </c>
      <c r="B4" t="s">
        <v>444</v>
      </c>
      <c r="C4" t="s">
        <v>445</v>
      </c>
      <c r="D4">
        <v>18.88</v>
      </c>
      <c r="F4" t="s">
        <v>782</v>
      </c>
      <c r="G4" t="s">
        <v>778</v>
      </c>
      <c r="H4">
        <v>18.88</v>
      </c>
      <c r="I4">
        <v>18.78</v>
      </c>
      <c r="J4">
        <v>18.84</v>
      </c>
      <c r="K4">
        <v>18.87</v>
      </c>
      <c r="M4">
        <f t="shared" si="1"/>
        <v>18.842500000000001</v>
      </c>
      <c r="N4">
        <f t="shared" si="0"/>
        <v>-0.91499999999999915</v>
      </c>
      <c r="O4">
        <f t="shared" si="2"/>
        <v>1.8855690718364777</v>
      </c>
      <c r="P4">
        <f t="shared" si="3"/>
        <v>0.73585835781280651</v>
      </c>
      <c r="Q4">
        <v>0.73585800000000001</v>
      </c>
    </row>
    <row r="5" spans="1:17">
      <c r="A5" t="b">
        <v>1</v>
      </c>
      <c r="B5" t="s">
        <v>446</v>
      </c>
      <c r="C5" t="s">
        <v>447</v>
      </c>
      <c r="D5">
        <v>19.190000000000001</v>
      </c>
      <c r="F5" t="s">
        <v>782</v>
      </c>
      <c r="G5" t="s">
        <v>779</v>
      </c>
      <c r="H5">
        <v>19.190000000000001</v>
      </c>
      <c r="I5">
        <v>18.940000000000001</v>
      </c>
      <c r="J5">
        <v>18.91</v>
      </c>
      <c r="K5">
        <v>19.149999999999999</v>
      </c>
      <c r="M5">
        <f t="shared" si="1"/>
        <v>19.047499999999999</v>
      </c>
      <c r="N5">
        <f t="shared" si="0"/>
        <v>-0.53750000000000142</v>
      </c>
      <c r="O5">
        <f t="shared" si="2"/>
        <v>1.4514551566995364</v>
      </c>
      <c r="P5">
        <f t="shared" si="3"/>
        <v>0.56644194264789915</v>
      </c>
      <c r="Q5">
        <v>0.566442</v>
      </c>
    </row>
    <row r="6" spans="1:17">
      <c r="A6" t="b">
        <v>1</v>
      </c>
      <c r="B6" t="s">
        <v>448</v>
      </c>
      <c r="C6" t="s">
        <v>449</v>
      </c>
      <c r="D6">
        <v>19.3</v>
      </c>
      <c r="F6" t="s">
        <v>782</v>
      </c>
      <c r="G6" t="s">
        <v>780</v>
      </c>
      <c r="H6">
        <v>19.3</v>
      </c>
      <c r="I6">
        <v>19.420000000000002</v>
      </c>
      <c r="J6">
        <v>19.46</v>
      </c>
      <c r="K6">
        <v>19.38</v>
      </c>
      <c r="M6">
        <f t="shared" si="1"/>
        <v>19.39</v>
      </c>
      <c r="N6">
        <f t="shared" si="0"/>
        <v>-0.57000000000000028</v>
      </c>
      <c r="O6">
        <f t="shared" si="2"/>
        <v>1.4845235706290494</v>
      </c>
      <c r="P6">
        <f t="shared" si="3"/>
        <v>0.57934715473113807</v>
      </c>
      <c r="Q6">
        <v>0.57934699999999995</v>
      </c>
    </row>
    <row r="7" spans="1:17">
      <c r="A7" t="b">
        <v>1</v>
      </c>
      <c r="B7" t="s">
        <v>450</v>
      </c>
      <c r="C7" t="s">
        <v>451</v>
      </c>
      <c r="D7">
        <v>19.64</v>
      </c>
      <c r="F7" t="s">
        <v>782</v>
      </c>
      <c r="G7" t="s">
        <v>781</v>
      </c>
      <c r="H7">
        <v>19.64</v>
      </c>
      <c r="I7">
        <v>19.399999999999999</v>
      </c>
      <c r="J7">
        <v>19.34</v>
      </c>
      <c r="K7">
        <v>19.71</v>
      </c>
      <c r="M7">
        <f t="shared" si="1"/>
        <v>19.522500000000001</v>
      </c>
      <c r="N7">
        <f t="shared" si="0"/>
        <v>-0.41250000000000142</v>
      </c>
      <c r="O7">
        <f t="shared" si="2"/>
        <v>1.3309902472237445</v>
      </c>
      <c r="P7">
        <f t="shared" si="3"/>
        <v>0.51942955164883198</v>
      </c>
      <c r="Q7">
        <v>0.51942999999999995</v>
      </c>
    </row>
    <row r="9" spans="1:17">
      <c r="A9" t="b">
        <v>1</v>
      </c>
      <c r="B9" t="s">
        <v>452</v>
      </c>
      <c r="C9" t="s">
        <v>453</v>
      </c>
      <c r="D9">
        <v>18.37</v>
      </c>
      <c r="E9" t="s">
        <v>790</v>
      </c>
      <c r="F9" t="s">
        <v>783</v>
      </c>
      <c r="G9" t="s">
        <v>776</v>
      </c>
      <c r="H9">
        <v>26.18</v>
      </c>
      <c r="I9">
        <v>26.13</v>
      </c>
      <c r="J9">
        <v>26.1</v>
      </c>
      <c r="K9">
        <v>26.02</v>
      </c>
      <c r="M9">
        <f t="shared" si="1"/>
        <v>26.107499999999998</v>
      </c>
      <c r="N9">
        <f t="shared" ref="N9:N14" si="4">M9-M44</f>
        <v>6.1874999999999964</v>
      </c>
      <c r="O9">
        <f t="shared" si="2"/>
        <v>1.3720720002916438E-2</v>
      </c>
      <c r="P9">
        <f>O9/O$9</f>
        <v>1</v>
      </c>
    </row>
    <row r="10" spans="1:17">
      <c r="A10" t="b">
        <v>1</v>
      </c>
      <c r="B10" t="s">
        <v>454</v>
      </c>
      <c r="C10" t="s">
        <v>455</v>
      </c>
      <c r="D10">
        <v>18.3</v>
      </c>
      <c r="F10" t="s">
        <v>783</v>
      </c>
      <c r="G10" t="s">
        <v>777</v>
      </c>
      <c r="H10">
        <v>24.77</v>
      </c>
      <c r="I10">
        <v>24.57</v>
      </c>
      <c r="J10">
        <v>24.58</v>
      </c>
      <c r="K10">
        <v>24.43</v>
      </c>
      <c r="M10">
        <f t="shared" si="1"/>
        <v>24.587499999999999</v>
      </c>
      <c r="N10">
        <f t="shared" si="4"/>
        <v>5.0949999999999989</v>
      </c>
      <c r="O10">
        <f t="shared" si="2"/>
        <v>2.9258507732327913E-2</v>
      </c>
      <c r="P10">
        <f t="shared" ref="P10:P14" si="5">O10/O$9</f>
        <v>2.1324323888330063</v>
      </c>
      <c r="Q10">
        <v>2.1324320000000001</v>
      </c>
    </row>
    <row r="11" spans="1:17">
      <c r="A11" t="b">
        <v>1</v>
      </c>
      <c r="B11" t="s">
        <v>456</v>
      </c>
      <c r="C11" t="s">
        <v>457</v>
      </c>
      <c r="D11">
        <v>18.78</v>
      </c>
      <c r="F11" t="s">
        <v>783</v>
      </c>
      <c r="G11" t="s">
        <v>778</v>
      </c>
      <c r="H11">
        <v>24.2</v>
      </c>
      <c r="I11">
        <v>23.97</v>
      </c>
      <c r="J11">
        <v>24.16</v>
      </c>
      <c r="K11">
        <v>23.91</v>
      </c>
      <c r="M11">
        <f t="shared" si="1"/>
        <v>24.06</v>
      </c>
      <c r="N11">
        <f t="shared" si="4"/>
        <v>4.3024999999999984</v>
      </c>
      <c r="O11">
        <f t="shared" si="2"/>
        <v>5.0677880564655962E-2</v>
      </c>
      <c r="P11">
        <f t="shared" si="5"/>
        <v>3.6935292429175739</v>
      </c>
      <c r="Q11">
        <v>3.6932589999999998</v>
      </c>
    </row>
    <row r="12" spans="1:17">
      <c r="A12" t="b">
        <v>1</v>
      </c>
      <c r="B12" t="s">
        <v>458</v>
      </c>
      <c r="C12" t="s">
        <v>459</v>
      </c>
      <c r="D12">
        <v>18.940000000000001</v>
      </c>
      <c r="F12" t="s">
        <v>783</v>
      </c>
      <c r="G12" t="s">
        <v>779</v>
      </c>
      <c r="H12">
        <v>23.97</v>
      </c>
      <c r="I12">
        <v>24.16</v>
      </c>
      <c r="J12">
        <v>24</v>
      </c>
      <c r="K12">
        <v>23.29</v>
      </c>
      <c r="M12">
        <f t="shared" si="1"/>
        <v>23.854999999999997</v>
      </c>
      <c r="N12">
        <f t="shared" si="4"/>
        <v>4.269999999999996</v>
      </c>
      <c r="O12">
        <f t="shared" si="2"/>
        <v>5.183247161340275E-2</v>
      </c>
      <c r="P12">
        <f t="shared" si="5"/>
        <v>3.7776786934202713</v>
      </c>
      <c r="Q12">
        <v>3.777679</v>
      </c>
    </row>
    <row r="13" spans="1:17">
      <c r="A13" t="b">
        <v>1</v>
      </c>
      <c r="B13" t="s">
        <v>460</v>
      </c>
      <c r="C13" t="s">
        <v>461</v>
      </c>
      <c r="D13">
        <v>19.420000000000002</v>
      </c>
      <c r="F13" t="s">
        <v>783</v>
      </c>
      <c r="G13" t="s">
        <v>780</v>
      </c>
      <c r="H13">
        <v>23.9</v>
      </c>
      <c r="I13">
        <v>24.25</v>
      </c>
      <c r="J13">
        <v>24.22</v>
      </c>
      <c r="K13">
        <v>23.43</v>
      </c>
      <c r="M13">
        <f t="shared" si="1"/>
        <v>23.950000000000003</v>
      </c>
      <c r="N13">
        <f t="shared" si="4"/>
        <v>3.990000000000002</v>
      </c>
      <c r="O13">
        <f t="shared" si="2"/>
        <v>6.2934721878544833E-2</v>
      </c>
      <c r="P13">
        <f t="shared" si="5"/>
        <v>4.5868381444390387</v>
      </c>
      <c r="Q13">
        <v>4.5868380000000002</v>
      </c>
    </row>
    <row r="14" spans="1:17">
      <c r="A14" t="b">
        <v>1</v>
      </c>
      <c r="B14" t="s">
        <v>462</v>
      </c>
      <c r="C14" t="s">
        <v>463</v>
      </c>
      <c r="D14">
        <v>19.399999999999999</v>
      </c>
      <c r="F14" t="s">
        <v>783</v>
      </c>
      <c r="G14" t="s">
        <v>781</v>
      </c>
      <c r="H14">
        <v>24.24</v>
      </c>
      <c r="I14">
        <v>24.07</v>
      </c>
      <c r="J14">
        <v>24.02</v>
      </c>
      <c r="K14">
        <v>23.47</v>
      </c>
      <c r="M14">
        <f t="shared" si="1"/>
        <v>23.95</v>
      </c>
      <c r="N14">
        <f t="shared" si="4"/>
        <v>4.014999999999997</v>
      </c>
      <c r="O14">
        <f t="shared" si="2"/>
        <v>6.185354102595058E-2</v>
      </c>
      <c r="P14">
        <f t="shared" si="5"/>
        <v>4.5080390105477814</v>
      </c>
      <c r="Q14">
        <v>4.5080390000000001</v>
      </c>
    </row>
    <row r="16" spans="1:17">
      <c r="A16" t="b">
        <v>1</v>
      </c>
      <c r="B16" t="s">
        <v>464</v>
      </c>
      <c r="C16" t="s">
        <v>465</v>
      </c>
      <c r="D16">
        <v>18.47</v>
      </c>
      <c r="E16" t="s">
        <v>791</v>
      </c>
      <c r="F16" t="s">
        <v>784</v>
      </c>
      <c r="G16" t="s">
        <v>776</v>
      </c>
      <c r="H16">
        <v>29.58</v>
      </c>
      <c r="I16">
        <v>29.72</v>
      </c>
      <c r="J16">
        <v>29.58</v>
      </c>
      <c r="K16">
        <v>29.58</v>
      </c>
      <c r="M16">
        <f t="shared" si="1"/>
        <v>29.614999999999998</v>
      </c>
      <c r="N16">
        <f t="shared" ref="N16:N21" si="6">M16-M44</f>
        <v>9.6949999999999967</v>
      </c>
      <c r="O16">
        <f t="shared" si="2"/>
        <v>1.2064635128192698E-3</v>
      </c>
      <c r="P16">
        <f>O16/O$16</f>
        <v>1</v>
      </c>
    </row>
    <row r="17" spans="1:17">
      <c r="A17" t="b">
        <v>1</v>
      </c>
      <c r="B17" t="s">
        <v>466</v>
      </c>
      <c r="C17" t="s">
        <v>467</v>
      </c>
      <c r="D17">
        <v>18.239999999999998</v>
      </c>
      <c r="F17" t="s">
        <v>784</v>
      </c>
      <c r="G17" t="s">
        <v>777</v>
      </c>
      <c r="H17">
        <v>24.38</v>
      </c>
      <c r="I17">
        <v>24.43</v>
      </c>
      <c r="J17">
        <v>24.1</v>
      </c>
      <c r="K17">
        <v>24.36</v>
      </c>
      <c r="M17">
        <f t="shared" si="1"/>
        <v>24.317499999999999</v>
      </c>
      <c r="N17">
        <f t="shared" si="6"/>
        <v>4.8249999999999993</v>
      </c>
      <c r="O17">
        <f t="shared" si="2"/>
        <v>3.5280137650191626E-2</v>
      </c>
      <c r="P17">
        <f t="shared" ref="P17:P21" si="7">O17/O$16</f>
        <v>29.242606407340766</v>
      </c>
      <c r="Q17">
        <v>29.242609999999999</v>
      </c>
    </row>
    <row r="18" spans="1:17">
      <c r="A18" t="b">
        <v>1</v>
      </c>
      <c r="B18" t="s">
        <v>468</v>
      </c>
      <c r="C18" t="s">
        <v>469</v>
      </c>
      <c r="D18">
        <v>18.84</v>
      </c>
      <c r="F18" t="s">
        <v>784</v>
      </c>
      <c r="G18" t="s">
        <v>778</v>
      </c>
      <c r="H18">
        <v>23.07</v>
      </c>
      <c r="I18">
        <v>22.79</v>
      </c>
      <c r="J18">
        <v>22.66</v>
      </c>
      <c r="K18">
        <v>22.87</v>
      </c>
      <c r="M18">
        <f t="shared" si="1"/>
        <v>22.8475</v>
      </c>
      <c r="N18">
        <f t="shared" si="6"/>
        <v>3.09</v>
      </c>
      <c r="O18">
        <f t="shared" si="2"/>
        <v>0.11744034365175149</v>
      </c>
      <c r="P18">
        <f t="shared" si="7"/>
        <v>97.342640207424367</v>
      </c>
      <c r="Q18">
        <v>97.342640000000003</v>
      </c>
    </row>
    <row r="19" spans="1:17">
      <c r="A19" t="b">
        <v>1</v>
      </c>
      <c r="B19" t="s">
        <v>470</v>
      </c>
      <c r="C19" t="s">
        <v>471</v>
      </c>
      <c r="D19">
        <v>18.91</v>
      </c>
      <c r="F19" t="s">
        <v>784</v>
      </c>
      <c r="G19" t="s">
        <v>779</v>
      </c>
      <c r="H19">
        <v>22.86</v>
      </c>
      <c r="I19">
        <v>22.75</v>
      </c>
      <c r="J19">
        <v>22.85</v>
      </c>
      <c r="K19">
        <v>22.4</v>
      </c>
      <c r="M19">
        <f t="shared" si="1"/>
        <v>22.715000000000003</v>
      </c>
      <c r="N19">
        <f t="shared" si="6"/>
        <v>3.1300000000000026</v>
      </c>
      <c r="O19">
        <f t="shared" si="2"/>
        <v>0.11422893127867489</v>
      </c>
      <c r="P19">
        <f t="shared" si="7"/>
        <v>94.68080059192522</v>
      </c>
      <c r="Q19">
        <v>94.680800000000005</v>
      </c>
    </row>
    <row r="20" spans="1:17">
      <c r="A20" t="b">
        <v>1</v>
      </c>
      <c r="B20" t="s">
        <v>472</v>
      </c>
      <c r="C20" t="s">
        <v>473</v>
      </c>
      <c r="D20">
        <v>19.46</v>
      </c>
      <c r="F20" t="s">
        <v>784</v>
      </c>
      <c r="G20" t="s">
        <v>780</v>
      </c>
      <c r="H20">
        <v>23.24</v>
      </c>
      <c r="I20">
        <v>23.32</v>
      </c>
      <c r="J20">
        <v>23.28</v>
      </c>
      <c r="K20">
        <v>22.81</v>
      </c>
      <c r="M20">
        <f t="shared" si="1"/>
        <v>23.162500000000001</v>
      </c>
      <c r="N20">
        <f t="shared" si="6"/>
        <v>3.2025000000000006</v>
      </c>
      <c r="O20">
        <f t="shared" si="2"/>
        <v>0.10863041505356394</v>
      </c>
      <c r="P20">
        <f t="shared" si="7"/>
        <v>90.040365000111663</v>
      </c>
      <c r="Q20">
        <v>90.040369999999996</v>
      </c>
    </row>
    <row r="21" spans="1:17">
      <c r="A21" t="b">
        <v>1</v>
      </c>
      <c r="B21" t="s">
        <v>474</v>
      </c>
      <c r="C21" t="s">
        <v>475</v>
      </c>
      <c r="D21">
        <v>19.34</v>
      </c>
      <c r="F21" t="s">
        <v>784</v>
      </c>
      <c r="G21" t="s">
        <v>781</v>
      </c>
      <c r="H21">
        <v>23.33</v>
      </c>
      <c r="I21">
        <v>23.29</v>
      </c>
      <c r="J21">
        <v>23.2</v>
      </c>
      <c r="K21">
        <v>22.95</v>
      </c>
      <c r="M21">
        <f t="shared" si="1"/>
        <v>23.192499999999999</v>
      </c>
      <c r="N21">
        <f t="shared" si="6"/>
        <v>3.2574999999999967</v>
      </c>
      <c r="O21">
        <f t="shared" si="2"/>
        <v>0.10456703388239774</v>
      </c>
      <c r="P21">
        <f t="shared" si="7"/>
        <v>86.672355003961115</v>
      </c>
      <c r="Q21">
        <v>86.672359999999998</v>
      </c>
    </row>
    <row r="23" spans="1:17">
      <c r="A23" t="b">
        <v>1</v>
      </c>
      <c r="B23" t="s">
        <v>476</v>
      </c>
      <c r="C23" t="s">
        <v>477</v>
      </c>
      <c r="D23">
        <v>18.579999999999998</v>
      </c>
      <c r="E23" t="s">
        <v>796</v>
      </c>
      <c r="F23" t="s">
        <v>785</v>
      </c>
      <c r="G23" t="s">
        <v>776</v>
      </c>
      <c r="H23">
        <v>28.21</v>
      </c>
      <c r="I23">
        <v>27.83</v>
      </c>
      <c r="J23">
        <v>27.73</v>
      </c>
      <c r="K23">
        <v>27.88</v>
      </c>
      <c r="M23">
        <f t="shared" si="1"/>
        <v>27.912499999999998</v>
      </c>
      <c r="N23">
        <f t="shared" ref="N23:N28" si="8">M23-M44</f>
        <v>7.9924999999999962</v>
      </c>
      <c r="O23">
        <f t="shared" si="2"/>
        <v>3.9266099220370268E-3</v>
      </c>
      <c r="P23">
        <f>O23/O$23</f>
        <v>1</v>
      </c>
    </row>
    <row r="24" spans="1:17">
      <c r="A24" t="b">
        <v>1</v>
      </c>
      <c r="B24" t="s">
        <v>478</v>
      </c>
      <c r="C24" t="s">
        <v>479</v>
      </c>
      <c r="D24">
        <v>18.350000000000001</v>
      </c>
      <c r="F24" t="s">
        <v>785</v>
      </c>
      <c r="G24" t="s">
        <v>777</v>
      </c>
      <c r="H24">
        <v>25.93</v>
      </c>
      <c r="I24">
        <v>25.75</v>
      </c>
      <c r="J24">
        <v>25.68</v>
      </c>
      <c r="K24">
        <v>25.89</v>
      </c>
      <c r="M24">
        <f t="shared" si="1"/>
        <v>25.8125</v>
      </c>
      <c r="N24">
        <f t="shared" si="8"/>
        <v>6.32</v>
      </c>
      <c r="O24">
        <f t="shared" si="2"/>
        <v>1.2516716837337844E-2</v>
      </c>
      <c r="P24">
        <f t="shared" ref="P24:P28" si="9">O24/O$23</f>
        <v>3.1876649542118218</v>
      </c>
      <c r="Q24">
        <v>3.187665</v>
      </c>
    </row>
    <row r="25" spans="1:17">
      <c r="A25" t="b">
        <v>1</v>
      </c>
      <c r="B25" t="s">
        <v>480</v>
      </c>
      <c r="C25" t="s">
        <v>481</v>
      </c>
      <c r="D25">
        <v>18.87</v>
      </c>
      <c r="F25" t="s">
        <v>785</v>
      </c>
      <c r="G25" t="s">
        <v>778</v>
      </c>
      <c r="H25">
        <v>25.38</v>
      </c>
      <c r="I25">
        <v>25.22</v>
      </c>
      <c r="J25">
        <v>25.21</v>
      </c>
      <c r="K25">
        <v>25.43</v>
      </c>
      <c r="M25">
        <f t="shared" si="1"/>
        <v>25.310000000000002</v>
      </c>
      <c r="N25">
        <f t="shared" si="8"/>
        <v>5.552500000000002</v>
      </c>
      <c r="O25">
        <f t="shared" si="2"/>
        <v>2.1307424049737497E-2</v>
      </c>
      <c r="P25">
        <f t="shared" si="9"/>
        <v>5.4264173097906658</v>
      </c>
      <c r="Q25">
        <v>5.4264169999999998</v>
      </c>
    </row>
    <row r="26" spans="1:17">
      <c r="A26" t="b">
        <v>1</v>
      </c>
      <c r="B26" t="s">
        <v>482</v>
      </c>
      <c r="C26" t="s">
        <v>483</v>
      </c>
      <c r="D26">
        <v>19.149999999999999</v>
      </c>
      <c r="F26" t="s">
        <v>785</v>
      </c>
      <c r="G26" t="s">
        <v>779</v>
      </c>
      <c r="H26">
        <v>25.15</v>
      </c>
      <c r="I26">
        <v>25.2</v>
      </c>
      <c r="J26">
        <v>25.21</v>
      </c>
      <c r="K26">
        <v>25.67</v>
      </c>
      <c r="M26">
        <f t="shared" si="1"/>
        <v>25.307500000000001</v>
      </c>
      <c r="N26">
        <f t="shared" si="8"/>
        <v>5.7225000000000001</v>
      </c>
      <c r="O26">
        <f t="shared" si="2"/>
        <v>1.893894792112176E-2</v>
      </c>
      <c r="P26">
        <f t="shared" si="9"/>
        <v>4.8232313107630276</v>
      </c>
      <c r="Q26">
        <v>4.8232309999999998</v>
      </c>
    </row>
    <row r="27" spans="1:17">
      <c r="A27" t="b">
        <v>1</v>
      </c>
      <c r="B27" t="s">
        <v>484</v>
      </c>
      <c r="C27" t="s">
        <v>485</v>
      </c>
      <c r="D27">
        <v>19.38</v>
      </c>
      <c r="F27" t="s">
        <v>785</v>
      </c>
      <c r="G27" t="s">
        <v>780</v>
      </c>
      <c r="H27">
        <v>25.32</v>
      </c>
      <c r="I27">
        <v>25.23</v>
      </c>
      <c r="J27">
        <v>25.54</v>
      </c>
      <c r="K27">
        <v>25.44</v>
      </c>
      <c r="M27">
        <f t="shared" si="1"/>
        <v>25.3825</v>
      </c>
      <c r="N27">
        <f t="shared" si="8"/>
        <v>5.4224999999999994</v>
      </c>
      <c r="O27">
        <f t="shared" si="2"/>
        <v>2.3316579927719377E-2</v>
      </c>
      <c r="P27">
        <f t="shared" si="9"/>
        <v>5.9380942825161815</v>
      </c>
      <c r="Q27">
        <v>5938094</v>
      </c>
    </row>
    <row r="28" spans="1:17">
      <c r="A28" t="b">
        <v>1</v>
      </c>
      <c r="B28" t="s">
        <v>486</v>
      </c>
      <c r="C28" t="s">
        <v>487</v>
      </c>
      <c r="D28">
        <v>19.71</v>
      </c>
      <c r="F28" t="s">
        <v>785</v>
      </c>
      <c r="G28" t="s">
        <v>781</v>
      </c>
      <c r="H28">
        <v>25.41</v>
      </c>
      <c r="I28">
        <v>25.53</v>
      </c>
      <c r="J28">
        <v>25.66</v>
      </c>
      <c r="K28">
        <v>25.69</v>
      </c>
      <c r="M28">
        <f t="shared" si="1"/>
        <v>25.572499999999998</v>
      </c>
      <c r="N28">
        <f t="shared" si="8"/>
        <v>5.6374999999999957</v>
      </c>
      <c r="O28">
        <f t="shared" si="2"/>
        <v>2.0088309894344986E-2</v>
      </c>
      <c r="P28">
        <f t="shared" si="9"/>
        <v>5.1159423251097156</v>
      </c>
      <c r="Q28">
        <v>5.1159420000000004</v>
      </c>
    </row>
    <row r="30" spans="1:17">
      <c r="A30" t="b">
        <v>1</v>
      </c>
      <c r="B30" t="s">
        <v>488</v>
      </c>
      <c r="C30" t="s">
        <v>489</v>
      </c>
      <c r="D30">
        <v>26.18</v>
      </c>
      <c r="E30" t="s">
        <v>797</v>
      </c>
      <c r="F30" t="s">
        <v>786</v>
      </c>
      <c r="G30" t="s">
        <v>776</v>
      </c>
      <c r="H30">
        <v>35.94</v>
      </c>
      <c r="I30">
        <v>35.47</v>
      </c>
      <c r="J30">
        <v>35.51</v>
      </c>
      <c r="K30">
        <v>35.380000000000003</v>
      </c>
      <c r="M30">
        <f t="shared" si="1"/>
        <v>35.574999999999996</v>
      </c>
      <c r="N30">
        <f t="shared" ref="N30:N35" si="10">M30-M44</f>
        <v>15.654999999999994</v>
      </c>
      <c r="O30">
        <f t="shared" si="2"/>
        <v>1.9380965920086602E-5</v>
      </c>
      <c r="P30">
        <f>O30/O$30</f>
        <v>1</v>
      </c>
    </row>
    <row r="31" spans="1:17">
      <c r="A31" t="b">
        <v>1</v>
      </c>
      <c r="B31" t="s">
        <v>490</v>
      </c>
      <c r="C31" t="s">
        <v>491</v>
      </c>
      <c r="D31">
        <v>24.77</v>
      </c>
      <c r="F31" t="s">
        <v>786</v>
      </c>
      <c r="G31" t="s">
        <v>777</v>
      </c>
      <c r="H31">
        <v>31.26</v>
      </c>
      <c r="I31">
        <v>30.88</v>
      </c>
      <c r="J31">
        <v>30.67</v>
      </c>
      <c r="K31">
        <v>30.53</v>
      </c>
      <c r="M31">
        <f t="shared" si="1"/>
        <v>30.835000000000001</v>
      </c>
      <c r="N31">
        <f t="shared" si="10"/>
        <v>11.342500000000001</v>
      </c>
      <c r="O31">
        <f t="shared" si="2"/>
        <v>3.8509446293423006E-4</v>
      </c>
      <c r="P31">
        <f t="shared" ref="P31:P35" si="11">O31/O$30</f>
        <v>19.869724993175641</v>
      </c>
      <c r="Q31">
        <v>19.869720000000001</v>
      </c>
    </row>
    <row r="32" spans="1:17">
      <c r="A32" t="b">
        <v>1</v>
      </c>
      <c r="B32" t="s">
        <v>492</v>
      </c>
      <c r="C32" t="s">
        <v>493</v>
      </c>
      <c r="D32">
        <v>24.2</v>
      </c>
      <c r="F32" t="s">
        <v>786</v>
      </c>
      <c r="G32" t="s">
        <v>778</v>
      </c>
      <c r="H32">
        <v>28.08</v>
      </c>
      <c r="I32">
        <v>28.08</v>
      </c>
      <c r="J32">
        <v>27.95</v>
      </c>
      <c r="K32">
        <v>28.01</v>
      </c>
      <c r="M32">
        <f t="shared" si="1"/>
        <v>28.03</v>
      </c>
      <c r="N32">
        <f t="shared" si="10"/>
        <v>8.2725000000000009</v>
      </c>
      <c r="O32">
        <f t="shared" si="2"/>
        <v>3.2339206601034107E-3</v>
      </c>
      <c r="P32">
        <f t="shared" si="11"/>
        <v>166.8606545947097</v>
      </c>
      <c r="Q32">
        <v>166.86070000000001</v>
      </c>
    </row>
    <row r="33" spans="1:17">
      <c r="A33" t="b">
        <v>1</v>
      </c>
      <c r="B33" t="s">
        <v>494</v>
      </c>
      <c r="C33" t="s">
        <v>495</v>
      </c>
      <c r="D33">
        <v>23.97</v>
      </c>
      <c r="F33" t="s">
        <v>786</v>
      </c>
      <c r="G33" t="s">
        <v>779</v>
      </c>
      <c r="H33">
        <v>27.74</v>
      </c>
      <c r="I33">
        <v>28.15</v>
      </c>
      <c r="J33">
        <v>27.91</v>
      </c>
      <c r="K33">
        <v>27.12</v>
      </c>
      <c r="M33">
        <f t="shared" si="1"/>
        <v>27.73</v>
      </c>
      <c r="N33">
        <f t="shared" si="10"/>
        <v>8.1449999999999996</v>
      </c>
      <c r="O33">
        <f t="shared" si="2"/>
        <v>3.5327319435980017E-3</v>
      </c>
      <c r="P33">
        <f t="shared" si="11"/>
        <v>182.27842503642441</v>
      </c>
      <c r="Q33">
        <v>182.2784</v>
      </c>
    </row>
    <row r="34" spans="1:17">
      <c r="A34" t="b">
        <v>1</v>
      </c>
      <c r="B34" t="s">
        <v>496</v>
      </c>
      <c r="C34" t="s">
        <v>497</v>
      </c>
      <c r="D34">
        <v>23.9</v>
      </c>
      <c r="F34" t="s">
        <v>786</v>
      </c>
      <c r="G34" t="s">
        <v>780</v>
      </c>
      <c r="H34">
        <v>27.3</v>
      </c>
      <c r="I34">
        <v>27.35</v>
      </c>
      <c r="J34">
        <v>27.4</v>
      </c>
      <c r="K34">
        <v>26.32</v>
      </c>
      <c r="M34">
        <f t="shared" si="1"/>
        <v>27.092500000000001</v>
      </c>
      <c r="N34">
        <f t="shared" si="10"/>
        <v>7.1325000000000003</v>
      </c>
      <c r="O34">
        <f t="shared" si="2"/>
        <v>7.126947439414031E-3</v>
      </c>
      <c r="P34">
        <f t="shared" si="11"/>
        <v>367.72921787286157</v>
      </c>
      <c r="Q34">
        <v>367.72919999999999</v>
      </c>
    </row>
    <row r="35" spans="1:17">
      <c r="A35" t="b">
        <v>1</v>
      </c>
      <c r="B35" t="s">
        <v>498</v>
      </c>
      <c r="C35" t="s">
        <v>499</v>
      </c>
      <c r="D35">
        <v>24.24</v>
      </c>
      <c r="F35" t="s">
        <v>786</v>
      </c>
      <c r="G35" t="s">
        <v>781</v>
      </c>
      <c r="H35">
        <v>27.14</v>
      </c>
      <c r="I35">
        <v>27.61</v>
      </c>
      <c r="J35">
        <v>27.39</v>
      </c>
      <c r="K35">
        <v>27.12</v>
      </c>
      <c r="M35">
        <f t="shared" si="1"/>
        <v>27.315000000000001</v>
      </c>
      <c r="N35">
        <f t="shared" si="10"/>
        <v>7.379999999999999</v>
      </c>
      <c r="O35">
        <f t="shared" si="2"/>
        <v>6.0034186769063035E-3</v>
      </c>
      <c r="P35">
        <f t="shared" si="11"/>
        <v>309.75848684013772</v>
      </c>
      <c r="Q35">
        <v>309.75850000000003</v>
      </c>
    </row>
    <row r="37" spans="1:17">
      <c r="A37" t="b">
        <v>1</v>
      </c>
      <c r="B37" t="s">
        <v>500</v>
      </c>
      <c r="C37" t="s">
        <v>501</v>
      </c>
      <c r="D37">
        <v>26.13</v>
      </c>
      <c r="E37" t="s">
        <v>798</v>
      </c>
      <c r="F37" t="s">
        <v>787</v>
      </c>
      <c r="G37" t="s">
        <v>776</v>
      </c>
      <c r="H37">
        <v>34.32</v>
      </c>
      <c r="I37">
        <v>33.46</v>
      </c>
      <c r="J37">
        <v>32.729999999999997</v>
      </c>
      <c r="K37">
        <v>32.89</v>
      </c>
      <c r="M37">
        <f t="shared" si="1"/>
        <v>33.349999999999994</v>
      </c>
      <c r="N37">
        <f t="shared" ref="N37:N42" si="12">M37-M44</f>
        <v>13.429999999999993</v>
      </c>
      <c r="O37">
        <f t="shared" si="2"/>
        <v>9.0608128090152468E-5</v>
      </c>
      <c r="P37">
        <f>O37/O$37</f>
        <v>1</v>
      </c>
    </row>
    <row r="38" spans="1:17">
      <c r="A38" t="b">
        <v>1</v>
      </c>
      <c r="B38" t="s">
        <v>502</v>
      </c>
      <c r="C38" t="s">
        <v>503</v>
      </c>
      <c r="D38">
        <v>24.57</v>
      </c>
      <c r="F38" t="s">
        <v>787</v>
      </c>
      <c r="G38" t="s">
        <v>777</v>
      </c>
      <c r="H38">
        <v>32.93</v>
      </c>
      <c r="I38">
        <v>31.37</v>
      </c>
      <c r="J38">
        <v>31.26</v>
      </c>
      <c r="K38">
        <v>31.08</v>
      </c>
      <c r="M38">
        <f t="shared" si="1"/>
        <v>31.66</v>
      </c>
      <c r="N38">
        <f t="shared" si="12"/>
        <v>12.1675</v>
      </c>
      <c r="O38">
        <f t="shared" si="2"/>
        <v>2.1737897057033984E-4</v>
      </c>
      <c r="P38">
        <f t="shared" ref="P38:P42" si="13">O38/O$37</f>
        <v>2.3991111520817872</v>
      </c>
      <c r="Q38">
        <v>2.399111</v>
      </c>
    </row>
    <row r="39" spans="1:17">
      <c r="A39" t="b">
        <v>1</v>
      </c>
      <c r="B39" t="s">
        <v>504</v>
      </c>
      <c r="C39" t="s">
        <v>505</v>
      </c>
      <c r="D39">
        <v>23.97</v>
      </c>
      <c r="F39" t="s">
        <v>787</v>
      </c>
      <c r="G39" t="s">
        <v>778</v>
      </c>
      <c r="H39">
        <v>31.64</v>
      </c>
      <c r="I39">
        <v>30.13</v>
      </c>
      <c r="J39">
        <v>29.61</v>
      </c>
      <c r="K39">
        <v>29.66</v>
      </c>
      <c r="M39">
        <f t="shared" si="1"/>
        <v>30.259999999999998</v>
      </c>
      <c r="N39">
        <f t="shared" si="12"/>
        <v>10.502499999999998</v>
      </c>
      <c r="O39">
        <f t="shared" si="2"/>
        <v>6.8933839800335885E-4</v>
      </c>
      <c r="P39">
        <f t="shared" si="13"/>
        <v>7.6079090533410767</v>
      </c>
      <c r="Q39">
        <v>7.6079090000000003</v>
      </c>
    </row>
    <row r="40" spans="1:17">
      <c r="A40" t="b">
        <v>1</v>
      </c>
      <c r="B40" t="s">
        <v>506</v>
      </c>
      <c r="C40" t="s">
        <v>507</v>
      </c>
      <c r="D40">
        <v>24.16</v>
      </c>
      <c r="F40" t="s">
        <v>787</v>
      </c>
      <c r="G40" t="s">
        <v>779</v>
      </c>
      <c r="H40">
        <v>28.26</v>
      </c>
      <c r="I40">
        <v>27.66</v>
      </c>
      <c r="J40">
        <v>28.27</v>
      </c>
      <c r="K40">
        <v>26.9</v>
      </c>
      <c r="M40">
        <f t="shared" si="1"/>
        <v>27.772500000000001</v>
      </c>
      <c r="N40">
        <f t="shared" si="12"/>
        <v>8.1875</v>
      </c>
      <c r="O40">
        <f t="shared" si="2"/>
        <v>3.4301800007291001E-3</v>
      </c>
      <c r="P40">
        <f t="shared" si="13"/>
        <v>37.857310078364826</v>
      </c>
      <c r="Q40">
        <v>37.857309999999998</v>
      </c>
    </row>
    <row r="41" spans="1:17">
      <c r="A41" t="b">
        <v>1</v>
      </c>
      <c r="B41" t="s">
        <v>508</v>
      </c>
      <c r="C41" t="s">
        <v>509</v>
      </c>
      <c r="D41">
        <v>24.25</v>
      </c>
      <c r="F41" t="s">
        <v>787</v>
      </c>
      <c r="G41" t="s">
        <v>780</v>
      </c>
      <c r="H41">
        <v>27.25</v>
      </c>
      <c r="I41">
        <v>26.87</v>
      </c>
      <c r="J41">
        <v>27.76</v>
      </c>
      <c r="K41">
        <v>26.57</v>
      </c>
      <c r="M41">
        <f t="shared" si="1"/>
        <v>27.112500000000004</v>
      </c>
      <c r="N41">
        <f t="shared" si="12"/>
        <v>7.1525000000000034</v>
      </c>
      <c r="O41">
        <f t="shared" si="2"/>
        <v>7.0288286479553048E-3</v>
      </c>
      <c r="P41">
        <f t="shared" si="13"/>
        <v>77.573930684914089</v>
      </c>
      <c r="Q41">
        <v>77.573930000000004</v>
      </c>
    </row>
    <row r="42" spans="1:17">
      <c r="A42" t="b">
        <v>1</v>
      </c>
      <c r="B42" t="s">
        <v>510</v>
      </c>
      <c r="C42" t="s">
        <v>511</v>
      </c>
      <c r="D42">
        <v>24.07</v>
      </c>
      <c r="F42" t="s">
        <v>787</v>
      </c>
      <c r="G42" t="s">
        <v>781</v>
      </c>
      <c r="H42">
        <v>27.99</v>
      </c>
      <c r="I42">
        <v>27.47</v>
      </c>
      <c r="J42">
        <v>27.94</v>
      </c>
      <c r="K42">
        <v>26.36</v>
      </c>
      <c r="M42">
        <f t="shared" si="1"/>
        <v>27.439999999999998</v>
      </c>
      <c r="N42">
        <f t="shared" si="12"/>
        <v>7.5049999999999955</v>
      </c>
      <c r="O42">
        <f t="shared" si="2"/>
        <v>5.505159199773531E-3</v>
      </c>
      <c r="P42">
        <f t="shared" si="13"/>
        <v>60.757895740833057</v>
      </c>
      <c r="Q42">
        <v>60.757899999999999</v>
      </c>
    </row>
    <row r="44" spans="1:17">
      <c r="A44" t="b">
        <v>1</v>
      </c>
      <c r="B44" t="s">
        <v>512</v>
      </c>
      <c r="C44" t="s">
        <v>513</v>
      </c>
      <c r="D44">
        <v>26.1</v>
      </c>
      <c r="E44" t="s">
        <v>799</v>
      </c>
      <c r="F44" t="s">
        <v>788</v>
      </c>
      <c r="G44" t="s">
        <v>776</v>
      </c>
      <c r="H44">
        <v>20.51</v>
      </c>
      <c r="I44">
        <v>20.079999999999998</v>
      </c>
      <c r="J44">
        <v>19.45</v>
      </c>
      <c r="K44">
        <v>19.64</v>
      </c>
      <c r="M44">
        <f t="shared" si="1"/>
        <v>19.920000000000002</v>
      </c>
    </row>
    <row r="45" spans="1:17">
      <c r="A45" t="b">
        <v>1</v>
      </c>
      <c r="B45" t="s">
        <v>514</v>
      </c>
      <c r="C45" t="s">
        <v>515</v>
      </c>
      <c r="D45">
        <v>24.58</v>
      </c>
      <c r="F45" t="s">
        <v>788</v>
      </c>
      <c r="G45" t="s">
        <v>777</v>
      </c>
      <c r="H45">
        <v>20</v>
      </c>
      <c r="I45">
        <v>19.7</v>
      </c>
      <c r="J45">
        <v>18.850000000000001</v>
      </c>
      <c r="K45">
        <v>19.420000000000002</v>
      </c>
      <c r="M45">
        <f t="shared" si="1"/>
        <v>19.4925</v>
      </c>
    </row>
    <row r="46" spans="1:17">
      <c r="A46" t="b">
        <v>1</v>
      </c>
      <c r="B46" t="s">
        <v>516</v>
      </c>
      <c r="C46" t="s">
        <v>517</v>
      </c>
      <c r="D46">
        <v>24.16</v>
      </c>
      <c r="F46" t="s">
        <v>788</v>
      </c>
      <c r="G46" t="s">
        <v>778</v>
      </c>
      <c r="H46">
        <v>20.25</v>
      </c>
      <c r="I46">
        <v>19.87</v>
      </c>
      <c r="J46">
        <v>19.12</v>
      </c>
      <c r="K46">
        <v>19.79</v>
      </c>
      <c r="M46">
        <f t="shared" si="1"/>
        <v>19.7575</v>
      </c>
    </row>
    <row r="47" spans="1:17">
      <c r="A47" t="b">
        <v>1</v>
      </c>
      <c r="B47" t="s">
        <v>518</v>
      </c>
      <c r="C47" t="s">
        <v>519</v>
      </c>
      <c r="D47">
        <v>24</v>
      </c>
      <c r="F47" t="s">
        <v>788</v>
      </c>
      <c r="G47" t="s">
        <v>779</v>
      </c>
      <c r="H47">
        <v>19.850000000000001</v>
      </c>
      <c r="I47">
        <v>20.2</v>
      </c>
      <c r="J47">
        <v>19.09</v>
      </c>
      <c r="K47">
        <v>19.2</v>
      </c>
      <c r="M47">
        <f t="shared" si="1"/>
        <v>19.585000000000001</v>
      </c>
    </row>
    <row r="48" spans="1:17">
      <c r="A48" t="b">
        <v>1</v>
      </c>
      <c r="B48" t="s">
        <v>520</v>
      </c>
      <c r="C48" t="s">
        <v>521</v>
      </c>
      <c r="D48">
        <v>24.22</v>
      </c>
      <c r="F48" t="s">
        <v>788</v>
      </c>
      <c r="G48" t="s">
        <v>780</v>
      </c>
      <c r="H48">
        <v>20.18</v>
      </c>
      <c r="I48">
        <v>20.12</v>
      </c>
      <c r="J48">
        <v>19.920000000000002</v>
      </c>
      <c r="K48">
        <v>19.62</v>
      </c>
      <c r="M48">
        <f t="shared" si="1"/>
        <v>19.96</v>
      </c>
    </row>
    <row r="49" spans="1:23">
      <c r="A49" t="b">
        <v>1</v>
      </c>
      <c r="B49" t="s">
        <v>522</v>
      </c>
      <c r="C49" t="s">
        <v>523</v>
      </c>
      <c r="D49">
        <v>24.02</v>
      </c>
      <c r="F49" t="s">
        <v>788</v>
      </c>
      <c r="G49" t="s">
        <v>781</v>
      </c>
      <c r="H49">
        <v>20.21</v>
      </c>
      <c r="I49">
        <v>20.02</v>
      </c>
      <c r="J49">
        <v>19.73</v>
      </c>
      <c r="K49">
        <v>19.78</v>
      </c>
      <c r="M49">
        <f t="shared" si="1"/>
        <v>19.935000000000002</v>
      </c>
    </row>
    <row r="51" spans="1:23">
      <c r="A51" t="b">
        <v>1</v>
      </c>
      <c r="B51" t="s">
        <v>524</v>
      </c>
      <c r="C51" t="s">
        <v>525</v>
      </c>
      <c r="D51">
        <v>26.02</v>
      </c>
    </row>
    <row r="52" spans="1:23">
      <c r="A52" t="b">
        <v>1</v>
      </c>
      <c r="B52" t="s">
        <v>526</v>
      </c>
      <c r="C52" t="s">
        <v>527</v>
      </c>
      <c r="D52">
        <v>24.43</v>
      </c>
    </row>
    <row r="53" spans="1:23">
      <c r="A53" t="b">
        <v>1</v>
      </c>
      <c r="B53" t="s">
        <v>528</v>
      </c>
      <c r="C53" t="s">
        <v>529</v>
      </c>
      <c r="D53">
        <v>23.91</v>
      </c>
    </row>
    <row r="54" spans="1:23">
      <c r="A54" t="b">
        <v>1</v>
      </c>
      <c r="B54" t="s">
        <v>530</v>
      </c>
      <c r="C54" t="s">
        <v>531</v>
      </c>
      <c r="D54">
        <v>23.29</v>
      </c>
    </row>
    <row r="55" spans="1:23">
      <c r="A55" t="b">
        <v>1</v>
      </c>
      <c r="B55" t="s">
        <v>532</v>
      </c>
      <c r="C55" t="s">
        <v>533</v>
      </c>
      <c r="D55">
        <v>23.43</v>
      </c>
      <c r="J55" t="s">
        <v>810</v>
      </c>
      <c r="K55" t="s">
        <v>811</v>
      </c>
      <c r="L55" t="s">
        <v>812</v>
      </c>
      <c r="M55" t="s">
        <v>813</v>
      </c>
      <c r="N55" t="s">
        <v>814</v>
      </c>
      <c r="O55" t="s">
        <v>815</v>
      </c>
      <c r="R55" t="s">
        <v>810</v>
      </c>
      <c r="S55" t="s">
        <v>811</v>
      </c>
      <c r="T55" t="s">
        <v>812</v>
      </c>
      <c r="U55" t="s">
        <v>813</v>
      </c>
      <c r="V55" t="s">
        <v>814</v>
      </c>
      <c r="W55" t="s">
        <v>815</v>
      </c>
    </row>
    <row r="56" spans="1:23">
      <c r="A56" t="b">
        <v>1</v>
      </c>
      <c r="B56" t="s">
        <v>534</v>
      </c>
      <c r="C56" t="s">
        <v>535</v>
      </c>
      <c r="D56">
        <v>23.47</v>
      </c>
      <c r="I56" t="s">
        <v>804</v>
      </c>
      <c r="J56">
        <v>1</v>
      </c>
      <c r="K56" s="1">
        <v>0.86904300000000001</v>
      </c>
      <c r="L56">
        <v>0.73585800000000001</v>
      </c>
      <c r="M56">
        <v>0.566442</v>
      </c>
      <c r="N56">
        <v>0.57934699999999995</v>
      </c>
      <c r="O56">
        <v>0.51942999999999995</v>
      </c>
      <c r="Q56" t="s">
        <v>804</v>
      </c>
      <c r="R56">
        <v>1</v>
      </c>
      <c r="S56" s="1">
        <v>0.86904300000000001</v>
      </c>
      <c r="T56">
        <v>0.73585800000000001</v>
      </c>
      <c r="U56">
        <v>0.566442</v>
      </c>
      <c r="V56">
        <v>0.57934699999999995</v>
      </c>
      <c r="W56">
        <v>0.51942999999999995</v>
      </c>
    </row>
    <row r="57" spans="1:23">
      <c r="I57" t="s">
        <v>805</v>
      </c>
      <c r="J57">
        <v>1</v>
      </c>
      <c r="K57">
        <v>2.1324320000000001</v>
      </c>
      <c r="L57">
        <v>3.6932589999999998</v>
      </c>
      <c r="M57">
        <v>3.777679</v>
      </c>
      <c r="N57">
        <v>4.5868380000000002</v>
      </c>
      <c r="O57">
        <v>4.5080390000000001</v>
      </c>
      <c r="Q57" t="s">
        <v>805</v>
      </c>
      <c r="R57">
        <v>1</v>
      </c>
      <c r="S57">
        <v>2.1324320000000001</v>
      </c>
      <c r="T57">
        <v>3.6932589999999998</v>
      </c>
      <c r="U57">
        <v>3.777679</v>
      </c>
      <c r="V57">
        <v>4.5868380000000002</v>
      </c>
      <c r="W57">
        <v>4.5080390000000001</v>
      </c>
    </row>
    <row r="58" spans="1:23">
      <c r="A58" t="b">
        <v>1</v>
      </c>
      <c r="B58" t="s">
        <v>536</v>
      </c>
      <c r="C58" t="s">
        <v>537</v>
      </c>
      <c r="D58">
        <v>29.58</v>
      </c>
      <c r="I58" t="s">
        <v>806</v>
      </c>
      <c r="J58">
        <v>1</v>
      </c>
      <c r="K58">
        <v>29.242609999999999</v>
      </c>
      <c r="L58">
        <v>97.342640000000003</v>
      </c>
      <c r="M58">
        <v>94.680800000000005</v>
      </c>
      <c r="N58">
        <v>90.040369999999996</v>
      </c>
      <c r="O58">
        <v>86.672359999999998</v>
      </c>
      <c r="Q58" t="s">
        <v>806</v>
      </c>
      <c r="R58">
        <v>1</v>
      </c>
      <c r="S58">
        <v>29.242609999999999</v>
      </c>
      <c r="T58">
        <v>97.342640000000003</v>
      </c>
      <c r="U58">
        <v>94.680800000000005</v>
      </c>
      <c r="V58">
        <v>90.040369999999996</v>
      </c>
      <c r="W58">
        <v>86.672359999999998</v>
      </c>
    </row>
    <row r="59" spans="1:23">
      <c r="A59" t="b">
        <v>1</v>
      </c>
      <c r="B59" t="s">
        <v>538</v>
      </c>
      <c r="C59" t="s">
        <v>539</v>
      </c>
      <c r="D59">
        <v>24.38</v>
      </c>
      <c r="I59" t="s">
        <v>807</v>
      </c>
      <c r="J59">
        <v>1</v>
      </c>
      <c r="K59">
        <v>3.187665</v>
      </c>
      <c r="L59">
        <v>5.4264169999999998</v>
      </c>
      <c r="M59">
        <v>4.8232309999999998</v>
      </c>
      <c r="N59">
        <v>5.9380940000000004</v>
      </c>
      <c r="O59">
        <v>5.1159420000000004</v>
      </c>
      <c r="Q59" t="s">
        <v>807</v>
      </c>
      <c r="R59">
        <v>1</v>
      </c>
      <c r="S59">
        <v>3.187665</v>
      </c>
      <c r="T59">
        <v>5.4264169999999998</v>
      </c>
      <c r="U59">
        <v>4.8232309999999998</v>
      </c>
      <c r="V59">
        <v>5.9380940000000004</v>
      </c>
      <c r="W59">
        <v>5.1159420000000004</v>
      </c>
    </row>
    <row r="60" spans="1:23">
      <c r="A60" t="b">
        <v>1</v>
      </c>
      <c r="B60" t="s">
        <v>540</v>
      </c>
      <c r="C60" t="s">
        <v>541</v>
      </c>
      <c r="D60">
        <v>23.07</v>
      </c>
      <c r="I60" t="s">
        <v>808</v>
      </c>
      <c r="J60">
        <v>1</v>
      </c>
      <c r="K60">
        <v>19.869720000000001</v>
      </c>
      <c r="L60">
        <v>166.86070000000001</v>
      </c>
      <c r="M60">
        <v>182.2784</v>
      </c>
      <c r="N60">
        <v>367.72919999999999</v>
      </c>
      <c r="O60">
        <v>309.75850000000003</v>
      </c>
      <c r="Q60" t="s">
        <v>808</v>
      </c>
      <c r="R60">
        <v>1</v>
      </c>
      <c r="S60">
        <v>19.869720000000001</v>
      </c>
      <c r="T60">
        <v>166.86070000000001</v>
      </c>
      <c r="U60">
        <v>182.2784</v>
      </c>
      <c r="V60">
        <v>367.72919999999999</v>
      </c>
      <c r="W60">
        <v>309.75850000000003</v>
      </c>
    </row>
    <row r="61" spans="1:23">
      <c r="A61" t="b">
        <v>1</v>
      </c>
      <c r="B61" t="s">
        <v>542</v>
      </c>
      <c r="C61" t="s">
        <v>543</v>
      </c>
      <c r="D61">
        <v>22.86</v>
      </c>
      <c r="I61" t="s">
        <v>809</v>
      </c>
      <c r="J61">
        <v>1</v>
      </c>
      <c r="K61">
        <v>2.399111</v>
      </c>
      <c r="L61">
        <v>7.6079090000000003</v>
      </c>
      <c r="M61">
        <v>37.857309999999998</v>
      </c>
      <c r="N61">
        <v>77.573930000000004</v>
      </c>
      <c r="O61">
        <v>60.757899999999999</v>
      </c>
      <c r="Q61" t="s">
        <v>809</v>
      </c>
      <c r="R61">
        <v>1</v>
      </c>
      <c r="S61">
        <v>2.399111</v>
      </c>
      <c r="T61">
        <v>7.6079090000000003</v>
      </c>
      <c r="U61">
        <v>37.857309999999998</v>
      </c>
      <c r="V61">
        <v>77.573930000000004</v>
      </c>
      <c r="W61">
        <v>60.757899999999999</v>
      </c>
    </row>
    <row r="62" spans="1:23">
      <c r="A62" t="b">
        <v>1</v>
      </c>
      <c r="B62" t="s">
        <v>544</v>
      </c>
      <c r="C62" t="s">
        <v>545</v>
      </c>
      <c r="D62">
        <v>23.24</v>
      </c>
      <c r="Q62" t="s">
        <v>824</v>
      </c>
      <c r="R62">
        <v>1</v>
      </c>
      <c r="S62">
        <f>Q83</f>
        <v>1.2591935011032094</v>
      </c>
      <c r="T62">
        <f>Q84</f>
        <v>2.9029103133990568</v>
      </c>
      <c r="U62">
        <f>Q85</f>
        <v>2.2371572492730505</v>
      </c>
      <c r="V62">
        <f>Q86</f>
        <v>3.732131966147223</v>
      </c>
      <c r="W62">
        <f>Q87</f>
        <v>3.1202609040534917</v>
      </c>
    </row>
    <row r="63" spans="1:23">
      <c r="A63" t="b">
        <v>1</v>
      </c>
      <c r="B63" t="s">
        <v>546</v>
      </c>
      <c r="C63" t="s">
        <v>547</v>
      </c>
      <c r="D63">
        <v>23.33</v>
      </c>
      <c r="Q63" t="s">
        <v>825</v>
      </c>
      <c r="R63">
        <v>1</v>
      </c>
      <c r="S63">
        <f>Q90</f>
        <v>5.3486198427247658</v>
      </c>
      <c r="T63">
        <f>Q91</f>
        <v>15.392617396817732</v>
      </c>
      <c r="U63">
        <f>Q92</f>
        <v>14.074385214758943</v>
      </c>
      <c r="V63">
        <f>Q93</f>
        <v>19.562244443073073</v>
      </c>
      <c r="W63">
        <f>Q94</f>
        <v>17.448123722644116</v>
      </c>
    </row>
    <row r="64" spans="1:23">
      <c r="Q64" t="s">
        <v>826</v>
      </c>
      <c r="R64">
        <v>1</v>
      </c>
      <c r="S64">
        <f>Q97</f>
        <v>10.214169498668818</v>
      </c>
      <c r="T64">
        <f>Q98</f>
        <v>29.463018412590912</v>
      </c>
      <c r="U64">
        <f>Q99</f>
        <v>43.763816967872508</v>
      </c>
      <c r="V64">
        <f>Q100</f>
        <v>36.420193106810331</v>
      </c>
      <c r="W64">
        <f>Q101</f>
        <v>30.030015893476467</v>
      </c>
    </row>
    <row r="65" spans="1:23">
      <c r="A65" t="b">
        <v>1</v>
      </c>
      <c r="B65" t="s">
        <v>548</v>
      </c>
      <c r="C65" t="s">
        <v>549</v>
      </c>
      <c r="D65">
        <v>29.72</v>
      </c>
      <c r="J65">
        <v>0</v>
      </c>
      <c r="K65">
        <v>2</v>
      </c>
      <c r="L65">
        <v>4</v>
      </c>
      <c r="M65">
        <v>6</v>
      </c>
      <c r="N65">
        <v>10</v>
      </c>
      <c r="O65">
        <v>15</v>
      </c>
      <c r="Q65" t="s">
        <v>827</v>
      </c>
      <c r="R65">
        <v>1</v>
      </c>
      <c r="S65">
        <f>Q104</f>
        <v>0.41250971450674018</v>
      </c>
      <c r="T65">
        <f>Q105</f>
        <v>0.35375767003236425</v>
      </c>
      <c r="U65">
        <f>Q106</f>
        <v>0.3153443522078116</v>
      </c>
      <c r="V65">
        <f>Q107</f>
        <v>0.47521973885539803</v>
      </c>
      <c r="W65">
        <f>Q108</f>
        <v>0.39914919317832476</v>
      </c>
    </row>
    <row r="66" spans="1:23">
      <c r="A66" t="b">
        <v>1</v>
      </c>
      <c r="B66" t="s">
        <v>550</v>
      </c>
      <c r="C66" t="s">
        <v>551</v>
      </c>
      <c r="D66">
        <v>24.43</v>
      </c>
      <c r="I66" t="s">
        <v>829</v>
      </c>
      <c r="J66">
        <f t="shared" ref="J66:O66" si="14">J56/$O56</f>
        <v>1.9251872244575787</v>
      </c>
      <c r="K66">
        <f t="shared" si="14"/>
        <v>1.6730704811042876</v>
      </c>
      <c r="L66">
        <f t="shared" si="14"/>
        <v>1.4166644206149051</v>
      </c>
      <c r="M66">
        <f t="shared" si="14"/>
        <v>1.0905069017961997</v>
      </c>
      <c r="N66">
        <f t="shared" si="14"/>
        <v>1.1153514429278248</v>
      </c>
      <c r="O66">
        <f t="shared" si="14"/>
        <v>1</v>
      </c>
      <c r="Q66" t="s">
        <v>828</v>
      </c>
      <c r="R66">
        <v>1</v>
      </c>
      <c r="S66">
        <f>Q111</f>
        <v>4.4357149787025953</v>
      </c>
      <c r="T66">
        <f>Q112</f>
        <v>13.431048233781942</v>
      </c>
      <c r="U66">
        <f>Q113</f>
        <v>8.4855019309457003</v>
      </c>
      <c r="V66">
        <f>Q114</f>
        <v>22.471118011807878</v>
      </c>
      <c r="W66">
        <f>Q115</f>
        <v>14.106941545589743</v>
      </c>
    </row>
    <row r="67" spans="1:23">
      <c r="A67" t="b">
        <v>1</v>
      </c>
      <c r="B67" t="s">
        <v>552</v>
      </c>
      <c r="C67" t="s">
        <v>553</v>
      </c>
      <c r="D67">
        <v>22.79</v>
      </c>
      <c r="I67" t="s">
        <v>836</v>
      </c>
      <c r="J67">
        <f t="shared" ref="J67:O67" si="15">J57/$O57</f>
        <v>0.22182594249961013</v>
      </c>
      <c r="K67">
        <f t="shared" si="15"/>
        <v>0.47302873821632868</v>
      </c>
      <c r="L67">
        <f t="shared" si="15"/>
        <v>0.81926065857016761</v>
      </c>
      <c r="M67">
        <f t="shared" si="15"/>
        <v>0.83798720463598475</v>
      </c>
      <c r="N67">
        <f t="shared" si="15"/>
        <v>1.0174796624430269</v>
      </c>
      <c r="O67">
        <f t="shared" si="15"/>
        <v>1</v>
      </c>
    </row>
    <row r="68" spans="1:23">
      <c r="A68" t="b">
        <v>1</v>
      </c>
      <c r="B68" t="s">
        <v>554</v>
      </c>
      <c r="C68" t="s">
        <v>555</v>
      </c>
      <c r="D68">
        <v>22.75</v>
      </c>
      <c r="I68" t="s">
        <v>837</v>
      </c>
      <c r="J68">
        <f t="shared" ref="J68:O68" si="16">J58/$O58</f>
        <v>1.1537703600086579E-2</v>
      </c>
      <c r="K68">
        <f t="shared" si="16"/>
        <v>0.33739256667292777</v>
      </c>
      <c r="L68">
        <f t="shared" si="16"/>
        <v>1.1231105279699318</v>
      </c>
      <c r="M68">
        <f t="shared" si="16"/>
        <v>1.0923990070190774</v>
      </c>
      <c r="N68">
        <f t="shared" si="16"/>
        <v>1.0388591011021275</v>
      </c>
      <c r="O68">
        <f t="shared" si="16"/>
        <v>1</v>
      </c>
    </row>
    <row r="69" spans="1:23">
      <c r="A69" t="b">
        <v>1</v>
      </c>
      <c r="B69" t="s">
        <v>556</v>
      </c>
      <c r="C69" t="s">
        <v>557</v>
      </c>
      <c r="D69">
        <v>23.32</v>
      </c>
      <c r="I69" t="s">
        <v>838</v>
      </c>
      <c r="J69">
        <f t="shared" ref="J69:O69" si="17">J59/$O59</f>
        <v>0.19546742320378141</v>
      </c>
      <c r="K69">
        <f t="shared" si="17"/>
        <v>0.62308466358688186</v>
      </c>
      <c r="L69">
        <f t="shared" si="17"/>
        <v>1.0606877482191939</v>
      </c>
      <c r="M69">
        <f t="shared" si="17"/>
        <v>0.94278453508659776</v>
      </c>
      <c r="N69">
        <f t="shared" si="17"/>
        <v>1.1607039329218354</v>
      </c>
      <c r="O69">
        <f t="shared" si="17"/>
        <v>1</v>
      </c>
    </row>
    <row r="70" spans="1:23">
      <c r="A70" t="b">
        <v>1</v>
      </c>
      <c r="B70" t="s">
        <v>558</v>
      </c>
      <c r="C70" t="s">
        <v>559</v>
      </c>
      <c r="D70">
        <v>23.29</v>
      </c>
      <c r="I70" t="s">
        <v>839</v>
      </c>
      <c r="J70">
        <f t="shared" ref="J70:O71" si="18">J60/$O60</f>
        <v>3.2283214181370321E-3</v>
      </c>
      <c r="K70">
        <f t="shared" si="18"/>
        <v>6.4145842648385756E-2</v>
      </c>
      <c r="L70">
        <f t="shared" si="18"/>
        <v>0.53867997165533787</v>
      </c>
      <c r="M70">
        <f t="shared" si="18"/>
        <v>0.58845326278374921</v>
      </c>
      <c r="N70">
        <f t="shared" si="18"/>
        <v>1.1871480524343963</v>
      </c>
      <c r="O70">
        <f t="shared" si="18"/>
        <v>1</v>
      </c>
    </row>
    <row r="71" spans="1:23">
      <c r="I71" t="s">
        <v>830</v>
      </c>
      <c r="J71">
        <f t="shared" si="18"/>
        <v>1.6458765033024514E-2</v>
      </c>
      <c r="K71">
        <f t="shared" si="18"/>
        <v>3.9486404237144473E-2</v>
      </c>
      <c r="L71">
        <f t="shared" si="18"/>
        <v>0.12521678662363248</v>
      </c>
      <c r="M71">
        <f t="shared" si="18"/>
        <v>0.62308457007236917</v>
      </c>
      <c r="N71">
        <f t="shared" si="18"/>
        <v>1.2767710865582913</v>
      </c>
      <c r="O71">
        <f t="shared" si="18"/>
        <v>1</v>
      </c>
    </row>
    <row r="72" spans="1:23">
      <c r="A72" t="b">
        <v>1</v>
      </c>
      <c r="B72" t="s">
        <v>560</v>
      </c>
      <c r="C72" t="s">
        <v>561</v>
      </c>
      <c r="D72">
        <v>29.58</v>
      </c>
      <c r="I72" t="s">
        <v>831</v>
      </c>
      <c r="J72">
        <f>R62/W62</f>
        <v>0.32048602048018249</v>
      </c>
      <c r="K72">
        <f>S62/W62</f>
        <v>0.40355391418307585</v>
      </c>
      <c r="L72">
        <f>T62/W62</f>
        <v>0.93034217415214304</v>
      </c>
      <c r="M72">
        <f>U62/W62</f>
        <v>0.71697762400791154</v>
      </c>
      <c r="N72">
        <f>V62/W62</f>
        <v>1.1960961217374027</v>
      </c>
      <c r="O72">
        <f>W62/W62</f>
        <v>1</v>
      </c>
    </row>
    <row r="73" spans="1:23">
      <c r="A73" t="b">
        <v>1</v>
      </c>
      <c r="B73" t="s">
        <v>562</v>
      </c>
      <c r="C73" t="s">
        <v>563</v>
      </c>
      <c r="D73">
        <v>24.1</v>
      </c>
      <c r="I73" t="s">
        <v>832</v>
      </c>
      <c r="J73">
        <f>R63/W63</f>
        <v>5.7312752700291972E-2</v>
      </c>
      <c r="K73">
        <f>S63/W63</f>
        <v>0.30654412633395905</v>
      </c>
      <c r="L73">
        <f>T63/W63</f>
        <v>0.88219327427402672</v>
      </c>
      <c r="M73">
        <f>U63/W63</f>
        <v>0.806641759222125</v>
      </c>
      <c r="N73">
        <f>V63/W63</f>
        <v>1.121166078028508</v>
      </c>
      <c r="O73">
        <v>1</v>
      </c>
    </row>
    <row r="74" spans="1:23">
      <c r="A74" t="b">
        <v>1</v>
      </c>
      <c r="B74" t="s">
        <v>564</v>
      </c>
      <c r="C74" t="s">
        <v>565</v>
      </c>
      <c r="D74">
        <v>22.66</v>
      </c>
      <c r="I74" t="s">
        <v>833</v>
      </c>
      <c r="J74">
        <f>R64/W64</f>
        <v>3.3300015675890263E-2</v>
      </c>
      <c r="K74">
        <f>S64/W64</f>
        <v>0.3401320044218718</v>
      </c>
      <c r="L74">
        <f>T64/W64</f>
        <v>0.98111897499832079</v>
      </c>
      <c r="M74">
        <f>U64/W64</f>
        <v>1.4573357910669467</v>
      </c>
      <c r="N74">
        <f>V64/W64</f>
        <v>1.2127930013757344</v>
      </c>
      <c r="O74">
        <v>1</v>
      </c>
    </row>
    <row r="75" spans="1:23">
      <c r="A75" t="b">
        <v>1</v>
      </c>
      <c r="B75" t="s">
        <v>566</v>
      </c>
      <c r="C75" t="s">
        <v>567</v>
      </c>
      <c r="D75">
        <v>22.85</v>
      </c>
      <c r="I75" t="s">
        <v>834</v>
      </c>
      <c r="J75">
        <f>R65/W65</f>
        <v>2.5053288772482571</v>
      </c>
      <c r="K75">
        <f>S65/W65</f>
        <v>1.0334724998991704</v>
      </c>
      <c r="L75">
        <f>T65/W65</f>
        <v>0.88627930628014251</v>
      </c>
      <c r="M75">
        <f>U65/W65</f>
        <v>0.79004131186337556</v>
      </c>
      <c r="N75">
        <f>V65/W65</f>
        <v>1.1905817347928043</v>
      </c>
      <c r="O75">
        <v>1</v>
      </c>
    </row>
    <row r="76" spans="1:23">
      <c r="A76" t="b">
        <v>1</v>
      </c>
      <c r="B76" t="s">
        <v>568</v>
      </c>
      <c r="C76" t="s">
        <v>569</v>
      </c>
      <c r="D76">
        <v>23.28</v>
      </c>
      <c r="I76" t="s">
        <v>835</v>
      </c>
      <c r="J76">
        <f>R66/W66</f>
        <v>7.0887087521294107E-2</v>
      </c>
      <c r="K76">
        <f>S66/W66</f>
        <v>0.3144349159148061</v>
      </c>
      <c r="L76">
        <f>T66/W66</f>
        <v>0.95208789165082308</v>
      </c>
      <c r="M76">
        <f>U66/W66</f>
        <v>0.60151251804105799</v>
      </c>
      <c r="N76">
        <f>V66/W66</f>
        <v>1.5929121092043534</v>
      </c>
      <c r="O76">
        <v>1</v>
      </c>
    </row>
    <row r="77" spans="1:23">
      <c r="A77" t="b">
        <v>1</v>
      </c>
      <c r="B77" t="s">
        <v>570</v>
      </c>
      <c r="C77" t="s">
        <v>571</v>
      </c>
      <c r="D77">
        <v>23.2</v>
      </c>
    </row>
    <row r="78" spans="1:23">
      <c r="A78" t="b">
        <v>1</v>
      </c>
      <c r="B78" t="s">
        <v>572</v>
      </c>
      <c r="C78" t="s">
        <v>573</v>
      </c>
      <c r="D78">
        <v>29.58</v>
      </c>
    </row>
    <row r="79" spans="1:23">
      <c r="A79" t="b">
        <v>1</v>
      </c>
      <c r="B79" t="s">
        <v>574</v>
      </c>
      <c r="C79" t="s">
        <v>575</v>
      </c>
      <c r="D79">
        <v>24.36</v>
      </c>
    </row>
    <row r="80" spans="1:23">
      <c r="A80" t="b">
        <v>1</v>
      </c>
      <c r="B80" t="s">
        <v>576</v>
      </c>
      <c r="C80" t="s">
        <v>577</v>
      </c>
      <c r="D80">
        <v>22.87</v>
      </c>
    </row>
    <row r="81" spans="1:17">
      <c r="A81" t="b">
        <v>1</v>
      </c>
      <c r="B81" t="s">
        <v>578</v>
      </c>
      <c r="C81" t="s">
        <v>579</v>
      </c>
      <c r="D81">
        <v>22.4</v>
      </c>
      <c r="N81" t="s">
        <v>800</v>
      </c>
      <c r="O81" t="s">
        <v>821</v>
      </c>
      <c r="P81" t="s">
        <v>822</v>
      </c>
      <c r="Q81" t="s">
        <v>823</v>
      </c>
    </row>
    <row r="82" spans="1:17">
      <c r="A82" t="b">
        <v>1</v>
      </c>
      <c r="B82" t="s">
        <v>580</v>
      </c>
      <c r="C82" t="s">
        <v>581</v>
      </c>
      <c r="D82">
        <v>22.81</v>
      </c>
      <c r="H82" t="s">
        <v>816</v>
      </c>
      <c r="I82" t="s">
        <v>776</v>
      </c>
      <c r="J82">
        <v>29.03</v>
      </c>
      <c r="K82">
        <v>29.02</v>
      </c>
      <c r="L82">
        <v>28.73</v>
      </c>
      <c r="N82">
        <f>AVERAGE(J82:L82)</f>
        <v>28.926666666666666</v>
      </c>
      <c r="O82">
        <f t="shared" ref="O82:O87" si="19">N82-M44</f>
        <v>9.0066666666666642</v>
      </c>
      <c r="P82">
        <f>2^-O82</f>
        <v>1.9441204669984988E-3</v>
      </c>
      <c r="Q82">
        <f>P82/P$82</f>
        <v>1</v>
      </c>
    </row>
    <row r="83" spans="1:17">
      <c r="A83" t="b">
        <v>1</v>
      </c>
      <c r="B83" t="s">
        <v>582</v>
      </c>
      <c r="C83" t="s">
        <v>583</v>
      </c>
      <c r="D83">
        <v>22.95</v>
      </c>
      <c r="I83" t="s">
        <v>777</v>
      </c>
      <c r="J83">
        <v>27.64</v>
      </c>
      <c r="K83">
        <v>27.86</v>
      </c>
      <c r="L83">
        <v>29</v>
      </c>
      <c r="N83">
        <f t="shared" ref="N83:N115" si="20">AVERAGE(J83:L83)</f>
        <v>28.166666666666668</v>
      </c>
      <c r="O83">
        <f t="shared" si="19"/>
        <v>8.6741666666666681</v>
      </c>
      <c r="P83">
        <f t="shared" ref="P83:P115" si="21">2^-O83</f>
        <v>2.448023857406246E-3</v>
      </c>
      <c r="Q83">
        <f t="shared" ref="Q83:Q87" si="22">P83/P$82</f>
        <v>1.2591935011032094</v>
      </c>
    </row>
    <row r="84" spans="1:17">
      <c r="A84" t="b">
        <v>1</v>
      </c>
      <c r="B84" t="s">
        <v>584</v>
      </c>
      <c r="C84" t="s">
        <v>585</v>
      </c>
      <c r="D84">
        <v>28.21</v>
      </c>
      <c r="I84" t="s">
        <v>778</v>
      </c>
      <c r="J84">
        <v>27.22</v>
      </c>
      <c r="K84">
        <v>27.26</v>
      </c>
      <c r="L84">
        <v>27.2</v>
      </c>
      <c r="N84">
        <f t="shared" si="20"/>
        <v>27.22666666666667</v>
      </c>
      <c r="O84">
        <f t="shared" si="19"/>
        <v>7.4691666666666698</v>
      </c>
      <c r="P84">
        <f t="shared" si="21"/>
        <v>5.6436073541401332E-3</v>
      </c>
      <c r="Q84">
        <f t="shared" si="22"/>
        <v>2.9029103133990568</v>
      </c>
    </row>
    <row r="85" spans="1:17">
      <c r="A85" t="b">
        <v>1</v>
      </c>
      <c r="B85" t="s">
        <v>586</v>
      </c>
      <c r="C85" t="s">
        <v>587</v>
      </c>
      <c r="D85">
        <v>25.93</v>
      </c>
      <c r="I85" t="s">
        <v>779</v>
      </c>
      <c r="J85">
        <v>27.55</v>
      </c>
      <c r="K85">
        <v>27.32</v>
      </c>
      <c r="L85">
        <v>27.42</v>
      </c>
      <c r="N85">
        <f t="shared" si="20"/>
        <v>27.430000000000003</v>
      </c>
      <c r="O85">
        <f t="shared" si="19"/>
        <v>7.8450000000000024</v>
      </c>
      <c r="P85">
        <f t="shared" si="21"/>
        <v>4.3493031962057995E-3</v>
      </c>
      <c r="Q85">
        <f t="shared" si="22"/>
        <v>2.2371572492730505</v>
      </c>
    </row>
    <row r="86" spans="1:17">
      <c r="A86" t="b">
        <v>1</v>
      </c>
      <c r="B86" t="s">
        <v>588</v>
      </c>
      <c r="C86" t="s">
        <v>589</v>
      </c>
      <c r="D86">
        <v>25.38</v>
      </c>
      <c r="I86" t="s">
        <v>780</v>
      </c>
      <c r="J86">
        <v>26.97</v>
      </c>
      <c r="K86">
        <v>27.01</v>
      </c>
      <c r="L86">
        <v>27.22</v>
      </c>
      <c r="N86">
        <f t="shared" si="20"/>
        <v>27.066666666666666</v>
      </c>
      <c r="O86">
        <f t="shared" si="19"/>
        <v>7.1066666666666656</v>
      </c>
      <c r="P86">
        <f t="shared" si="21"/>
        <v>7.2557141409261647E-3</v>
      </c>
      <c r="Q86">
        <f t="shared" si="22"/>
        <v>3.732131966147223</v>
      </c>
    </row>
    <row r="87" spans="1:17">
      <c r="A87" t="b">
        <v>1</v>
      </c>
      <c r="B87" t="s">
        <v>590</v>
      </c>
      <c r="C87" t="s">
        <v>591</v>
      </c>
      <c r="D87">
        <v>25.15</v>
      </c>
      <c r="I87" t="s">
        <v>781</v>
      </c>
      <c r="J87">
        <v>27.14</v>
      </c>
      <c r="K87">
        <v>27.16</v>
      </c>
      <c r="L87">
        <v>27.6</v>
      </c>
      <c r="N87">
        <f t="shared" si="20"/>
        <v>27.3</v>
      </c>
      <c r="O87">
        <f t="shared" si="19"/>
        <v>7.3649999999999984</v>
      </c>
      <c r="P87">
        <f t="shared" si="21"/>
        <v>6.066163085945632E-3</v>
      </c>
      <c r="Q87">
        <f t="shared" si="22"/>
        <v>3.1202609040534917</v>
      </c>
    </row>
    <row r="88" spans="1:17">
      <c r="A88" t="b">
        <v>1</v>
      </c>
      <c r="B88" t="s">
        <v>592</v>
      </c>
      <c r="C88" t="s">
        <v>593</v>
      </c>
      <c r="D88">
        <v>25.32</v>
      </c>
    </row>
    <row r="89" spans="1:17">
      <c r="A89" t="b">
        <v>1</v>
      </c>
      <c r="B89" t="s">
        <v>594</v>
      </c>
      <c r="C89" t="s">
        <v>595</v>
      </c>
      <c r="D89">
        <v>25.41</v>
      </c>
      <c r="H89" t="s">
        <v>817</v>
      </c>
      <c r="I89" t="s">
        <v>776</v>
      </c>
      <c r="J89">
        <v>27.58</v>
      </c>
      <c r="K89">
        <v>27.65</v>
      </c>
      <c r="L89">
        <v>27.33</v>
      </c>
      <c r="N89">
        <f t="shared" si="20"/>
        <v>27.52</v>
      </c>
      <c r="O89">
        <f t="shared" ref="O89:O94" si="23">N89-M44</f>
        <v>7.5999999999999979</v>
      </c>
      <c r="P89">
        <f t="shared" si="21"/>
        <v>5.1543277764566284E-3</v>
      </c>
      <c r="Q89">
        <f>P89/P$89</f>
        <v>1</v>
      </c>
    </row>
    <row r="90" spans="1:17">
      <c r="A90" t="b">
        <v>1</v>
      </c>
      <c r="B90" t="s">
        <v>596</v>
      </c>
      <c r="C90" t="s">
        <v>597</v>
      </c>
      <c r="D90">
        <v>27.83</v>
      </c>
      <c r="I90" t="s">
        <v>777</v>
      </c>
      <c r="J90">
        <v>25</v>
      </c>
      <c r="K90">
        <v>24.61</v>
      </c>
      <c r="L90">
        <v>24.41</v>
      </c>
      <c r="N90">
        <f t="shared" si="20"/>
        <v>24.673333333333332</v>
      </c>
      <c r="O90">
        <f t="shared" si="23"/>
        <v>5.1808333333333323</v>
      </c>
      <c r="P90">
        <f t="shared" si="21"/>
        <v>2.7568539821063342E-2</v>
      </c>
      <c r="Q90">
        <f t="shared" ref="Q90:Q94" si="24">P90/P$89</f>
        <v>5.3486198427247658</v>
      </c>
    </row>
    <row r="91" spans="1:17">
      <c r="A91" t="b">
        <v>1</v>
      </c>
      <c r="B91" t="s">
        <v>598</v>
      </c>
      <c r="C91" t="s">
        <v>599</v>
      </c>
      <c r="D91">
        <v>25.75</v>
      </c>
      <c r="I91" t="s">
        <v>778</v>
      </c>
      <c r="J91">
        <v>23.71</v>
      </c>
      <c r="K91">
        <v>23.22</v>
      </c>
      <c r="L91">
        <v>23.31</v>
      </c>
      <c r="N91">
        <f t="shared" si="20"/>
        <v>23.41333333333333</v>
      </c>
      <c r="O91">
        <f t="shared" si="23"/>
        <v>3.6558333333333302</v>
      </c>
      <c r="P91">
        <f t="shared" si="21"/>
        <v>7.9338595400787151E-2</v>
      </c>
      <c r="Q91">
        <f t="shared" si="24"/>
        <v>15.392617396817732</v>
      </c>
    </row>
    <row r="92" spans="1:17">
      <c r="A92" t="b">
        <v>1</v>
      </c>
      <c r="B92" t="s">
        <v>600</v>
      </c>
      <c r="C92" t="s">
        <v>601</v>
      </c>
      <c r="D92">
        <v>25.22</v>
      </c>
      <c r="I92" t="s">
        <v>779</v>
      </c>
      <c r="J92">
        <v>23.3</v>
      </c>
      <c r="K92">
        <v>23.65</v>
      </c>
      <c r="L92">
        <v>23.16</v>
      </c>
      <c r="N92">
        <f t="shared" si="20"/>
        <v>23.37</v>
      </c>
      <c r="O92">
        <f t="shared" si="23"/>
        <v>3.7850000000000001</v>
      </c>
      <c r="P92">
        <f t="shared" si="21"/>
        <v>7.2543994648982507E-2</v>
      </c>
      <c r="Q92">
        <f t="shared" si="24"/>
        <v>14.074385214758943</v>
      </c>
    </row>
    <row r="93" spans="1:17">
      <c r="A93" t="b">
        <v>1</v>
      </c>
      <c r="B93" t="s">
        <v>602</v>
      </c>
      <c r="C93" t="s">
        <v>603</v>
      </c>
      <c r="D93">
        <v>25.2</v>
      </c>
      <c r="I93" t="s">
        <v>780</v>
      </c>
      <c r="J93">
        <v>23.27</v>
      </c>
      <c r="K93">
        <v>23.16</v>
      </c>
      <c r="L93">
        <v>23.38</v>
      </c>
      <c r="N93">
        <f t="shared" si="20"/>
        <v>23.27</v>
      </c>
      <c r="O93">
        <f t="shared" si="23"/>
        <v>3.3099999999999987</v>
      </c>
      <c r="P93">
        <f t="shared" si="21"/>
        <v>0.10083021990276587</v>
      </c>
      <c r="Q93">
        <f t="shared" si="24"/>
        <v>19.562244443073073</v>
      </c>
    </row>
    <row r="94" spans="1:17">
      <c r="A94" t="b">
        <v>1</v>
      </c>
      <c r="B94" t="s">
        <v>604</v>
      </c>
      <c r="C94" t="s">
        <v>605</v>
      </c>
      <c r="D94">
        <v>25.23</v>
      </c>
      <c r="I94" t="s">
        <v>781</v>
      </c>
      <c r="J94">
        <v>23.33</v>
      </c>
      <c r="K94">
        <v>23.31</v>
      </c>
      <c r="L94">
        <v>23.59</v>
      </c>
      <c r="N94">
        <f t="shared" si="20"/>
        <v>23.41</v>
      </c>
      <c r="O94">
        <f t="shared" si="23"/>
        <v>3.4749999999999979</v>
      </c>
      <c r="P94">
        <f t="shared" si="21"/>
        <v>8.9933348750676392E-2</v>
      </c>
      <c r="Q94">
        <f t="shared" si="24"/>
        <v>17.448123722644116</v>
      </c>
    </row>
    <row r="95" spans="1:17">
      <c r="A95" t="b">
        <v>1</v>
      </c>
      <c r="B95" t="s">
        <v>606</v>
      </c>
      <c r="C95" t="s">
        <v>607</v>
      </c>
      <c r="D95">
        <v>25.53</v>
      </c>
    </row>
    <row r="96" spans="1:17">
      <c r="A96" t="b">
        <v>1</v>
      </c>
      <c r="B96" t="s">
        <v>608</v>
      </c>
      <c r="C96" t="s">
        <v>609</v>
      </c>
      <c r="D96">
        <v>27.73</v>
      </c>
      <c r="H96" t="s">
        <v>818</v>
      </c>
      <c r="I96" t="s">
        <v>776</v>
      </c>
      <c r="J96">
        <v>35.57</v>
      </c>
      <c r="K96">
        <v>35.28</v>
      </c>
      <c r="L96">
        <v>34.409999999999997</v>
      </c>
      <c r="N96">
        <f t="shared" si="20"/>
        <v>35.086666666666666</v>
      </c>
      <c r="O96">
        <f t="shared" ref="O96:O101" si="25">N96-M44</f>
        <v>15.166666666666664</v>
      </c>
      <c r="P96">
        <f t="shared" si="21"/>
        <v>2.7188071232310213E-5</v>
      </c>
      <c r="Q96">
        <f>P96/P$96</f>
        <v>1</v>
      </c>
    </row>
    <row r="97" spans="1:17">
      <c r="A97" t="b">
        <v>1</v>
      </c>
      <c r="B97" t="s">
        <v>610</v>
      </c>
      <c r="C97" t="s">
        <v>611</v>
      </c>
      <c r="D97">
        <v>25.68</v>
      </c>
      <c r="I97" t="s">
        <v>777</v>
      </c>
      <c r="J97">
        <v>31.74</v>
      </c>
      <c r="K97">
        <v>31.08</v>
      </c>
      <c r="L97">
        <v>31.1</v>
      </c>
      <c r="N97">
        <f t="shared" si="20"/>
        <v>31.306666666666661</v>
      </c>
      <c r="O97">
        <f t="shared" si="25"/>
        <v>11.814166666666662</v>
      </c>
      <c r="P97">
        <f t="shared" si="21"/>
        <v>2.7770356790869812E-4</v>
      </c>
      <c r="Q97">
        <f t="shared" ref="Q97:Q101" si="26">P97/P$96</f>
        <v>10.214169498668818</v>
      </c>
    </row>
    <row r="98" spans="1:17">
      <c r="A98" t="b">
        <v>1</v>
      </c>
      <c r="B98" t="s">
        <v>612</v>
      </c>
      <c r="C98" t="s">
        <v>613</v>
      </c>
      <c r="D98">
        <v>25.21</v>
      </c>
      <c r="I98" t="s">
        <v>778</v>
      </c>
      <c r="J98">
        <v>30.16</v>
      </c>
      <c r="K98">
        <v>29.97</v>
      </c>
      <c r="L98">
        <v>30</v>
      </c>
      <c r="N98">
        <f t="shared" si="20"/>
        <v>30.043333333333333</v>
      </c>
      <c r="O98">
        <f t="shared" si="25"/>
        <v>10.285833333333333</v>
      </c>
      <c r="P98">
        <f t="shared" si="21"/>
        <v>8.0104264332038911E-4</v>
      </c>
      <c r="Q98">
        <f t="shared" si="26"/>
        <v>29.463018412590912</v>
      </c>
    </row>
    <row r="99" spans="1:17">
      <c r="A99" t="b">
        <v>1</v>
      </c>
      <c r="B99" t="s">
        <v>614</v>
      </c>
      <c r="C99" t="s">
        <v>615</v>
      </c>
      <c r="D99">
        <v>25.21</v>
      </c>
      <c r="I99" t="s">
        <v>779</v>
      </c>
      <c r="J99">
        <v>29.38</v>
      </c>
      <c r="K99">
        <v>29.24</v>
      </c>
      <c r="L99">
        <v>29.28</v>
      </c>
      <c r="N99">
        <f t="shared" si="20"/>
        <v>29.3</v>
      </c>
      <c r="O99">
        <f t="shared" si="25"/>
        <v>9.7149999999999999</v>
      </c>
      <c r="P99">
        <f t="shared" si="21"/>
        <v>1.1898537731203042E-3</v>
      </c>
      <c r="Q99">
        <f t="shared" si="26"/>
        <v>43.763816967872508</v>
      </c>
    </row>
    <row r="100" spans="1:17">
      <c r="A100" t="b">
        <v>1</v>
      </c>
      <c r="B100" t="s">
        <v>616</v>
      </c>
      <c r="C100" t="s">
        <v>617</v>
      </c>
      <c r="D100">
        <v>25.54</v>
      </c>
      <c r="I100" t="s">
        <v>780</v>
      </c>
      <c r="J100">
        <v>29.94</v>
      </c>
      <c r="K100">
        <v>29.88</v>
      </c>
      <c r="L100">
        <v>30</v>
      </c>
      <c r="N100">
        <f t="shared" si="20"/>
        <v>29.939999999999998</v>
      </c>
      <c r="O100">
        <f t="shared" si="25"/>
        <v>9.9799999999999969</v>
      </c>
      <c r="P100">
        <f t="shared" si="21"/>
        <v>9.9019480448245267E-4</v>
      </c>
      <c r="Q100">
        <f t="shared" si="26"/>
        <v>36.420193106810331</v>
      </c>
    </row>
    <row r="101" spans="1:17">
      <c r="A101" t="b">
        <v>1</v>
      </c>
      <c r="B101" t="s">
        <v>618</v>
      </c>
      <c r="C101" t="s">
        <v>619</v>
      </c>
      <c r="D101">
        <v>25.66</v>
      </c>
      <c r="I101" t="s">
        <v>781</v>
      </c>
      <c r="J101">
        <v>30.37</v>
      </c>
      <c r="K101">
        <v>29.89</v>
      </c>
      <c r="L101">
        <v>30.32</v>
      </c>
      <c r="N101">
        <f t="shared" si="20"/>
        <v>30.193333333333339</v>
      </c>
      <c r="O101">
        <f t="shared" si="25"/>
        <v>10.258333333333336</v>
      </c>
      <c r="P101">
        <f t="shared" si="21"/>
        <v>8.1645821121924603E-4</v>
      </c>
      <c r="Q101">
        <f t="shared" si="26"/>
        <v>30.030015893476467</v>
      </c>
    </row>
    <row r="102" spans="1:17">
      <c r="A102" t="b">
        <v>1</v>
      </c>
      <c r="B102" t="s">
        <v>620</v>
      </c>
      <c r="C102" t="s">
        <v>621</v>
      </c>
      <c r="D102">
        <v>27.88</v>
      </c>
    </row>
    <row r="103" spans="1:17">
      <c r="A103" t="b">
        <v>1</v>
      </c>
      <c r="B103" t="s">
        <v>622</v>
      </c>
      <c r="C103" t="s">
        <v>623</v>
      </c>
      <c r="D103">
        <v>25.89</v>
      </c>
      <c r="H103" t="s">
        <v>819</v>
      </c>
      <c r="I103" t="s">
        <v>776</v>
      </c>
      <c r="J103">
        <v>31.29</v>
      </c>
      <c r="K103">
        <v>31.15</v>
      </c>
      <c r="L103">
        <v>31.35</v>
      </c>
      <c r="N103">
        <f t="shared" si="20"/>
        <v>31.263333333333332</v>
      </c>
      <c r="O103">
        <f t="shared" ref="O103:O108" si="27">N103-M44</f>
        <v>11.34333333333333</v>
      </c>
      <c r="P103">
        <f t="shared" si="21"/>
        <v>3.8487208788048812E-4</v>
      </c>
      <c r="Q103">
        <f>P103/P$103</f>
        <v>1</v>
      </c>
    </row>
    <row r="104" spans="1:17">
      <c r="A104" t="b">
        <v>1</v>
      </c>
      <c r="B104" t="s">
        <v>624</v>
      </c>
      <c r="C104" t="s">
        <v>625</v>
      </c>
      <c r="D104">
        <v>25.43</v>
      </c>
      <c r="I104" t="s">
        <v>777</v>
      </c>
      <c r="J104">
        <v>32</v>
      </c>
      <c r="K104">
        <v>32.119999999999997</v>
      </c>
      <c r="L104">
        <v>32.22</v>
      </c>
      <c r="N104">
        <f t="shared" si="20"/>
        <v>32.113333333333337</v>
      </c>
      <c r="O104">
        <f t="shared" si="27"/>
        <v>12.620833333333337</v>
      </c>
      <c r="P104">
        <f t="shared" si="21"/>
        <v>1.5876347509319316E-4</v>
      </c>
      <c r="Q104">
        <f t="shared" ref="Q104:Q108" si="28">P104/P$103</f>
        <v>0.41250971450674018</v>
      </c>
    </row>
    <row r="105" spans="1:17">
      <c r="A105" t="b">
        <v>1</v>
      </c>
      <c r="B105" t="s">
        <v>626</v>
      </c>
      <c r="C105" t="s">
        <v>627</v>
      </c>
      <c r="D105">
        <v>25.67</v>
      </c>
      <c r="I105" t="s">
        <v>778</v>
      </c>
      <c r="J105">
        <v>32.619999999999997</v>
      </c>
      <c r="K105">
        <v>32.6</v>
      </c>
      <c r="L105">
        <v>32.58</v>
      </c>
      <c r="N105">
        <f t="shared" si="20"/>
        <v>32.6</v>
      </c>
      <c r="O105">
        <f t="shared" si="27"/>
        <v>12.842500000000001</v>
      </c>
      <c r="P105">
        <f t="shared" si="21"/>
        <v>1.3615145306909281E-4</v>
      </c>
      <c r="Q105">
        <f t="shared" si="28"/>
        <v>0.35375767003236425</v>
      </c>
    </row>
    <row r="106" spans="1:17">
      <c r="A106" t="b">
        <v>1</v>
      </c>
      <c r="B106" t="s">
        <v>628</v>
      </c>
      <c r="C106" t="s">
        <v>629</v>
      </c>
      <c r="D106">
        <v>25.44</v>
      </c>
      <c r="I106" t="s">
        <v>779</v>
      </c>
      <c r="J106">
        <v>32.53</v>
      </c>
      <c r="K106">
        <v>32.54</v>
      </c>
      <c r="L106">
        <v>32.71</v>
      </c>
      <c r="N106">
        <f t="shared" si="20"/>
        <v>32.593333333333334</v>
      </c>
      <c r="O106">
        <f t="shared" si="27"/>
        <v>13.008333333333333</v>
      </c>
      <c r="P106">
        <f t="shared" si="21"/>
        <v>1.2136723923554047E-4</v>
      </c>
      <c r="Q106">
        <f t="shared" si="28"/>
        <v>0.3153443522078116</v>
      </c>
    </row>
    <row r="107" spans="1:17">
      <c r="A107" t="b">
        <v>1</v>
      </c>
      <c r="B107" t="s">
        <v>630</v>
      </c>
      <c r="C107" t="s">
        <v>631</v>
      </c>
      <c r="D107">
        <v>25.69</v>
      </c>
      <c r="I107" t="s">
        <v>780</v>
      </c>
      <c r="J107">
        <v>32.340000000000003</v>
      </c>
      <c r="K107">
        <v>32.340000000000003</v>
      </c>
      <c r="L107">
        <v>32.450000000000003</v>
      </c>
      <c r="N107">
        <f t="shared" si="20"/>
        <v>32.376666666666672</v>
      </c>
      <c r="O107">
        <f t="shared" si="27"/>
        <v>12.416666666666671</v>
      </c>
      <c r="P107">
        <f t="shared" si="21"/>
        <v>1.8289881309529736E-4</v>
      </c>
      <c r="Q107">
        <f t="shared" si="28"/>
        <v>0.47521973885539803</v>
      </c>
    </row>
    <row r="108" spans="1:17">
      <c r="A108" t="b">
        <v>1</v>
      </c>
      <c r="B108" t="s">
        <v>632</v>
      </c>
      <c r="C108" t="s">
        <v>633</v>
      </c>
      <c r="D108">
        <v>35.94</v>
      </c>
      <c r="I108" t="s">
        <v>781</v>
      </c>
      <c r="J108">
        <v>32.64</v>
      </c>
      <c r="K108">
        <v>32.47</v>
      </c>
      <c r="L108">
        <v>32.700000000000003</v>
      </c>
      <c r="N108">
        <f t="shared" si="20"/>
        <v>32.603333333333332</v>
      </c>
      <c r="O108">
        <f t="shared" si="27"/>
        <v>12.668333333333329</v>
      </c>
      <c r="P108">
        <f t="shared" si="21"/>
        <v>1.5362138335435415E-4</v>
      </c>
      <c r="Q108">
        <f t="shared" si="28"/>
        <v>0.39914919317832476</v>
      </c>
    </row>
    <row r="109" spans="1:17">
      <c r="A109" t="b">
        <v>1</v>
      </c>
      <c r="B109" t="s">
        <v>634</v>
      </c>
      <c r="C109" t="s">
        <v>635</v>
      </c>
      <c r="D109">
        <v>31.26</v>
      </c>
    </row>
    <row r="110" spans="1:17">
      <c r="A110" t="b">
        <v>1</v>
      </c>
      <c r="B110" t="s">
        <v>636</v>
      </c>
      <c r="C110" t="s">
        <v>637</v>
      </c>
      <c r="D110">
        <v>28.08</v>
      </c>
      <c r="H110" t="s">
        <v>820</v>
      </c>
      <c r="I110" t="s">
        <v>776</v>
      </c>
      <c r="J110">
        <v>39.299999999999997</v>
      </c>
      <c r="K110">
        <v>39.74</v>
      </c>
      <c r="L110">
        <v>39.32</v>
      </c>
      <c r="N110">
        <f t="shared" si="20"/>
        <v>39.453333333333326</v>
      </c>
      <c r="O110">
        <f t="shared" ref="O110:O115" si="29">N110-M44</f>
        <v>19.533333333333324</v>
      </c>
      <c r="P110">
        <f t="shared" si="21"/>
        <v>1.3178948211362697E-6</v>
      </c>
      <c r="Q110">
        <f>P110/P$110</f>
        <v>1</v>
      </c>
    </row>
    <row r="111" spans="1:17">
      <c r="A111" t="b">
        <v>1</v>
      </c>
      <c r="B111" t="s">
        <v>638</v>
      </c>
      <c r="C111" t="s">
        <v>639</v>
      </c>
      <c r="D111">
        <v>27.74</v>
      </c>
      <c r="I111" t="s">
        <v>777</v>
      </c>
      <c r="J111">
        <v>36.79</v>
      </c>
      <c r="K111">
        <v>37.6</v>
      </c>
      <c r="L111">
        <v>36.24</v>
      </c>
      <c r="N111">
        <f t="shared" si="20"/>
        <v>36.876666666666665</v>
      </c>
      <c r="O111">
        <f t="shared" si="29"/>
        <v>17.384166666666665</v>
      </c>
      <c r="P111">
        <f t="shared" si="21"/>
        <v>5.8458057984687286E-6</v>
      </c>
      <c r="Q111">
        <f t="shared" ref="Q111:Q115" si="30">P111/P$110</f>
        <v>4.4357149787025953</v>
      </c>
    </row>
    <row r="112" spans="1:17">
      <c r="A112" t="b">
        <v>1</v>
      </c>
      <c r="B112" t="s">
        <v>640</v>
      </c>
      <c r="C112" t="s">
        <v>641</v>
      </c>
      <c r="D112">
        <v>27.3</v>
      </c>
      <c r="I112" t="s">
        <v>778</v>
      </c>
      <c r="J112">
        <v>35.369999999999997</v>
      </c>
      <c r="K112">
        <v>36.19</v>
      </c>
      <c r="L112">
        <v>35.07</v>
      </c>
      <c r="N112">
        <f t="shared" si="20"/>
        <v>35.543333333333329</v>
      </c>
      <c r="O112">
        <f t="shared" si="29"/>
        <v>15.785833333333329</v>
      </c>
      <c r="P112">
        <f t="shared" si="21"/>
        <v>1.7700708909732664E-5</v>
      </c>
      <c r="Q112">
        <f t="shared" si="30"/>
        <v>13.431048233781942</v>
      </c>
    </row>
    <row r="113" spans="1:17">
      <c r="A113" t="b">
        <v>1</v>
      </c>
      <c r="B113" t="s">
        <v>642</v>
      </c>
      <c r="C113" t="s">
        <v>643</v>
      </c>
      <c r="D113">
        <v>27.14</v>
      </c>
      <c r="I113" t="s">
        <v>779</v>
      </c>
      <c r="J113">
        <v>35.68</v>
      </c>
      <c r="K113">
        <v>36.33</v>
      </c>
      <c r="L113">
        <v>36.090000000000003</v>
      </c>
      <c r="N113">
        <f t="shared" si="20"/>
        <v>36.033333333333331</v>
      </c>
      <c r="O113">
        <f t="shared" si="29"/>
        <v>16.448333333333331</v>
      </c>
      <c r="P113">
        <f t="shared" si="21"/>
        <v>1.1182999049535154E-5</v>
      </c>
      <c r="Q113">
        <f t="shared" si="30"/>
        <v>8.4855019309457003</v>
      </c>
    </row>
    <row r="114" spans="1:17">
      <c r="A114" t="b">
        <v>1</v>
      </c>
      <c r="B114" t="s">
        <v>644</v>
      </c>
      <c r="C114" t="s">
        <v>645</v>
      </c>
      <c r="D114">
        <v>35.47</v>
      </c>
      <c r="I114" t="s">
        <v>780</v>
      </c>
      <c r="J114">
        <v>34.76</v>
      </c>
      <c r="K114">
        <v>35.380000000000003</v>
      </c>
      <c r="L114">
        <v>34.869999999999997</v>
      </c>
      <c r="N114">
        <f t="shared" si="20"/>
        <v>35.00333333333333</v>
      </c>
      <c r="O114">
        <f t="shared" si="29"/>
        <v>15.043333333333329</v>
      </c>
      <c r="P114">
        <f t="shared" si="21"/>
        <v>2.9614570052903551E-5</v>
      </c>
      <c r="Q114">
        <f t="shared" si="30"/>
        <v>22.471118011807878</v>
      </c>
    </row>
    <row r="115" spans="1:17">
      <c r="A115" t="b">
        <v>1</v>
      </c>
      <c r="B115" t="s">
        <v>646</v>
      </c>
      <c r="C115" t="s">
        <v>647</v>
      </c>
      <c r="D115">
        <v>30.88</v>
      </c>
      <c r="I115" t="s">
        <v>781</v>
      </c>
      <c r="J115">
        <v>35.19</v>
      </c>
      <c r="K115">
        <v>36.22</v>
      </c>
      <c r="L115">
        <v>35.54</v>
      </c>
      <c r="N115">
        <f t="shared" si="20"/>
        <v>35.65</v>
      </c>
      <c r="O115">
        <f t="shared" si="29"/>
        <v>15.714999999999996</v>
      </c>
      <c r="P115">
        <f t="shared" si="21"/>
        <v>1.8591465205004807E-5</v>
      </c>
      <c r="Q115">
        <f t="shared" si="30"/>
        <v>14.106941545589743</v>
      </c>
    </row>
    <row r="116" spans="1:17">
      <c r="A116" t="b">
        <v>1</v>
      </c>
      <c r="B116" t="s">
        <v>648</v>
      </c>
      <c r="C116" t="s">
        <v>649</v>
      </c>
      <c r="D116">
        <v>28.08</v>
      </c>
    </row>
    <row r="117" spans="1:17">
      <c r="A117" t="b">
        <v>1</v>
      </c>
      <c r="B117" t="s">
        <v>650</v>
      </c>
      <c r="C117" t="s">
        <v>651</v>
      </c>
      <c r="D117">
        <v>28.15</v>
      </c>
    </row>
    <row r="118" spans="1:17">
      <c r="A118" t="b">
        <v>1</v>
      </c>
      <c r="B118" t="s">
        <v>652</v>
      </c>
      <c r="C118" t="s">
        <v>653</v>
      </c>
      <c r="D118">
        <v>27.35</v>
      </c>
    </row>
    <row r="119" spans="1:17">
      <c r="A119" t="b">
        <v>1</v>
      </c>
      <c r="B119" t="s">
        <v>654</v>
      </c>
      <c r="C119" t="s">
        <v>655</v>
      </c>
      <c r="D119">
        <v>27.61</v>
      </c>
    </row>
    <row r="120" spans="1:17">
      <c r="A120" t="b">
        <v>1</v>
      </c>
      <c r="B120" t="s">
        <v>656</v>
      </c>
      <c r="C120" t="s">
        <v>657</v>
      </c>
      <c r="D120">
        <v>35.51</v>
      </c>
    </row>
    <row r="121" spans="1:17">
      <c r="A121" t="b">
        <v>1</v>
      </c>
      <c r="B121" t="s">
        <v>658</v>
      </c>
      <c r="C121" t="s">
        <v>659</v>
      </c>
      <c r="D121">
        <v>30.67</v>
      </c>
    </row>
    <row r="122" spans="1:17">
      <c r="A122" t="b">
        <v>1</v>
      </c>
      <c r="B122" t="s">
        <v>660</v>
      </c>
      <c r="C122" t="s">
        <v>661</v>
      </c>
      <c r="D122">
        <v>27.95</v>
      </c>
    </row>
    <row r="123" spans="1:17">
      <c r="A123" t="b">
        <v>1</v>
      </c>
      <c r="B123" t="s">
        <v>662</v>
      </c>
      <c r="C123" t="s">
        <v>663</v>
      </c>
      <c r="D123">
        <v>27.91</v>
      </c>
    </row>
    <row r="124" spans="1:17">
      <c r="A124" t="b">
        <v>1</v>
      </c>
      <c r="B124" t="s">
        <v>664</v>
      </c>
      <c r="C124" t="s">
        <v>665</v>
      </c>
      <c r="D124">
        <v>27.4</v>
      </c>
    </row>
    <row r="125" spans="1:17">
      <c r="A125" t="b">
        <v>1</v>
      </c>
      <c r="B125" t="s">
        <v>666</v>
      </c>
      <c r="C125" t="s">
        <v>667</v>
      </c>
      <c r="D125">
        <v>27.39</v>
      </c>
    </row>
    <row r="126" spans="1:17">
      <c r="A126" t="b">
        <v>1</v>
      </c>
      <c r="B126" t="s">
        <v>668</v>
      </c>
      <c r="C126" t="s">
        <v>669</v>
      </c>
      <c r="D126">
        <v>35.380000000000003</v>
      </c>
    </row>
    <row r="127" spans="1:17">
      <c r="A127" t="b">
        <v>1</v>
      </c>
      <c r="B127" t="s">
        <v>670</v>
      </c>
      <c r="C127" t="s">
        <v>671</v>
      </c>
      <c r="D127">
        <v>30.53</v>
      </c>
    </row>
    <row r="128" spans="1:17">
      <c r="A128" t="b">
        <v>1</v>
      </c>
      <c r="B128" t="s">
        <v>672</v>
      </c>
      <c r="C128" t="s">
        <v>673</v>
      </c>
      <c r="D128">
        <v>28.01</v>
      </c>
    </row>
    <row r="129" spans="1:4">
      <c r="A129" t="b">
        <v>1</v>
      </c>
      <c r="B129" t="s">
        <v>674</v>
      </c>
      <c r="C129" t="s">
        <v>675</v>
      </c>
      <c r="D129">
        <v>27.12</v>
      </c>
    </row>
    <row r="130" spans="1:4">
      <c r="A130" t="b">
        <v>1</v>
      </c>
      <c r="B130" t="s">
        <v>676</v>
      </c>
      <c r="C130" t="s">
        <v>677</v>
      </c>
      <c r="D130">
        <v>26.32</v>
      </c>
    </row>
    <row r="131" spans="1:4">
      <c r="A131" t="b">
        <v>1</v>
      </c>
      <c r="B131" t="s">
        <v>678</v>
      </c>
      <c r="C131" t="s">
        <v>679</v>
      </c>
      <c r="D131">
        <v>27.12</v>
      </c>
    </row>
    <row r="132" spans="1:4">
      <c r="A132" t="b">
        <v>1</v>
      </c>
      <c r="B132" t="s">
        <v>680</v>
      </c>
      <c r="C132" t="s">
        <v>681</v>
      </c>
      <c r="D132">
        <v>34.32</v>
      </c>
    </row>
    <row r="133" spans="1:4">
      <c r="A133" t="b">
        <v>1</v>
      </c>
      <c r="B133" t="s">
        <v>682</v>
      </c>
      <c r="C133" t="s">
        <v>683</v>
      </c>
      <c r="D133">
        <v>32.93</v>
      </c>
    </row>
    <row r="134" spans="1:4">
      <c r="A134" t="b">
        <v>1</v>
      </c>
      <c r="B134" t="s">
        <v>684</v>
      </c>
      <c r="C134" t="s">
        <v>685</v>
      </c>
      <c r="D134">
        <v>31.64</v>
      </c>
    </row>
    <row r="135" spans="1:4">
      <c r="A135" t="b">
        <v>1</v>
      </c>
      <c r="B135" t="s">
        <v>686</v>
      </c>
      <c r="C135" t="s">
        <v>687</v>
      </c>
      <c r="D135">
        <v>28.26</v>
      </c>
    </row>
    <row r="136" spans="1:4">
      <c r="A136" t="b">
        <v>1</v>
      </c>
      <c r="B136" t="s">
        <v>688</v>
      </c>
      <c r="C136" t="s">
        <v>689</v>
      </c>
      <c r="D136">
        <v>27.25</v>
      </c>
    </row>
    <row r="137" spans="1:4">
      <c r="A137" t="b">
        <v>1</v>
      </c>
      <c r="B137" t="s">
        <v>690</v>
      </c>
      <c r="C137" t="s">
        <v>691</v>
      </c>
      <c r="D137">
        <v>27.99</v>
      </c>
    </row>
    <row r="138" spans="1:4">
      <c r="A138" t="b">
        <v>1</v>
      </c>
      <c r="B138" t="s">
        <v>692</v>
      </c>
      <c r="C138" t="s">
        <v>693</v>
      </c>
      <c r="D138">
        <v>33.46</v>
      </c>
    </row>
    <row r="139" spans="1:4">
      <c r="A139" t="b">
        <v>1</v>
      </c>
      <c r="B139" t="s">
        <v>694</v>
      </c>
      <c r="C139" t="s">
        <v>695</v>
      </c>
      <c r="D139">
        <v>31.37</v>
      </c>
    </row>
    <row r="140" spans="1:4">
      <c r="A140" t="b">
        <v>1</v>
      </c>
      <c r="B140" t="s">
        <v>696</v>
      </c>
      <c r="C140" t="s">
        <v>697</v>
      </c>
      <c r="D140">
        <v>30.13</v>
      </c>
    </row>
    <row r="141" spans="1:4">
      <c r="A141" t="b">
        <v>1</v>
      </c>
      <c r="B141" t="s">
        <v>698</v>
      </c>
      <c r="C141" t="s">
        <v>699</v>
      </c>
      <c r="D141">
        <v>27.66</v>
      </c>
    </row>
    <row r="142" spans="1:4">
      <c r="A142" t="b">
        <v>1</v>
      </c>
      <c r="B142" t="s">
        <v>700</v>
      </c>
      <c r="C142" t="s">
        <v>701</v>
      </c>
      <c r="D142">
        <v>26.87</v>
      </c>
    </row>
    <row r="143" spans="1:4">
      <c r="A143" t="b">
        <v>1</v>
      </c>
      <c r="B143" t="s">
        <v>702</v>
      </c>
      <c r="C143" t="s">
        <v>703</v>
      </c>
      <c r="D143">
        <v>27.47</v>
      </c>
    </row>
    <row r="144" spans="1:4">
      <c r="A144" t="b">
        <v>1</v>
      </c>
      <c r="B144" t="s">
        <v>704</v>
      </c>
      <c r="C144" t="s">
        <v>705</v>
      </c>
      <c r="D144">
        <v>32.729999999999997</v>
      </c>
    </row>
    <row r="145" spans="1:4">
      <c r="A145" t="b">
        <v>1</v>
      </c>
      <c r="B145" t="s">
        <v>706</v>
      </c>
      <c r="C145" t="s">
        <v>707</v>
      </c>
      <c r="D145">
        <v>31.26</v>
      </c>
    </row>
    <row r="146" spans="1:4">
      <c r="A146" t="b">
        <v>1</v>
      </c>
      <c r="B146" t="s">
        <v>708</v>
      </c>
      <c r="C146" t="s">
        <v>709</v>
      </c>
      <c r="D146">
        <v>29.61</v>
      </c>
    </row>
    <row r="147" spans="1:4">
      <c r="A147" t="b">
        <v>1</v>
      </c>
      <c r="B147" t="s">
        <v>710</v>
      </c>
      <c r="C147" t="s">
        <v>711</v>
      </c>
      <c r="D147">
        <v>28.27</v>
      </c>
    </row>
    <row r="148" spans="1:4">
      <c r="A148" t="b">
        <v>1</v>
      </c>
      <c r="B148" t="s">
        <v>712</v>
      </c>
      <c r="C148" t="s">
        <v>713</v>
      </c>
      <c r="D148">
        <v>27.76</v>
      </c>
    </row>
    <row r="149" spans="1:4">
      <c r="A149" t="b">
        <v>1</v>
      </c>
      <c r="B149" t="s">
        <v>714</v>
      </c>
      <c r="C149" t="s">
        <v>715</v>
      </c>
      <c r="D149">
        <v>27.94</v>
      </c>
    </row>
    <row r="150" spans="1:4">
      <c r="A150" t="b">
        <v>1</v>
      </c>
      <c r="B150" t="s">
        <v>716</v>
      </c>
      <c r="C150" t="s">
        <v>717</v>
      </c>
      <c r="D150">
        <v>32.89</v>
      </c>
    </row>
    <row r="151" spans="1:4">
      <c r="A151" t="b">
        <v>1</v>
      </c>
      <c r="B151" t="s">
        <v>718</v>
      </c>
      <c r="C151" t="s">
        <v>719</v>
      </c>
      <c r="D151">
        <v>31.08</v>
      </c>
    </row>
    <row r="152" spans="1:4">
      <c r="A152" t="b">
        <v>1</v>
      </c>
      <c r="B152" t="s">
        <v>720</v>
      </c>
      <c r="C152" t="s">
        <v>721</v>
      </c>
      <c r="D152">
        <v>29.66</v>
      </c>
    </row>
    <row r="153" spans="1:4">
      <c r="A153" t="b">
        <v>1</v>
      </c>
      <c r="B153" t="s">
        <v>722</v>
      </c>
      <c r="C153" t="s">
        <v>723</v>
      </c>
      <c r="D153">
        <v>26.9</v>
      </c>
    </row>
    <row r="154" spans="1:4">
      <c r="A154" t="b">
        <v>1</v>
      </c>
      <c r="B154" t="s">
        <v>724</v>
      </c>
      <c r="C154" t="s">
        <v>725</v>
      </c>
      <c r="D154">
        <v>26.57</v>
      </c>
    </row>
    <row r="155" spans="1:4">
      <c r="A155" t="b">
        <v>1</v>
      </c>
      <c r="B155" t="s">
        <v>726</v>
      </c>
      <c r="C155" t="s">
        <v>727</v>
      </c>
      <c r="D155">
        <v>26.36</v>
      </c>
    </row>
    <row r="156" spans="1:4">
      <c r="A156" t="b">
        <v>1</v>
      </c>
      <c r="B156" t="s">
        <v>728</v>
      </c>
      <c r="C156" t="s">
        <v>729</v>
      </c>
      <c r="D156">
        <v>20.51</v>
      </c>
    </row>
    <row r="157" spans="1:4">
      <c r="A157" t="b">
        <v>1</v>
      </c>
      <c r="B157" t="s">
        <v>730</v>
      </c>
      <c r="C157" t="s">
        <v>731</v>
      </c>
      <c r="D157">
        <v>20</v>
      </c>
    </row>
    <row r="158" spans="1:4">
      <c r="A158" t="b">
        <v>1</v>
      </c>
      <c r="B158" t="s">
        <v>732</v>
      </c>
      <c r="C158" t="s">
        <v>733</v>
      </c>
      <c r="D158">
        <v>20.25</v>
      </c>
    </row>
    <row r="159" spans="1:4">
      <c r="A159" t="b">
        <v>1</v>
      </c>
      <c r="B159" t="s">
        <v>734</v>
      </c>
      <c r="C159" t="s">
        <v>735</v>
      </c>
      <c r="D159">
        <v>19.850000000000001</v>
      </c>
    </row>
    <row r="160" spans="1:4">
      <c r="A160" t="b">
        <v>1</v>
      </c>
      <c r="B160" t="s">
        <v>736</v>
      </c>
      <c r="C160" t="s">
        <v>737</v>
      </c>
      <c r="D160">
        <v>20.18</v>
      </c>
    </row>
    <row r="161" spans="1:4">
      <c r="A161" t="b">
        <v>1</v>
      </c>
      <c r="B161" t="s">
        <v>738</v>
      </c>
      <c r="C161" t="s">
        <v>739</v>
      </c>
      <c r="D161">
        <v>20.21</v>
      </c>
    </row>
    <row r="162" spans="1:4">
      <c r="A162" t="b">
        <v>1</v>
      </c>
      <c r="B162" t="s">
        <v>740</v>
      </c>
      <c r="C162" t="s">
        <v>741</v>
      </c>
      <c r="D162">
        <v>20.079999999999998</v>
      </c>
    </row>
    <row r="163" spans="1:4">
      <c r="A163" t="b">
        <v>1</v>
      </c>
      <c r="B163" t="s">
        <v>742</v>
      </c>
      <c r="C163" t="s">
        <v>743</v>
      </c>
      <c r="D163">
        <v>19.7</v>
      </c>
    </row>
    <row r="164" spans="1:4">
      <c r="A164" t="b">
        <v>1</v>
      </c>
      <c r="B164" t="s">
        <v>744</v>
      </c>
      <c r="C164" t="s">
        <v>745</v>
      </c>
      <c r="D164">
        <v>19.87</v>
      </c>
    </row>
    <row r="165" spans="1:4">
      <c r="A165" t="b">
        <v>1</v>
      </c>
      <c r="B165" t="s">
        <v>746</v>
      </c>
      <c r="C165" t="s">
        <v>747</v>
      </c>
      <c r="D165">
        <v>20.2</v>
      </c>
    </row>
    <row r="166" spans="1:4">
      <c r="A166" t="b">
        <v>1</v>
      </c>
      <c r="B166" t="s">
        <v>748</v>
      </c>
      <c r="C166" t="s">
        <v>749</v>
      </c>
      <c r="D166">
        <v>20.12</v>
      </c>
    </row>
    <row r="167" spans="1:4">
      <c r="A167" t="b">
        <v>1</v>
      </c>
      <c r="B167" t="s">
        <v>750</v>
      </c>
      <c r="C167" t="s">
        <v>751</v>
      </c>
      <c r="D167">
        <v>20.02</v>
      </c>
    </row>
    <row r="168" spans="1:4">
      <c r="A168" t="b">
        <v>1</v>
      </c>
      <c r="B168" t="s">
        <v>752</v>
      </c>
      <c r="C168" t="s">
        <v>753</v>
      </c>
      <c r="D168">
        <v>19.45</v>
      </c>
    </row>
    <row r="169" spans="1:4">
      <c r="A169" t="b">
        <v>1</v>
      </c>
      <c r="B169" t="s">
        <v>754</v>
      </c>
      <c r="C169" t="s">
        <v>755</v>
      </c>
      <c r="D169">
        <v>18.850000000000001</v>
      </c>
    </row>
    <row r="170" spans="1:4">
      <c r="A170" t="b">
        <v>1</v>
      </c>
      <c r="B170" t="s">
        <v>756</v>
      </c>
      <c r="C170" t="s">
        <v>757</v>
      </c>
      <c r="D170">
        <v>19.12</v>
      </c>
    </row>
    <row r="171" spans="1:4">
      <c r="A171" t="b">
        <v>1</v>
      </c>
      <c r="B171" t="s">
        <v>758</v>
      </c>
      <c r="C171" t="s">
        <v>759</v>
      </c>
      <c r="D171">
        <v>19.09</v>
      </c>
    </row>
    <row r="172" spans="1:4">
      <c r="A172" t="b">
        <v>1</v>
      </c>
      <c r="B172" t="s">
        <v>760</v>
      </c>
      <c r="C172" t="s">
        <v>761</v>
      </c>
      <c r="D172">
        <v>19.920000000000002</v>
      </c>
    </row>
    <row r="173" spans="1:4">
      <c r="A173" t="b">
        <v>1</v>
      </c>
      <c r="B173" t="s">
        <v>762</v>
      </c>
      <c r="C173" t="s">
        <v>763</v>
      </c>
      <c r="D173">
        <v>19.73</v>
      </c>
    </row>
    <row r="174" spans="1:4">
      <c r="A174" t="b">
        <v>1</v>
      </c>
      <c r="B174" t="s">
        <v>764</v>
      </c>
      <c r="C174" t="s">
        <v>765</v>
      </c>
      <c r="D174">
        <v>19.64</v>
      </c>
    </row>
    <row r="175" spans="1:4">
      <c r="A175" t="b">
        <v>1</v>
      </c>
      <c r="B175" t="s">
        <v>766</v>
      </c>
      <c r="C175" t="s">
        <v>767</v>
      </c>
      <c r="D175">
        <v>19.420000000000002</v>
      </c>
    </row>
    <row r="176" spans="1:4">
      <c r="A176" t="b">
        <v>1</v>
      </c>
      <c r="B176" t="s">
        <v>768</v>
      </c>
      <c r="C176" t="s">
        <v>769</v>
      </c>
      <c r="D176">
        <v>19.79</v>
      </c>
    </row>
    <row r="177" spans="1:4">
      <c r="A177" t="b">
        <v>1</v>
      </c>
      <c r="B177" t="s">
        <v>770</v>
      </c>
      <c r="C177" t="s">
        <v>771</v>
      </c>
      <c r="D177">
        <v>19.2</v>
      </c>
    </row>
    <row r="178" spans="1:4">
      <c r="A178" t="b">
        <v>1</v>
      </c>
      <c r="B178" t="s">
        <v>772</v>
      </c>
      <c r="C178" t="s">
        <v>773</v>
      </c>
      <c r="D178">
        <v>19.62</v>
      </c>
    </row>
    <row r="179" spans="1:4">
      <c r="A179" t="b">
        <v>1</v>
      </c>
      <c r="B179" t="s">
        <v>774</v>
      </c>
      <c r="C179" t="s">
        <v>775</v>
      </c>
      <c r="D179">
        <v>19.78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14" sqref="J14"/>
    </sheetView>
  </sheetViews>
  <sheetFormatPr baseColWidth="10" defaultRowHeight="14" x14ac:dyDescent="0"/>
  <sheetData>
    <row r="1" spans="1:7">
      <c r="A1" t="s">
        <v>840</v>
      </c>
      <c r="B1" t="s">
        <v>841</v>
      </c>
      <c r="C1" t="s">
        <v>842</v>
      </c>
      <c r="D1" t="s">
        <v>843</v>
      </c>
      <c r="E1" t="s">
        <v>844</v>
      </c>
      <c r="F1" t="s">
        <v>845</v>
      </c>
      <c r="G1" t="s">
        <v>846</v>
      </c>
    </row>
    <row r="2" spans="1:7">
      <c r="A2" t="str">
        <f>Calculations!I66</f>
        <v>Actin</v>
      </c>
      <c r="B2">
        <v>1.9251872244575787</v>
      </c>
      <c r="C2">
        <v>1.6730704811042876</v>
      </c>
      <c r="D2">
        <v>1.4166644206149051</v>
      </c>
      <c r="E2">
        <v>1.0905069017961997</v>
      </c>
      <c r="F2">
        <v>1.1153514429278248</v>
      </c>
      <c r="G2">
        <v>1</v>
      </c>
    </row>
    <row r="3" spans="1:7">
      <c r="A3" t="str">
        <f>Calculations!I67</f>
        <v>Myod1</v>
      </c>
      <c r="B3">
        <v>0.22182594249961013</v>
      </c>
      <c r="C3">
        <v>0.47302873821632868</v>
      </c>
      <c r="D3">
        <v>0.81926065857016761</v>
      </c>
      <c r="E3">
        <v>0.83798720463598475</v>
      </c>
      <c r="F3">
        <v>1.0174796624430269</v>
      </c>
      <c r="G3">
        <v>1</v>
      </c>
    </row>
    <row r="4" spans="1:7">
      <c r="A4" t="str">
        <f>Calculations!I68</f>
        <v>Myog</v>
      </c>
      <c r="B4">
        <v>1.1537703600086579E-2</v>
      </c>
      <c r="C4">
        <v>0.33739256667292777</v>
      </c>
      <c r="D4">
        <v>1.1231105279699318</v>
      </c>
      <c r="E4">
        <v>1.0923990070190774</v>
      </c>
      <c r="F4">
        <v>1.0388591011021275</v>
      </c>
      <c r="G4">
        <v>1</v>
      </c>
    </row>
    <row r="5" spans="1:7">
      <c r="A5" t="str">
        <f>Calculations!I69</f>
        <v>Fbxo32</v>
      </c>
      <c r="B5">
        <v>0.19546742320378141</v>
      </c>
      <c r="C5">
        <v>0.62308466358688186</v>
      </c>
      <c r="D5">
        <v>1.0606877482191939</v>
      </c>
      <c r="E5">
        <v>0.94278453508659776</v>
      </c>
      <c r="F5">
        <v>1.1607039329218354</v>
      </c>
      <c r="G5">
        <v>1</v>
      </c>
    </row>
    <row r="6" spans="1:7">
      <c r="A6" t="str">
        <f>Calculations!I70</f>
        <v>Trim63</v>
      </c>
      <c r="B6">
        <v>3.2283214181370321E-3</v>
      </c>
      <c r="C6">
        <v>6.4145842648385756E-2</v>
      </c>
      <c r="D6">
        <v>0.53867997165533787</v>
      </c>
      <c r="E6">
        <v>0.58845326278374921</v>
      </c>
      <c r="F6">
        <v>1.1871480524343963</v>
      </c>
      <c r="G6">
        <v>1</v>
      </c>
    </row>
    <row r="7" spans="1:7">
      <c r="A7" t="str">
        <f>Calculations!I71</f>
        <v>Mef2c</v>
      </c>
      <c r="B7">
        <v>1.6458765033024514E-2</v>
      </c>
      <c r="C7">
        <v>3.9486404237144473E-2</v>
      </c>
      <c r="D7">
        <v>0.12521678662363248</v>
      </c>
      <c r="E7">
        <v>0.62308457007236917</v>
      </c>
      <c r="F7">
        <v>1.2767710865582913</v>
      </c>
      <c r="G7">
        <v>1</v>
      </c>
    </row>
    <row r="8" spans="1:7">
      <c r="A8" t="str">
        <f>Calculations!I72</f>
        <v>Myf5</v>
      </c>
      <c r="B8">
        <v>0.32048602048018249</v>
      </c>
      <c r="C8">
        <v>0.40355391418307585</v>
      </c>
      <c r="D8">
        <v>0.93034217415214304</v>
      </c>
      <c r="E8">
        <v>0.71697762400791154</v>
      </c>
      <c r="F8">
        <v>1.1960961217374027</v>
      </c>
      <c r="G8">
        <v>1</v>
      </c>
    </row>
    <row r="9" spans="1:7">
      <c r="A9" t="str">
        <f>Calculations!I73</f>
        <v>Cdkn1a</v>
      </c>
      <c r="B9">
        <v>5.7312752700291972E-2</v>
      </c>
      <c r="C9">
        <v>0.30654412633395905</v>
      </c>
      <c r="D9">
        <v>0.88219327427402672</v>
      </c>
      <c r="E9">
        <v>0.806641759222125</v>
      </c>
      <c r="F9">
        <v>1.121166078028508</v>
      </c>
      <c r="G9">
        <v>1</v>
      </c>
    </row>
    <row r="10" spans="1:7">
      <c r="A10" t="str">
        <f>Calculations!I74</f>
        <v>Nr4a1</v>
      </c>
      <c r="B10">
        <v>3.3300015675890263E-2</v>
      </c>
      <c r="C10">
        <v>0.3401320044218718</v>
      </c>
      <c r="D10">
        <v>0.98111897499832079</v>
      </c>
      <c r="E10">
        <v>1.4573357910669467</v>
      </c>
      <c r="F10">
        <v>1.2127930013757344</v>
      </c>
      <c r="G10">
        <v>1</v>
      </c>
    </row>
    <row r="11" spans="1:7">
      <c r="A11" t="str">
        <f>Calculations!I75</f>
        <v>Nr4a2</v>
      </c>
      <c r="B11">
        <v>2.5053288772482571</v>
      </c>
      <c r="C11">
        <v>1.0334724998991704</v>
      </c>
      <c r="D11">
        <v>0.88627930628014251</v>
      </c>
      <c r="E11">
        <v>0.79004131186337556</v>
      </c>
      <c r="F11">
        <v>1.1905817347928043</v>
      </c>
      <c r="G11">
        <v>1</v>
      </c>
    </row>
    <row r="12" spans="1:7">
      <c r="A12" t="str">
        <f>Calculations!I76</f>
        <v>Nr4a3</v>
      </c>
      <c r="B12">
        <v>7.0887087521294107E-2</v>
      </c>
      <c r="C12">
        <v>0.3144349159148061</v>
      </c>
      <c r="D12">
        <v>0.95208789165082308</v>
      </c>
      <c r="E12">
        <v>0.60151251804105799</v>
      </c>
      <c r="F12">
        <v>1.5929121092043534</v>
      </c>
      <c r="G1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Sheet1</vt:lpstr>
      <vt:lpstr>Calculations</vt:lpstr>
      <vt:lpstr>Data_for_R</vt:lpstr>
      <vt:lpstr>Initial = 1</vt:lpstr>
      <vt:lpstr>Final = 100%</vt:lpstr>
      <vt:lpstr>Differentiation Markers</vt:lpstr>
      <vt:lpstr>NRF</vt:lpstr>
      <vt:lpstr>NRF Fold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Instrument Administrator</dc:creator>
  <cp:lastModifiedBy>Dave Bridges</cp:lastModifiedBy>
  <cp:lastPrinted>2014-04-11T19:05:59Z</cp:lastPrinted>
  <dcterms:created xsi:type="dcterms:W3CDTF">2014-03-18T21:07:21Z</dcterms:created>
  <dcterms:modified xsi:type="dcterms:W3CDTF">2014-10-23T18:31:20Z</dcterms:modified>
</cp:coreProperties>
</file>